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ottsteen/Library/Mobile Documents/com~apple~CloudDocs/Clinical Psychology/zArchive/ClinPsyD Programme/1 - Assignments/Doctoral Research Project/Submission/Journal Submissions/Meta-Analysis/Assessment/European Journal of Psychological Assessment/Tables &amp; Figures/"/>
    </mc:Choice>
  </mc:AlternateContent>
  <xr:revisionPtr revIDLastSave="0" documentId="13_ncr:1_{5B2AAEC6-D7B6-D049-8FAC-B0AE14AAEACC}" xr6:coauthVersionLast="47" xr6:coauthVersionMax="47" xr10:uidLastSave="{00000000-0000-0000-0000-000000000000}"/>
  <bookViews>
    <workbookView xWindow="0" yWindow="500" windowWidth="28660" windowHeight="16760" xr2:uid="{97090571-E8A1-454F-A79E-B11B4C1EAB71}"/>
  </bookViews>
  <sheets>
    <sheet name="MIES Psychometric properties" sheetId="1" r:id="rId1"/>
    <sheet name="MIES not reporting proper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5" i="1" l="1"/>
  <c r="AL21" i="1"/>
</calcChain>
</file>

<file path=xl/sharedStrings.xml><?xml version="1.0" encoding="utf-8"?>
<sst xmlns="http://schemas.openxmlformats.org/spreadsheetml/2006/main" count="871" uniqueCount="202">
  <si>
    <t>α</t>
  </si>
  <si>
    <t>Temporal stability</t>
  </si>
  <si>
    <t>Item intercorrelations (M)</t>
  </si>
  <si>
    <t>M</t>
  </si>
  <si>
    <t>SD</t>
  </si>
  <si>
    <t>Risk of Bias ratings</t>
  </si>
  <si>
    <t>Author (Year)</t>
  </si>
  <si>
    <t>TS</t>
  </si>
  <si>
    <t>TO</t>
  </si>
  <si>
    <t>B</t>
  </si>
  <si>
    <t>MIES Total</t>
  </si>
  <si>
    <t>T-Total</t>
  </si>
  <si>
    <t>N</t>
  </si>
  <si>
    <t>Male %</t>
  </si>
  <si>
    <t>Age M</t>
  </si>
  <si>
    <t>Age SD</t>
  </si>
  <si>
    <t>Ethnicity (% white/caucasian)</t>
  </si>
  <si>
    <t>Education % college/Uni (High)</t>
  </si>
  <si>
    <t>Married (currently)</t>
  </si>
  <si>
    <t>Religion affiliation % Agnostic/None</t>
  </si>
  <si>
    <t>Population Type</t>
  </si>
  <si>
    <t>Location</t>
  </si>
  <si>
    <t>Design</t>
  </si>
  <si>
    <t>Setting (Clinic/Community)</t>
  </si>
  <si>
    <t>Assessment method</t>
  </si>
  <si>
    <t>No of battery of measures (incl MIES)</t>
  </si>
  <si>
    <t>Response rate (before inclusion)</t>
  </si>
  <si>
    <t>Non-Attrition rate (after inclusion)</t>
  </si>
  <si>
    <t>MIES calc</t>
  </si>
  <si>
    <t>Factor model</t>
  </si>
  <si>
    <t>Selection Bias</t>
  </si>
  <si>
    <t>Performance Bias</t>
  </si>
  <si>
    <t>Detection Bias</t>
  </si>
  <si>
    <t>Statistical Bias</t>
  </si>
  <si>
    <t>Reporting Bias</t>
  </si>
  <si>
    <t>Generalisability</t>
  </si>
  <si>
    <t>Time in service</t>
  </si>
  <si>
    <t>Paid/Not Paid (Partial = course credit/prize draw/voucher)</t>
  </si>
  <si>
    <t>Deployed at least once</t>
  </si>
  <si>
    <t>Direct combat exposure</t>
  </si>
  <si>
    <t>Employment (unemployed)</t>
  </si>
  <si>
    <t>% Army veterans</t>
  </si>
  <si>
    <t>% PTSD</t>
  </si>
  <si>
    <t>% Subs/alchol use</t>
  </si>
  <si>
    <t>% dep</t>
  </si>
  <si>
    <t>Income &gt;$60k</t>
  </si>
  <si>
    <t>Andrukonis 2020</t>
  </si>
  <si>
    <t>Vets</t>
  </si>
  <si>
    <t>USA</t>
  </si>
  <si>
    <t>Correlational</t>
  </si>
  <si>
    <t>Clinic</t>
  </si>
  <si>
    <t>LS=MI</t>
  </si>
  <si>
    <t>High risk</t>
  </si>
  <si>
    <t>Low risk</t>
  </si>
  <si>
    <t>Unclear risk</t>
  </si>
  <si>
    <t>Unclear</t>
  </si>
  <si>
    <t>Bhalla 2018</t>
  </si>
  <si>
    <t>Military</t>
  </si>
  <si>
    <t>Community</t>
  </si>
  <si>
    <t>Online</t>
  </si>
  <si>
    <t>HS=MI</t>
  </si>
  <si>
    <t>Bryan 2016 S1</t>
  </si>
  <si>
    <t>Metric design</t>
  </si>
  <si>
    <t>In person</t>
  </si>
  <si>
    <t>Not paid</t>
  </si>
  <si>
    <t>Bryan 2016 S2</t>
  </si>
  <si>
    <t>Computer</t>
  </si>
  <si>
    <t>Paid</t>
  </si>
  <si>
    <t>Cameron 2020</t>
  </si>
  <si>
    <t>Not Paid</t>
  </si>
  <si>
    <t>Chaplo 2019</t>
  </si>
  <si>
    <t>University students</t>
  </si>
  <si>
    <t>Partial</t>
  </si>
  <si>
    <t>Evans 2018</t>
  </si>
  <si>
    <t>Fani 2021</t>
  </si>
  <si>
    <t>General population</t>
  </si>
  <si>
    <t>Clinic &amp; Community</t>
  </si>
  <si>
    <t>Interview</t>
  </si>
  <si>
    <t>Feinstein 2018</t>
  </si>
  <si>
    <t>Journalists</t>
  </si>
  <si>
    <t>Europe &amp; USA</t>
  </si>
  <si>
    <t>Forkus 2019</t>
  </si>
  <si>
    <t>Frankfurt 2018</t>
  </si>
  <si>
    <t>Griffin 2020</t>
  </si>
  <si>
    <t>Haight 2017</t>
  </si>
  <si>
    <t>Health professionals</t>
  </si>
  <si>
    <t>Mixed</t>
  </si>
  <si>
    <t>Held 2021</t>
  </si>
  <si>
    <t>Hines 2021</t>
  </si>
  <si>
    <t>Israel</t>
  </si>
  <si>
    <t>Khan 2021</t>
  </si>
  <si>
    <t>Lee 2020</t>
  </si>
  <si>
    <t>South Korea</t>
  </si>
  <si>
    <t>Litam 2020</t>
  </si>
  <si>
    <t>Maftei 2021</t>
  </si>
  <si>
    <t>Romania</t>
  </si>
  <si>
    <t>Maguen 2021</t>
  </si>
  <si>
    <t>Martin 2017</t>
  </si>
  <si>
    <t>Nash 2013</t>
  </si>
  <si>
    <t>Nieuwsma 2020</t>
  </si>
  <si>
    <t>Ogle 2018</t>
  </si>
  <si>
    <t>Papazoglou 2020</t>
  </si>
  <si>
    <t>Police</t>
  </si>
  <si>
    <t>Finland</t>
  </si>
  <si>
    <t>Plouffe 2021 S1</t>
  </si>
  <si>
    <t>Canada</t>
  </si>
  <si>
    <t>Protopopescu 2021</t>
  </si>
  <si>
    <t>Schwartz 2021</t>
  </si>
  <si>
    <t>Sugrue 2019</t>
  </si>
  <si>
    <t>Teacher</t>
  </si>
  <si>
    <t>Thomas 2021</t>
  </si>
  <si>
    <t>VMI Military</t>
  </si>
  <si>
    <t>Wisco 2017</t>
  </si>
  <si>
    <t>DOI(s)</t>
  </si>
  <si>
    <t>https://doi.org/10.1080/08927936.2020.1694316</t>
  </si>
  <si>
    <t xml:space="preserve"> </t>
  </si>
  <si>
    <t>https://doi.org/10.1080/15299732.2018.1451976</t>
  </si>
  <si>
    <t>https://doi.org/10.1177/1073191115590855</t>
  </si>
  <si>
    <t>https://psycnet.apa.org/doi/10.1037/tra0000988</t>
  </si>
  <si>
    <t>https://doi.org/10.1002/jts.22408</t>
  </si>
  <si>
    <t>https://psycnet.apa.org/doi/10.1037/trm0000157</t>
  </si>
  <si>
    <t>https://doi.org/10.1177%2F2054270418759010</t>
  </si>
  <si>
    <t>https://psycnet.apa.org/doi/10.1037/tra0000446</t>
  </si>
  <si>
    <t>https://doi.org/10.1080/08995605.2020.1842640</t>
  </si>
  <si>
    <t>https://doi.org/10.3389%2Ffpsyt.2018.00520</t>
  </si>
  <si>
    <t>https://doi.org/10.1037/tra0000584</t>
  </si>
  <si>
    <t>https://doi.org/10.1016/j.childyouth.2017.08.030</t>
  </si>
  <si>
    <t>https://doi.org/10.1080/20008198.2021.1877026</t>
  </si>
  <si>
    <t>https://doi.org/10.3390/ijerph18020488</t>
  </si>
  <si>
    <t>https://doi.org/10.1016/j.jpsychires.2021.07.037</t>
  </si>
  <si>
    <t>https://doi.org/10.1037/tra0000557</t>
  </si>
  <si>
    <t>https://psycnet.apa.org/doi/10.1037/trm0000290</t>
  </si>
  <si>
    <t>http://dx.doi.org/10.1080/20008198.2021.1898791</t>
  </si>
  <si>
    <t>https://doi.org/10.1017/S0033291721002919</t>
  </si>
  <si>
    <t>https://doi.org/10.1037/mil0000160</t>
  </si>
  <si>
    <t>https://doi.org/10.7205/MILMED-D-13-00017</t>
  </si>
  <si>
    <t>https://doi.org/10.1002/cpp.2503</t>
  </si>
  <si>
    <t>https://psycnet.apa.org/doi/10.1080/08995605.2018.1502999</t>
  </si>
  <si>
    <t>https://doi.org/10.3389%2Ffpsyg.2020.00310</t>
  </si>
  <si>
    <t>https://doi.org/10.1177/10731911211044198</t>
  </si>
  <si>
    <t>https://doi.org/10.3138/jmvfh-2020-0036</t>
  </si>
  <si>
    <t>https://doi.org/10.1177/08862605211007932</t>
  </si>
  <si>
    <t>https://doi.org/10.3102/0002831219848690</t>
  </si>
  <si>
    <t>https://doi.org/10.1002/jts.22682</t>
  </si>
  <si>
    <t>https://doi.org/10.1002/da.22614</t>
  </si>
  <si>
    <t>https://doi.org/10.1080/20008198.2021.1965464</t>
  </si>
  <si>
    <t>https://doi.org/10.1002/jts.22567; https://doi.org/10.1016/j.jpsychires.2020.06.020; https://doi.org/10.1017/S0033291720004249; https://doi.org/10.1002/jts.22509; doi:10.1093/milmed/usz129</t>
  </si>
  <si>
    <t>US</t>
  </si>
  <si>
    <t>Dale 2021</t>
  </si>
  <si>
    <t>Forkus 2021</t>
  </si>
  <si>
    <t>Houle 2021</t>
  </si>
  <si>
    <t>Clinic/Community</t>
  </si>
  <si>
    <t>Kinney 2022</t>
  </si>
  <si>
    <t>Maguen 2022</t>
  </si>
  <si>
    <t>Low Risk</t>
  </si>
  <si>
    <t>Senger 2022</t>
  </si>
  <si>
    <t>First responders</t>
  </si>
  <si>
    <t>Ulusoy 2022</t>
  </si>
  <si>
    <t>Turkey</t>
  </si>
  <si>
    <t>https://doi.org/10.1186/s12888-021-03565-9</t>
  </si>
  <si>
    <t>https://doi.org/10.3390/ijerph182312319</t>
  </si>
  <si>
    <t>https://doi.org/10.1002/jclp.23205</t>
  </si>
  <si>
    <t>https://psycnet.apa.org/doi/10.1037/tra0001213</t>
  </si>
  <si>
    <t>https://doi.org/10.1080/10615806.2022.2035371</t>
  </si>
  <si>
    <t>https://doi.org/10.1017/S0033291721005274</t>
  </si>
  <si>
    <t>https://psycnet.apa.org/doi/10.1037/tra0001233</t>
  </si>
  <si>
    <t>10.5152/pcp.2022.21248</t>
  </si>
  <si>
    <t>https://doi.org/10.1002/cpp.2632</t>
  </si>
  <si>
    <t>Amsalem 2021</t>
  </si>
  <si>
    <t>Levi-Belz 2022</t>
  </si>
  <si>
    <t>VMI 2020</t>
  </si>
  <si>
    <t>Zerach 2022</t>
  </si>
  <si>
    <t>Paper</t>
  </si>
  <si>
    <t>Mail</t>
  </si>
  <si>
    <t>Yrs since leaving service</t>
  </si>
  <si>
    <t>Borges 2020</t>
  </si>
  <si>
    <t>Qualitative (Clinical Interview)</t>
  </si>
  <si>
    <t>Kopacz 2019</t>
  </si>
  <si>
    <t>Lamb 2021</t>
  </si>
  <si>
    <t>UK</t>
  </si>
  <si>
    <t>Lancaster 2018</t>
  </si>
  <si>
    <t>Lancaster 2018b</t>
  </si>
  <si>
    <t>McGuire 2019</t>
  </si>
  <si>
    <t>Pilot Correlational</t>
  </si>
  <si>
    <t>Steele 2018</t>
  </si>
  <si>
    <t>Sun 2019</t>
  </si>
  <si>
    <t>Usset 2020</t>
  </si>
  <si>
    <t>https://doi.org/10.1002/jclp.22887</t>
  </si>
  <si>
    <t>https://doi.org/10.1002/cpp.2170</t>
  </si>
  <si>
    <t>https://doi.org/10.1080/08854726.2018.1538655</t>
  </si>
  <si>
    <t>http://dx.doi.org/10.1136/oemed-2020-107276</t>
  </si>
  <si>
    <t>https://doi.org/10.1037/tra0000341</t>
  </si>
  <si>
    <t>https://doi.org/10.1016/j.psychres.2018.03.057</t>
  </si>
  <si>
    <t>https://doi.org/10.1080/21635781.2018.1540316</t>
  </si>
  <si>
    <t>https://doi.org/10.1093/milmed/usx153</t>
  </si>
  <si>
    <t>https://doi.org/10.1002/da.22883</t>
  </si>
  <si>
    <t>https://doi.org/10.3390/rel11100484</t>
  </si>
  <si>
    <t>α by omission / induction</t>
  </si>
  <si>
    <t>Omission</t>
  </si>
  <si>
    <t>Currier 2018</t>
  </si>
  <si>
    <t>Inducting</t>
  </si>
  <si>
    <t>Time in service (Yrs)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</si>
</sst>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2" borderId="1" xfId="0" applyFont="1" applyFill="1" applyBorder="1"/>
    <xf numFmtId="0" fontId="3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164" fontId="4" fillId="0" borderId="1" xfId="1" applyNumberFormat="1" applyFont="1" applyBorder="1" applyAlignment="1"/>
    <xf numFmtId="2" fontId="4" fillId="0" borderId="1" xfId="0" applyNumberFormat="1" applyFont="1" applyBorder="1"/>
    <xf numFmtId="164" fontId="6" fillId="0" borderId="1" xfId="1" applyNumberFormat="1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/>
    <xf numFmtId="164" fontId="4" fillId="0" borderId="1" xfId="1" applyNumberFormat="1" applyFont="1" applyFill="1" applyBorder="1" applyAlignment="1"/>
    <xf numFmtId="10" fontId="4" fillId="0" borderId="1" xfId="0" applyNumberFormat="1" applyFont="1" applyBorder="1"/>
    <xf numFmtId="9" fontId="4" fillId="0" borderId="1" xfId="0" applyNumberFormat="1" applyFont="1" applyBorder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4" fillId="0" borderId="1" xfId="2" applyFont="1" applyBorder="1" applyAlignment="1"/>
    <xf numFmtId="0" fontId="4" fillId="2" borderId="1" xfId="0" applyFont="1" applyFill="1" applyBorder="1"/>
    <xf numFmtId="0" fontId="4" fillId="0" borderId="1" xfId="2" applyFont="1" applyFill="1" applyBorder="1" applyAlignment="1"/>
    <xf numFmtId="2" fontId="6" fillId="0" borderId="1" xfId="0" applyNumberFormat="1" applyFont="1" applyBorder="1"/>
    <xf numFmtId="0" fontId="5" fillId="0" borderId="1" xfId="0" applyFont="1" applyBorder="1" applyAlignment="1">
      <alignment horizontal="center" vertical="top"/>
    </xf>
    <xf numFmtId="164" fontId="4" fillId="0" borderId="1" xfId="0" applyNumberFormat="1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6" fillId="0" borderId="2" xfId="0" applyFont="1" applyBorder="1"/>
    <xf numFmtId="0" fontId="3" fillId="2" borderId="1" xfId="0" applyFont="1" applyFill="1" applyBorder="1" applyAlignment="1">
      <alignment wrapText="1"/>
    </xf>
    <xf numFmtId="164" fontId="0" fillId="0" borderId="0" xfId="1" applyNumberFormat="1" applyFont="1"/>
    <xf numFmtId="164" fontId="4" fillId="2" borderId="1" xfId="0" applyNumberFormat="1" applyFont="1" applyFill="1" applyBorder="1"/>
    <xf numFmtId="164" fontId="6" fillId="0" borderId="1" xfId="0" applyNumberFormat="1" applyFont="1" applyBorder="1"/>
    <xf numFmtId="165" fontId="4" fillId="0" borderId="1" xfId="0" applyNumberFormat="1" applyFont="1" applyBorder="1"/>
    <xf numFmtId="165" fontId="6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 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154F-81C2-9D46-9713-FDC43AA363FF}">
  <dimension ref="A1:BF46"/>
  <sheetViews>
    <sheetView tabSelected="1" topLeftCell="A2" zoomScale="68" zoomScaleNormal="70" workbookViewId="0">
      <pane xSplit="1" ySplit="1" topLeftCell="G3" activePane="bottomRight" state="frozen"/>
      <selection activeCell="A2" sqref="A2"/>
      <selection pane="topRight" activeCell="B2" sqref="B2"/>
      <selection pane="bottomLeft" activeCell="A3" sqref="A3"/>
      <selection pane="bottomRight" activeCell="Y16" sqref="Y16"/>
    </sheetView>
  </sheetViews>
  <sheetFormatPr baseColWidth="10" defaultRowHeight="13" x14ac:dyDescent="0.15"/>
  <cols>
    <col min="1" max="1" width="13.6640625" style="2" customWidth="1"/>
    <col min="2" max="2" width="7.33203125" style="2" customWidth="1"/>
    <col min="3" max="5" width="5.1640625" style="2" bestFit="1" customWidth="1"/>
    <col min="6" max="6" width="6.6640625" style="2" bestFit="1" customWidth="1"/>
    <col min="7" max="7" width="6.1640625" style="2" bestFit="1" customWidth="1"/>
    <col min="8" max="8" width="5.1640625" style="2" bestFit="1" customWidth="1"/>
    <col min="9" max="9" width="6.6640625" style="2" bestFit="1" customWidth="1"/>
    <col min="10" max="10" width="5.83203125" style="2" customWidth="1"/>
    <col min="11" max="13" width="5.1640625" style="2" bestFit="1" customWidth="1"/>
    <col min="14" max="16" width="6.1640625" style="2" bestFit="1" customWidth="1"/>
    <col min="17" max="17" width="6.6640625" style="2" bestFit="1" customWidth="1"/>
    <col min="18" max="18" width="6.33203125" style="2" customWidth="1"/>
    <col min="19" max="21" width="5.1640625" style="2" bestFit="1" customWidth="1"/>
    <col min="22" max="22" width="6.6640625" style="2" bestFit="1" customWidth="1"/>
    <col min="23" max="24" width="6.1640625" style="2" bestFit="1" customWidth="1"/>
    <col min="25" max="25" width="10.1640625" style="2" bestFit="1" customWidth="1"/>
    <col min="26" max="26" width="6.1640625" style="2" bestFit="1" customWidth="1"/>
    <col min="27" max="27" width="7.1640625" style="2" bestFit="1" customWidth="1"/>
    <col min="28" max="39" width="10.83203125" style="2"/>
    <col min="40" max="40" width="9.33203125" style="2" bestFit="1" customWidth="1"/>
    <col min="41" max="41" width="10.83203125" style="2"/>
    <col min="42" max="42" width="13" style="2" bestFit="1" customWidth="1"/>
    <col min="43" max="47" width="10.83203125" style="2"/>
    <col min="48" max="48" width="8.33203125" style="2" bestFit="1" customWidth="1"/>
    <col min="49" max="49" width="10.83203125" style="2"/>
    <col min="50" max="50" width="8.5" style="2" customWidth="1"/>
    <col min="51" max="51" width="7.1640625" style="2" bestFit="1" customWidth="1"/>
    <col min="52" max="57" width="10.83203125" style="2"/>
    <col min="58" max="58" width="13.5" style="2" customWidth="1"/>
    <col min="59" max="16384" width="10.83203125" style="2"/>
  </cols>
  <sheetData>
    <row r="1" spans="1:58" x14ac:dyDescent="0.15">
      <c r="A1" s="3"/>
      <c r="B1" s="3"/>
      <c r="C1" s="40" t="s">
        <v>0</v>
      </c>
      <c r="D1" s="39"/>
      <c r="E1" s="39"/>
      <c r="F1" s="39"/>
      <c r="G1" s="39"/>
      <c r="H1" s="39" t="s">
        <v>1</v>
      </c>
      <c r="I1" s="39"/>
      <c r="J1" s="39"/>
      <c r="K1" s="39" t="s">
        <v>2</v>
      </c>
      <c r="L1" s="39"/>
      <c r="M1" s="39"/>
      <c r="N1" s="38" t="s">
        <v>3</v>
      </c>
      <c r="O1" s="39"/>
      <c r="P1" s="39"/>
      <c r="Q1" s="39"/>
      <c r="R1" s="39"/>
      <c r="S1" s="38" t="s">
        <v>4</v>
      </c>
      <c r="T1" s="39"/>
      <c r="U1" s="39"/>
      <c r="V1" s="39"/>
      <c r="W1" s="39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3"/>
      <c r="AQ1" s="5"/>
      <c r="AR1" s="3"/>
      <c r="AS1" s="3"/>
      <c r="AT1" s="3"/>
      <c r="AU1" s="3"/>
      <c r="AV1" s="3"/>
      <c r="AW1" s="3"/>
      <c r="AX1" s="3"/>
      <c r="AY1" s="3"/>
      <c r="AZ1" s="3"/>
      <c r="BA1" s="38" t="s">
        <v>5</v>
      </c>
      <c r="BB1" s="39"/>
      <c r="BC1" s="39"/>
      <c r="BD1" s="39"/>
      <c r="BE1" s="39"/>
      <c r="BF1" s="39"/>
    </row>
    <row r="2" spans="1:58" ht="98" x14ac:dyDescent="0.15">
      <c r="A2" s="3" t="s">
        <v>6</v>
      </c>
      <c r="B2" s="3" t="s">
        <v>113</v>
      </c>
      <c r="C2" s="3" t="s">
        <v>7</v>
      </c>
      <c r="D2" s="3" t="s">
        <v>8</v>
      </c>
      <c r="E2" s="3" t="s">
        <v>9</v>
      </c>
      <c r="F2" s="3" t="s">
        <v>11</v>
      </c>
      <c r="G2" s="6" t="s">
        <v>10</v>
      </c>
      <c r="H2" s="3" t="s">
        <v>9</v>
      </c>
      <c r="I2" s="3" t="s">
        <v>11</v>
      </c>
      <c r="J2" s="6" t="s">
        <v>10</v>
      </c>
      <c r="K2" s="3" t="s">
        <v>7</v>
      </c>
      <c r="L2" s="3" t="s">
        <v>8</v>
      </c>
      <c r="M2" s="3" t="s">
        <v>9</v>
      </c>
      <c r="N2" s="3" t="s">
        <v>7</v>
      </c>
      <c r="O2" s="3" t="s">
        <v>8</v>
      </c>
      <c r="P2" s="3" t="s">
        <v>9</v>
      </c>
      <c r="Q2" s="3" t="s">
        <v>11</v>
      </c>
      <c r="R2" s="6" t="s">
        <v>10</v>
      </c>
      <c r="S2" s="3" t="s">
        <v>7</v>
      </c>
      <c r="T2" s="3" t="s">
        <v>8</v>
      </c>
      <c r="U2" s="3" t="s">
        <v>9</v>
      </c>
      <c r="V2" s="3" t="s">
        <v>11</v>
      </c>
      <c r="W2" s="6" t="s">
        <v>10</v>
      </c>
      <c r="X2" s="3" t="s">
        <v>12</v>
      </c>
      <c r="Y2" s="3" t="s">
        <v>13</v>
      </c>
      <c r="Z2" s="3" t="s">
        <v>14</v>
      </c>
      <c r="AA2" s="3" t="s">
        <v>15</v>
      </c>
      <c r="AB2" s="6" t="s">
        <v>16</v>
      </c>
      <c r="AC2" s="6" t="s">
        <v>17</v>
      </c>
      <c r="AD2" s="6" t="s">
        <v>18</v>
      </c>
      <c r="AE2" s="6" t="s">
        <v>19</v>
      </c>
      <c r="AF2" s="6" t="s">
        <v>20</v>
      </c>
      <c r="AG2" s="3" t="s">
        <v>21</v>
      </c>
      <c r="AH2" s="3" t="s">
        <v>22</v>
      </c>
      <c r="AI2" s="6" t="s">
        <v>23</v>
      </c>
      <c r="AJ2" s="6" t="s">
        <v>24</v>
      </c>
      <c r="AK2" s="6" t="s">
        <v>25</v>
      </c>
      <c r="AL2" s="6" t="s">
        <v>26</v>
      </c>
      <c r="AM2" s="6" t="s">
        <v>27</v>
      </c>
      <c r="AN2" s="6" t="s">
        <v>28</v>
      </c>
      <c r="AO2" s="3" t="s">
        <v>29</v>
      </c>
      <c r="AP2" s="6" t="s">
        <v>174</v>
      </c>
      <c r="AQ2" s="7" t="s">
        <v>201</v>
      </c>
      <c r="AR2" s="6" t="s">
        <v>37</v>
      </c>
      <c r="AS2" s="6" t="s">
        <v>38</v>
      </c>
      <c r="AT2" s="6" t="s">
        <v>39</v>
      </c>
      <c r="AU2" s="6" t="s">
        <v>40</v>
      </c>
      <c r="AV2" s="6" t="s">
        <v>41</v>
      </c>
      <c r="AW2" s="6" t="s">
        <v>42</v>
      </c>
      <c r="AX2" s="6" t="s">
        <v>43</v>
      </c>
      <c r="AY2" s="6" t="s">
        <v>44</v>
      </c>
      <c r="AZ2" s="6" t="s">
        <v>45</v>
      </c>
      <c r="BA2" s="3" t="s">
        <v>30</v>
      </c>
      <c r="BB2" s="3" t="s">
        <v>31</v>
      </c>
      <c r="BC2" s="3" t="s">
        <v>32</v>
      </c>
      <c r="BD2" s="3" t="s">
        <v>33</v>
      </c>
      <c r="BE2" s="3" t="s">
        <v>34</v>
      </c>
      <c r="BF2" s="3" t="s">
        <v>35</v>
      </c>
    </row>
    <row r="3" spans="1:58" ht="16" x14ac:dyDescent="0.2">
      <c r="A3" s="8" t="s">
        <v>168</v>
      </c>
      <c r="B3" s="9" t="s">
        <v>159</v>
      </c>
      <c r="C3" s="10" t="s">
        <v>115</v>
      </c>
      <c r="D3" s="10"/>
      <c r="E3" s="10"/>
      <c r="F3" s="10"/>
      <c r="G3" s="10">
        <v>0.87</v>
      </c>
      <c r="H3" s="10"/>
      <c r="I3" s="10"/>
      <c r="J3" s="10"/>
      <c r="K3" s="10"/>
      <c r="L3" s="10"/>
      <c r="M3" s="10"/>
      <c r="N3" s="10"/>
      <c r="O3" s="10"/>
      <c r="P3" s="10"/>
      <c r="Q3" s="10">
        <v>17.8</v>
      </c>
      <c r="R3" s="10"/>
      <c r="S3" s="10"/>
      <c r="T3" s="10"/>
      <c r="U3" s="10"/>
      <c r="V3" s="10"/>
      <c r="W3" s="10">
        <v>6.5</v>
      </c>
      <c r="X3" s="10">
        <v>350</v>
      </c>
      <c r="Y3" s="17">
        <v>0.2571</v>
      </c>
      <c r="Z3" s="12">
        <v>34.799999999999997</v>
      </c>
      <c r="AA3" s="12">
        <v>11.5</v>
      </c>
      <c r="AB3" s="17">
        <v>0.73140000000000005</v>
      </c>
      <c r="AC3" s="13"/>
      <c r="AD3" s="13"/>
      <c r="AE3" s="13"/>
      <c r="AF3" s="14" t="s">
        <v>85</v>
      </c>
      <c r="AG3" s="14" t="s">
        <v>147</v>
      </c>
      <c r="AH3" s="10" t="s">
        <v>49</v>
      </c>
      <c r="AI3" s="14" t="s">
        <v>58</v>
      </c>
      <c r="AJ3" s="15" t="s">
        <v>59</v>
      </c>
      <c r="AK3" s="10">
        <v>4</v>
      </c>
      <c r="AL3" s="10"/>
      <c r="AM3" s="17">
        <v>0.96589999999999998</v>
      </c>
      <c r="AN3" s="14" t="s">
        <v>60</v>
      </c>
      <c r="AO3" s="10">
        <v>3</v>
      </c>
      <c r="AP3" s="14"/>
      <c r="AQ3" s="14"/>
      <c r="AR3" s="14" t="s">
        <v>67</v>
      </c>
      <c r="AS3" s="14"/>
      <c r="AT3" s="14"/>
      <c r="AU3" s="16">
        <v>0</v>
      </c>
      <c r="AV3" s="14"/>
      <c r="AW3" s="17">
        <v>0.34599999999999997</v>
      </c>
      <c r="AX3" s="16"/>
      <c r="AY3" s="17">
        <v>0.57699999999999996</v>
      </c>
      <c r="AZ3" s="16"/>
      <c r="BA3" s="10" t="s">
        <v>52</v>
      </c>
      <c r="BB3" s="10" t="s">
        <v>53</v>
      </c>
      <c r="BC3" s="10" t="s">
        <v>54</v>
      </c>
      <c r="BD3" s="10" t="s">
        <v>53</v>
      </c>
      <c r="BE3" s="10" t="s">
        <v>54</v>
      </c>
      <c r="BF3" s="10" t="s">
        <v>53</v>
      </c>
    </row>
    <row r="4" spans="1:58" x14ac:dyDescent="0.15">
      <c r="A4" s="8" t="s">
        <v>46</v>
      </c>
      <c r="B4" s="10" t="s">
        <v>114</v>
      </c>
      <c r="C4" s="10" t="s">
        <v>115</v>
      </c>
      <c r="D4" s="10"/>
      <c r="E4" s="10"/>
      <c r="F4" s="10"/>
      <c r="G4" s="10">
        <v>0.86</v>
      </c>
      <c r="H4" s="10"/>
      <c r="I4" s="10"/>
      <c r="J4" s="10"/>
      <c r="K4" s="10"/>
      <c r="L4" s="10"/>
      <c r="M4" s="10"/>
      <c r="N4" s="12"/>
      <c r="O4" s="12"/>
      <c r="P4" s="12"/>
      <c r="Q4" s="10"/>
      <c r="R4" s="10"/>
      <c r="S4" s="10"/>
      <c r="T4" s="10"/>
      <c r="U4" s="10"/>
      <c r="V4" s="10"/>
      <c r="W4" s="10"/>
      <c r="X4" s="10">
        <v>153</v>
      </c>
      <c r="Y4" s="10"/>
      <c r="Z4" s="10"/>
      <c r="AA4" s="10"/>
      <c r="AB4" s="27"/>
      <c r="AC4" s="27"/>
      <c r="AD4" s="27">
        <v>0.43709999999999999</v>
      </c>
      <c r="AE4" s="27">
        <v>0.58169999999999999</v>
      </c>
      <c r="AF4" s="10" t="s">
        <v>47</v>
      </c>
      <c r="AG4" s="10" t="s">
        <v>48</v>
      </c>
      <c r="AH4" s="10" t="s">
        <v>49</v>
      </c>
      <c r="AI4" s="10" t="s">
        <v>50</v>
      </c>
      <c r="AJ4" s="15" t="s">
        <v>59</v>
      </c>
      <c r="AK4" s="10">
        <v>4</v>
      </c>
      <c r="AL4" s="27"/>
      <c r="AM4" s="27"/>
      <c r="AN4" s="10" t="s">
        <v>51</v>
      </c>
      <c r="AO4" s="10">
        <v>3</v>
      </c>
      <c r="AP4" s="10"/>
      <c r="AQ4" s="10"/>
      <c r="AR4" s="10" t="s">
        <v>55</v>
      </c>
      <c r="AS4" s="10"/>
      <c r="AT4" s="10"/>
      <c r="AU4" s="27">
        <v>0</v>
      </c>
      <c r="AV4" s="10"/>
      <c r="AW4" s="27"/>
      <c r="AX4" s="27"/>
      <c r="AY4" s="27"/>
      <c r="AZ4" s="27"/>
      <c r="BA4" s="10" t="s">
        <v>52</v>
      </c>
      <c r="BB4" s="10" t="s">
        <v>53</v>
      </c>
      <c r="BC4" s="10" t="s">
        <v>54</v>
      </c>
      <c r="BD4" s="10" t="s">
        <v>54</v>
      </c>
      <c r="BE4" s="10" t="s">
        <v>54</v>
      </c>
      <c r="BF4" s="10" t="s">
        <v>53</v>
      </c>
    </row>
    <row r="5" spans="1:58" x14ac:dyDescent="0.15">
      <c r="A5" s="8" t="s">
        <v>56</v>
      </c>
      <c r="B5" s="10" t="s">
        <v>116</v>
      </c>
      <c r="C5" s="10">
        <v>0.93</v>
      </c>
      <c r="D5" s="10">
        <v>0.84</v>
      </c>
      <c r="E5" s="10">
        <v>0.79</v>
      </c>
      <c r="F5" s="20"/>
      <c r="G5" s="10">
        <v>0.9</v>
      </c>
      <c r="H5" s="21"/>
      <c r="I5" s="21"/>
      <c r="J5" s="21"/>
      <c r="K5" s="21"/>
      <c r="L5" s="21"/>
      <c r="M5" s="21"/>
      <c r="N5" s="10">
        <v>1.63</v>
      </c>
      <c r="O5" s="10">
        <v>2.74</v>
      </c>
      <c r="P5" s="10">
        <v>2.09</v>
      </c>
      <c r="Q5" s="10"/>
      <c r="R5" s="10"/>
      <c r="S5" s="10">
        <v>1.07</v>
      </c>
      <c r="T5" s="10">
        <v>1.65</v>
      </c>
      <c r="U5" s="10">
        <v>1.34</v>
      </c>
      <c r="V5" s="10"/>
      <c r="W5" s="10"/>
      <c r="X5" s="10">
        <v>222</v>
      </c>
      <c r="Y5" s="27">
        <v>1</v>
      </c>
      <c r="Z5" s="10">
        <v>32.549999999999997</v>
      </c>
      <c r="AA5" s="10">
        <v>5.54</v>
      </c>
      <c r="AB5" s="27">
        <v>0.82799999999999996</v>
      </c>
      <c r="AC5" s="34">
        <v>0.222</v>
      </c>
      <c r="AD5" s="34">
        <v>0.97699999999999998</v>
      </c>
      <c r="AE5" s="27"/>
      <c r="AF5" s="10" t="s">
        <v>57</v>
      </c>
      <c r="AG5" s="10" t="s">
        <v>48</v>
      </c>
      <c r="AH5" s="10" t="s">
        <v>49</v>
      </c>
      <c r="AI5" s="10" t="s">
        <v>58</v>
      </c>
      <c r="AJ5" s="15" t="s">
        <v>59</v>
      </c>
      <c r="AK5" s="10">
        <v>4</v>
      </c>
      <c r="AL5" s="27"/>
      <c r="AM5" s="27"/>
      <c r="AN5" s="10" t="s">
        <v>60</v>
      </c>
      <c r="AO5" s="10">
        <v>3</v>
      </c>
      <c r="AP5" s="10"/>
      <c r="AQ5" s="10"/>
      <c r="AR5" s="10" t="s">
        <v>55</v>
      </c>
      <c r="AS5" s="27">
        <v>1</v>
      </c>
      <c r="AT5" s="10"/>
      <c r="AU5" s="10"/>
      <c r="AV5" s="27">
        <v>1</v>
      </c>
      <c r="AW5" s="27"/>
      <c r="AX5" s="27"/>
      <c r="AY5" s="27"/>
      <c r="AZ5" s="27">
        <v>0.26200000000000001</v>
      </c>
      <c r="BA5" s="10" t="s">
        <v>52</v>
      </c>
      <c r="BB5" s="10" t="s">
        <v>54</v>
      </c>
      <c r="BC5" s="10" t="s">
        <v>54</v>
      </c>
      <c r="BD5" s="10" t="s">
        <v>54</v>
      </c>
      <c r="BE5" s="10" t="s">
        <v>53</v>
      </c>
      <c r="BF5" s="10" t="s">
        <v>53</v>
      </c>
    </row>
    <row r="6" spans="1:58" x14ac:dyDescent="0.15">
      <c r="A6" s="8" t="s">
        <v>61</v>
      </c>
      <c r="B6" s="10" t="s">
        <v>117</v>
      </c>
      <c r="C6" s="10">
        <v>0.96</v>
      </c>
      <c r="D6" s="10">
        <v>0.79</v>
      </c>
      <c r="E6" s="10">
        <v>0.83</v>
      </c>
      <c r="F6" s="10"/>
      <c r="G6" s="10"/>
      <c r="H6" s="10"/>
      <c r="I6" s="10"/>
      <c r="J6" s="10"/>
      <c r="K6" s="10">
        <v>0.63</v>
      </c>
      <c r="L6" s="10">
        <v>0.81</v>
      </c>
      <c r="M6" s="10">
        <v>0.68</v>
      </c>
      <c r="N6" s="10">
        <v>2.4900000000000002</v>
      </c>
      <c r="O6" s="10">
        <v>3.68</v>
      </c>
      <c r="P6" s="10">
        <v>3.21</v>
      </c>
      <c r="Q6" s="10"/>
      <c r="R6" s="10"/>
      <c r="S6" s="10">
        <v>1.71</v>
      </c>
      <c r="T6" s="10">
        <v>1.74</v>
      </c>
      <c r="U6" s="12">
        <v>1.7</v>
      </c>
      <c r="V6" s="10"/>
      <c r="W6" s="10"/>
      <c r="X6" s="10">
        <v>151</v>
      </c>
      <c r="Y6" s="27">
        <v>0.63800000000000001</v>
      </c>
      <c r="Z6" s="10">
        <v>34.119999999999997</v>
      </c>
      <c r="AA6" s="10">
        <v>8.41</v>
      </c>
      <c r="AB6" s="27">
        <v>0.66900000000000004</v>
      </c>
      <c r="AC6" s="27"/>
      <c r="AD6" s="27"/>
      <c r="AE6" s="27"/>
      <c r="AF6" s="10" t="s">
        <v>57</v>
      </c>
      <c r="AG6" s="10" t="s">
        <v>48</v>
      </c>
      <c r="AH6" s="10" t="s">
        <v>62</v>
      </c>
      <c r="AI6" s="10" t="s">
        <v>50</v>
      </c>
      <c r="AJ6" s="15" t="s">
        <v>172</v>
      </c>
      <c r="AK6" s="10">
        <v>5</v>
      </c>
      <c r="AL6" s="27"/>
      <c r="AM6" s="27"/>
      <c r="AN6" s="10" t="s">
        <v>60</v>
      </c>
      <c r="AO6" s="10">
        <v>3</v>
      </c>
      <c r="AP6" s="10"/>
      <c r="AQ6" s="10"/>
      <c r="AR6" s="10" t="s">
        <v>64</v>
      </c>
      <c r="AS6" s="27">
        <v>0.57299999999999995</v>
      </c>
      <c r="AT6" s="27">
        <v>0.252</v>
      </c>
      <c r="AU6" s="27"/>
      <c r="AV6" s="27">
        <v>0</v>
      </c>
      <c r="AW6" s="27"/>
      <c r="AX6" s="27"/>
      <c r="AY6" s="27"/>
      <c r="AZ6" s="27"/>
      <c r="BA6" s="10" t="s">
        <v>54</v>
      </c>
      <c r="BB6" s="10" t="s">
        <v>53</v>
      </c>
      <c r="BC6" s="10" t="s">
        <v>53</v>
      </c>
      <c r="BD6" s="10" t="s">
        <v>54</v>
      </c>
      <c r="BE6" s="10" t="s">
        <v>54</v>
      </c>
      <c r="BF6" s="10" t="s">
        <v>53</v>
      </c>
    </row>
    <row r="7" spans="1:58" x14ac:dyDescent="0.15">
      <c r="A7" s="8" t="s">
        <v>65</v>
      </c>
      <c r="B7" s="10" t="s">
        <v>117</v>
      </c>
      <c r="C7" s="10">
        <v>0.94</v>
      </c>
      <c r="D7" s="10">
        <v>0.79</v>
      </c>
      <c r="E7" s="10">
        <v>0.89</v>
      </c>
      <c r="F7" s="10"/>
      <c r="G7" s="10"/>
      <c r="H7" s="10"/>
      <c r="I7" s="10"/>
      <c r="J7" s="10"/>
      <c r="K7" s="10"/>
      <c r="L7" s="10"/>
      <c r="M7" s="10"/>
      <c r="N7" s="10">
        <v>4.92</v>
      </c>
      <c r="O7" s="10">
        <v>4.32</v>
      </c>
      <c r="P7" s="10">
        <v>4.63</v>
      </c>
      <c r="Q7" s="10"/>
      <c r="R7" s="10"/>
      <c r="S7" s="10">
        <v>1.51</v>
      </c>
      <c r="T7" s="10">
        <v>1.67</v>
      </c>
      <c r="U7" s="10">
        <v>1.63</v>
      </c>
      <c r="V7" s="10"/>
      <c r="W7" s="10"/>
      <c r="X7" s="10">
        <v>935</v>
      </c>
      <c r="Y7" s="27">
        <v>0.82299999999999995</v>
      </c>
      <c r="Z7" s="10">
        <v>27.05</v>
      </c>
      <c r="AA7" s="10">
        <v>8.11</v>
      </c>
      <c r="AB7" s="27">
        <v>0.57399999999999995</v>
      </c>
      <c r="AC7" s="27"/>
      <c r="AD7" s="27"/>
      <c r="AE7" s="27"/>
      <c r="AF7" s="10" t="s">
        <v>57</v>
      </c>
      <c r="AG7" s="10" t="s">
        <v>48</v>
      </c>
      <c r="AH7" s="10" t="s">
        <v>62</v>
      </c>
      <c r="AI7" s="10" t="s">
        <v>58</v>
      </c>
      <c r="AJ7" s="15" t="s">
        <v>66</v>
      </c>
      <c r="AK7" s="10">
        <v>7</v>
      </c>
      <c r="AL7" s="27"/>
      <c r="AM7" s="27">
        <v>0.73499999999999999</v>
      </c>
      <c r="AN7" s="10" t="s">
        <v>60</v>
      </c>
      <c r="AO7" s="10">
        <v>3</v>
      </c>
      <c r="AP7" s="10"/>
      <c r="AQ7" s="10"/>
      <c r="AR7" s="10" t="s">
        <v>67</v>
      </c>
      <c r="AS7" s="27">
        <v>0.68899999999999995</v>
      </c>
      <c r="AT7" s="27"/>
      <c r="AU7" s="27"/>
      <c r="AV7" s="27">
        <v>0.84</v>
      </c>
      <c r="AW7" s="27"/>
      <c r="AX7" s="27"/>
      <c r="AY7" s="27"/>
      <c r="AZ7" s="27"/>
      <c r="BA7" s="10" t="s">
        <v>54</v>
      </c>
      <c r="BB7" s="10" t="s">
        <v>54</v>
      </c>
      <c r="BC7" s="10" t="s">
        <v>53</v>
      </c>
      <c r="BD7" s="10" t="s">
        <v>54</v>
      </c>
      <c r="BE7" s="10" t="s">
        <v>54</v>
      </c>
      <c r="BF7" s="10" t="s">
        <v>53</v>
      </c>
    </row>
    <row r="8" spans="1:58" x14ac:dyDescent="0.15">
      <c r="A8" s="8" t="s">
        <v>68</v>
      </c>
      <c r="B8" s="10" t="s">
        <v>118</v>
      </c>
      <c r="C8" s="10" t="s">
        <v>115</v>
      </c>
      <c r="D8" s="10"/>
      <c r="E8" s="10"/>
      <c r="F8" s="20"/>
      <c r="G8" s="10">
        <v>0.85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32.86</v>
      </c>
      <c r="S8" s="10"/>
      <c r="T8" s="10"/>
      <c r="U8" s="10"/>
      <c r="V8" s="10"/>
      <c r="W8" s="10">
        <v>9.82</v>
      </c>
      <c r="X8" s="10">
        <v>38</v>
      </c>
      <c r="Y8" s="27">
        <v>0.86799999999999999</v>
      </c>
      <c r="Z8" s="10">
        <v>48.23</v>
      </c>
      <c r="AA8" s="10">
        <v>8.4</v>
      </c>
      <c r="AB8" s="27">
        <v>0.78900000000000003</v>
      </c>
      <c r="AC8" s="27"/>
      <c r="AD8" s="27"/>
      <c r="AE8" s="27"/>
      <c r="AF8" s="10" t="s">
        <v>57</v>
      </c>
      <c r="AG8" s="10" t="s">
        <v>48</v>
      </c>
      <c r="AH8" s="10" t="s">
        <v>49</v>
      </c>
      <c r="AI8" s="10" t="s">
        <v>50</v>
      </c>
      <c r="AJ8" s="15" t="s">
        <v>55</v>
      </c>
      <c r="AK8" s="10">
        <v>3</v>
      </c>
      <c r="AL8" s="27"/>
      <c r="AM8" s="27"/>
      <c r="AN8" s="10" t="s">
        <v>60</v>
      </c>
      <c r="AO8" s="10">
        <v>3</v>
      </c>
      <c r="AP8" s="10"/>
      <c r="AQ8" s="10"/>
      <c r="AR8" s="10" t="s">
        <v>69</v>
      </c>
      <c r="AS8" s="10"/>
      <c r="AT8" s="27"/>
      <c r="AU8" s="27"/>
      <c r="AV8" s="27"/>
      <c r="AW8" s="27">
        <v>0.52500000000000002</v>
      </c>
      <c r="AX8" s="27">
        <v>1</v>
      </c>
      <c r="AY8" s="27"/>
      <c r="AZ8" s="27"/>
      <c r="BA8" s="10" t="s">
        <v>54</v>
      </c>
      <c r="BB8" s="10" t="s">
        <v>54</v>
      </c>
      <c r="BC8" s="10" t="s">
        <v>53</v>
      </c>
      <c r="BD8" s="10" t="s">
        <v>53</v>
      </c>
      <c r="BE8" s="10" t="s">
        <v>54</v>
      </c>
      <c r="BF8" s="10" t="s">
        <v>54</v>
      </c>
    </row>
    <row r="9" spans="1:58" x14ac:dyDescent="0.15">
      <c r="A9" s="8" t="s">
        <v>70</v>
      </c>
      <c r="B9" s="10" t="s">
        <v>119</v>
      </c>
      <c r="C9" s="10">
        <v>0.7</v>
      </c>
      <c r="D9" s="10">
        <v>0.88</v>
      </c>
      <c r="E9" s="10">
        <v>0.83</v>
      </c>
      <c r="F9" s="10"/>
      <c r="G9" s="10">
        <v>0.86</v>
      </c>
      <c r="H9" s="10"/>
      <c r="I9" s="10"/>
      <c r="J9" s="10"/>
      <c r="K9" s="10"/>
      <c r="L9" s="10"/>
      <c r="M9" s="10"/>
      <c r="N9" s="10">
        <v>8.8000000000000007</v>
      </c>
      <c r="O9" s="10">
        <v>15.56</v>
      </c>
      <c r="P9" s="10">
        <v>10.33</v>
      </c>
      <c r="Q9" s="10"/>
      <c r="R9" s="10"/>
      <c r="S9" s="10">
        <v>2.41</v>
      </c>
      <c r="T9" s="10">
        <v>5.01</v>
      </c>
      <c r="U9" s="10">
        <v>4.16</v>
      </c>
      <c r="V9" s="10"/>
      <c r="W9" s="10"/>
      <c r="X9" s="10">
        <v>473</v>
      </c>
      <c r="Y9" s="27">
        <v>0.214</v>
      </c>
      <c r="Z9" s="10">
        <v>20.52</v>
      </c>
      <c r="AA9" s="10">
        <v>1.91</v>
      </c>
      <c r="AB9" s="27">
        <v>0.7</v>
      </c>
      <c r="AC9" s="27">
        <v>1</v>
      </c>
      <c r="AD9" s="27"/>
      <c r="AE9" s="27"/>
      <c r="AF9" s="10" t="s">
        <v>71</v>
      </c>
      <c r="AG9" s="10" t="s">
        <v>48</v>
      </c>
      <c r="AH9" s="10" t="s">
        <v>49</v>
      </c>
      <c r="AI9" s="10" t="s">
        <v>58</v>
      </c>
      <c r="AJ9" s="15" t="s">
        <v>59</v>
      </c>
      <c r="AK9" s="10">
        <v>9</v>
      </c>
      <c r="AL9" s="27"/>
      <c r="AM9" s="27"/>
      <c r="AN9" s="10" t="s">
        <v>60</v>
      </c>
      <c r="AO9" s="10">
        <v>3</v>
      </c>
      <c r="AP9" s="10"/>
      <c r="AQ9" s="10"/>
      <c r="AR9" s="10" t="s">
        <v>72</v>
      </c>
      <c r="AS9" s="10"/>
      <c r="AT9" s="27"/>
      <c r="AU9" s="27"/>
      <c r="AV9" s="27"/>
      <c r="AW9" s="27"/>
      <c r="AX9" s="27"/>
      <c r="AY9" s="27"/>
      <c r="AZ9" s="27"/>
      <c r="BA9" s="10" t="s">
        <v>52</v>
      </c>
      <c r="BB9" s="10" t="s">
        <v>53</v>
      </c>
      <c r="BC9" s="10" t="s">
        <v>54</v>
      </c>
      <c r="BD9" s="10" t="s">
        <v>54</v>
      </c>
      <c r="BE9" s="10" t="s">
        <v>53</v>
      </c>
      <c r="BF9" s="10" t="s">
        <v>53</v>
      </c>
    </row>
    <row r="10" spans="1:58" x14ac:dyDescent="0.15">
      <c r="A10" s="8" t="s">
        <v>148</v>
      </c>
      <c r="B10" s="22" t="s">
        <v>160</v>
      </c>
      <c r="C10" s="10">
        <v>0.94</v>
      </c>
      <c r="D10" s="10">
        <v>0.88</v>
      </c>
      <c r="E10" s="10"/>
      <c r="F10" s="10"/>
      <c r="G10" s="10"/>
      <c r="H10" s="10"/>
      <c r="I10" s="10"/>
      <c r="J10" s="10"/>
      <c r="K10" s="10"/>
      <c r="L10" s="10"/>
      <c r="M10" s="10"/>
      <c r="N10" s="10">
        <v>1.66</v>
      </c>
      <c r="O10" s="10">
        <v>2.54</v>
      </c>
      <c r="P10" s="10"/>
      <c r="Q10" s="10"/>
      <c r="R10" s="10"/>
      <c r="S10" s="10">
        <v>1.05</v>
      </c>
      <c r="T10" s="10">
        <v>1.45</v>
      </c>
      <c r="U10" s="10"/>
      <c r="V10" s="10"/>
      <c r="W10" s="10"/>
      <c r="X10" s="10">
        <v>265</v>
      </c>
      <c r="Y10" s="17">
        <v>0.18099999999999999</v>
      </c>
      <c r="Z10" s="12">
        <v>37.619999999999997</v>
      </c>
      <c r="AA10" s="12">
        <v>11.08</v>
      </c>
      <c r="AB10" s="16">
        <v>0.77700000000000002</v>
      </c>
      <c r="AC10" s="13">
        <v>0.90939999999999999</v>
      </c>
      <c r="AD10" s="11">
        <v>0.63400000000000001</v>
      </c>
      <c r="AE10" s="13"/>
      <c r="AF10" s="14" t="s">
        <v>85</v>
      </c>
      <c r="AG10" s="14" t="s">
        <v>147</v>
      </c>
      <c r="AH10" s="14" t="s">
        <v>49</v>
      </c>
      <c r="AI10" s="14" t="s">
        <v>58</v>
      </c>
      <c r="AJ10" s="15" t="s">
        <v>59</v>
      </c>
      <c r="AK10" s="10">
        <v>6</v>
      </c>
      <c r="AL10" s="27"/>
      <c r="AM10" s="27"/>
      <c r="AN10" s="10" t="s">
        <v>60</v>
      </c>
      <c r="AO10" s="10">
        <v>3</v>
      </c>
      <c r="AP10" s="14"/>
      <c r="AQ10" s="14"/>
      <c r="AR10" s="10" t="s">
        <v>67</v>
      </c>
      <c r="AS10" s="14"/>
      <c r="AT10" s="35"/>
      <c r="AU10" s="17">
        <v>0</v>
      </c>
      <c r="AV10" s="35"/>
      <c r="AW10" s="17">
        <v>0.11700000000000001</v>
      </c>
      <c r="AX10" s="16"/>
      <c r="AY10" s="17">
        <v>0.24099999999999999</v>
      </c>
      <c r="AZ10" s="17">
        <v>0.69430000000000003</v>
      </c>
      <c r="BA10" s="10" t="s">
        <v>52</v>
      </c>
      <c r="BB10" s="10" t="s">
        <v>53</v>
      </c>
      <c r="BC10" s="10" t="s">
        <v>52</v>
      </c>
      <c r="BD10" s="10" t="s">
        <v>54</v>
      </c>
      <c r="BE10" s="10" t="s">
        <v>54</v>
      </c>
      <c r="BF10" s="10" t="s">
        <v>53</v>
      </c>
    </row>
    <row r="11" spans="1:58" x14ac:dyDescent="0.15">
      <c r="A11" s="8" t="s">
        <v>73</v>
      </c>
      <c r="B11" s="10" t="s">
        <v>120</v>
      </c>
      <c r="C11" s="10">
        <v>0.86</v>
      </c>
      <c r="D11" s="10">
        <v>0.83</v>
      </c>
      <c r="E11" s="10">
        <v>0.91</v>
      </c>
      <c r="F11" s="10"/>
      <c r="G11" s="10">
        <v>0.91</v>
      </c>
      <c r="H11" s="10"/>
      <c r="I11" s="10"/>
      <c r="J11" s="10"/>
      <c r="K11" s="10"/>
      <c r="L11" s="10"/>
      <c r="M11" s="10"/>
      <c r="N11" s="10">
        <v>14.49</v>
      </c>
      <c r="O11" s="10">
        <v>8.73</v>
      </c>
      <c r="P11" s="10">
        <v>10.88</v>
      </c>
      <c r="Q11" s="10"/>
      <c r="R11" s="10">
        <v>33.93</v>
      </c>
      <c r="S11" s="10">
        <v>7.13</v>
      </c>
      <c r="T11" s="10">
        <v>3.35</v>
      </c>
      <c r="U11" s="10">
        <v>5.18</v>
      </c>
      <c r="V11" s="10"/>
      <c r="W11" s="10">
        <v>13.27</v>
      </c>
      <c r="X11" s="10">
        <v>155</v>
      </c>
      <c r="Y11" s="27">
        <v>0.86199999999999999</v>
      </c>
      <c r="Z11" s="10">
        <v>50</v>
      </c>
      <c r="AA11" s="10">
        <v>11.58</v>
      </c>
      <c r="AB11" s="27">
        <v>0.25</v>
      </c>
      <c r="AC11" s="27"/>
      <c r="AD11" s="27"/>
      <c r="AE11" s="27"/>
      <c r="AF11" s="10" t="s">
        <v>57</v>
      </c>
      <c r="AG11" s="10" t="s">
        <v>48</v>
      </c>
      <c r="AH11" s="10" t="s">
        <v>49</v>
      </c>
      <c r="AI11" s="10" t="s">
        <v>50</v>
      </c>
      <c r="AJ11" s="15" t="s">
        <v>77</v>
      </c>
      <c r="AK11" s="10">
        <v>3</v>
      </c>
      <c r="AL11" s="27"/>
      <c r="AM11" s="27">
        <v>0.83499999999999996</v>
      </c>
      <c r="AN11" s="10" t="s">
        <v>60</v>
      </c>
      <c r="AO11" s="10">
        <v>3</v>
      </c>
      <c r="AP11" s="10"/>
      <c r="AQ11" s="10"/>
      <c r="AR11" s="10" t="s">
        <v>55</v>
      </c>
      <c r="AS11" s="27">
        <v>0.52</v>
      </c>
      <c r="AT11" s="27"/>
      <c r="AU11" s="27">
        <v>0.70899999999999996</v>
      </c>
      <c r="AV11" s="27">
        <v>0.56999999999999995</v>
      </c>
      <c r="AW11" s="27">
        <v>0.438</v>
      </c>
      <c r="AX11" s="27">
        <v>9.4E-2</v>
      </c>
      <c r="AY11" s="27">
        <v>8.6999999999999994E-2</v>
      </c>
      <c r="AZ11" s="27"/>
      <c r="BA11" s="10" t="s">
        <v>52</v>
      </c>
      <c r="BB11" s="10" t="s">
        <v>53</v>
      </c>
      <c r="BC11" s="10" t="s">
        <v>53</v>
      </c>
      <c r="BD11" s="10" t="s">
        <v>53</v>
      </c>
      <c r="BE11" s="10" t="s">
        <v>54</v>
      </c>
      <c r="BF11" s="10" t="s">
        <v>53</v>
      </c>
    </row>
    <row r="12" spans="1:58" x14ac:dyDescent="0.15">
      <c r="A12" s="8" t="s">
        <v>74</v>
      </c>
      <c r="B12" s="10" t="s">
        <v>145</v>
      </c>
      <c r="C12" s="10" t="s">
        <v>115</v>
      </c>
      <c r="D12" s="10"/>
      <c r="E12" s="10"/>
      <c r="F12" s="10"/>
      <c r="G12" s="10">
        <v>0.82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>
        <v>83</v>
      </c>
      <c r="Y12" s="27">
        <v>8.4000000000000005E-2</v>
      </c>
      <c r="Z12" s="10">
        <v>40.1</v>
      </c>
      <c r="AA12" s="10">
        <v>12.9</v>
      </c>
      <c r="AB12" s="27">
        <v>0.1205</v>
      </c>
      <c r="AC12" s="27">
        <v>0.38550000000000001</v>
      </c>
      <c r="AD12" s="27"/>
      <c r="AE12" s="27"/>
      <c r="AF12" s="10" t="s">
        <v>75</v>
      </c>
      <c r="AG12" s="10" t="s">
        <v>48</v>
      </c>
      <c r="AH12" s="10" t="s">
        <v>49</v>
      </c>
      <c r="AI12" s="10" t="s">
        <v>76</v>
      </c>
      <c r="AJ12" s="15" t="s">
        <v>77</v>
      </c>
      <c r="AK12" s="10">
        <v>4</v>
      </c>
      <c r="AL12" s="27"/>
      <c r="AM12" s="27"/>
      <c r="AN12" s="10" t="s">
        <v>51</v>
      </c>
      <c r="AO12" s="10">
        <v>2</v>
      </c>
      <c r="AP12" s="10"/>
      <c r="AQ12" s="10"/>
      <c r="AR12" s="10" t="s">
        <v>67</v>
      </c>
      <c r="AS12" s="27"/>
      <c r="AT12" s="27"/>
      <c r="AU12" s="27"/>
      <c r="AV12" s="35"/>
      <c r="AW12" s="27"/>
      <c r="AX12" s="27"/>
      <c r="AY12" s="27"/>
      <c r="AZ12" s="27"/>
      <c r="BA12" s="10" t="s">
        <v>52</v>
      </c>
      <c r="BB12" s="10" t="s">
        <v>52</v>
      </c>
      <c r="BC12" s="10" t="s">
        <v>54</v>
      </c>
      <c r="BD12" s="10" t="s">
        <v>54</v>
      </c>
      <c r="BE12" s="10" t="s">
        <v>53</v>
      </c>
      <c r="BF12" s="10" t="s">
        <v>53</v>
      </c>
    </row>
    <row r="13" spans="1:58" x14ac:dyDescent="0.15">
      <c r="A13" s="8" t="s">
        <v>78</v>
      </c>
      <c r="B13" s="10" t="s">
        <v>121</v>
      </c>
      <c r="C13" s="10" t="s">
        <v>115</v>
      </c>
      <c r="D13" s="10"/>
      <c r="E13" s="10"/>
      <c r="F13" s="10">
        <v>0.79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>
        <v>17</v>
      </c>
      <c r="R13" s="10"/>
      <c r="S13" s="10"/>
      <c r="T13" s="10"/>
      <c r="U13" s="10"/>
      <c r="V13" s="10">
        <v>5.58</v>
      </c>
      <c r="W13" s="10"/>
      <c r="X13" s="10">
        <v>80</v>
      </c>
      <c r="Y13" s="27">
        <v>0.58799999999999997</v>
      </c>
      <c r="Z13" s="10">
        <v>42.95</v>
      </c>
      <c r="AA13" s="10">
        <v>8.44</v>
      </c>
      <c r="AB13" s="27"/>
      <c r="AC13" s="27">
        <v>0.85</v>
      </c>
      <c r="AD13" s="27">
        <v>0.58499999999999996</v>
      </c>
      <c r="AE13" s="27"/>
      <c r="AF13" s="10" t="s">
        <v>79</v>
      </c>
      <c r="AG13" s="10" t="s">
        <v>80</v>
      </c>
      <c r="AH13" s="10" t="s">
        <v>49</v>
      </c>
      <c r="AI13" s="10" t="s">
        <v>58</v>
      </c>
      <c r="AJ13" s="15" t="s">
        <v>59</v>
      </c>
      <c r="AK13" s="10">
        <v>7</v>
      </c>
      <c r="AL13" s="27">
        <v>0.70199999999999996</v>
      </c>
      <c r="AM13" s="27"/>
      <c r="AN13" s="10" t="s">
        <v>60</v>
      </c>
      <c r="AO13" s="10">
        <v>1</v>
      </c>
      <c r="AP13" s="10"/>
      <c r="AQ13" s="36">
        <v>18.28</v>
      </c>
      <c r="AR13" s="10" t="s">
        <v>64</v>
      </c>
      <c r="AS13" s="27">
        <v>0.68799999999999994</v>
      </c>
      <c r="AT13" s="27"/>
      <c r="AU13" s="27">
        <v>0</v>
      </c>
      <c r="AV13" s="27"/>
      <c r="AW13" s="27"/>
      <c r="AX13" s="27"/>
      <c r="AY13" s="27"/>
      <c r="AZ13" s="27"/>
      <c r="BA13" s="10" t="s">
        <v>52</v>
      </c>
      <c r="BB13" s="10" t="s">
        <v>53</v>
      </c>
      <c r="BC13" s="10" t="s">
        <v>52</v>
      </c>
      <c r="BD13" s="10" t="s">
        <v>53</v>
      </c>
      <c r="BE13" s="10" t="s">
        <v>54</v>
      </c>
      <c r="BF13" s="10" t="s">
        <v>53</v>
      </c>
    </row>
    <row r="14" spans="1:58" x14ac:dyDescent="0.15">
      <c r="A14" s="8" t="s">
        <v>81</v>
      </c>
      <c r="B14" s="10" t="s">
        <v>122</v>
      </c>
      <c r="C14" s="10" t="s">
        <v>115</v>
      </c>
      <c r="D14" s="10"/>
      <c r="E14" s="10"/>
      <c r="F14" s="10"/>
      <c r="G14" s="10">
        <v>0.93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26.58</v>
      </c>
      <c r="S14" s="10"/>
      <c r="T14" s="10"/>
      <c r="U14" s="10"/>
      <c r="V14" s="10"/>
      <c r="W14" s="10">
        <v>12.66</v>
      </c>
      <c r="X14" s="10">
        <v>203</v>
      </c>
      <c r="Y14" s="27">
        <v>0.77300000000000002</v>
      </c>
      <c r="Z14" s="10">
        <v>35.08</v>
      </c>
      <c r="AA14" s="10"/>
      <c r="AB14" s="27">
        <v>0.70399999999999996</v>
      </c>
      <c r="AC14" s="27"/>
      <c r="AD14" s="27"/>
      <c r="AE14" s="27"/>
      <c r="AF14" s="10" t="s">
        <v>57</v>
      </c>
      <c r="AG14" s="10" t="s">
        <v>48</v>
      </c>
      <c r="AH14" s="10" t="s">
        <v>49</v>
      </c>
      <c r="AI14" s="10" t="s">
        <v>58</v>
      </c>
      <c r="AJ14" s="15" t="s">
        <v>59</v>
      </c>
      <c r="AK14" s="10">
        <v>7</v>
      </c>
      <c r="AL14" s="27">
        <v>0.38069999999999998</v>
      </c>
      <c r="AM14" s="27">
        <v>0.76600000000000001</v>
      </c>
      <c r="AN14" s="10" t="s">
        <v>60</v>
      </c>
      <c r="AO14" s="10">
        <v>3</v>
      </c>
      <c r="AP14" s="10"/>
      <c r="AQ14" s="36"/>
      <c r="AR14" s="10" t="s">
        <v>67</v>
      </c>
      <c r="AS14" s="27">
        <v>1</v>
      </c>
      <c r="AT14" s="27"/>
      <c r="AU14" s="27"/>
      <c r="AV14" s="27">
        <v>0.52200000000000002</v>
      </c>
      <c r="AW14" s="27"/>
      <c r="AX14" s="27"/>
      <c r="AY14" s="27"/>
      <c r="AZ14" s="27"/>
      <c r="BA14" s="10" t="s">
        <v>53</v>
      </c>
      <c r="BB14" s="10" t="s">
        <v>53</v>
      </c>
      <c r="BC14" s="10" t="s">
        <v>53</v>
      </c>
      <c r="BD14" s="10" t="s">
        <v>53</v>
      </c>
      <c r="BE14" s="10" t="s">
        <v>54</v>
      </c>
      <c r="BF14" s="10" t="s">
        <v>53</v>
      </c>
    </row>
    <row r="15" spans="1:58" x14ac:dyDescent="0.15">
      <c r="A15" s="8" t="s">
        <v>149</v>
      </c>
      <c r="B15" s="10" t="s">
        <v>123</v>
      </c>
      <c r="C15" s="10">
        <v>0.95</v>
      </c>
      <c r="D15" s="10">
        <v>0.79</v>
      </c>
      <c r="E15" s="10">
        <v>0.9</v>
      </c>
      <c r="F15" s="10"/>
      <c r="G15" s="10">
        <v>0.95</v>
      </c>
      <c r="H15" s="10"/>
      <c r="I15" s="14"/>
      <c r="J15" s="10"/>
      <c r="K15" s="10"/>
      <c r="L15" s="10"/>
      <c r="M15" s="10"/>
      <c r="N15" s="10"/>
      <c r="O15" s="10"/>
      <c r="P15" s="10"/>
      <c r="Q15" s="10"/>
      <c r="R15" s="10">
        <v>28.76</v>
      </c>
      <c r="S15" s="10"/>
      <c r="T15" s="10"/>
      <c r="U15" s="10"/>
      <c r="V15" s="10"/>
      <c r="W15" s="10">
        <v>12.27</v>
      </c>
      <c r="X15" s="10">
        <v>465</v>
      </c>
      <c r="Y15" s="27">
        <v>0.71599999999999997</v>
      </c>
      <c r="Z15" s="10">
        <v>38</v>
      </c>
      <c r="AA15" s="10">
        <v>11.45</v>
      </c>
      <c r="AB15" s="27">
        <v>0.69499999999999995</v>
      </c>
      <c r="AC15" s="27"/>
      <c r="AD15" s="27">
        <v>0.60099999999999998</v>
      </c>
      <c r="AE15" s="27"/>
      <c r="AF15" s="10" t="s">
        <v>57</v>
      </c>
      <c r="AG15" s="10" t="s">
        <v>48</v>
      </c>
      <c r="AH15" s="10" t="s">
        <v>49</v>
      </c>
      <c r="AI15" s="10" t="s">
        <v>58</v>
      </c>
      <c r="AJ15" s="15" t="s">
        <v>59</v>
      </c>
      <c r="AK15" s="10">
        <v>6</v>
      </c>
      <c r="AL15" s="27"/>
      <c r="AM15" s="27"/>
      <c r="AN15" s="10" t="s">
        <v>60</v>
      </c>
      <c r="AO15" s="10">
        <v>3</v>
      </c>
      <c r="AP15" s="10"/>
      <c r="AQ15" s="36"/>
      <c r="AR15" s="10" t="s">
        <v>67</v>
      </c>
      <c r="AS15" s="27"/>
      <c r="AT15" s="27"/>
      <c r="AU15" s="27">
        <v>2.5999999999999999E-2</v>
      </c>
      <c r="AV15" s="27">
        <v>0.63700000000000001</v>
      </c>
      <c r="AW15" s="27"/>
      <c r="AX15" s="27"/>
      <c r="AY15" s="27"/>
      <c r="AZ15" s="27"/>
      <c r="BA15" s="10" t="s">
        <v>54</v>
      </c>
      <c r="BB15" s="10" t="s">
        <v>53</v>
      </c>
      <c r="BC15" s="10" t="s">
        <v>53</v>
      </c>
      <c r="BD15" s="10" t="s">
        <v>53</v>
      </c>
      <c r="BE15" s="10" t="s">
        <v>53</v>
      </c>
      <c r="BF15" s="10" t="s">
        <v>53</v>
      </c>
    </row>
    <row r="16" spans="1:58" x14ac:dyDescent="0.15">
      <c r="A16" s="8" t="s">
        <v>82</v>
      </c>
      <c r="B16" s="10" t="s">
        <v>124</v>
      </c>
      <c r="C16" s="10" t="s">
        <v>115</v>
      </c>
      <c r="D16" s="10"/>
      <c r="E16" s="10">
        <v>0.85</v>
      </c>
      <c r="F16" s="10">
        <v>0.94</v>
      </c>
      <c r="G16" s="10"/>
      <c r="H16" s="10"/>
      <c r="I16" s="10"/>
      <c r="J16" s="10"/>
      <c r="K16" s="10"/>
      <c r="L16" s="10"/>
      <c r="M16" s="10"/>
      <c r="N16" s="10"/>
      <c r="O16" s="10"/>
      <c r="P16" s="10">
        <v>10.24</v>
      </c>
      <c r="Q16" s="10">
        <v>17.91</v>
      </c>
      <c r="R16" s="10"/>
      <c r="S16" s="10"/>
      <c r="T16" s="10"/>
      <c r="U16" s="10">
        <v>4.93</v>
      </c>
      <c r="V16" s="12">
        <v>8.4</v>
      </c>
      <c r="W16" s="10"/>
      <c r="X16" s="10">
        <v>310</v>
      </c>
      <c r="Y16" s="27">
        <v>0.75800000000000001</v>
      </c>
      <c r="Z16" s="10">
        <v>40.67</v>
      </c>
      <c r="AA16" s="10">
        <v>8.5500000000000007</v>
      </c>
      <c r="AB16" s="27">
        <v>0.57099999999999995</v>
      </c>
      <c r="AC16" s="27"/>
      <c r="AD16" s="27">
        <v>0.6613</v>
      </c>
      <c r="AE16" s="27"/>
      <c r="AF16" s="10" t="s">
        <v>57</v>
      </c>
      <c r="AG16" s="10" t="s">
        <v>48</v>
      </c>
      <c r="AH16" s="10" t="s">
        <v>49</v>
      </c>
      <c r="AI16" s="10" t="s">
        <v>76</v>
      </c>
      <c r="AJ16" s="15" t="s">
        <v>86</v>
      </c>
      <c r="AK16" s="10">
        <v>6</v>
      </c>
      <c r="AL16" s="27"/>
      <c r="AM16" s="27">
        <v>0.87</v>
      </c>
      <c r="AN16" s="10" t="s">
        <v>51</v>
      </c>
      <c r="AO16" s="10">
        <v>2</v>
      </c>
      <c r="AP16" s="10"/>
      <c r="AQ16" s="36">
        <v>20.93</v>
      </c>
      <c r="AR16" s="10" t="s">
        <v>55</v>
      </c>
      <c r="AS16" s="27">
        <v>1</v>
      </c>
      <c r="AT16" s="27">
        <v>0.98699999999999999</v>
      </c>
      <c r="AU16" s="27"/>
      <c r="AV16" s="27">
        <v>0.90300000000000002</v>
      </c>
      <c r="AW16" s="27">
        <v>0.54400000000000004</v>
      </c>
      <c r="AX16" s="27"/>
      <c r="AY16" s="27"/>
      <c r="AZ16" s="27"/>
      <c r="BA16" s="10" t="s">
        <v>54</v>
      </c>
      <c r="BB16" s="10" t="s">
        <v>54</v>
      </c>
      <c r="BC16" s="10" t="s">
        <v>54</v>
      </c>
      <c r="BD16" s="10" t="s">
        <v>52</v>
      </c>
      <c r="BE16" s="10" t="s">
        <v>54</v>
      </c>
      <c r="BF16" s="10" t="s">
        <v>53</v>
      </c>
    </row>
    <row r="17" spans="1:58" x14ac:dyDescent="0.15">
      <c r="A17" s="8" t="s">
        <v>83</v>
      </c>
      <c r="B17" s="10" t="s">
        <v>125</v>
      </c>
      <c r="C17" s="10" t="s">
        <v>115</v>
      </c>
      <c r="D17" s="10"/>
      <c r="E17" s="10"/>
      <c r="F17" s="10"/>
      <c r="G17" s="10">
        <v>0.84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>
        <v>498</v>
      </c>
      <c r="Y17" s="27">
        <v>0.73899999999999999</v>
      </c>
      <c r="Z17" s="10"/>
      <c r="AA17" s="10"/>
      <c r="AB17" s="27"/>
      <c r="AC17" s="27"/>
      <c r="AD17" s="27"/>
      <c r="AE17" s="27"/>
      <c r="AF17" s="10" t="s">
        <v>57</v>
      </c>
      <c r="AG17" s="10" t="s">
        <v>48</v>
      </c>
      <c r="AH17" s="10" t="s">
        <v>49</v>
      </c>
      <c r="AI17" s="10" t="s">
        <v>58</v>
      </c>
      <c r="AJ17" s="15" t="s">
        <v>59</v>
      </c>
      <c r="AK17" s="10">
        <v>4</v>
      </c>
      <c r="AL17" s="27"/>
      <c r="AM17" s="27"/>
      <c r="AN17" s="10" t="s">
        <v>60</v>
      </c>
      <c r="AO17" s="10"/>
      <c r="AP17" s="10"/>
      <c r="AQ17" s="36"/>
      <c r="AR17" s="10" t="s">
        <v>69</v>
      </c>
      <c r="AS17" s="27">
        <v>0.60250000000000004</v>
      </c>
      <c r="AT17" s="27"/>
      <c r="AU17" s="27"/>
      <c r="AV17" s="27">
        <v>0.22489999999999999</v>
      </c>
      <c r="AW17" s="27">
        <v>0.16270000000000001</v>
      </c>
      <c r="AX17" s="27"/>
      <c r="AY17" s="27"/>
      <c r="AZ17" s="27"/>
      <c r="BA17" s="10" t="s">
        <v>54</v>
      </c>
      <c r="BB17" s="10" t="s">
        <v>53</v>
      </c>
      <c r="BC17" s="10" t="s">
        <v>53</v>
      </c>
      <c r="BD17" s="10" t="s">
        <v>54</v>
      </c>
      <c r="BE17" s="10" t="s">
        <v>53</v>
      </c>
      <c r="BF17" s="10" t="s">
        <v>53</v>
      </c>
    </row>
    <row r="18" spans="1:58" x14ac:dyDescent="0.15">
      <c r="A18" s="8" t="s">
        <v>84</v>
      </c>
      <c r="B18" s="10" t="s">
        <v>126</v>
      </c>
      <c r="C18" s="10">
        <v>0.88</v>
      </c>
      <c r="D18" s="10">
        <v>0.83</v>
      </c>
      <c r="E18" s="10">
        <v>0.69</v>
      </c>
      <c r="F18" s="10"/>
      <c r="G18" s="10"/>
      <c r="H18" s="10"/>
      <c r="I18" s="10"/>
      <c r="J18" s="10"/>
      <c r="K18" s="10"/>
      <c r="L18" s="10"/>
      <c r="M18" s="10"/>
      <c r="N18" s="12">
        <v>2.7</v>
      </c>
      <c r="O18" s="12">
        <v>5.0999999999999996</v>
      </c>
      <c r="P18" s="12">
        <v>3.1</v>
      </c>
      <c r="Q18" s="10"/>
      <c r="R18" s="10"/>
      <c r="S18" s="12">
        <v>1.4</v>
      </c>
      <c r="T18" s="12">
        <v>1</v>
      </c>
      <c r="U18" s="12">
        <v>1.2</v>
      </c>
      <c r="V18" s="10"/>
      <c r="W18" s="10"/>
      <c r="X18" s="10">
        <v>32</v>
      </c>
      <c r="Y18" s="27">
        <v>0.18</v>
      </c>
      <c r="Z18" s="10"/>
      <c r="AA18" s="10"/>
      <c r="AB18" s="27">
        <v>0.66</v>
      </c>
      <c r="AC18" s="27"/>
      <c r="AD18" s="27"/>
      <c r="AE18" s="27"/>
      <c r="AF18" s="10" t="s">
        <v>85</v>
      </c>
      <c r="AG18" s="10" t="s">
        <v>48</v>
      </c>
      <c r="AH18" s="10" t="s">
        <v>49</v>
      </c>
      <c r="AI18" s="10" t="s">
        <v>58</v>
      </c>
      <c r="AJ18" s="15" t="s">
        <v>77</v>
      </c>
      <c r="AK18" s="10">
        <v>1</v>
      </c>
      <c r="AL18" s="27">
        <v>1</v>
      </c>
      <c r="AM18" s="27"/>
      <c r="AN18" s="10" t="s">
        <v>60</v>
      </c>
      <c r="AO18" s="10">
        <v>3</v>
      </c>
      <c r="AP18" s="10"/>
      <c r="AQ18" s="36">
        <v>8.5</v>
      </c>
      <c r="AR18" s="10" t="s">
        <v>55</v>
      </c>
      <c r="AS18" s="10"/>
      <c r="AT18" s="27"/>
      <c r="AU18" s="27">
        <v>0</v>
      </c>
      <c r="AV18" s="27"/>
      <c r="AW18" s="27"/>
      <c r="AX18" s="27"/>
      <c r="AY18" s="27"/>
      <c r="AZ18" s="35">
        <v>0.66</v>
      </c>
      <c r="BA18" s="10" t="s">
        <v>52</v>
      </c>
      <c r="BB18" s="10" t="s">
        <v>52</v>
      </c>
      <c r="BC18" s="10" t="s">
        <v>54</v>
      </c>
      <c r="BD18" s="10" t="s">
        <v>53</v>
      </c>
      <c r="BE18" s="10" t="s">
        <v>53</v>
      </c>
      <c r="BF18" s="10" t="s">
        <v>54</v>
      </c>
    </row>
    <row r="19" spans="1:58" x14ac:dyDescent="0.15">
      <c r="A19" s="8" t="s">
        <v>87</v>
      </c>
      <c r="B19" s="10" t="s">
        <v>127</v>
      </c>
      <c r="C19" s="10">
        <v>0.9</v>
      </c>
      <c r="D19" s="10">
        <v>0.85</v>
      </c>
      <c r="E19" s="10">
        <v>0.77</v>
      </c>
      <c r="F19" s="10"/>
      <c r="G19" s="10"/>
      <c r="H19" s="10"/>
      <c r="I19" s="10"/>
      <c r="J19" s="10"/>
      <c r="K19" s="10"/>
      <c r="L19" s="10"/>
      <c r="M19" s="10"/>
      <c r="N19" s="10">
        <v>14.87</v>
      </c>
      <c r="O19" s="10">
        <v>9.1199999999999992</v>
      </c>
      <c r="P19" s="10">
        <v>11.31</v>
      </c>
      <c r="Q19" s="10"/>
      <c r="R19" s="10"/>
      <c r="S19" s="10">
        <v>6.72</v>
      </c>
      <c r="T19" s="10">
        <v>3.16</v>
      </c>
      <c r="U19" s="10">
        <v>4.82</v>
      </c>
      <c r="V19" s="10"/>
      <c r="W19" s="10"/>
      <c r="X19" s="10">
        <v>161</v>
      </c>
      <c r="Y19" s="27">
        <v>0.91300000000000003</v>
      </c>
      <c r="Z19" s="10">
        <v>39.94</v>
      </c>
      <c r="AA19" s="10">
        <v>8.27</v>
      </c>
      <c r="AB19" s="27">
        <v>0.71430000000000005</v>
      </c>
      <c r="AC19" s="27"/>
      <c r="AD19" s="27">
        <v>0.59</v>
      </c>
      <c r="AE19" s="27"/>
      <c r="AF19" s="10" t="s">
        <v>57</v>
      </c>
      <c r="AG19" s="10" t="s">
        <v>48</v>
      </c>
      <c r="AH19" s="10" t="s">
        <v>49</v>
      </c>
      <c r="AI19" s="10" t="s">
        <v>50</v>
      </c>
      <c r="AJ19" s="15" t="s">
        <v>77</v>
      </c>
      <c r="AK19" s="10">
        <v>4</v>
      </c>
      <c r="AL19" s="27"/>
      <c r="AM19" s="27"/>
      <c r="AN19" s="10" t="s">
        <v>60</v>
      </c>
      <c r="AO19" s="10">
        <v>3</v>
      </c>
      <c r="AP19" s="10"/>
      <c r="AQ19" s="36"/>
      <c r="AR19" s="10" t="s">
        <v>69</v>
      </c>
      <c r="AS19" s="10"/>
      <c r="AT19" s="27"/>
      <c r="AU19" s="27"/>
      <c r="AV19" s="27">
        <v>0.93169999999999997</v>
      </c>
      <c r="AW19" s="27">
        <v>1</v>
      </c>
      <c r="AX19" s="27"/>
      <c r="AY19" s="27"/>
      <c r="AZ19" s="27"/>
      <c r="BA19" s="10" t="s">
        <v>52</v>
      </c>
      <c r="BB19" s="10" t="s">
        <v>54</v>
      </c>
      <c r="BC19" s="10" t="s">
        <v>53</v>
      </c>
      <c r="BD19" s="10" t="s">
        <v>53</v>
      </c>
      <c r="BE19" s="10" t="s">
        <v>53</v>
      </c>
      <c r="BF19" s="10" t="s">
        <v>53</v>
      </c>
    </row>
    <row r="20" spans="1:58" x14ac:dyDescent="0.15">
      <c r="A20" s="8" t="s">
        <v>88</v>
      </c>
      <c r="B20" s="10" t="s">
        <v>128</v>
      </c>
      <c r="C20" s="10" t="s">
        <v>115</v>
      </c>
      <c r="D20" s="10"/>
      <c r="E20" s="10"/>
      <c r="F20" s="10"/>
      <c r="G20" s="10">
        <v>0.93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14.51</v>
      </c>
      <c r="S20" s="10"/>
      <c r="T20" s="10"/>
      <c r="U20" s="10"/>
      <c r="V20" s="10"/>
      <c r="W20" s="10">
        <v>7.22</v>
      </c>
      <c r="X20" s="10">
        <v>96</v>
      </c>
      <c r="Y20" s="27">
        <v>0.49</v>
      </c>
      <c r="Z20" s="10">
        <v>40.6</v>
      </c>
      <c r="AA20" s="10">
        <v>10.4</v>
      </c>
      <c r="AB20" s="27"/>
      <c r="AC20" s="27"/>
      <c r="AD20" s="27"/>
      <c r="AE20" s="34"/>
      <c r="AF20" s="23" t="s">
        <v>85</v>
      </c>
      <c r="AG20" s="10" t="s">
        <v>48</v>
      </c>
      <c r="AH20" s="10" t="s">
        <v>49</v>
      </c>
      <c r="AI20" s="10" t="s">
        <v>58</v>
      </c>
      <c r="AJ20" s="15" t="s">
        <v>59</v>
      </c>
      <c r="AK20" s="10">
        <v>3</v>
      </c>
      <c r="AL20" s="27">
        <v>0.26129999999999998</v>
      </c>
      <c r="AM20" s="27">
        <v>0.438</v>
      </c>
      <c r="AN20" s="10" t="s">
        <v>60</v>
      </c>
      <c r="AO20" s="10"/>
      <c r="AP20" s="10"/>
      <c r="AQ20" s="36">
        <v>14</v>
      </c>
      <c r="AR20" s="10" t="s">
        <v>69</v>
      </c>
      <c r="AS20" s="10"/>
      <c r="AT20" s="27"/>
      <c r="AU20" s="27">
        <v>0</v>
      </c>
      <c r="AV20" s="27"/>
      <c r="AW20" s="27"/>
      <c r="AX20" s="27"/>
      <c r="AY20" s="27"/>
      <c r="AZ20" s="27"/>
      <c r="BA20" s="10" t="s">
        <v>52</v>
      </c>
      <c r="BB20" s="10" t="s">
        <v>54</v>
      </c>
      <c r="BC20" s="10" t="s">
        <v>54</v>
      </c>
      <c r="BD20" s="10" t="s">
        <v>52</v>
      </c>
      <c r="BE20" s="10" t="s">
        <v>54</v>
      </c>
      <c r="BF20" s="10" t="s">
        <v>53</v>
      </c>
    </row>
    <row r="21" spans="1:58" x14ac:dyDescent="0.15">
      <c r="A21" s="8" t="s">
        <v>150</v>
      </c>
      <c r="B21" s="22" t="s">
        <v>161</v>
      </c>
      <c r="C21" s="10" t="s">
        <v>115</v>
      </c>
      <c r="D21" s="10"/>
      <c r="E21" s="10"/>
      <c r="F21" s="10"/>
      <c r="G21" s="10">
        <v>0.8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>
        <v>36.96</v>
      </c>
      <c r="S21" s="10"/>
      <c r="T21" s="10"/>
      <c r="U21" s="10"/>
      <c r="V21" s="10"/>
      <c r="W21" s="10">
        <v>10.14</v>
      </c>
      <c r="X21" s="10">
        <v>55</v>
      </c>
      <c r="Y21" s="17">
        <v>0.81200000000000006</v>
      </c>
      <c r="Z21" s="12">
        <v>47.6</v>
      </c>
      <c r="AA21" s="12">
        <v>10.4</v>
      </c>
      <c r="AB21" s="17">
        <v>0.92700000000000005</v>
      </c>
      <c r="AC21" s="16"/>
      <c r="AD21" s="11">
        <v>0.69099999999999995</v>
      </c>
      <c r="AE21" s="13"/>
      <c r="AF21" s="14" t="s">
        <v>57</v>
      </c>
      <c r="AG21" s="14" t="s">
        <v>105</v>
      </c>
      <c r="AH21" s="14" t="s">
        <v>49</v>
      </c>
      <c r="AI21" s="14" t="s">
        <v>151</v>
      </c>
      <c r="AJ21" s="15" t="s">
        <v>63</v>
      </c>
      <c r="AK21" s="10">
        <v>8</v>
      </c>
      <c r="AL21" s="17">
        <f>95/181</f>
        <v>0.52486187845303867</v>
      </c>
      <c r="AM21" s="17">
        <v>0.57889999999999997</v>
      </c>
      <c r="AN21" s="14" t="s">
        <v>60</v>
      </c>
      <c r="AO21" s="16" t="s">
        <v>55</v>
      </c>
      <c r="AP21" s="14"/>
      <c r="AQ21" s="37"/>
      <c r="AR21" s="10" t="s">
        <v>67</v>
      </c>
      <c r="AS21" s="16"/>
      <c r="AT21" s="16"/>
      <c r="AU21" s="17">
        <v>5.5E-2</v>
      </c>
      <c r="AV21" s="17">
        <v>0.61799999999999999</v>
      </c>
      <c r="AW21" s="17">
        <v>0.6</v>
      </c>
      <c r="AX21" s="17">
        <v>0.16400000000000001</v>
      </c>
      <c r="AY21" s="17">
        <v>0.56399999999999995</v>
      </c>
      <c r="AZ21" s="16">
        <v>0.89100000000000001</v>
      </c>
      <c r="BA21" s="10" t="s">
        <v>52</v>
      </c>
      <c r="BB21" s="10" t="s">
        <v>52</v>
      </c>
      <c r="BC21" s="10" t="s">
        <v>54</v>
      </c>
      <c r="BD21" s="10" t="s">
        <v>53</v>
      </c>
      <c r="BE21" s="10" t="s">
        <v>54</v>
      </c>
      <c r="BF21" s="10" t="s">
        <v>53</v>
      </c>
    </row>
    <row r="22" spans="1:58" x14ac:dyDescent="0.15">
      <c r="A22" s="8" t="s">
        <v>90</v>
      </c>
      <c r="B22" s="10" t="s">
        <v>129</v>
      </c>
      <c r="C22" s="10">
        <v>0.94</v>
      </c>
      <c r="D22" s="10">
        <v>0.82</v>
      </c>
      <c r="E22" s="10">
        <v>0.75</v>
      </c>
      <c r="F22" s="10"/>
      <c r="G22" s="10">
        <v>0.84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>
        <v>839</v>
      </c>
      <c r="Y22" s="27">
        <v>0.2</v>
      </c>
      <c r="Z22" s="10">
        <v>37.090000000000003</v>
      </c>
      <c r="AA22" s="10">
        <v>11.1</v>
      </c>
      <c r="AB22" s="27">
        <v>0.58599999999999997</v>
      </c>
      <c r="AC22" s="27">
        <v>0.63400000000000001</v>
      </c>
      <c r="AD22" s="27">
        <v>0.34</v>
      </c>
      <c r="AE22" s="27"/>
      <c r="AF22" s="10" t="s">
        <v>75</v>
      </c>
      <c r="AG22" s="10" t="s">
        <v>48</v>
      </c>
      <c r="AH22" s="10" t="s">
        <v>49</v>
      </c>
      <c r="AI22" s="10" t="s">
        <v>58</v>
      </c>
      <c r="AJ22" s="15" t="s">
        <v>59</v>
      </c>
      <c r="AK22" s="10">
        <v>5</v>
      </c>
      <c r="AL22" s="27">
        <v>0.27539999999999998</v>
      </c>
      <c r="AM22" s="27">
        <v>0.83899999999999997</v>
      </c>
      <c r="AN22" s="10" t="s">
        <v>60</v>
      </c>
      <c r="AO22" s="10">
        <v>3</v>
      </c>
      <c r="AP22" s="10"/>
      <c r="AQ22" s="36"/>
      <c r="AR22" s="10" t="s">
        <v>67</v>
      </c>
      <c r="AS22" s="10"/>
      <c r="AT22" s="27"/>
      <c r="AU22" s="27">
        <v>0.20399999999999999</v>
      </c>
      <c r="AV22" s="27"/>
      <c r="AW22" s="27"/>
      <c r="AX22" s="27"/>
      <c r="AY22" s="27"/>
      <c r="AZ22" s="27">
        <v>0.59</v>
      </c>
      <c r="BA22" s="10" t="s">
        <v>52</v>
      </c>
      <c r="BB22" s="10" t="s">
        <v>53</v>
      </c>
      <c r="BC22" s="10" t="s">
        <v>54</v>
      </c>
      <c r="BD22" s="10" t="s">
        <v>53</v>
      </c>
      <c r="BE22" s="10" t="s">
        <v>54</v>
      </c>
      <c r="BF22" s="10" t="s">
        <v>53</v>
      </c>
    </row>
    <row r="23" spans="1:58" x14ac:dyDescent="0.15">
      <c r="A23" s="8" t="s">
        <v>152</v>
      </c>
      <c r="B23" s="22" t="s">
        <v>162</v>
      </c>
      <c r="C23" s="10" t="s">
        <v>115</v>
      </c>
      <c r="D23" s="10"/>
      <c r="E23" s="10">
        <v>0.82</v>
      </c>
      <c r="F23" s="10">
        <v>0.89</v>
      </c>
      <c r="G23" s="10"/>
      <c r="H23" s="10"/>
      <c r="I23" s="10"/>
      <c r="J23" s="10"/>
      <c r="K23" s="10"/>
      <c r="L23" s="10"/>
      <c r="M23" s="10"/>
      <c r="N23" s="10"/>
      <c r="O23" s="10"/>
      <c r="P23" s="10">
        <v>10.4</v>
      </c>
      <c r="Q23" s="10">
        <v>19.7</v>
      </c>
      <c r="R23" s="10"/>
      <c r="S23" s="10"/>
      <c r="T23" s="10"/>
      <c r="U23" s="10">
        <v>4.9000000000000004</v>
      </c>
      <c r="V23" s="10">
        <v>8.5</v>
      </c>
      <c r="W23" s="10"/>
      <c r="X23" s="10">
        <v>145</v>
      </c>
      <c r="Y23" s="17">
        <v>0.92400000000000004</v>
      </c>
      <c r="Z23" s="10">
        <v>33.1</v>
      </c>
      <c r="AA23" s="12">
        <v>7.7</v>
      </c>
      <c r="AB23" s="16"/>
      <c r="AC23" s="16"/>
      <c r="AD23" s="13"/>
      <c r="AE23" s="13"/>
      <c r="AF23" s="14" t="s">
        <v>57</v>
      </c>
      <c r="AG23" s="14" t="s">
        <v>147</v>
      </c>
      <c r="AH23" s="14" t="s">
        <v>49</v>
      </c>
      <c r="AI23" s="13" t="s">
        <v>50</v>
      </c>
      <c r="AJ23" s="15" t="s">
        <v>63</v>
      </c>
      <c r="AK23" s="10">
        <v>4</v>
      </c>
      <c r="AL23" s="27"/>
      <c r="AM23" s="17">
        <v>0.98640000000000005</v>
      </c>
      <c r="AN23" s="14" t="s">
        <v>60</v>
      </c>
      <c r="AO23" s="10">
        <v>2</v>
      </c>
      <c r="AP23" s="14"/>
      <c r="AQ23" s="37"/>
      <c r="AR23" s="10" t="s">
        <v>67</v>
      </c>
      <c r="AS23" s="16"/>
      <c r="AT23" s="16"/>
      <c r="AU23" s="16"/>
      <c r="AV23" s="16"/>
      <c r="AW23" s="16"/>
      <c r="AX23" s="16"/>
      <c r="AY23" s="16"/>
      <c r="AZ23" s="16"/>
      <c r="BA23" s="10" t="s">
        <v>54</v>
      </c>
      <c r="BB23" s="10" t="s">
        <v>53</v>
      </c>
      <c r="BC23" s="10" t="s">
        <v>53</v>
      </c>
      <c r="BD23" s="10" t="s">
        <v>53</v>
      </c>
      <c r="BE23" s="10" t="s">
        <v>53</v>
      </c>
      <c r="BF23" s="10" t="s">
        <v>53</v>
      </c>
    </row>
    <row r="24" spans="1:58" x14ac:dyDescent="0.15">
      <c r="A24" s="8" t="s">
        <v>91</v>
      </c>
      <c r="B24" s="10" t="s">
        <v>130</v>
      </c>
      <c r="C24" s="10" t="s">
        <v>115</v>
      </c>
      <c r="D24" s="10"/>
      <c r="E24" s="10"/>
      <c r="F24" s="10"/>
      <c r="G24" s="10">
        <v>0.91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v>16.23</v>
      </c>
      <c r="S24" s="10"/>
      <c r="T24" s="10"/>
      <c r="U24" s="10"/>
      <c r="V24" s="10"/>
      <c r="W24" s="10">
        <v>7.22</v>
      </c>
      <c r="X24" s="10">
        <v>367</v>
      </c>
      <c r="Y24" s="27">
        <v>1</v>
      </c>
      <c r="Z24" s="10">
        <v>72</v>
      </c>
      <c r="AA24" s="10">
        <v>2.66</v>
      </c>
      <c r="AB24" s="27"/>
      <c r="AC24" s="27"/>
      <c r="AD24" s="27">
        <v>0.86899999999999999</v>
      </c>
      <c r="AE24" s="27"/>
      <c r="AF24" s="10" t="s">
        <v>57</v>
      </c>
      <c r="AG24" s="10" t="s">
        <v>92</v>
      </c>
      <c r="AH24" s="10" t="s">
        <v>49</v>
      </c>
      <c r="AI24" s="10" t="s">
        <v>58</v>
      </c>
      <c r="AJ24" s="15" t="s">
        <v>173</v>
      </c>
      <c r="AK24" s="10">
        <v>6</v>
      </c>
      <c r="AL24" s="27">
        <v>0.36699999999999999</v>
      </c>
      <c r="AM24" s="27">
        <v>7.0999999999999994E-2</v>
      </c>
      <c r="AN24" s="10" t="s">
        <v>60</v>
      </c>
      <c r="AO24" s="10"/>
      <c r="AP24" s="10"/>
      <c r="AQ24" s="36"/>
      <c r="AR24" s="10" t="s">
        <v>69</v>
      </c>
      <c r="AS24" s="19"/>
      <c r="AT24" s="27">
        <v>0.63</v>
      </c>
      <c r="AU24" s="27"/>
      <c r="AV24" s="27">
        <v>0.88</v>
      </c>
      <c r="AW24" s="27"/>
      <c r="AX24" s="27"/>
      <c r="AY24" s="27"/>
      <c r="AZ24" s="27"/>
      <c r="BA24" s="10" t="s">
        <v>52</v>
      </c>
      <c r="BB24" s="10" t="s">
        <v>53</v>
      </c>
      <c r="BC24" s="10" t="s">
        <v>52</v>
      </c>
      <c r="BD24" s="10" t="s">
        <v>54</v>
      </c>
      <c r="BE24" s="10" t="s">
        <v>52</v>
      </c>
      <c r="BF24" s="10" t="s">
        <v>53</v>
      </c>
    </row>
    <row r="25" spans="1:58" x14ac:dyDescent="0.15">
      <c r="A25" s="8" t="s">
        <v>169</v>
      </c>
      <c r="B25" s="24" t="s">
        <v>163</v>
      </c>
      <c r="C25" s="10">
        <v>0.86</v>
      </c>
      <c r="D25" s="10">
        <v>0.95</v>
      </c>
      <c r="E25" s="10">
        <v>0.7</v>
      </c>
      <c r="F25" s="10"/>
      <c r="G25" s="10"/>
      <c r="H25" s="10"/>
      <c r="I25" s="10"/>
      <c r="J25" s="10"/>
      <c r="K25" s="10"/>
      <c r="L25" s="10"/>
      <c r="M25" s="10"/>
      <c r="N25" s="10">
        <v>8.16</v>
      </c>
      <c r="O25" s="10">
        <v>5.95</v>
      </c>
      <c r="P25" s="10">
        <v>8.42</v>
      </c>
      <c r="Q25" s="10"/>
      <c r="R25" s="10"/>
      <c r="S25" s="10">
        <v>5.41</v>
      </c>
      <c r="T25" s="10">
        <v>3.24</v>
      </c>
      <c r="U25" s="10">
        <v>3.98</v>
      </c>
      <c r="V25" s="10"/>
      <c r="W25" s="10"/>
      <c r="X25" s="10">
        <v>296</v>
      </c>
      <c r="Y25" s="17">
        <v>0.224</v>
      </c>
      <c r="Z25" s="12">
        <v>40.28</v>
      </c>
      <c r="AA25" s="12">
        <v>10.83</v>
      </c>
      <c r="AB25" s="16"/>
      <c r="AC25" s="16"/>
      <c r="AD25" s="13">
        <v>0.70899999999999996</v>
      </c>
      <c r="AE25" s="11">
        <v>0.63700000000000001</v>
      </c>
      <c r="AF25" s="14" t="s">
        <v>85</v>
      </c>
      <c r="AG25" s="14" t="s">
        <v>89</v>
      </c>
      <c r="AH25" s="14" t="s">
        <v>49</v>
      </c>
      <c r="AI25" s="14" t="s">
        <v>58</v>
      </c>
      <c r="AJ25" s="15" t="s">
        <v>59</v>
      </c>
      <c r="AK25" s="10">
        <v>6</v>
      </c>
      <c r="AL25" s="17">
        <f>413/543</f>
        <v>0.76058931860036827</v>
      </c>
      <c r="AM25" s="27">
        <v>0.71599999999999997</v>
      </c>
      <c r="AN25" s="14" t="s">
        <v>60</v>
      </c>
      <c r="AO25" s="10">
        <v>3</v>
      </c>
      <c r="AP25" s="14"/>
      <c r="AQ25" s="37"/>
      <c r="AR25" s="10" t="s">
        <v>67</v>
      </c>
      <c r="AS25" s="16"/>
      <c r="AT25" s="16"/>
      <c r="AU25" s="17">
        <v>0</v>
      </c>
      <c r="AV25" s="16"/>
      <c r="AW25" s="16"/>
      <c r="AX25" s="16"/>
      <c r="AY25" s="16">
        <v>0.28039999999999998</v>
      </c>
      <c r="AZ25" s="16"/>
      <c r="BA25" s="10" t="s">
        <v>52</v>
      </c>
      <c r="BB25" s="10" t="s">
        <v>53</v>
      </c>
      <c r="BC25" s="10" t="s">
        <v>54</v>
      </c>
      <c r="BD25" s="10" t="s">
        <v>53</v>
      </c>
      <c r="BE25" s="10" t="s">
        <v>54</v>
      </c>
      <c r="BF25" s="10" t="s">
        <v>53</v>
      </c>
    </row>
    <row r="26" spans="1:58" x14ac:dyDescent="0.15">
      <c r="A26" s="8" t="s">
        <v>93</v>
      </c>
      <c r="B26" s="10" t="s">
        <v>131</v>
      </c>
      <c r="C26" s="10" t="s">
        <v>115</v>
      </c>
      <c r="D26" s="10"/>
      <c r="E26" s="10"/>
      <c r="F26" s="20"/>
      <c r="G26" s="10">
        <v>0.86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v>27.27</v>
      </c>
      <c r="S26" s="10"/>
      <c r="T26" s="10"/>
      <c r="U26" s="10"/>
      <c r="V26" s="10"/>
      <c r="W26" s="10">
        <v>6.48</v>
      </c>
      <c r="X26" s="10">
        <v>109</v>
      </c>
      <c r="Y26" s="27">
        <v>0.23799999999999999</v>
      </c>
      <c r="Z26" s="10">
        <v>37.5</v>
      </c>
      <c r="AA26" s="10">
        <v>12.39</v>
      </c>
      <c r="AB26" s="27">
        <v>0.752</v>
      </c>
      <c r="AC26" s="27"/>
      <c r="AD26" s="27"/>
      <c r="AE26" s="27"/>
      <c r="AF26" s="10" t="s">
        <v>85</v>
      </c>
      <c r="AG26" s="10" t="s">
        <v>48</v>
      </c>
      <c r="AH26" s="10" t="s">
        <v>49</v>
      </c>
      <c r="AI26" s="10" t="s">
        <v>58</v>
      </c>
      <c r="AJ26" s="15" t="s">
        <v>59</v>
      </c>
      <c r="AK26" s="10">
        <v>2</v>
      </c>
      <c r="AL26" s="27"/>
      <c r="AM26" s="27"/>
      <c r="AN26" s="10" t="s">
        <v>51</v>
      </c>
      <c r="AO26" s="10">
        <v>2</v>
      </c>
      <c r="AP26" s="10"/>
      <c r="AQ26" s="36">
        <v>12.3</v>
      </c>
      <c r="AR26" s="10" t="s">
        <v>69</v>
      </c>
      <c r="AS26" s="10"/>
      <c r="AT26" s="27"/>
      <c r="AU26" s="27">
        <v>0</v>
      </c>
      <c r="AV26" s="27"/>
      <c r="AW26" s="27"/>
      <c r="AX26" s="27"/>
      <c r="AY26" s="27"/>
      <c r="AZ26" s="27"/>
      <c r="BA26" s="10" t="s">
        <v>52</v>
      </c>
      <c r="BB26" s="10" t="s">
        <v>53</v>
      </c>
      <c r="BC26" s="10" t="s">
        <v>54</v>
      </c>
      <c r="BD26" s="10" t="s">
        <v>54</v>
      </c>
      <c r="BE26" s="10" t="s">
        <v>54</v>
      </c>
      <c r="BF26" s="10" t="s">
        <v>53</v>
      </c>
    </row>
    <row r="27" spans="1:58" x14ac:dyDescent="0.15">
      <c r="A27" s="8" t="s">
        <v>94</v>
      </c>
      <c r="B27" s="10" t="s">
        <v>132</v>
      </c>
      <c r="C27" s="10" t="s">
        <v>115</v>
      </c>
      <c r="D27" s="10"/>
      <c r="E27" s="10"/>
      <c r="F27" s="10"/>
      <c r="G27" s="10">
        <v>0.89400000000000002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>
        <v>114</v>
      </c>
      <c r="Y27" s="27">
        <v>0.246</v>
      </c>
      <c r="Z27" s="10">
        <v>38.85</v>
      </c>
      <c r="AA27" s="10">
        <v>9.82</v>
      </c>
      <c r="AB27" s="27"/>
      <c r="AC27" s="27"/>
      <c r="AD27" s="27"/>
      <c r="AE27" s="27"/>
      <c r="AF27" s="10" t="s">
        <v>85</v>
      </c>
      <c r="AG27" s="10" t="s">
        <v>95</v>
      </c>
      <c r="AH27" s="10" t="s">
        <v>49</v>
      </c>
      <c r="AI27" s="10" t="s">
        <v>58</v>
      </c>
      <c r="AJ27" s="15" t="s">
        <v>59</v>
      </c>
      <c r="AK27" s="10">
        <v>2</v>
      </c>
      <c r="AL27" s="27">
        <v>1.14E-2</v>
      </c>
      <c r="AM27" s="27"/>
      <c r="AN27" s="10" t="s">
        <v>60</v>
      </c>
      <c r="AO27" s="10"/>
      <c r="AP27" s="10"/>
      <c r="AQ27" s="36">
        <v>11.78</v>
      </c>
      <c r="AR27" s="10" t="s">
        <v>69</v>
      </c>
      <c r="AS27" s="10"/>
      <c r="AT27" s="27"/>
      <c r="AU27" s="27">
        <v>0</v>
      </c>
      <c r="AV27" s="27"/>
      <c r="AW27" s="27"/>
      <c r="AX27" s="27"/>
      <c r="AY27" s="27"/>
      <c r="AZ27" s="27"/>
      <c r="BA27" s="10" t="s">
        <v>52</v>
      </c>
      <c r="BB27" s="10" t="s">
        <v>53</v>
      </c>
      <c r="BC27" s="10" t="s">
        <v>54</v>
      </c>
      <c r="BD27" s="10" t="s">
        <v>54</v>
      </c>
      <c r="BE27" s="10" t="s">
        <v>52</v>
      </c>
      <c r="BF27" s="10" t="s">
        <v>53</v>
      </c>
    </row>
    <row r="28" spans="1:58" x14ac:dyDescent="0.15">
      <c r="A28" s="8" t="s">
        <v>96</v>
      </c>
      <c r="B28" s="10" t="s">
        <v>133</v>
      </c>
      <c r="C28" s="10">
        <v>0.91</v>
      </c>
      <c r="D28" s="10">
        <v>0.85</v>
      </c>
      <c r="E28" s="10">
        <v>0.78</v>
      </c>
      <c r="F28" s="10"/>
      <c r="G28" s="10">
        <v>0.9</v>
      </c>
      <c r="H28" s="10"/>
      <c r="I28" s="10"/>
      <c r="J28" s="10"/>
      <c r="K28" s="10"/>
      <c r="L28" s="10"/>
      <c r="M28" s="10"/>
      <c r="N28" s="10">
        <v>1.7</v>
      </c>
      <c r="O28" s="10">
        <v>2.5</v>
      </c>
      <c r="P28" s="10">
        <v>2.1</v>
      </c>
      <c r="Q28" s="10"/>
      <c r="R28" s="10">
        <v>2</v>
      </c>
      <c r="S28" s="10">
        <v>1.1000000000000001</v>
      </c>
      <c r="T28" s="10">
        <v>1.6</v>
      </c>
      <c r="U28" s="10">
        <v>1.3</v>
      </c>
      <c r="V28" s="10"/>
      <c r="W28" s="10">
        <v>1.1000000000000001</v>
      </c>
      <c r="X28" s="10">
        <v>1321</v>
      </c>
      <c r="Y28" s="27">
        <v>0.93700000000000006</v>
      </c>
      <c r="Z28" s="10">
        <v>59.1</v>
      </c>
      <c r="AA28" s="10">
        <v>16.600000000000001</v>
      </c>
      <c r="AB28" s="27">
        <v>0.751</v>
      </c>
      <c r="AC28" s="27">
        <v>0.371</v>
      </c>
      <c r="AD28" s="27">
        <v>0.72</v>
      </c>
      <c r="AE28" s="27"/>
      <c r="AF28" s="10" t="s">
        <v>57</v>
      </c>
      <c r="AG28" s="10" t="s">
        <v>48</v>
      </c>
      <c r="AH28" s="10" t="s">
        <v>49</v>
      </c>
      <c r="AI28" s="10" t="s">
        <v>58</v>
      </c>
      <c r="AJ28" s="15" t="s">
        <v>59</v>
      </c>
      <c r="AK28" s="10">
        <v>7</v>
      </c>
      <c r="AL28" s="27">
        <v>0.3246497911034652</v>
      </c>
      <c r="AM28" s="27"/>
      <c r="AN28" s="10" t="s">
        <v>60</v>
      </c>
      <c r="AO28" s="10">
        <v>3</v>
      </c>
      <c r="AP28" s="14"/>
      <c r="AQ28" s="36"/>
      <c r="AR28" s="10" t="s">
        <v>67</v>
      </c>
      <c r="AS28" s="27">
        <v>1</v>
      </c>
      <c r="AT28" s="27">
        <v>1</v>
      </c>
      <c r="AU28" s="35"/>
      <c r="AV28" s="27">
        <v>0.47499999999999998</v>
      </c>
      <c r="AW28" s="27">
        <v>0.17599999999999999</v>
      </c>
      <c r="AX28" s="27">
        <v>0.191</v>
      </c>
      <c r="AY28" s="27">
        <v>0.183</v>
      </c>
      <c r="AZ28" s="27">
        <v>0.63900000000000001</v>
      </c>
      <c r="BA28" s="10" t="s">
        <v>52</v>
      </c>
      <c r="BB28" s="10" t="s">
        <v>53</v>
      </c>
      <c r="BC28" s="10" t="s">
        <v>53</v>
      </c>
      <c r="BD28" s="10" t="s">
        <v>53</v>
      </c>
      <c r="BE28" s="10" t="s">
        <v>53</v>
      </c>
      <c r="BF28" s="10" t="s">
        <v>53</v>
      </c>
    </row>
    <row r="29" spans="1:58" x14ac:dyDescent="0.15">
      <c r="A29" s="8" t="s">
        <v>153</v>
      </c>
      <c r="B29" s="24" t="s">
        <v>164</v>
      </c>
      <c r="C29" s="10">
        <v>0.91</v>
      </c>
      <c r="D29" s="10">
        <v>0.85</v>
      </c>
      <c r="E29" s="10">
        <v>0.78</v>
      </c>
      <c r="F29" s="10"/>
      <c r="G29" s="10">
        <v>0.9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4"/>
      <c r="S29" s="10"/>
      <c r="T29" s="10"/>
      <c r="U29" s="10"/>
      <c r="V29" s="10"/>
      <c r="W29" s="14"/>
      <c r="X29" s="10">
        <v>14057</v>
      </c>
      <c r="Y29" s="17">
        <v>0.82299999999999995</v>
      </c>
      <c r="Z29" s="25"/>
      <c r="AA29" s="25"/>
      <c r="AB29" s="17">
        <v>0.66200000000000003</v>
      </c>
      <c r="AC29" s="17">
        <v>0.41699999999999998</v>
      </c>
      <c r="AD29" s="11">
        <v>0.63500000000000001</v>
      </c>
      <c r="AE29" s="13"/>
      <c r="AF29" s="14" t="s">
        <v>57</v>
      </c>
      <c r="AG29" s="14" t="s">
        <v>147</v>
      </c>
      <c r="AH29" s="14" t="s">
        <v>49</v>
      </c>
      <c r="AI29" s="14" t="s">
        <v>58</v>
      </c>
      <c r="AJ29" s="15" t="s">
        <v>86</v>
      </c>
      <c r="AK29" s="10">
        <v>7</v>
      </c>
      <c r="AL29" s="27">
        <v>0.4</v>
      </c>
      <c r="AM29" s="17">
        <v>0.92689999999999995</v>
      </c>
      <c r="AN29" s="14" t="s">
        <v>60</v>
      </c>
      <c r="AO29" s="10">
        <v>3</v>
      </c>
      <c r="AP29" s="14"/>
      <c r="AQ29" s="37"/>
      <c r="AR29" s="14" t="s">
        <v>67</v>
      </c>
      <c r="AS29" s="17">
        <v>0.56899999999999995</v>
      </c>
      <c r="AT29" s="16"/>
      <c r="AU29" s="16"/>
      <c r="AV29" s="17">
        <v>0.505</v>
      </c>
      <c r="AW29" s="16">
        <v>0.20899999999999999</v>
      </c>
      <c r="AX29" s="17">
        <v>0.38</v>
      </c>
      <c r="AY29" s="17">
        <v>0.254</v>
      </c>
      <c r="AZ29" s="16"/>
      <c r="BA29" s="10" t="s">
        <v>154</v>
      </c>
      <c r="BB29" s="10" t="s">
        <v>53</v>
      </c>
      <c r="BC29" s="10" t="s">
        <v>54</v>
      </c>
      <c r="BD29" s="10" t="s">
        <v>53</v>
      </c>
      <c r="BE29" s="10" t="s">
        <v>53</v>
      </c>
      <c r="BF29" s="10" t="s">
        <v>53</v>
      </c>
    </row>
    <row r="30" spans="1:58" x14ac:dyDescent="0.15">
      <c r="A30" s="8" t="s">
        <v>97</v>
      </c>
      <c r="B30" s="10" t="s">
        <v>134</v>
      </c>
      <c r="C30" s="10" t="s">
        <v>115</v>
      </c>
      <c r="D30" s="10"/>
      <c r="E30" s="10">
        <v>0.86</v>
      </c>
      <c r="F30" s="20"/>
      <c r="G30" s="10"/>
      <c r="H30" s="10"/>
      <c r="I30" s="10"/>
      <c r="J30" s="10"/>
      <c r="K30" s="10"/>
      <c r="L30" s="10"/>
      <c r="M30" s="10"/>
      <c r="N30" s="10"/>
      <c r="O30" s="10"/>
      <c r="P30" s="10">
        <v>4.57</v>
      </c>
      <c r="Q30" s="10"/>
      <c r="R30" s="10"/>
      <c r="S30" s="10"/>
      <c r="T30" s="10"/>
      <c r="U30" s="10">
        <v>1.62</v>
      </c>
      <c r="V30" s="10"/>
      <c r="W30" s="10"/>
      <c r="X30" s="10">
        <v>562</v>
      </c>
      <c r="Y30" s="27">
        <v>0.83799999999999997</v>
      </c>
      <c r="Z30" s="10">
        <v>28.67</v>
      </c>
      <c r="AA30" s="10">
        <v>8.19</v>
      </c>
      <c r="AB30" s="27">
        <v>0.66700000000000004</v>
      </c>
      <c r="AC30" s="27">
        <v>0.501</v>
      </c>
      <c r="AD30" s="27">
        <v>0.36499999999999999</v>
      </c>
      <c r="AE30" s="27"/>
      <c r="AF30" s="10" t="s">
        <v>57</v>
      </c>
      <c r="AG30" s="10" t="s">
        <v>48</v>
      </c>
      <c r="AH30" s="10" t="s">
        <v>49</v>
      </c>
      <c r="AI30" s="10" t="s">
        <v>58</v>
      </c>
      <c r="AJ30" s="15" t="s">
        <v>55</v>
      </c>
      <c r="AK30" s="10">
        <v>3</v>
      </c>
      <c r="AL30" s="27"/>
      <c r="AM30" s="27"/>
      <c r="AN30" s="10" t="s">
        <v>51</v>
      </c>
      <c r="AO30" s="10">
        <v>3</v>
      </c>
      <c r="AP30" s="10"/>
      <c r="AQ30" s="36"/>
      <c r="AR30" s="10" t="s">
        <v>69</v>
      </c>
      <c r="AS30" s="27">
        <v>1</v>
      </c>
      <c r="AT30" s="27"/>
      <c r="AU30" s="27">
        <v>0.25800000000000001</v>
      </c>
      <c r="AV30" s="27">
        <v>0.89400000000000002</v>
      </c>
      <c r="AW30" s="27"/>
      <c r="AX30" s="27"/>
      <c r="AY30" s="27"/>
      <c r="AZ30" s="35">
        <v>0.41399999999999998</v>
      </c>
      <c r="BA30" s="10" t="s">
        <v>54</v>
      </c>
      <c r="BB30" s="10" t="s">
        <v>54</v>
      </c>
      <c r="BC30" s="10" t="s">
        <v>54</v>
      </c>
      <c r="BD30" s="10" t="s">
        <v>54</v>
      </c>
      <c r="BE30" s="10" t="s">
        <v>52</v>
      </c>
      <c r="BF30" s="10" t="s">
        <v>53</v>
      </c>
    </row>
    <row r="31" spans="1:58" x14ac:dyDescent="0.15">
      <c r="A31" s="8" t="s">
        <v>98</v>
      </c>
      <c r="B31" s="10" t="s">
        <v>135</v>
      </c>
      <c r="C31" s="10" t="s">
        <v>115</v>
      </c>
      <c r="D31" s="10"/>
      <c r="E31" s="10">
        <v>0.82</v>
      </c>
      <c r="F31" s="10">
        <v>0.89</v>
      </c>
      <c r="G31" s="10">
        <v>0.9</v>
      </c>
      <c r="H31" s="10">
        <v>1.59</v>
      </c>
      <c r="I31" s="10">
        <v>0.91</v>
      </c>
      <c r="J31" s="10">
        <v>1.31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>
        <v>533</v>
      </c>
      <c r="Y31" s="27">
        <v>1</v>
      </c>
      <c r="Z31" s="10">
        <v>22.67</v>
      </c>
      <c r="AA31" s="10">
        <v>3.5</v>
      </c>
      <c r="AB31" s="27">
        <v>0.82799999999999996</v>
      </c>
      <c r="AC31" s="27"/>
      <c r="AD31" s="27"/>
      <c r="AE31" s="27"/>
      <c r="AF31" s="10" t="s">
        <v>57</v>
      </c>
      <c r="AG31" s="10" t="s">
        <v>48</v>
      </c>
      <c r="AH31" s="10" t="s">
        <v>62</v>
      </c>
      <c r="AI31" s="10" t="s">
        <v>58</v>
      </c>
      <c r="AJ31" s="15" t="s">
        <v>77</v>
      </c>
      <c r="AK31" s="10">
        <v>8</v>
      </c>
      <c r="AL31" s="27">
        <v>0.876</v>
      </c>
      <c r="AM31" s="27">
        <v>0.72719999999999996</v>
      </c>
      <c r="AN31" s="10" t="s">
        <v>51</v>
      </c>
      <c r="AO31" s="10">
        <v>2</v>
      </c>
      <c r="AP31" s="10"/>
      <c r="AQ31" s="36">
        <v>3.42</v>
      </c>
      <c r="AR31" s="10" t="s">
        <v>64</v>
      </c>
      <c r="AS31" s="27">
        <v>1</v>
      </c>
      <c r="AT31" s="27"/>
      <c r="AU31" s="27"/>
      <c r="AV31" s="27"/>
      <c r="AW31" s="27"/>
      <c r="AX31" s="27"/>
      <c r="AY31" s="27"/>
      <c r="AZ31" s="27"/>
      <c r="BA31" s="10" t="s">
        <v>53</v>
      </c>
      <c r="BB31" s="10" t="s">
        <v>53</v>
      </c>
      <c r="BC31" s="10" t="s">
        <v>54</v>
      </c>
      <c r="BD31" s="10" t="s">
        <v>54</v>
      </c>
      <c r="BE31" s="10" t="s">
        <v>53</v>
      </c>
      <c r="BF31" s="10" t="s">
        <v>53</v>
      </c>
    </row>
    <row r="32" spans="1:58" x14ac:dyDescent="0.15">
      <c r="A32" s="8" t="s">
        <v>99</v>
      </c>
      <c r="B32" s="10" t="s">
        <v>136</v>
      </c>
      <c r="C32" s="10" t="s">
        <v>115</v>
      </c>
      <c r="D32" s="10"/>
      <c r="E32" s="10"/>
      <c r="F32" s="10"/>
      <c r="G32" s="10">
        <v>0.89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>
        <v>315</v>
      </c>
      <c r="Y32" s="27">
        <v>0.86599999999999999</v>
      </c>
      <c r="Z32" s="10">
        <v>46.36</v>
      </c>
      <c r="AA32" s="10">
        <v>10.36</v>
      </c>
      <c r="AB32" s="27">
        <v>0.55600000000000005</v>
      </c>
      <c r="AC32" s="27"/>
      <c r="AD32" s="27">
        <v>0.69099999999999995</v>
      </c>
      <c r="AE32" s="27">
        <v>7.0999999999999994E-2</v>
      </c>
      <c r="AF32" s="10" t="s">
        <v>57</v>
      </c>
      <c r="AG32" s="10" t="s">
        <v>48</v>
      </c>
      <c r="AH32" s="10" t="s">
        <v>49</v>
      </c>
      <c r="AI32" s="10" t="s">
        <v>58</v>
      </c>
      <c r="AJ32" s="15" t="s">
        <v>173</v>
      </c>
      <c r="AK32" s="10">
        <v>8</v>
      </c>
      <c r="AL32" s="27">
        <v>0.46870000000000001</v>
      </c>
      <c r="AM32" s="27">
        <v>0.71419999999999995</v>
      </c>
      <c r="AN32" s="10" t="s">
        <v>51</v>
      </c>
      <c r="AO32" s="10">
        <v>2</v>
      </c>
      <c r="AP32" s="10"/>
      <c r="AQ32" s="36"/>
      <c r="AR32" s="10" t="s">
        <v>67</v>
      </c>
      <c r="AS32" s="10"/>
      <c r="AT32" s="27"/>
      <c r="AU32" s="27">
        <v>0.26700000000000002</v>
      </c>
      <c r="AV32" s="27">
        <v>0.67</v>
      </c>
      <c r="AW32" s="27"/>
      <c r="AX32" s="27"/>
      <c r="AY32" s="27"/>
      <c r="AZ32" s="27"/>
      <c r="BA32" s="10" t="s">
        <v>54</v>
      </c>
      <c r="BB32" s="10" t="s">
        <v>53</v>
      </c>
      <c r="BC32" s="10" t="s">
        <v>54</v>
      </c>
      <c r="BD32" s="10" t="s">
        <v>52</v>
      </c>
      <c r="BE32" s="10" t="s">
        <v>52</v>
      </c>
      <c r="BF32" s="10" t="s">
        <v>53</v>
      </c>
    </row>
    <row r="33" spans="1:58" x14ac:dyDescent="0.15">
      <c r="A33" s="8" t="s">
        <v>100</v>
      </c>
      <c r="B33" s="10" t="s">
        <v>137</v>
      </c>
      <c r="C33" s="10">
        <v>0.92</v>
      </c>
      <c r="D33" s="10">
        <v>0.66</v>
      </c>
      <c r="E33" s="10">
        <v>0.83</v>
      </c>
      <c r="F33" s="20"/>
      <c r="G33" s="10"/>
      <c r="H33" s="21"/>
      <c r="I33" s="21"/>
      <c r="J33" s="21"/>
      <c r="K33" s="21"/>
      <c r="L33" s="21"/>
      <c r="M33" s="2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>
        <v>356</v>
      </c>
      <c r="Y33" s="27">
        <v>0.70299999999999996</v>
      </c>
      <c r="Z33" s="10"/>
      <c r="AA33" s="10"/>
      <c r="AB33" s="27"/>
      <c r="AC33" s="27"/>
      <c r="AD33" s="27">
        <v>0.45900000000000002</v>
      </c>
      <c r="AE33" s="27"/>
      <c r="AF33" s="10" t="s">
        <v>57</v>
      </c>
      <c r="AG33" s="10" t="s">
        <v>48</v>
      </c>
      <c r="AH33" s="10" t="s">
        <v>49</v>
      </c>
      <c r="AI33" s="10" t="s">
        <v>58</v>
      </c>
      <c r="AJ33" s="15" t="s">
        <v>55</v>
      </c>
      <c r="AK33" s="10">
        <v>4</v>
      </c>
      <c r="AL33" s="27"/>
      <c r="AM33" s="27"/>
      <c r="AN33" s="10" t="s">
        <v>60</v>
      </c>
      <c r="AO33" s="10">
        <v>3</v>
      </c>
      <c r="AP33" s="10"/>
      <c r="AQ33" s="36">
        <v>4.03</v>
      </c>
      <c r="AR33" s="10" t="s">
        <v>69</v>
      </c>
      <c r="AS33" s="27">
        <v>0.32200000000000001</v>
      </c>
      <c r="AT33" s="27">
        <v>0.17100000000000001</v>
      </c>
      <c r="AU33" s="27">
        <v>0</v>
      </c>
      <c r="AV33" s="27">
        <v>0</v>
      </c>
      <c r="AW33" s="27">
        <v>5.5E-2</v>
      </c>
      <c r="AX33" s="27"/>
      <c r="AY33" s="27"/>
      <c r="AZ33" s="27"/>
      <c r="BA33" s="10" t="s">
        <v>54</v>
      </c>
      <c r="BB33" s="10" t="s">
        <v>54</v>
      </c>
      <c r="BC33" s="10" t="s">
        <v>52</v>
      </c>
      <c r="BD33" s="10" t="s">
        <v>54</v>
      </c>
      <c r="BE33" s="10" t="s">
        <v>54</v>
      </c>
      <c r="BF33" s="10" t="s">
        <v>53</v>
      </c>
    </row>
    <row r="34" spans="1:58" x14ac:dyDescent="0.15">
      <c r="A34" s="8" t="s">
        <v>101</v>
      </c>
      <c r="B34" s="10" t="s">
        <v>138</v>
      </c>
      <c r="C34" s="10" t="s">
        <v>115</v>
      </c>
      <c r="D34" s="10"/>
      <c r="E34" s="10"/>
      <c r="F34" s="10"/>
      <c r="G34" s="10">
        <v>0.75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3.34</v>
      </c>
      <c r="S34" s="10"/>
      <c r="T34" s="10"/>
      <c r="U34" s="10"/>
      <c r="V34" s="10"/>
      <c r="W34" s="10">
        <v>0.86</v>
      </c>
      <c r="X34" s="10">
        <v>370</v>
      </c>
      <c r="Y34" s="27">
        <v>0.73499999999999999</v>
      </c>
      <c r="Z34" s="10">
        <v>41.21</v>
      </c>
      <c r="AA34" s="10">
        <v>8.42</v>
      </c>
      <c r="AB34" s="27">
        <v>1</v>
      </c>
      <c r="AC34" s="27"/>
      <c r="AD34" s="27"/>
      <c r="AE34" s="27"/>
      <c r="AF34" s="10" t="s">
        <v>102</v>
      </c>
      <c r="AG34" s="10" t="s">
        <v>103</v>
      </c>
      <c r="AH34" s="10" t="s">
        <v>49</v>
      </c>
      <c r="AI34" s="10" t="s">
        <v>58</v>
      </c>
      <c r="AJ34" s="15" t="s">
        <v>59</v>
      </c>
      <c r="AK34" s="10">
        <v>3</v>
      </c>
      <c r="AL34" s="27"/>
      <c r="AM34" s="27"/>
      <c r="AN34" s="10" t="s">
        <v>51</v>
      </c>
      <c r="AO34" s="10"/>
      <c r="AP34" s="10"/>
      <c r="AQ34" s="36">
        <v>16.87</v>
      </c>
      <c r="AR34" s="10" t="s">
        <v>69</v>
      </c>
      <c r="AS34" s="27"/>
      <c r="AT34" s="27"/>
      <c r="AU34" s="27">
        <v>0</v>
      </c>
      <c r="AV34" s="27"/>
      <c r="AW34" s="27"/>
      <c r="AX34" s="27"/>
      <c r="AY34" s="27"/>
      <c r="AZ34" s="27"/>
      <c r="BA34" s="10" t="s">
        <v>52</v>
      </c>
      <c r="BB34" s="10" t="s">
        <v>53</v>
      </c>
      <c r="BC34" s="10" t="s">
        <v>52</v>
      </c>
      <c r="BD34" s="10" t="s">
        <v>54</v>
      </c>
      <c r="BE34" s="10" t="s">
        <v>52</v>
      </c>
      <c r="BF34" s="10" t="s">
        <v>53</v>
      </c>
    </row>
    <row r="35" spans="1:58" x14ac:dyDescent="0.15">
      <c r="A35" s="8" t="s">
        <v>104</v>
      </c>
      <c r="B35" s="10" t="s">
        <v>139</v>
      </c>
      <c r="C35" s="10" t="s">
        <v>115</v>
      </c>
      <c r="D35" s="10"/>
      <c r="E35" s="10"/>
      <c r="F35" s="10"/>
      <c r="G35" s="10">
        <v>0.9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v>3.71</v>
      </c>
      <c r="S35" s="10"/>
      <c r="T35" s="10"/>
      <c r="U35" s="10"/>
      <c r="V35" s="10"/>
      <c r="W35" s="10">
        <v>1.45</v>
      </c>
      <c r="X35" s="10">
        <v>192</v>
      </c>
      <c r="Y35" s="27">
        <v>0.83899999999999997</v>
      </c>
      <c r="Z35" s="10">
        <v>44.8</v>
      </c>
      <c r="AA35" s="10">
        <v>11.56</v>
      </c>
      <c r="AB35" s="27"/>
      <c r="AC35" s="27">
        <v>0.47699999999999998</v>
      </c>
      <c r="AD35" s="27">
        <v>0.56799999999999995</v>
      </c>
      <c r="AE35" s="27"/>
      <c r="AF35" s="10" t="s">
        <v>57</v>
      </c>
      <c r="AG35" s="10" t="s">
        <v>105</v>
      </c>
      <c r="AH35" s="10" t="s">
        <v>49</v>
      </c>
      <c r="AI35" s="10" t="s">
        <v>50</v>
      </c>
      <c r="AJ35" s="15" t="s">
        <v>77</v>
      </c>
      <c r="AK35" s="10">
        <v>7</v>
      </c>
      <c r="AL35" s="27">
        <v>0.75590000000000002</v>
      </c>
      <c r="AM35" s="27"/>
      <c r="AN35" s="10" t="s">
        <v>60</v>
      </c>
      <c r="AO35" s="10">
        <v>2</v>
      </c>
      <c r="AP35" s="10"/>
      <c r="AQ35" s="36">
        <v>13.54</v>
      </c>
      <c r="AR35" s="10" t="s">
        <v>69</v>
      </c>
      <c r="AS35" s="27">
        <v>0.54300000000000004</v>
      </c>
      <c r="AT35" s="27"/>
      <c r="AU35" s="27"/>
      <c r="AV35" s="27">
        <v>0.77100000000000002</v>
      </c>
      <c r="AW35" s="27"/>
      <c r="AX35" s="27"/>
      <c r="AY35" s="27"/>
      <c r="AZ35" s="27"/>
      <c r="BA35" s="10" t="s">
        <v>52</v>
      </c>
      <c r="BB35" s="10" t="s">
        <v>53</v>
      </c>
      <c r="BC35" s="10" t="s">
        <v>54</v>
      </c>
      <c r="BD35" s="10" t="s">
        <v>53</v>
      </c>
      <c r="BE35" s="10" t="s">
        <v>53</v>
      </c>
      <c r="BF35" s="10" t="s">
        <v>53</v>
      </c>
    </row>
    <row r="36" spans="1:58" x14ac:dyDescent="0.15">
      <c r="A36" s="8" t="s">
        <v>106</v>
      </c>
      <c r="B36" s="10" t="s">
        <v>140</v>
      </c>
      <c r="C36" s="10" t="s">
        <v>115</v>
      </c>
      <c r="D36" s="10"/>
      <c r="E36" s="10"/>
      <c r="F36" s="10"/>
      <c r="G36" s="10">
        <v>0.87</v>
      </c>
      <c r="H36" s="10"/>
      <c r="I36" s="10"/>
      <c r="J36" s="10"/>
      <c r="K36" s="10"/>
      <c r="L36" s="10"/>
      <c r="M36" s="10"/>
      <c r="N36" s="10"/>
      <c r="O36" s="10"/>
      <c r="P36" s="12">
        <v>13.1</v>
      </c>
      <c r="Q36" s="12">
        <v>23.5</v>
      </c>
      <c r="R36" s="12">
        <v>36.6</v>
      </c>
      <c r="S36" s="10"/>
      <c r="T36" s="10"/>
      <c r="U36" s="12">
        <v>4.5999999999999996</v>
      </c>
      <c r="V36" s="12">
        <v>9.8000000000000007</v>
      </c>
      <c r="W36" s="12">
        <v>12.4</v>
      </c>
      <c r="X36" s="10">
        <v>73</v>
      </c>
      <c r="Y36" s="27">
        <v>0.84899999999999998</v>
      </c>
      <c r="Z36" s="10">
        <v>43.7</v>
      </c>
      <c r="AA36" s="10">
        <v>9.3000000000000007</v>
      </c>
      <c r="AB36" s="27"/>
      <c r="AC36" s="27">
        <v>0.50700000000000001</v>
      </c>
      <c r="AD36" s="27">
        <v>0.56200000000000006</v>
      </c>
      <c r="AE36" s="27"/>
      <c r="AF36" s="10" t="s">
        <v>57</v>
      </c>
      <c r="AG36" s="10" t="s">
        <v>105</v>
      </c>
      <c r="AH36" s="10" t="s">
        <v>49</v>
      </c>
      <c r="AI36" s="10" t="s">
        <v>50</v>
      </c>
      <c r="AJ36" s="15" t="s">
        <v>77</v>
      </c>
      <c r="AK36" s="10">
        <v>4</v>
      </c>
      <c r="AL36" s="27"/>
      <c r="AM36" s="27">
        <v>0.57030000000000003</v>
      </c>
      <c r="AN36" s="10" t="s">
        <v>60</v>
      </c>
      <c r="AO36" s="10">
        <v>2</v>
      </c>
      <c r="AP36" s="10"/>
      <c r="AQ36" s="36"/>
      <c r="AR36" s="10" t="s">
        <v>69</v>
      </c>
      <c r="AS36" s="27"/>
      <c r="AT36" s="27"/>
      <c r="AU36" s="27">
        <v>0.23380000000000001</v>
      </c>
      <c r="AV36" s="27"/>
      <c r="AW36" s="27"/>
      <c r="AX36" s="27"/>
      <c r="AY36" s="27"/>
      <c r="AZ36" s="27" t="s">
        <v>115</v>
      </c>
      <c r="BA36" s="10" t="s">
        <v>52</v>
      </c>
      <c r="BB36" s="10" t="s">
        <v>54</v>
      </c>
      <c r="BC36" s="10" t="s">
        <v>54</v>
      </c>
      <c r="BD36" s="10" t="s">
        <v>53</v>
      </c>
      <c r="BE36" s="10" t="s">
        <v>54</v>
      </c>
      <c r="BF36" s="10" t="s">
        <v>53</v>
      </c>
    </row>
    <row r="37" spans="1:58" x14ac:dyDescent="0.15">
      <c r="A37" s="8" t="s">
        <v>107</v>
      </c>
      <c r="B37" s="10" t="s">
        <v>141</v>
      </c>
      <c r="C37" s="10">
        <v>0.91</v>
      </c>
      <c r="D37" s="10">
        <v>0.8</v>
      </c>
      <c r="E37" s="10">
        <v>0.82</v>
      </c>
      <c r="F37" s="10"/>
      <c r="G37" s="10"/>
      <c r="H37" s="10"/>
      <c r="I37" s="10"/>
      <c r="J37" s="10"/>
      <c r="K37" s="10"/>
      <c r="L37" s="10"/>
      <c r="M37" s="10"/>
      <c r="N37" s="10">
        <v>8.4600000000000009</v>
      </c>
      <c r="O37" s="10"/>
      <c r="P37" s="10"/>
      <c r="Q37" s="10"/>
      <c r="R37" s="10"/>
      <c r="S37" s="10">
        <v>5.0199999999999996</v>
      </c>
      <c r="T37" s="10"/>
      <c r="U37" s="10"/>
      <c r="V37" s="10"/>
      <c r="W37" s="10"/>
      <c r="X37" s="10">
        <v>335</v>
      </c>
      <c r="Y37" s="27">
        <v>0.83899999999999997</v>
      </c>
      <c r="Z37" s="10">
        <v>26.16</v>
      </c>
      <c r="AA37" s="10">
        <v>3.06</v>
      </c>
      <c r="AB37" s="27"/>
      <c r="AC37" s="27"/>
      <c r="AD37" s="27">
        <v>0.218</v>
      </c>
      <c r="AE37" s="27">
        <v>0.67900000000000005</v>
      </c>
      <c r="AF37" s="10" t="s">
        <v>57</v>
      </c>
      <c r="AG37" s="10" t="s">
        <v>89</v>
      </c>
      <c r="AH37" s="10" t="s">
        <v>49</v>
      </c>
      <c r="AI37" s="10" t="s">
        <v>58</v>
      </c>
      <c r="AJ37" s="15" t="s">
        <v>59</v>
      </c>
      <c r="AK37" s="10">
        <v>3</v>
      </c>
      <c r="AL37" s="27">
        <v>0.61799999999999999</v>
      </c>
      <c r="AM37" s="27"/>
      <c r="AN37" s="10" t="s">
        <v>60</v>
      </c>
      <c r="AO37" s="10">
        <v>3</v>
      </c>
      <c r="AP37" s="36">
        <v>4.21</v>
      </c>
      <c r="AQ37" s="36"/>
      <c r="AR37" s="10" t="s">
        <v>67</v>
      </c>
      <c r="AS37" s="27"/>
      <c r="AT37" s="27"/>
      <c r="AU37" s="27"/>
      <c r="AV37" s="27">
        <v>0.65400000000000003</v>
      </c>
      <c r="AW37" s="27"/>
      <c r="AX37" s="27"/>
      <c r="AY37" s="27"/>
      <c r="AZ37" s="27">
        <v>0.156</v>
      </c>
      <c r="BA37" s="10" t="s">
        <v>52</v>
      </c>
      <c r="BB37" s="10" t="s">
        <v>53</v>
      </c>
      <c r="BC37" s="10" t="s">
        <v>54</v>
      </c>
      <c r="BD37" s="10" t="s">
        <v>53</v>
      </c>
      <c r="BE37" s="10" t="s">
        <v>54</v>
      </c>
      <c r="BF37" s="10" t="s">
        <v>53</v>
      </c>
    </row>
    <row r="38" spans="1:58" x14ac:dyDescent="0.15">
      <c r="A38" s="8" t="s">
        <v>155</v>
      </c>
      <c r="B38" s="22" t="s">
        <v>165</v>
      </c>
      <c r="C38" s="10">
        <v>0.92</v>
      </c>
      <c r="D38" s="10">
        <v>0.63</v>
      </c>
      <c r="E38" s="10">
        <v>0.83</v>
      </c>
      <c r="F38" s="10"/>
      <c r="G38" s="10">
        <v>0.85</v>
      </c>
      <c r="H38" s="10"/>
      <c r="I38" s="10"/>
      <c r="J38" s="10"/>
      <c r="K38" s="10"/>
      <c r="L38" s="10"/>
      <c r="M38" s="10"/>
      <c r="N38" s="10">
        <v>2.1</v>
      </c>
      <c r="O38" s="10">
        <v>3.8</v>
      </c>
      <c r="P38" s="10">
        <v>2.9</v>
      </c>
      <c r="Q38" s="10"/>
      <c r="R38" s="10">
        <v>2.7</v>
      </c>
      <c r="S38" s="14"/>
      <c r="T38" s="14"/>
      <c r="U38" s="14"/>
      <c r="V38" s="10"/>
      <c r="W38" s="14"/>
      <c r="X38" s="10">
        <v>242</v>
      </c>
      <c r="Y38" s="17">
        <v>0.83884297520661155</v>
      </c>
      <c r="Z38" s="25"/>
      <c r="AA38" s="25"/>
      <c r="AB38" s="17">
        <v>0.86363636363636365</v>
      </c>
      <c r="AC38" s="17">
        <v>0.90500000000000003</v>
      </c>
      <c r="AD38" s="17">
        <v>0.66120000000000001</v>
      </c>
      <c r="AE38" s="17">
        <v>0.14460000000000001</v>
      </c>
      <c r="AF38" s="14" t="s">
        <v>156</v>
      </c>
      <c r="AG38" s="14" t="s">
        <v>147</v>
      </c>
      <c r="AH38" s="14" t="s">
        <v>49</v>
      </c>
      <c r="AI38" s="14" t="s">
        <v>58</v>
      </c>
      <c r="AJ38" s="15" t="s">
        <v>86</v>
      </c>
      <c r="AK38" s="10">
        <v>6</v>
      </c>
      <c r="AL38" s="35"/>
      <c r="AM38" s="17">
        <v>0.82589999999999997</v>
      </c>
      <c r="AN38" s="14" t="s">
        <v>60</v>
      </c>
      <c r="AO38" s="10">
        <v>3</v>
      </c>
      <c r="AP38" s="37"/>
      <c r="AQ38" s="37"/>
      <c r="AR38" s="14" t="s">
        <v>67</v>
      </c>
      <c r="AS38" s="16"/>
      <c r="AT38" s="16"/>
      <c r="AU38" s="17">
        <v>0</v>
      </c>
      <c r="AV38" s="16"/>
      <c r="AW38" s="16"/>
      <c r="AX38" s="16"/>
      <c r="AY38" s="16"/>
      <c r="AZ38" s="17">
        <v>0.64</v>
      </c>
      <c r="BA38" s="10" t="s">
        <v>52</v>
      </c>
      <c r="BB38" s="10" t="s">
        <v>53</v>
      </c>
      <c r="BC38" s="10" t="s">
        <v>54</v>
      </c>
      <c r="BD38" s="10" t="s">
        <v>53</v>
      </c>
      <c r="BE38" s="10" t="s">
        <v>54</v>
      </c>
      <c r="BF38" s="10" t="s">
        <v>53</v>
      </c>
    </row>
    <row r="39" spans="1:58" x14ac:dyDescent="0.15">
      <c r="A39" s="8" t="s">
        <v>108</v>
      </c>
      <c r="B39" s="10" t="s">
        <v>142</v>
      </c>
      <c r="C39" s="10">
        <v>0.91</v>
      </c>
      <c r="D39" s="10">
        <v>0.91</v>
      </c>
      <c r="E39" s="10">
        <v>0.8</v>
      </c>
      <c r="F39" s="10"/>
      <c r="G39" s="10"/>
      <c r="H39" s="10"/>
      <c r="I39" s="10"/>
      <c r="J39" s="10"/>
      <c r="K39" s="10"/>
      <c r="L39" s="10"/>
      <c r="M39" s="10"/>
      <c r="N39" s="12">
        <v>2.9</v>
      </c>
      <c r="O39" s="12">
        <v>4.4000000000000004</v>
      </c>
      <c r="P39" s="12">
        <v>3.8</v>
      </c>
      <c r="Q39" s="10"/>
      <c r="R39" s="10"/>
      <c r="S39" s="12">
        <v>1.5</v>
      </c>
      <c r="T39" s="12">
        <v>1.5</v>
      </c>
      <c r="U39" s="12">
        <v>1.5</v>
      </c>
      <c r="V39" s="10"/>
      <c r="W39" s="10"/>
      <c r="X39" s="10">
        <v>218</v>
      </c>
      <c r="Y39" s="27">
        <v>0.22900000000000001</v>
      </c>
      <c r="Z39" s="10">
        <v>42.6</v>
      </c>
      <c r="AA39" s="10">
        <v>11.9</v>
      </c>
      <c r="AB39" s="27">
        <v>0.77100000000000002</v>
      </c>
      <c r="AC39" s="27"/>
      <c r="AD39" s="27"/>
      <c r="AE39" s="27"/>
      <c r="AF39" s="10" t="s">
        <v>109</v>
      </c>
      <c r="AG39" s="10" t="s">
        <v>48</v>
      </c>
      <c r="AH39" s="10" t="s">
        <v>49</v>
      </c>
      <c r="AI39" s="10" t="s">
        <v>58</v>
      </c>
      <c r="AJ39" s="15" t="s">
        <v>59</v>
      </c>
      <c r="AK39" s="10">
        <v>5</v>
      </c>
      <c r="AL39" s="27">
        <v>0.17449999999999999</v>
      </c>
      <c r="AM39" s="27">
        <v>0.39419999999999999</v>
      </c>
      <c r="AN39" s="10" t="s">
        <v>60</v>
      </c>
      <c r="AO39" s="10">
        <v>3</v>
      </c>
      <c r="AP39" s="36"/>
      <c r="AQ39" s="36">
        <v>15</v>
      </c>
      <c r="AR39" s="10" t="s">
        <v>72</v>
      </c>
      <c r="AS39" s="27"/>
      <c r="AT39" s="27"/>
      <c r="AU39" s="27">
        <v>0</v>
      </c>
      <c r="AV39" s="27"/>
      <c r="AW39" s="27"/>
      <c r="AX39" s="27"/>
      <c r="AY39" s="27"/>
      <c r="AZ39" s="27"/>
      <c r="BA39" s="10" t="s">
        <v>52</v>
      </c>
      <c r="BB39" s="10" t="s">
        <v>53</v>
      </c>
      <c r="BC39" s="10" t="s">
        <v>54</v>
      </c>
      <c r="BD39" s="10" t="s">
        <v>54</v>
      </c>
      <c r="BE39" s="10" t="s">
        <v>53</v>
      </c>
      <c r="BF39" s="10" t="s">
        <v>53</v>
      </c>
    </row>
    <row r="40" spans="1:58" x14ac:dyDescent="0.15">
      <c r="A40" s="8" t="s">
        <v>110</v>
      </c>
      <c r="B40" s="10" t="s">
        <v>143</v>
      </c>
      <c r="C40" s="10" t="s">
        <v>115</v>
      </c>
      <c r="D40" s="10"/>
      <c r="E40" s="10"/>
      <c r="F40" s="10"/>
      <c r="G40" s="10">
        <v>0.95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2">
        <v>28.7</v>
      </c>
      <c r="S40" s="10"/>
      <c r="T40" s="10"/>
      <c r="U40" s="10"/>
      <c r="V40" s="10"/>
      <c r="W40" s="10">
        <v>12.63</v>
      </c>
      <c r="X40" s="10">
        <v>496</v>
      </c>
      <c r="Y40" s="27">
        <v>0.70499999999999996</v>
      </c>
      <c r="Z40" s="10">
        <v>37.799999999999997</v>
      </c>
      <c r="AA40" s="10">
        <v>11.42</v>
      </c>
      <c r="AB40" s="27">
        <v>0.71099999999999997</v>
      </c>
      <c r="AC40" s="27"/>
      <c r="AD40" s="27"/>
      <c r="AE40" s="27">
        <v>0.01</v>
      </c>
      <c r="AF40" s="10" t="s">
        <v>57</v>
      </c>
      <c r="AG40" s="10" t="s">
        <v>48</v>
      </c>
      <c r="AH40" s="10" t="s">
        <v>49</v>
      </c>
      <c r="AI40" s="10" t="s">
        <v>58</v>
      </c>
      <c r="AJ40" s="15" t="s">
        <v>59</v>
      </c>
      <c r="AK40" s="10">
        <v>3</v>
      </c>
      <c r="AL40" s="27"/>
      <c r="AM40" s="27">
        <v>0.80779999999999996</v>
      </c>
      <c r="AN40" s="10" t="s">
        <v>60</v>
      </c>
      <c r="AO40" s="10">
        <v>3</v>
      </c>
      <c r="AP40" s="36"/>
      <c r="AQ40" s="10"/>
      <c r="AR40" s="10" t="s">
        <v>67</v>
      </c>
      <c r="AS40" s="27"/>
      <c r="AT40" s="27"/>
      <c r="AU40" s="27"/>
      <c r="AV40" s="27">
        <v>0.63700000000000001</v>
      </c>
      <c r="AW40" s="27"/>
      <c r="AX40" s="27"/>
      <c r="AY40" s="27"/>
      <c r="AZ40" s="27"/>
      <c r="BA40" s="10" t="s">
        <v>53</v>
      </c>
      <c r="BB40" s="10" t="s">
        <v>53</v>
      </c>
      <c r="BC40" s="10" t="s">
        <v>53</v>
      </c>
      <c r="BD40" s="10" t="s">
        <v>53</v>
      </c>
      <c r="BE40" s="10" t="s">
        <v>53</v>
      </c>
      <c r="BF40" s="10" t="s">
        <v>53</v>
      </c>
    </row>
    <row r="41" spans="1:58" ht="16" customHeight="1" x14ac:dyDescent="0.15">
      <c r="A41" s="8" t="s">
        <v>157</v>
      </c>
      <c r="B41" s="10" t="s">
        <v>166</v>
      </c>
      <c r="C41" s="10" t="s">
        <v>115</v>
      </c>
      <c r="D41" s="10"/>
      <c r="E41" s="10"/>
      <c r="F41" s="10"/>
      <c r="G41" s="10">
        <v>0.80700000000000005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30.8</v>
      </c>
      <c r="S41" s="10"/>
      <c r="T41" s="10"/>
      <c r="U41" s="10"/>
      <c r="V41" s="10"/>
      <c r="W41" s="10">
        <v>8.9</v>
      </c>
      <c r="X41" s="10">
        <v>124</v>
      </c>
      <c r="Y41" s="17">
        <v>0.2581</v>
      </c>
      <c r="Z41" s="12">
        <v>33.299999999999997</v>
      </c>
      <c r="AA41" s="12">
        <v>6.37</v>
      </c>
      <c r="AB41" s="16"/>
      <c r="AC41" s="13"/>
      <c r="AD41" s="17">
        <v>0.58899999999999997</v>
      </c>
      <c r="AE41" s="13"/>
      <c r="AF41" s="14" t="s">
        <v>85</v>
      </c>
      <c r="AG41" s="14" t="s">
        <v>158</v>
      </c>
      <c r="AH41" s="14" t="s">
        <v>49</v>
      </c>
      <c r="AI41" s="13" t="s">
        <v>58</v>
      </c>
      <c r="AJ41" s="15" t="s">
        <v>59</v>
      </c>
      <c r="AK41" s="10">
        <v>5</v>
      </c>
      <c r="AL41" s="17">
        <v>0.35959999999999998</v>
      </c>
      <c r="AM41" s="17">
        <v>0.8</v>
      </c>
      <c r="AN41" s="14" t="s">
        <v>60</v>
      </c>
      <c r="AO41" s="14" t="s">
        <v>55</v>
      </c>
      <c r="AP41" s="37"/>
      <c r="AQ41" s="14"/>
      <c r="AR41" s="16" t="s">
        <v>69</v>
      </c>
      <c r="AS41" s="16"/>
      <c r="AT41" s="16"/>
      <c r="AU41" s="17">
        <v>0</v>
      </c>
      <c r="AV41" s="16"/>
      <c r="AW41" s="16"/>
      <c r="AX41" s="16"/>
      <c r="AY41" s="16"/>
      <c r="AZ41" s="16"/>
      <c r="BA41" s="10" t="s">
        <v>52</v>
      </c>
      <c r="BB41" s="10" t="s">
        <v>53</v>
      </c>
      <c r="BC41" s="10" t="s">
        <v>54</v>
      </c>
      <c r="BD41" s="10" t="s">
        <v>53</v>
      </c>
      <c r="BE41" s="10" t="s">
        <v>54</v>
      </c>
      <c r="BF41" s="10" t="s">
        <v>53</v>
      </c>
    </row>
    <row r="42" spans="1:58" ht="16" x14ac:dyDescent="0.2">
      <c r="A42" s="8" t="s">
        <v>170</v>
      </c>
      <c r="B42" s="9" t="s">
        <v>146</v>
      </c>
      <c r="C42" s="10">
        <v>0.93</v>
      </c>
      <c r="D42" s="10">
        <v>0.76</v>
      </c>
      <c r="E42" s="10">
        <v>0.82</v>
      </c>
      <c r="F42" s="10"/>
      <c r="G42" s="10">
        <v>0.91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>
        <v>7200</v>
      </c>
      <c r="Y42" s="27">
        <v>0.82</v>
      </c>
      <c r="Z42" s="10"/>
      <c r="AA42" s="10"/>
      <c r="AB42" s="27">
        <v>0.66100000000000003</v>
      </c>
      <c r="AC42" s="27"/>
      <c r="AD42" s="27"/>
      <c r="AE42" s="27"/>
      <c r="AF42" s="10" t="s">
        <v>111</v>
      </c>
      <c r="AG42" s="10" t="s">
        <v>48</v>
      </c>
      <c r="AH42" s="10" t="s">
        <v>49</v>
      </c>
      <c r="AI42" s="10" t="s">
        <v>58</v>
      </c>
      <c r="AJ42" s="15" t="s">
        <v>173</v>
      </c>
      <c r="AK42" s="10">
        <v>8</v>
      </c>
      <c r="AL42" s="27">
        <v>0.14699999999999999</v>
      </c>
      <c r="AM42" s="27">
        <v>0.75270000000000004</v>
      </c>
      <c r="AN42" s="10" t="s">
        <v>60</v>
      </c>
      <c r="AO42" s="10">
        <v>2</v>
      </c>
      <c r="AP42" s="36"/>
      <c r="AQ42" s="10"/>
      <c r="AR42" s="10" t="s">
        <v>67</v>
      </c>
      <c r="AS42" s="27">
        <v>0.70799999999999996</v>
      </c>
      <c r="AT42" s="27"/>
      <c r="AU42" s="27"/>
      <c r="AV42" s="27">
        <v>0.378</v>
      </c>
      <c r="AW42" s="27">
        <v>7.4999999999999997E-2</v>
      </c>
      <c r="AX42" s="27"/>
      <c r="AY42" s="27">
        <v>0.17499999999999999</v>
      </c>
      <c r="AZ42" s="27"/>
      <c r="BA42" s="10" t="s">
        <v>53</v>
      </c>
      <c r="BB42" s="10" t="s">
        <v>54</v>
      </c>
      <c r="BC42" s="10" t="s">
        <v>53</v>
      </c>
      <c r="BD42" s="10" t="s">
        <v>54</v>
      </c>
      <c r="BE42" s="10" t="s">
        <v>52</v>
      </c>
      <c r="BF42" s="10" t="s">
        <v>53</v>
      </c>
    </row>
    <row r="43" spans="1:58" ht="17" customHeight="1" x14ac:dyDescent="0.15">
      <c r="A43" s="8" t="s">
        <v>112</v>
      </c>
      <c r="B43" s="10" t="s">
        <v>144</v>
      </c>
      <c r="C43" s="10">
        <v>0.93</v>
      </c>
      <c r="D43" s="10">
        <v>0.87</v>
      </c>
      <c r="E43" s="10">
        <v>0.74</v>
      </c>
      <c r="F43" s="10"/>
      <c r="G43" s="10">
        <v>0.88</v>
      </c>
      <c r="H43" s="10"/>
      <c r="I43" s="10"/>
      <c r="J43" s="10"/>
      <c r="K43" s="10"/>
      <c r="L43" s="10"/>
      <c r="M43" s="10"/>
      <c r="N43" s="10">
        <v>1.76</v>
      </c>
      <c r="O43" s="10">
        <v>2.71</v>
      </c>
      <c r="P43" s="10">
        <v>2.19</v>
      </c>
      <c r="Q43" s="10"/>
      <c r="R43" s="10">
        <v>2.11</v>
      </c>
      <c r="S43" s="10">
        <v>1.1599999999999999</v>
      </c>
      <c r="T43" s="10">
        <v>1.66</v>
      </c>
      <c r="U43" s="10">
        <v>1.29</v>
      </c>
      <c r="V43" s="10"/>
      <c r="W43" s="10">
        <v>1.08</v>
      </c>
      <c r="X43" s="10">
        <v>564</v>
      </c>
      <c r="Y43" s="27">
        <v>0.93400000000000005</v>
      </c>
      <c r="Z43" s="10"/>
      <c r="AA43" s="10"/>
      <c r="AB43" s="27">
        <v>0.76200000000000001</v>
      </c>
      <c r="AC43" s="27">
        <v>0.70199999999999996</v>
      </c>
      <c r="AD43" s="27"/>
      <c r="AE43" s="27"/>
      <c r="AF43" s="10" t="s">
        <v>57</v>
      </c>
      <c r="AG43" s="10" t="s">
        <v>48</v>
      </c>
      <c r="AH43" s="10" t="s">
        <v>49</v>
      </c>
      <c r="AI43" s="10" t="s">
        <v>58</v>
      </c>
      <c r="AJ43" s="15" t="s">
        <v>59</v>
      </c>
      <c r="AK43" s="10">
        <v>7</v>
      </c>
      <c r="AL43" s="27">
        <v>0.65290000000000004</v>
      </c>
      <c r="AM43" s="27">
        <v>0.38300000000000001</v>
      </c>
      <c r="AN43" s="10" t="s">
        <v>60</v>
      </c>
      <c r="AO43" s="10">
        <v>3</v>
      </c>
      <c r="AP43" s="36">
        <v>33.700000000000003</v>
      </c>
      <c r="AQ43" s="10"/>
      <c r="AR43" s="10" t="s">
        <v>55</v>
      </c>
      <c r="AS43" s="10"/>
      <c r="AT43" s="27">
        <v>1</v>
      </c>
      <c r="AU43" s="27">
        <v>0.217</v>
      </c>
      <c r="AV43" s="27">
        <v>0.41</v>
      </c>
      <c r="AW43" s="27"/>
      <c r="AX43" s="27"/>
      <c r="AY43" s="27"/>
      <c r="AZ43" s="27">
        <v>0.48099999999999998</v>
      </c>
      <c r="BA43" s="10" t="s">
        <v>53</v>
      </c>
      <c r="BB43" s="10" t="s">
        <v>53</v>
      </c>
      <c r="BC43" s="10" t="s">
        <v>53</v>
      </c>
      <c r="BD43" s="10" t="s">
        <v>54</v>
      </c>
      <c r="BE43" s="10" t="s">
        <v>54</v>
      </c>
      <c r="BF43" s="10" t="s">
        <v>53</v>
      </c>
    </row>
    <row r="44" spans="1:58" x14ac:dyDescent="0.15">
      <c r="A44" s="8" t="s">
        <v>171</v>
      </c>
      <c r="B44" s="24" t="s">
        <v>167</v>
      </c>
      <c r="C44" s="10" t="s">
        <v>115</v>
      </c>
      <c r="D44" s="10"/>
      <c r="E44" s="10"/>
      <c r="F44" s="10"/>
      <c r="G44" s="10">
        <v>0.85</v>
      </c>
      <c r="H44" s="10"/>
      <c r="I44" s="10"/>
      <c r="J44" s="10"/>
      <c r="K44" s="10"/>
      <c r="L44" s="10"/>
      <c r="M44" s="10"/>
      <c r="N44" s="10">
        <v>7.68</v>
      </c>
      <c r="O44" s="10">
        <v>5.2</v>
      </c>
      <c r="P44" s="10">
        <v>7.29</v>
      </c>
      <c r="Q44" s="10"/>
      <c r="R44" s="10"/>
      <c r="S44" s="10">
        <v>4.68</v>
      </c>
      <c r="T44" s="10">
        <v>2.99</v>
      </c>
      <c r="U44" s="10">
        <v>4.21</v>
      </c>
      <c r="V44" s="10"/>
      <c r="W44" s="10"/>
      <c r="X44" s="10">
        <v>716</v>
      </c>
      <c r="Y44" s="17">
        <v>0.85199999999999998</v>
      </c>
      <c r="Z44" s="12">
        <v>25.89</v>
      </c>
      <c r="AA44" s="12">
        <v>2.62</v>
      </c>
      <c r="AB44" s="16"/>
      <c r="AC44" s="13"/>
      <c r="AD44" s="17">
        <v>0.2011</v>
      </c>
      <c r="AE44" s="11">
        <v>0.61199999999999999</v>
      </c>
      <c r="AF44" s="14" t="s">
        <v>57</v>
      </c>
      <c r="AG44" s="14" t="s">
        <v>89</v>
      </c>
      <c r="AH44" s="14" t="s">
        <v>49</v>
      </c>
      <c r="AI44" s="11" t="s">
        <v>58</v>
      </c>
      <c r="AJ44" s="15" t="s">
        <v>59</v>
      </c>
      <c r="AK44" s="10">
        <v>5</v>
      </c>
      <c r="AL44" s="27">
        <v>0.72399999999999998</v>
      </c>
      <c r="AM44" s="35"/>
      <c r="AN44" s="14" t="s">
        <v>60</v>
      </c>
      <c r="AO44" s="14">
        <v>3</v>
      </c>
      <c r="AP44" s="37">
        <v>4.25</v>
      </c>
      <c r="AQ44" s="14"/>
      <c r="AR44" s="14" t="s">
        <v>67</v>
      </c>
      <c r="AS44" s="16"/>
      <c r="AT44" s="16"/>
      <c r="AU44" s="17">
        <v>0.21199999999999999</v>
      </c>
      <c r="AV44" s="17">
        <v>0.53600000000000003</v>
      </c>
      <c r="AW44" s="16">
        <v>0.20669999999999999</v>
      </c>
      <c r="AX44" s="16"/>
      <c r="AY44" s="16"/>
      <c r="AZ44" s="16"/>
      <c r="BA44" s="10" t="s">
        <v>52</v>
      </c>
      <c r="BB44" s="10" t="s">
        <v>53</v>
      </c>
      <c r="BC44" s="10" t="s">
        <v>54</v>
      </c>
      <c r="BD44" s="10" t="s">
        <v>53</v>
      </c>
      <c r="BE44" s="10" t="s">
        <v>54</v>
      </c>
      <c r="BF44" s="10" t="s">
        <v>53</v>
      </c>
    </row>
    <row r="46" spans="1:58" x14ac:dyDescent="0.15">
      <c r="A46" s="1"/>
    </row>
  </sheetData>
  <sortState xmlns:xlrd2="http://schemas.microsoft.com/office/spreadsheetml/2017/richdata2" ref="A3:BF44">
    <sortCondition ref="A3:A44"/>
  </sortState>
  <mergeCells count="6">
    <mergeCell ref="BA1:BF1"/>
    <mergeCell ref="C1:G1"/>
    <mergeCell ref="H1:J1"/>
    <mergeCell ref="K1:M1"/>
    <mergeCell ref="N1:R1"/>
    <mergeCell ref="S1:W1"/>
  </mergeCells>
  <conditionalFormatting sqref="B35:B42 B44">
    <cfRule type="duplicateValues" dxfId="0" priority="2"/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FE7C-9045-F04C-8729-81A532AA036F}">
  <dimension ref="A1:AT23"/>
  <sheetViews>
    <sheetView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P15" sqref="AP15"/>
    </sheetView>
  </sheetViews>
  <sheetFormatPr baseColWidth="10" defaultRowHeight="16" x14ac:dyDescent="0.2"/>
  <cols>
    <col min="1" max="1" width="13.6640625" customWidth="1"/>
    <col min="2" max="2" width="10.83203125" customWidth="1"/>
    <col min="3" max="3" width="6.1640625" bestFit="1" customWidth="1"/>
    <col min="4" max="5" width="5.1640625" bestFit="1" customWidth="1"/>
    <col min="6" max="6" width="6.6640625" bestFit="1" customWidth="1"/>
    <col min="7" max="7" width="9.83203125" bestFit="1" customWidth="1"/>
    <col min="8" max="10" width="5.1640625" bestFit="1" customWidth="1"/>
    <col min="11" max="11" width="6.6640625" bestFit="1" customWidth="1"/>
    <col min="12" max="12" width="9.83203125" bestFit="1" customWidth="1"/>
    <col min="13" max="13" width="5.1640625" bestFit="1" customWidth="1"/>
    <col min="14" max="14" width="9.1640625" bestFit="1" customWidth="1"/>
    <col min="15" max="15" width="6.1640625" bestFit="1" customWidth="1"/>
    <col min="16" max="16" width="7.1640625" bestFit="1" customWidth="1"/>
    <col min="19" max="19" width="9.5" bestFit="1" customWidth="1"/>
    <col min="20" max="20" width="10.6640625" bestFit="1" customWidth="1"/>
    <col min="21" max="21" width="17" bestFit="1" customWidth="1"/>
    <col min="22" max="22" width="8.1640625" bestFit="1" customWidth="1"/>
    <col min="23" max="23" width="23.83203125" bestFit="1" customWidth="1"/>
    <col min="24" max="24" width="10.5" bestFit="1" customWidth="1"/>
    <col min="27" max="27" width="10.5" bestFit="1" customWidth="1"/>
    <col min="28" max="28" width="10.6640625" bestFit="1" customWidth="1"/>
    <col min="29" max="29" width="9.33203125" bestFit="1" customWidth="1"/>
    <col min="30" max="30" width="11.83203125" bestFit="1" customWidth="1"/>
    <col min="31" max="31" width="9" bestFit="1" customWidth="1"/>
    <col min="32" max="32" width="7.33203125" bestFit="1" customWidth="1"/>
    <col min="35" max="35" width="8.83203125" bestFit="1" customWidth="1"/>
    <col min="37" max="37" width="8.33203125" bestFit="1" customWidth="1"/>
    <col min="38" max="38" width="7.6640625" bestFit="1" customWidth="1"/>
    <col min="39" max="39" width="10.83203125" bestFit="1" customWidth="1"/>
    <col min="40" max="40" width="8.1640625" bestFit="1" customWidth="1"/>
    <col min="41" max="41" width="7.1640625" bestFit="1" customWidth="1"/>
  </cols>
  <sheetData>
    <row r="1" spans="1:46" x14ac:dyDescent="0.2">
      <c r="A1" s="3"/>
      <c r="B1" s="3"/>
      <c r="C1" s="38" t="s">
        <v>3</v>
      </c>
      <c r="D1" s="39"/>
      <c r="E1" s="39"/>
      <c r="F1" s="39"/>
      <c r="G1" s="39"/>
      <c r="H1" s="38" t="s">
        <v>4</v>
      </c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3"/>
      <c r="AF1" s="5"/>
      <c r="AG1" s="3"/>
      <c r="AH1" s="3"/>
      <c r="AI1" s="3"/>
      <c r="AJ1" s="3"/>
      <c r="AK1" s="3"/>
      <c r="AL1" s="3"/>
      <c r="AM1" s="3"/>
      <c r="AN1" s="3"/>
      <c r="AO1" s="28"/>
      <c r="AP1" s="9"/>
    </row>
    <row r="2" spans="1:46" ht="99" x14ac:dyDescent="0.2">
      <c r="A2" s="3" t="s">
        <v>6</v>
      </c>
      <c r="B2" s="3" t="s">
        <v>113</v>
      </c>
      <c r="C2" s="3" t="s">
        <v>7</v>
      </c>
      <c r="D2" s="3" t="s">
        <v>8</v>
      </c>
      <c r="E2" s="3" t="s">
        <v>9</v>
      </c>
      <c r="F2" s="3" t="s">
        <v>11</v>
      </c>
      <c r="G2" s="6" t="s">
        <v>10</v>
      </c>
      <c r="H2" s="3" t="s">
        <v>7</v>
      </c>
      <c r="I2" s="3" t="s">
        <v>8</v>
      </c>
      <c r="J2" s="3" t="s">
        <v>9</v>
      </c>
      <c r="K2" s="3" t="s">
        <v>11</v>
      </c>
      <c r="L2" s="6" t="s">
        <v>10</v>
      </c>
      <c r="M2" s="3" t="s">
        <v>12</v>
      </c>
      <c r="N2" s="3" t="s">
        <v>13</v>
      </c>
      <c r="O2" s="3" t="s">
        <v>14</v>
      </c>
      <c r="P2" s="3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3" t="s">
        <v>21</v>
      </c>
      <c r="W2" s="3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3" t="s">
        <v>29</v>
      </c>
      <c r="AE2" s="6" t="s">
        <v>174</v>
      </c>
      <c r="AF2" s="7" t="s">
        <v>36</v>
      </c>
      <c r="AG2" s="6" t="s">
        <v>37</v>
      </c>
      <c r="AH2" s="6" t="s">
        <v>38</v>
      </c>
      <c r="AI2" s="6" t="s">
        <v>39</v>
      </c>
      <c r="AJ2" s="6" t="s">
        <v>40</v>
      </c>
      <c r="AK2" s="6" t="s">
        <v>41</v>
      </c>
      <c r="AL2" s="6" t="s">
        <v>42</v>
      </c>
      <c r="AM2" s="6" t="s">
        <v>43</v>
      </c>
      <c r="AN2" s="6" t="s">
        <v>44</v>
      </c>
      <c r="AO2" s="29" t="s">
        <v>45</v>
      </c>
      <c r="AP2" s="32" t="s">
        <v>197</v>
      </c>
      <c r="AQ2" s="1"/>
      <c r="AR2" s="1"/>
      <c r="AS2" s="1"/>
      <c r="AT2" s="1"/>
    </row>
    <row r="3" spans="1:46" x14ac:dyDescent="0.2">
      <c r="A3" s="10" t="s">
        <v>175</v>
      </c>
      <c r="B3" s="10" t="s">
        <v>187</v>
      </c>
      <c r="C3" s="10" t="s">
        <v>115</v>
      </c>
      <c r="D3" s="10"/>
      <c r="E3" s="10">
        <v>8.86</v>
      </c>
      <c r="F3" s="10">
        <v>16.79</v>
      </c>
      <c r="G3" s="10">
        <v>25.64</v>
      </c>
      <c r="H3" s="10"/>
      <c r="I3" s="10"/>
      <c r="J3" s="10">
        <v>2.63</v>
      </c>
      <c r="K3" s="10">
        <v>8.91</v>
      </c>
      <c r="L3" s="10">
        <v>9.85</v>
      </c>
      <c r="M3" s="10">
        <v>14</v>
      </c>
      <c r="N3" s="27">
        <v>1</v>
      </c>
      <c r="O3" s="10">
        <v>59.5</v>
      </c>
      <c r="P3" s="10"/>
      <c r="Q3" s="27">
        <v>0.71399999999999997</v>
      </c>
      <c r="R3" s="27"/>
      <c r="S3" s="27">
        <v>0.56999999999999995</v>
      </c>
      <c r="T3" s="27"/>
      <c r="U3" s="10" t="s">
        <v>57</v>
      </c>
      <c r="V3" s="10" t="s">
        <v>48</v>
      </c>
      <c r="W3" s="10" t="s">
        <v>176</v>
      </c>
      <c r="X3" s="10" t="s">
        <v>58</v>
      </c>
      <c r="Y3" s="10" t="s">
        <v>77</v>
      </c>
      <c r="Z3" s="10">
        <v>7</v>
      </c>
      <c r="AA3" s="10"/>
      <c r="AB3" s="17">
        <v>0.77777777777777779</v>
      </c>
      <c r="AC3" s="10" t="s">
        <v>51</v>
      </c>
      <c r="AD3" s="10">
        <v>2</v>
      </c>
      <c r="AE3" s="10"/>
      <c r="AF3" s="10"/>
      <c r="AG3" s="10" t="s">
        <v>67</v>
      </c>
      <c r="AH3" s="10"/>
      <c r="AI3" s="10"/>
      <c r="AJ3" s="27">
        <v>0</v>
      </c>
      <c r="AK3" s="27">
        <v>0.56999999999999995</v>
      </c>
      <c r="AL3" s="27"/>
      <c r="AM3" s="10"/>
      <c r="AN3" s="10"/>
      <c r="AO3" s="30"/>
      <c r="AP3" s="9" t="s">
        <v>198</v>
      </c>
    </row>
    <row r="4" spans="1:46" x14ac:dyDescent="0.2">
      <c r="A4" s="10" t="s">
        <v>199</v>
      </c>
      <c r="B4" s="10" t="s">
        <v>188</v>
      </c>
      <c r="C4" s="10" t="s">
        <v>115</v>
      </c>
      <c r="D4" s="10"/>
      <c r="E4" s="10">
        <v>8.41</v>
      </c>
      <c r="F4" s="10">
        <v>16.05</v>
      </c>
      <c r="G4" s="10"/>
      <c r="H4" s="10"/>
      <c r="I4" s="10"/>
      <c r="J4" s="10">
        <v>4.97</v>
      </c>
      <c r="K4" s="10">
        <v>9.02</v>
      </c>
      <c r="L4" s="10"/>
      <c r="M4" s="10">
        <v>624</v>
      </c>
      <c r="N4" s="27">
        <v>0.81399999999999995</v>
      </c>
      <c r="O4" s="18"/>
      <c r="P4" s="18"/>
      <c r="Q4" s="27">
        <v>0.80400000000000005</v>
      </c>
      <c r="R4" s="27"/>
      <c r="S4" s="27"/>
      <c r="T4" s="27"/>
      <c r="U4" s="10" t="s">
        <v>57</v>
      </c>
      <c r="V4" s="10" t="s">
        <v>48</v>
      </c>
      <c r="W4" s="10" t="s">
        <v>62</v>
      </c>
      <c r="X4" s="10" t="s">
        <v>58</v>
      </c>
      <c r="Y4" s="10" t="s">
        <v>59</v>
      </c>
      <c r="Z4" s="10">
        <v>7</v>
      </c>
      <c r="AA4" s="27">
        <v>0.19500000000000001</v>
      </c>
      <c r="AB4" s="27"/>
      <c r="AC4" s="10" t="s">
        <v>60</v>
      </c>
      <c r="AD4" s="10">
        <v>2</v>
      </c>
      <c r="AE4" s="10"/>
      <c r="AF4" s="10"/>
      <c r="AG4" s="10" t="s">
        <v>67</v>
      </c>
      <c r="AH4" s="27">
        <v>1</v>
      </c>
      <c r="AI4" s="14"/>
      <c r="AJ4" s="35"/>
      <c r="AK4" s="27">
        <v>0.49199999999999999</v>
      </c>
      <c r="AL4" s="27"/>
      <c r="AM4" s="10"/>
      <c r="AN4" s="10"/>
      <c r="AO4" s="31"/>
      <c r="AP4" s="9" t="s">
        <v>198</v>
      </c>
    </row>
    <row r="5" spans="1:46" x14ac:dyDescent="0.2">
      <c r="A5" s="10" t="s">
        <v>177</v>
      </c>
      <c r="B5" s="2" t="s">
        <v>189</v>
      </c>
      <c r="C5" s="10">
        <v>4.82</v>
      </c>
      <c r="D5" s="10">
        <v>4.42</v>
      </c>
      <c r="E5" s="10">
        <v>5.16</v>
      </c>
      <c r="F5" s="10"/>
      <c r="G5" s="10">
        <v>4.76</v>
      </c>
      <c r="H5" s="10">
        <v>1.28</v>
      </c>
      <c r="I5" s="10">
        <v>1.18</v>
      </c>
      <c r="J5" s="10">
        <v>1.08</v>
      </c>
      <c r="K5" s="10"/>
      <c r="L5" s="10">
        <v>0.97</v>
      </c>
      <c r="M5" s="10">
        <v>76</v>
      </c>
      <c r="N5" s="27">
        <v>0.97599999999999998</v>
      </c>
      <c r="O5" s="10">
        <v>48.5</v>
      </c>
      <c r="P5" s="12">
        <v>13.8</v>
      </c>
      <c r="Q5" s="27"/>
      <c r="R5" s="27"/>
      <c r="S5" s="27"/>
      <c r="T5" s="27"/>
      <c r="U5" s="10" t="s">
        <v>57</v>
      </c>
      <c r="V5" s="10" t="s">
        <v>48</v>
      </c>
      <c r="W5" s="10" t="s">
        <v>49</v>
      </c>
      <c r="X5" s="10" t="s">
        <v>50</v>
      </c>
      <c r="Y5" s="10" t="s">
        <v>77</v>
      </c>
      <c r="Z5" s="10">
        <v>3</v>
      </c>
      <c r="AA5" s="27"/>
      <c r="AB5" s="17">
        <v>0.90476190476190477</v>
      </c>
      <c r="AC5" s="10" t="s">
        <v>60</v>
      </c>
      <c r="AD5" s="10">
        <v>3</v>
      </c>
      <c r="AE5" s="10"/>
      <c r="AF5" s="10"/>
      <c r="AG5" s="10" t="s">
        <v>69</v>
      </c>
      <c r="AH5" s="27"/>
      <c r="AI5" s="10"/>
      <c r="AJ5" s="27"/>
      <c r="AK5" s="35"/>
      <c r="AL5" s="27"/>
      <c r="AM5" s="14"/>
      <c r="AN5" s="14"/>
      <c r="AO5" s="31"/>
      <c r="AP5" s="9" t="s">
        <v>200</v>
      </c>
    </row>
    <row r="6" spans="1:46" x14ac:dyDescent="0.2">
      <c r="A6" s="10" t="s">
        <v>178</v>
      </c>
      <c r="B6" s="10" t="s">
        <v>190</v>
      </c>
      <c r="C6" s="10" t="s">
        <v>115</v>
      </c>
      <c r="D6" s="10"/>
      <c r="E6" s="10"/>
      <c r="F6" s="10"/>
      <c r="G6" s="10">
        <v>15.5</v>
      </c>
      <c r="H6" s="10"/>
      <c r="I6" s="10"/>
      <c r="J6" s="10"/>
      <c r="K6" s="10"/>
      <c r="L6" s="10"/>
      <c r="M6" s="10">
        <v>2339</v>
      </c>
      <c r="N6" s="18"/>
      <c r="O6" s="18"/>
      <c r="P6" s="18"/>
      <c r="Q6" s="18"/>
      <c r="R6" s="27"/>
      <c r="S6" s="27"/>
      <c r="T6" s="27"/>
      <c r="U6" s="10" t="s">
        <v>85</v>
      </c>
      <c r="V6" s="10" t="s">
        <v>179</v>
      </c>
      <c r="W6" s="10" t="s">
        <v>49</v>
      </c>
      <c r="X6" s="10" t="s">
        <v>58</v>
      </c>
      <c r="Y6" s="10" t="s">
        <v>59</v>
      </c>
      <c r="Z6" s="10">
        <v>7</v>
      </c>
      <c r="AA6" s="27">
        <v>0.12</v>
      </c>
      <c r="AB6" s="17">
        <v>0.54796710826861583</v>
      </c>
      <c r="AC6" s="10" t="s">
        <v>60</v>
      </c>
      <c r="AD6" s="10"/>
      <c r="AE6" s="10"/>
      <c r="AF6" s="10"/>
      <c r="AG6" s="10" t="s">
        <v>69</v>
      </c>
      <c r="AH6" s="27"/>
      <c r="AI6" s="10"/>
      <c r="AJ6" s="27">
        <v>0</v>
      </c>
      <c r="AK6" s="27"/>
      <c r="AL6" s="27">
        <v>0.30199999999999999</v>
      </c>
      <c r="AM6" s="27">
        <v>0.105</v>
      </c>
      <c r="AN6" s="27">
        <v>0.27300000000000002</v>
      </c>
      <c r="AO6" s="31"/>
      <c r="AP6" s="9" t="s">
        <v>198</v>
      </c>
    </row>
    <row r="7" spans="1:46" x14ac:dyDescent="0.2">
      <c r="A7" s="10" t="s">
        <v>180</v>
      </c>
      <c r="B7" s="10" t="s">
        <v>191</v>
      </c>
      <c r="C7" s="10">
        <v>10.220000000000001</v>
      </c>
      <c r="D7" s="10"/>
      <c r="E7" s="10">
        <v>8.17</v>
      </c>
      <c r="F7" s="10"/>
      <c r="G7" s="10"/>
      <c r="H7" s="10">
        <v>5.73</v>
      </c>
      <c r="I7" s="10"/>
      <c r="J7" s="10">
        <v>4.37</v>
      </c>
      <c r="K7" s="10"/>
      <c r="L7" s="10"/>
      <c r="M7" s="10">
        <v>161</v>
      </c>
      <c r="N7" s="27">
        <v>0.71399999999999997</v>
      </c>
      <c r="O7" s="10">
        <v>35.08</v>
      </c>
      <c r="P7" s="12">
        <v>9.6199999999999992</v>
      </c>
      <c r="Q7" s="27">
        <v>0.73899999999999999</v>
      </c>
      <c r="R7" s="27"/>
      <c r="S7" s="27"/>
      <c r="T7" s="27"/>
      <c r="U7" s="10" t="s">
        <v>57</v>
      </c>
      <c r="V7" s="10" t="s">
        <v>48</v>
      </c>
      <c r="W7" s="10" t="s">
        <v>49</v>
      </c>
      <c r="X7" s="10" t="s">
        <v>58</v>
      </c>
      <c r="Y7" s="10" t="s">
        <v>59</v>
      </c>
      <c r="Z7" s="10">
        <v>6</v>
      </c>
      <c r="AA7" s="17">
        <v>0.38381742738589214</v>
      </c>
      <c r="AB7" s="17">
        <v>0.87027027027027026</v>
      </c>
      <c r="AC7" s="10" t="s">
        <v>60</v>
      </c>
      <c r="AD7" s="10">
        <v>3</v>
      </c>
      <c r="AE7" s="10"/>
      <c r="AF7" s="10"/>
      <c r="AG7" s="10" t="s">
        <v>67</v>
      </c>
      <c r="AH7" s="27"/>
      <c r="AI7" s="10"/>
      <c r="AJ7" s="10"/>
      <c r="AK7" s="27">
        <v>0.435</v>
      </c>
      <c r="AL7" s="27"/>
      <c r="AM7" s="10"/>
      <c r="AN7" s="10"/>
      <c r="AO7" s="31"/>
      <c r="AP7" s="9" t="s">
        <v>198</v>
      </c>
    </row>
    <row r="8" spans="1:46" x14ac:dyDescent="0.2">
      <c r="A8" s="10" t="s">
        <v>181</v>
      </c>
      <c r="B8" s="10" t="s">
        <v>192</v>
      </c>
      <c r="C8" s="10">
        <v>9.7799999999999994</v>
      </c>
      <c r="D8" s="10">
        <v>6.97</v>
      </c>
      <c r="E8" s="10">
        <v>8</v>
      </c>
      <c r="F8" s="10"/>
      <c r="G8" s="10">
        <v>24.71</v>
      </c>
      <c r="H8" s="10">
        <v>6.13</v>
      </c>
      <c r="I8" s="10">
        <v>3</v>
      </c>
      <c r="J8" s="10">
        <v>4.71</v>
      </c>
      <c r="K8" s="10"/>
      <c r="L8" s="10">
        <v>11.91</v>
      </c>
      <c r="M8" s="10">
        <v>182</v>
      </c>
      <c r="N8" s="27">
        <v>0.80200000000000005</v>
      </c>
      <c r="O8" s="10">
        <v>33.659999999999997</v>
      </c>
      <c r="P8" s="12">
        <v>7.23</v>
      </c>
      <c r="Q8" s="27">
        <v>0.78</v>
      </c>
      <c r="R8" s="35"/>
      <c r="S8" s="35"/>
      <c r="T8" s="35"/>
      <c r="U8" s="10" t="s">
        <v>57</v>
      </c>
      <c r="V8" s="10" t="s">
        <v>48</v>
      </c>
      <c r="W8" s="10" t="s">
        <v>49</v>
      </c>
      <c r="X8" s="10" t="s">
        <v>58</v>
      </c>
      <c r="Y8" s="10" t="s">
        <v>59</v>
      </c>
      <c r="Z8" s="10">
        <v>8</v>
      </c>
      <c r="AA8" s="17">
        <v>0.79928952042628776</v>
      </c>
      <c r="AB8" s="17">
        <v>0.40898876404494383</v>
      </c>
      <c r="AC8" s="14" t="s">
        <v>51</v>
      </c>
      <c r="AD8" s="10">
        <v>3</v>
      </c>
      <c r="AE8" s="14"/>
      <c r="AF8" s="14"/>
      <c r="AG8" s="14" t="s">
        <v>67</v>
      </c>
      <c r="AH8" s="35"/>
      <c r="AI8" s="14"/>
      <c r="AJ8" s="14"/>
      <c r="AK8" s="27">
        <v>0.61</v>
      </c>
      <c r="AL8" s="27"/>
      <c r="AM8" s="14"/>
      <c r="AN8" s="10"/>
      <c r="AO8" s="31"/>
      <c r="AP8" s="9" t="s">
        <v>200</v>
      </c>
    </row>
    <row r="9" spans="1:46" x14ac:dyDescent="0.2">
      <c r="A9" s="10" t="s">
        <v>182</v>
      </c>
      <c r="B9" s="10" t="s">
        <v>193</v>
      </c>
      <c r="C9" s="10" t="s">
        <v>115</v>
      </c>
      <c r="D9" s="10"/>
      <c r="E9" s="10"/>
      <c r="F9" s="10"/>
      <c r="G9" s="10">
        <v>26.85</v>
      </c>
      <c r="H9" s="10"/>
      <c r="I9" s="10"/>
      <c r="J9" s="10"/>
      <c r="K9" s="10"/>
      <c r="L9" s="10">
        <v>10.83</v>
      </c>
      <c r="M9" s="10">
        <v>19</v>
      </c>
      <c r="N9" s="27">
        <v>0.91700000000000004</v>
      </c>
      <c r="O9" s="10">
        <v>47.79</v>
      </c>
      <c r="P9" s="12">
        <v>12.17</v>
      </c>
      <c r="Q9" s="27">
        <v>0.29199999999999998</v>
      </c>
      <c r="R9" s="27"/>
      <c r="S9" s="27"/>
      <c r="T9" s="27">
        <v>0.16700000000000001</v>
      </c>
      <c r="U9" s="10" t="s">
        <v>57</v>
      </c>
      <c r="V9" s="10" t="s">
        <v>48</v>
      </c>
      <c r="W9" s="10" t="s">
        <v>183</v>
      </c>
      <c r="X9" s="10" t="s">
        <v>50</v>
      </c>
      <c r="Y9" s="10" t="s">
        <v>77</v>
      </c>
      <c r="Z9" s="10">
        <v>4</v>
      </c>
      <c r="AA9" s="10"/>
      <c r="AB9" s="17">
        <v>0.70370370370370372</v>
      </c>
      <c r="AC9" s="10" t="s">
        <v>60</v>
      </c>
      <c r="AD9" s="10"/>
      <c r="AE9" s="10"/>
      <c r="AF9" s="10"/>
      <c r="AG9" s="10" t="s">
        <v>69</v>
      </c>
      <c r="AH9" s="27"/>
      <c r="AI9" s="10"/>
      <c r="AJ9" s="10"/>
      <c r="AK9" s="27"/>
      <c r="AL9" s="27">
        <v>1</v>
      </c>
      <c r="AM9" s="10"/>
      <c r="AN9" s="10"/>
      <c r="AO9" s="30"/>
      <c r="AP9" s="9" t="s">
        <v>200</v>
      </c>
    </row>
    <row r="10" spans="1:46" x14ac:dyDescent="0.2">
      <c r="A10" s="10" t="s">
        <v>184</v>
      </c>
      <c r="B10" s="10" t="s">
        <v>194</v>
      </c>
      <c r="C10" s="10" t="s">
        <v>115</v>
      </c>
      <c r="D10" s="10"/>
      <c r="E10" s="10"/>
      <c r="F10" s="10"/>
      <c r="G10" s="10">
        <v>37.43</v>
      </c>
      <c r="H10" s="10"/>
      <c r="I10" s="10"/>
      <c r="J10" s="10"/>
      <c r="K10" s="10"/>
      <c r="L10" s="12">
        <v>12.4</v>
      </c>
      <c r="M10" s="10">
        <v>85</v>
      </c>
      <c r="N10" s="27">
        <v>0.70589999999999997</v>
      </c>
      <c r="O10" s="10">
        <v>42.94</v>
      </c>
      <c r="P10" s="12">
        <v>11.63</v>
      </c>
      <c r="Q10" s="27">
        <v>0.78800000000000003</v>
      </c>
      <c r="R10" s="27"/>
      <c r="S10" s="27"/>
      <c r="T10" s="27"/>
      <c r="U10" s="10" t="s">
        <v>57</v>
      </c>
      <c r="V10" s="10" t="s">
        <v>48</v>
      </c>
      <c r="W10" s="10" t="s">
        <v>49</v>
      </c>
      <c r="X10" s="10" t="s">
        <v>50</v>
      </c>
      <c r="Y10" s="10" t="s">
        <v>77</v>
      </c>
      <c r="Z10" s="10">
        <v>6</v>
      </c>
      <c r="AA10" s="18"/>
      <c r="AB10" s="18"/>
      <c r="AC10" s="10" t="s">
        <v>51</v>
      </c>
      <c r="AD10" s="10">
        <v>2</v>
      </c>
      <c r="AE10" s="10"/>
      <c r="AF10" s="10"/>
      <c r="AG10" s="10" t="s">
        <v>69</v>
      </c>
      <c r="AH10" s="27">
        <v>0.91700000000000004</v>
      </c>
      <c r="AI10" s="14"/>
      <c r="AJ10" s="14"/>
      <c r="AK10" s="35"/>
      <c r="AL10" s="27"/>
      <c r="AM10" s="14"/>
      <c r="AN10" s="10"/>
      <c r="AO10" s="31"/>
      <c r="AP10" s="9" t="s">
        <v>200</v>
      </c>
    </row>
    <row r="11" spans="1:46" x14ac:dyDescent="0.2">
      <c r="A11" s="10" t="s">
        <v>185</v>
      </c>
      <c r="B11" s="10" t="s">
        <v>195</v>
      </c>
      <c r="C11" s="10" t="s">
        <v>115</v>
      </c>
      <c r="D11" s="10"/>
      <c r="E11" s="12">
        <v>6.3</v>
      </c>
      <c r="F11" s="12">
        <v>14.2</v>
      </c>
      <c r="G11" s="12">
        <v>20.5</v>
      </c>
      <c r="H11" s="12"/>
      <c r="I11" s="12"/>
      <c r="J11" s="12">
        <v>4.5</v>
      </c>
      <c r="K11" s="12">
        <v>7.2</v>
      </c>
      <c r="L11" s="12">
        <v>10.5</v>
      </c>
      <c r="M11" s="10">
        <v>26</v>
      </c>
      <c r="N11" s="27">
        <v>0.92300000000000004</v>
      </c>
      <c r="O11" s="10">
        <v>43.5</v>
      </c>
      <c r="P11" s="12">
        <v>8.8000000000000007</v>
      </c>
      <c r="Q11" s="18"/>
      <c r="R11" s="27"/>
      <c r="S11" s="27"/>
      <c r="T11" s="27"/>
      <c r="U11" s="10" t="s">
        <v>57</v>
      </c>
      <c r="V11" s="10" t="s">
        <v>48</v>
      </c>
      <c r="W11" s="10" t="s">
        <v>49</v>
      </c>
      <c r="X11" s="10" t="s">
        <v>58</v>
      </c>
      <c r="Y11" s="10" t="s">
        <v>173</v>
      </c>
      <c r="Z11" s="10">
        <v>4</v>
      </c>
      <c r="AA11" s="10"/>
      <c r="AB11" s="18"/>
      <c r="AC11" s="10" t="s">
        <v>60</v>
      </c>
      <c r="AD11" s="10">
        <v>2</v>
      </c>
      <c r="AE11" s="10"/>
      <c r="AF11" s="10"/>
      <c r="AG11" s="10" t="s">
        <v>67</v>
      </c>
      <c r="AH11" s="10"/>
      <c r="AI11" s="10"/>
      <c r="AJ11" s="10"/>
      <c r="AK11" s="27"/>
      <c r="AL11" s="17">
        <v>0.47826086956521741</v>
      </c>
      <c r="AM11" s="10"/>
      <c r="AN11" s="10"/>
      <c r="AO11" s="30"/>
      <c r="AP11" s="9" t="s">
        <v>198</v>
      </c>
    </row>
    <row r="12" spans="1:46" x14ac:dyDescent="0.2">
      <c r="A12" s="10" t="s">
        <v>186</v>
      </c>
      <c r="B12" s="10" t="s">
        <v>196</v>
      </c>
      <c r="C12" s="10" t="s">
        <v>115</v>
      </c>
      <c r="D12" s="10"/>
      <c r="E12" s="10"/>
      <c r="F12" s="10"/>
      <c r="G12" s="10">
        <v>34.71</v>
      </c>
      <c r="H12" s="10"/>
      <c r="I12" s="10"/>
      <c r="J12" s="10"/>
      <c r="K12" s="10"/>
      <c r="L12" s="10">
        <v>11.44</v>
      </c>
      <c r="M12" s="10">
        <v>212</v>
      </c>
      <c r="N12" s="27">
        <v>0.81100000000000005</v>
      </c>
      <c r="O12" s="10">
        <v>57.86</v>
      </c>
      <c r="P12" s="12">
        <v>14.79</v>
      </c>
      <c r="Q12" s="27">
        <v>0.88</v>
      </c>
      <c r="R12" s="27"/>
      <c r="S12" s="27"/>
      <c r="T12" s="27">
        <v>0.11</v>
      </c>
      <c r="U12" s="10" t="s">
        <v>57</v>
      </c>
      <c r="V12" s="10" t="s">
        <v>48</v>
      </c>
      <c r="W12" s="10" t="s">
        <v>49</v>
      </c>
      <c r="X12" s="10" t="s">
        <v>58</v>
      </c>
      <c r="Y12" s="10" t="s">
        <v>173</v>
      </c>
      <c r="Z12" s="10">
        <v>4</v>
      </c>
      <c r="AA12" s="10"/>
      <c r="AB12" s="10"/>
      <c r="AC12" s="10" t="s">
        <v>51</v>
      </c>
      <c r="AD12" s="10">
        <v>2</v>
      </c>
      <c r="AE12" s="10"/>
      <c r="AF12" s="10"/>
      <c r="AG12" s="10" t="s">
        <v>67</v>
      </c>
      <c r="AH12" s="10"/>
      <c r="AI12" s="10"/>
      <c r="AJ12" s="10"/>
      <c r="AK12" s="27"/>
      <c r="AL12" s="27">
        <v>0.96</v>
      </c>
      <c r="AM12" s="10"/>
      <c r="AN12" s="10"/>
      <c r="AO12" s="30"/>
      <c r="AP12" s="9" t="s">
        <v>200</v>
      </c>
    </row>
    <row r="22" spans="36:36" x14ac:dyDescent="0.2">
      <c r="AJ22" s="33"/>
    </row>
    <row r="23" spans="36:36" x14ac:dyDescent="0.2">
      <c r="AJ23" s="33"/>
    </row>
  </sheetData>
  <mergeCells count="2">
    <mergeCell ref="C1:G1"/>
    <mergeCell ref="H1:L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MIES Psychometric properties</vt:lpstr>
      <vt:lpstr>MIES not reporting properties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2023-05-21T16:39:49Z</dcterms:created>
  <dcterms:modified xsi:type="dcterms:W3CDTF">2023-05-31T07:45:57Z</dcterms:modified>
</cp:coreProperties>
</file>