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Sally\Dropbox\PhD\Thesis\Analysis\"/>
    </mc:Choice>
  </mc:AlternateContent>
  <xr:revisionPtr revIDLastSave="0" documentId="13_ncr:1_{B5A89536-78A3-489E-ADA7-BD5FBAB60972}" xr6:coauthVersionLast="46" xr6:coauthVersionMax="46" xr10:uidLastSave="{00000000-0000-0000-0000-000000000000}"/>
  <bookViews>
    <workbookView minimized="1" xWindow="1815" yWindow="1815" windowWidth="15375" windowHeight="7875" firstSheet="1" activeTab="4" xr2:uid="{00000000-000D-0000-FFFF-FFFF00000000}"/>
  </bookViews>
  <sheets>
    <sheet name="Attitudes P1, P2, P8, P9, P10" sheetId="1" r:id="rId1"/>
    <sheet name="Knowledge P6, P7 " sheetId="3" r:id="rId2"/>
    <sheet name="Exp P3,4,5,21,27,28" sheetId="2" r:id="rId3"/>
    <sheet name="Doctor info P17 P18" sheetId="4" r:id="rId4"/>
    <sheet name="5.1 Not illness"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4" l="1"/>
  <c r="C43" i="4"/>
  <c r="C42" i="4"/>
  <c r="C41" i="4"/>
  <c r="K25" i="2" l="1"/>
  <c r="G48" i="1" l="1"/>
  <c r="D18" i="4"/>
  <c r="D19" i="4"/>
  <c r="F28" i="2" l="1"/>
  <c r="D30" i="2"/>
  <c r="D29" i="2"/>
  <c r="F29" i="2" s="1"/>
  <c r="S29" i="2" l="1"/>
  <c r="S28" i="2"/>
  <c r="S27" i="2"/>
  <c r="P23" i="2"/>
  <c r="P25" i="2"/>
  <c r="P24" i="2"/>
  <c r="I27" i="1"/>
  <c r="I26" i="1"/>
  <c r="N34" i="1" l="1"/>
  <c r="N33" i="1"/>
  <c r="N32" i="1"/>
  <c r="M34" i="1"/>
  <c r="M33" i="1"/>
  <c r="K54" i="2" l="1"/>
  <c r="K52" i="2"/>
  <c r="K53" i="2" s="1"/>
  <c r="K51" i="2"/>
  <c r="K50" i="2"/>
  <c r="D21" i="4" l="1"/>
  <c r="M29" i="2" l="1"/>
  <c r="M28" i="2"/>
  <c r="I29" i="2"/>
  <c r="I28" i="2"/>
  <c r="I27" i="2"/>
  <c r="I26" i="2"/>
  <c r="N26" i="1" l="1"/>
  <c r="E27" i="2"/>
  <c r="E26" i="2"/>
  <c r="W25" i="2" l="1"/>
  <c r="W24" i="2"/>
  <c r="W23" i="2"/>
  <c r="U25" i="2"/>
  <c r="U24" i="2"/>
  <c r="U23" i="2"/>
  <c r="H24" i="2" l="1"/>
  <c r="H23" i="2"/>
  <c r="K27" i="1" l="1"/>
  <c r="K26" i="1"/>
</calcChain>
</file>

<file path=xl/sharedStrings.xml><?xml version="1.0" encoding="utf-8"?>
<sst xmlns="http://schemas.openxmlformats.org/spreadsheetml/2006/main" count="850" uniqueCount="578">
  <si>
    <t>Participant</t>
  </si>
  <si>
    <t>Name</t>
  </si>
  <si>
    <t>P01</t>
  </si>
  <si>
    <t>Alice</t>
  </si>
  <si>
    <t>P02</t>
  </si>
  <si>
    <t>Beth</t>
  </si>
  <si>
    <t>P03</t>
  </si>
  <si>
    <t>Dani</t>
  </si>
  <si>
    <t>P04</t>
  </si>
  <si>
    <t>Emma</t>
  </si>
  <si>
    <t>P05</t>
  </si>
  <si>
    <t>Faith</t>
  </si>
  <si>
    <t>P06</t>
  </si>
  <si>
    <t>Gemma</t>
  </si>
  <si>
    <t>P07</t>
  </si>
  <si>
    <t>Helen</t>
  </si>
  <si>
    <t>P08</t>
  </si>
  <si>
    <t>Kathleen</t>
  </si>
  <si>
    <t>P09</t>
  </si>
  <si>
    <t>Aisha</t>
  </si>
  <si>
    <t>P10</t>
  </si>
  <si>
    <t>Mala</t>
  </si>
  <si>
    <t>P11</t>
  </si>
  <si>
    <t>Noor</t>
  </si>
  <si>
    <t>Attitude expressed</t>
  </si>
  <si>
    <t>P1</t>
  </si>
  <si>
    <t>P2</t>
  </si>
  <si>
    <t>Attitude</t>
  </si>
  <si>
    <t>P8</t>
  </si>
  <si>
    <t xml:space="preserve">Attitude </t>
  </si>
  <si>
    <t>P9</t>
  </si>
  <si>
    <t xml:space="preserve">P10 </t>
  </si>
  <si>
    <t>Notes</t>
  </si>
  <si>
    <r>
      <t>Alice:</t>
    </r>
    <r>
      <rPr>
        <sz val="11"/>
        <rFont val="Cambria"/>
        <family val="1"/>
      </rPr>
      <t xml:space="preserve"> Erm, so how do they regard them? Well, mom was always very open to trying to educate us about (.) what they were and what to expect at an earlier age than most. I was (.) because I'm the middle child. I think I probably was the second experience of (.) so, I'm one of three girls (.) she probably (.) she for her, it was the second person going through puberty, so she probably had more experience. And when my older sister went through it, so she started when I thought it was quite early (.) to sort of tell me about it. And actually, erm maybe this is a bit graphic (.) but as a young girl, I remember her taking me into the cubicle with her so she would go to the loo and I'd go to the loo and she might have her period and I would ask what was going on. So she might use like a tampon or sanitary. And I would say, 'oh, mom, what's going on?' And she (.) and that's what she started the education. And actually, I asked her when I was probably older, not old, but, you know, 17, 18. What (.) what her experience was (.) and she said, well, right from the off, she wanted to make us aware of what to expect. And it was more actually not necessarily about the symptoms at all. It was more that expectedly once a month. And this is how you manage it. Yeah, that was it, really. But that was because she had a very shocking experience where she suddenly bled as quite a young girl. So you'd say she (.) I think she was maybe twelve or thirteen and no one had told her anything. So she didn't want that to happen. But I mean, well, in terms of the family really open erm (.) lots of conversation about managing that (.) and how to manage that because we were very sporty. Now when you went swimming, when you're at school and all that kind of thing, so it was something that had to constantly be talked about.</t>
    </r>
  </si>
  <si>
    <t>Shame/ stigma- 'early' education, mum's 'shocking' experience, 'graphic' description, avoidance of the word period- 'it'. Yet conscious that it 'should' be an open topic</t>
  </si>
  <si>
    <r>
      <t xml:space="preserve">Beth: </t>
    </r>
    <r>
      <rPr>
        <sz val="11"/>
        <rFont val="Cambria"/>
        <family val="1"/>
      </rPr>
      <t xml:space="preserve">[Laugh] Okay. Erm (.) to be honest, I don't remember (.) the first conversation about periods. (.) I have vague memories when I was pre-pubertal of my mum having quite heavy periods and talking about flooding and stuff, and I kind of knew what (.) vaguely what periods were, but I don't remember having any conversations about how I should prepare for having periods or anything like that. I do remember my mum calling (.) referring to periods as the curse [laugh]. Erm, and I didn't really know why [laugh]. And then in what would now be called year seven at secondary school, we had some sort of biology lesson about menstruation. And I remember we got given like a free sample of Tampax, which were in a little plastic container to keep your tampax in that would fit like inside your blazer pocket. And, erm, now I'm thinking that's really weird to give tampons as a first sanitary protection to like ten, eleven year old girls. But I guess it was because the talk was probably sponsored by Tampax or something. And we were given some very sort of biological information about periods with sort of diagrams of adult women inserting tampons into vaginas and that kind of thing. And I remember (.) not feeling like (.) I couldn't talk to my parents or my mum in particular about the fact that we had to talk about periods at school. And I was really embarrassed when she found the Tampax in my blazer pocket. And I don't even know why I was embarrassed about it? I just was (.) I was deeply embarrassed. </t>
    </r>
    <r>
      <rPr>
        <b/>
        <sz val="11"/>
        <rFont val="Cambria"/>
        <family val="1"/>
      </rPr>
      <t xml:space="preserve">Interviewer: </t>
    </r>
    <r>
      <rPr>
        <sz val="11"/>
        <rFont val="Cambria"/>
        <family val="1"/>
      </rPr>
      <t xml:space="preserve">Do you remember? Did she say something or did you just notice that she had found it? </t>
    </r>
    <r>
      <rPr>
        <b/>
        <sz val="11"/>
        <rFont val="Cambria"/>
        <family val="1"/>
      </rPr>
      <t xml:space="preserve">Beth: </t>
    </r>
    <r>
      <rPr>
        <sz val="11"/>
        <rFont val="Cambria"/>
        <family val="1"/>
      </rPr>
      <t>She was really surprised that I hadn't told her. And she said, why didn't you give me a free sample? I could have done with that. [Laugh] 'Cos I hadn't started my periods at that stage. I started my periods, I guess, a couple of months before I turned 13. So by that stage, I think I felt a bit more comfortable (.) with (.) and less embarrassed about them (.) but at the stage that we had the talk at school. I just remember feeling almost automatically embarrassed about discussing them at all and I can't (.) I can't figure out where that sense of embarrassment came from?</t>
    </r>
  </si>
  <si>
    <t>Normalising- conscious rejection of shame narrative</t>
  </si>
  <si>
    <r>
      <t xml:space="preserve">Dani: </t>
    </r>
    <r>
      <rPr>
        <sz val="11"/>
        <rFont val="Cambria"/>
        <family val="1"/>
      </rPr>
      <t>Erm, It was (.) so I have three sisters. I'm the second. So it was pretty much just something that er (.)  I think I probably just learned about it when my older sister started. It wasn't like a massive (.) deal. But equally, it wasn't something hushed. It was just sort of. "That's what happens to girls when they get to about teenage (.) teenage age", basically. So, yeah. So my mom, I was aware of like tampons around in my mom's bathroom. So that wasn't like (.) it wasn't like a hidden thing. I remember seeing them quite a lot. Not quite understanding what they were, but (.) but yeah, definitely wasn't hidden.</t>
    </r>
  </si>
  <si>
    <r>
      <t xml:space="preserve">Emma: </t>
    </r>
    <r>
      <rPr>
        <sz val="11"/>
        <rFont val="Cambria"/>
        <family val="1"/>
      </rPr>
      <t>Iiii (.) used to talk openly with my mam about periods. and she was always very open. She has struggled with her period. And so was very empathetic and offered lots of support and advice and would answer any questions. So I was really lucky to have had that when I was growing up. Erm, my (.) Dad, I never (.) I never spoke about periods with him [laugh]. It just (.) yeah (.) and in fact, it was really embarrassing, if I needed any kind of period products, I wouldn't even put them on the weekly shopping list! [Laugh] because I was too embarrassed. So it was never something that was discussed in front of him or with him. Er, it was a very private conversation with me and my mom. I remember having a book as well that that my mom bought for me. I think I must've been maybe nine or ten. And it was all about puberty and the bodily changes that happen. And I remember just (.) I think that was the kind of (.) way in to the conversation about periods and puberty and what happens and all of the lovely fun and shenanigans [laugh] and changes that occur. Yeah. So that's (.) that's what I remember about family and conversations.</t>
    </r>
  </si>
  <si>
    <r>
      <t xml:space="preserve">Faith: </t>
    </r>
    <r>
      <rPr>
        <sz val="11"/>
        <rFont val="Cambria"/>
        <family val="1"/>
      </rPr>
      <t xml:space="preserve">When I first came on, my mom said (.) (actually, this looks horrifying that she said) "that this means that if you have sex, you'll get pregnant". And that's the only conversation we ever had [laugh]. </t>
    </r>
    <r>
      <rPr>
        <b/>
        <sz val="11"/>
        <rFont val="Cambria"/>
        <family val="1"/>
      </rPr>
      <t xml:space="preserve">Interviewer: </t>
    </r>
    <r>
      <rPr>
        <sz val="11"/>
        <rFont val="Cambria"/>
        <family val="1"/>
      </rPr>
      <t xml:space="preserve">Oof! [laugh] </t>
    </r>
    <r>
      <rPr>
        <b/>
        <sz val="11"/>
        <rFont val="Cambria"/>
        <family val="1"/>
      </rPr>
      <t xml:space="preserve">Faith: </t>
    </r>
    <r>
      <rPr>
        <sz val="11"/>
        <rFont val="Cambria"/>
        <family val="1"/>
      </rPr>
      <t xml:space="preserve">Everything else. I think I learnt from school and through conversations with my friends. </t>
    </r>
    <r>
      <rPr>
        <b/>
        <sz val="11"/>
        <rFont val="Cambria"/>
        <family val="1"/>
      </rPr>
      <t xml:space="preserve">Interviewer: </t>
    </r>
    <r>
      <rPr>
        <sz val="11"/>
        <rFont val="Cambria"/>
        <family val="1"/>
      </rPr>
      <t xml:space="preserve">And can you remember what age at school. What was it like at Primary, or (.)? </t>
    </r>
    <r>
      <rPr>
        <b/>
        <sz val="11"/>
        <rFont val="Cambria"/>
        <family val="1"/>
      </rPr>
      <t xml:space="preserve">Faith: </t>
    </r>
    <r>
      <rPr>
        <sz val="11"/>
        <rFont val="Cambria"/>
        <family val="1"/>
      </rPr>
      <t xml:space="preserve">Erm, my period pains started in year five, which is interesting, but I think my period came (.) Year seven? I would say (.) so, for two years (.) I kept having pains every month. And it got to the point when the school thought I was lying. But then after a while, they were like "this is happening every month. Are you sure you're not on your period?" And I'm like "I don't know, I don't think so?" [Puts on child's voice] and then to be fair, it was just before secondary so it was maybe during that summer break when secondary school started? So the symptoms came before the actual periods. </t>
    </r>
    <r>
      <rPr>
        <b/>
        <sz val="11"/>
        <rFont val="Cambria"/>
        <family val="1"/>
      </rPr>
      <t xml:space="preserve">Interviewer: </t>
    </r>
    <r>
      <rPr>
        <sz val="11"/>
        <rFont val="Cambria"/>
        <family val="1"/>
      </rPr>
      <t xml:space="preserve">So you didn't know it was anything to do with periods? </t>
    </r>
    <r>
      <rPr>
        <b/>
        <sz val="11"/>
        <rFont val="Cambria"/>
        <family val="1"/>
      </rPr>
      <t xml:space="preserve">Faith: </t>
    </r>
    <r>
      <rPr>
        <sz val="11"/>
        <rFont val="Cambria"/>
        <family val="1"/>
      </rPr>
      <t xml:space="preserve">[Overlapping] No, I had no idea. </t>
    </r>
    <r>
      <rPr>
        <b/>
        <sz val="11"/>
        <rFont val="Cambria"/>
        <family val="1"/>
      </rPr>
      <t xml:space="preserve">Interviewer: </t>
    </r>
    <r>
      <rPr>
        <sz val="11"/>
        <rFont val="Cambria"/>
        <family val="1"/>
      </rPr>
      <t xml:space="preserve">You just had a sore tummy? </t>
    </r>
    <r>
      <rPr>
        <b/>
        <sz val="11"/>
        <rFont val="Cambria"/>
        <family val="1"/>
      </rPr>
      <t xml:space="preserve">Faith: </t>
    </r>
    <r>
      <rPr>
        <sz val="11"/>
        <rFont val="Cambria"/>
        <family val="1"/>
      </rPr>
      <t xml:space="preserve">Yeah (.) I'd like vomit all the time, and like really bad like debilitating pains. I had very regularly and just didn't know why [voice breaking- sadness] </t>
    </r>
    <r>
      <rPr>
        <b/>
        <sz val="11"/>
        <rFont val="Cambria"/>
        <family val="1"/>
      </rPr>
      <t xml:space="preserve">Interviewer: </t>
    </r>
    <r>
      <rPr>
        <sz val="11"/>
        <rFont val="Cambria"/>
        <family val="1"/>
      </rPr>
      <t xml:space="preserve">Ahhh. [Sympathetic sound]. And you told your family and you told the teachers? </t>
    </r>
    <r>
      <rPr>
        <b/>
        <sz val="11"/>
        <rFont val="Cambria"/>
        <family val="1"/>
      </rPr>
      <t xml:space="preserve">Faith: </t>
    </r>
    <r>
      <rPr>
        <sz val="11"/>
        <rFont val="Cambria"/>
        <family val="1"/>
      </rPr>
      <t xml:space="preserve">Yeah. So like in the beginning. Well, my family was always sympathetic, but with the school in the beginning, they were sympathetic. But, you know, if you're always going there every month and "Ow, my belly hurts", then eventually they were like "Oh, she's just trying to get out of let's say PE or something (.)" that sort of approach (.) </t>
    </r>
  </si>
  <si>
    <r>
      <t xml:space="preserve">Gemma: </t>
    </r>
    <r>
      <rPr>
        <sz val="11"/>
        <rFont val="Cambria"/>
        <family val="1"/>
      </rPr>
      <t xml:space="preserve">My mom was away. She was a police officer so she was training at the time. I can remember it because my Aunty Mary was (.) was at my house and she was really good about it. She'd like she sat me down and she was like, you know, "this just means that you are transitioning into a woman". So they related to like my womanhood kind of thing. So I had a good experience in that way. But when (.) my mom was always really (.) my mum's quite 'tough love', but on my periods, I can remember her being very caring like I would get really (.) do you remember [to Faith] (.) like I got really bad cramps in the beginning, but she would really baby me like get me a hot water bottle and she kind of really took care of me when she knew I was in pain because of my period? So I knew that like it was (.) I (.) I knew that it was okay. Like I said, I knew that it was something that we go through. And I had the support. So yeah, I had a bit of a different experience. And we're cousins, so that's a bit weird (.) [Laughter] </t>
    </r>
    <r>
      <rPr>
        <b/>
        <sz val="11"/>
        <rFont val="Cambria"/>
        <family val="1"/>
      </rPr>
      <t xml:space="preserve">Faith: </t>
    </r>
    <r>
      <rPr>
        <sz val="11"/>
        <rFont val="Cambria"/>
        <family val="1"/>
      </rPr>
      <t xml:space="preserve">I think my mum was just petrified. </t>
    </r>
    <r>
      <rPr>
        <b/>
        <sz val="11"/>
        <rFont val="Cambria"/>
        <family val="1"/>
      </rPr>
      <t xml:space="preserve">Gemma: </t>
    </r>
    <r>
      <rPr>
        <sz val="11"/>
        <rFont val="Cambria"/>
        <family val="1"/>
      </rPr>
      <t xml:space="preserve">Yeah </t>
    </r>
    <r>
      <rPr>
        <b/>
        <sz val="11"/>
        <rFont val="Cambria"/>
        <family val="1"/>
      </rPr>
      <t xml:space="preserve">Faith: </t>
    </r>
    <r>
      <rPr>
        <sz val="11"/>
        <rFont val="Cambria"/>
        <family val="1"/>
      </rPr>
      <t>So, I think this just goes to show her train of thinking (.) like 'sex' [laugh]</t>
    </r>
  </si>
  <si>
    <t>Womanhood, supported with pain</t>
  </si>
  <si>
    <r>
      <t xml:space="preserve">Helen: </t>
    </r>
    <r>
      <rPr>
        <sz val="11"/>
        <rFont val="Cambria"/>
        <family val="1"/>
      </rPr>
      <t>I will be honest. I don't think they did [laughter] I don't think we did. I don't think it was really explained to me until the day I got it. Maybe? I feel like my education was based on what I learned in school. Not (.) not in the home.</t>
    </r>
  </si>
  <si>
    <t>Shame- silence- reliant on school</t>
  </si>
  <si>
    <t>Shame/ embarrassment- silence</t>
  </si>
  <si>
    <t>Shame in relation to Dad- silence to the extent of not accessing products</t>
  </si>
  <si>
    <t>Sexualised/ pregnancy risk, pain predates periods, disbelief, shame, silence- reliant on school info</t>
  </si>
  <si>
    <r>
      <t xml:space="preserve">Kathleen: </t>
    </r>
    <r>
      <rPr>
        <sz val="11"/>
        <rFont val="Cambria"/>
        <family val="1"/>
      </rPr>
      <t xml:space="preserve">My family didn't really talk about periods (.) Um, from what I can remember (.) um, certainly not when I was little. I think that (.) probably um [pause] as I (.) I think it was probably around even primary school or just around starting secondary school, that um (.) my mom may have talked to (.) to me about what might happen or what would happen (.) at some point. But definitely not until kind of, around nine or ten. I don't remember conversations about periods. </t>
    </r>
    <r>
      <rPr>
        <b/>
        <sz val="11"/>
        <rFont val="Cambria"/>
        <family val="1"/>
      </rPr>
      <t xml:space="preserve">Interviewer: </t>
    </r>
    <r>
      <rPr>
        <sz val="11"/>
        <rFont val="Cambria"/>
        <family val="1"/>
      </rPr>
      <t xml:space="preserve">And what about at school, did you get anything at primary school? </t>
    </r>
    <r>
      <rPr>
        <b/>
        <sz val="11"/>
        <rFont val="Cambria"/>
        <family val="1"/>
      </rPr>
      <t xml:space="preserve">Kathleen: </t>
    </r>
    <r>
      <rPr>
        <sz val="11"/>
        <rFont val="Cambria"/>
        <family val="1"/>
      </rPr>
      <t>Um [long pause] I mean, there must be a session, but I don't remember it, to be honest? Um (.) yeah. There must have been? Yeah.</t>
    </r>
  </si>
  <si>
    <t>Shame- silence, difficult to remember.</t>
  </si>
  <si>
    <r>
      <t xml:space="preserve">Aisha: </t>
    </r>
    <r>
      <rPr>
        <sz val="11"/>
        <rFont val="Cambria"/>
        <family val="1"/>
      </rPr>
      <t xml:space="preserve">We never spoke about it </t>
    </r>
    <r>
      <rPr>
        <u/>
        <sz val="11"/>
        <rFont val="Cambria"/>
        <family val="1"/>
      </rPr>
      <t>at</t>
    </r>
    <r>
      <rPr>
        <sz val="11"/>
        <rFont val="Cambria"/>
        <family val="1"/>
      </rPr>
      <t xml:space="preserve"> </t>
    </r>
    <r>
      <rPr>
        <u/>
        <sz val="11"/>
        <rFont val="Cambria"/>
        <family val="1"/>
      </rPr>
      <t>all</t>
    </r>
    <r>
      <rPr>
        <sz val="11"/>
        <rFont val="Cambria"/>
        <family val="1"/>
      </rPr>
      <t xml:space="preserve">. Literally, I started and that's when we spoke about it. Like you have to do this. End of story. Like erm, yeah (.) you have to put your pad on. You have to change it every hour or whatever and (.) yeah. And you have to have a bath and shower after you've finished (.) and (.) yeah. And because it is the (.) obviously, I'm Muslim and when you're on your period you're not allowed to pray. So it was explained you can't pray and et cetera. And that was it. To be fair. </t>
    </r>
    <r>
      <rPr>
        <b/>
        <sz val="11"/>
        <rFont val="Cambria"/>
        <family val="1"/>
      </rPr>
      <t xml:space="preserve">Interviewer: </t>
    </r>
    <r>
      <rPr>
        <sz val="11"/>
        <rFont val="Cambria"/>
        <family val="1"/>
      </rPr>
      <t xml:space="preserve">So you didn't know about them before you started? </t>
    </r>
    <r>
      <rPr>
        <b/>
        <sz val="11"/>
        <rFont val="Cambria"/>
        <family val="1"/>
      </rPr>
      <t xml:space="preserve">Aisha: </t>
    </r>
    <r>
      <rPr>
        <sz val="11"/>
        <rFont val="Cambria"/>
        <family val="1"/>
      </rPr>
      <t>No, but my mom knew that (.) it's kind of taught to us in school. So she let them do it.</t>
    </r>
  </si>
  <si>
    <r>
      <t xml:space="preserve">Mala: </t>
    </r>
    <r>
      <rPr>
        <sz val="11"/>
        <rFont val="Cambria"/>
        <family val="1"/>
      </rPr>
      <t xml:space="preserve">I think because I'm from an ethnic minority, it wasn't really um [pause] we didn't really speak about it openly. Well, the male in our family didn't anyway. But the people that I went to, were my aunts and my (.) my mom, actually, is really good at explaining things. But I initially went to my aunt and then told my mom and my mom sent me to my aunt again [laugh]. So they told me what I needed to do, but I kind of knew what to do because of my educational background. Like when I learnt it in school. </t>
    </r>
    <r>
      <rPr>
        <b/>
        <sz val="11"/>
        <rFont val="Cambria"/>
        <family val="1"/>
      </rPr>
      <t xml:space="preserve">Interviewer: </t>
    </r>
    <r>
      <rPr>
        <sz val="11"/>
        <rFont val="Cambria"/>
        <family val="1"/>
      </rPr>
      <t xml:space="preserve">Can you remember when you when you had that lesson at school was it at primary school? </t>
    </r>
    <r>
      <rPr>
        <b/>
        <sz val="11"/>
        <rFont val="Cambria"/>
        <family val="1"/>
      </rPr>
      <t xml:space="preserve">Mala: </t>
    </r>
    <r>
      <rPr>
        <sz val="11"/>
        <rFont val="Cambria"/>
        <family val="1"/>
      </rPr>
      <t xml:space="preserve">It was in primary school, yeah. </t>
    </r>
    <r>
      <rPr>
        <b/>
        <sz val="11"/>
        <rFont val="Cambria"/>
        <family val="1"/>
      </rPr>
      <t xml:space="preserve">Interviewer: </t>
    </r>
    <r>
      <rPr>
        <sz val="11"/>
        <rFont val="Cambria"/>
        <family val="1"/>
      </rPr>
      <t xml:space="preserve">And what age, can you remember? </t>
    </r>
    <r>
      <rPr>
        <b/>
        <sz val="11"/>
        <rFont val="Cambria"/>
        <family val="1"/>
      </rPr>
      <t xml:space="preserve">Mala: </t>
    </r>
    <r>
      <rPr>
        <sz val="11"/>
        <rFont val="Cambria"/>
        <family val="1"/>
      </rPr>
      <t xml:space="preserve">I think that was in year six (.) so, I was eleven. I believe? Yeah. </t>
    </r>
    <r>
      <rPr>
        <b/>
        <sz val="11"/>
        <rFont val="Cambria"/>
        <family val="1"/>
      </rPr>
      <t xml:space="preserve">Interviewer: </t>
    </r>
    <r>
      <rPr>
        <sz val="11"/>
        <rFont val="Cambria"/>
        <family val="1"/>
      </rPr>
      <t xml:space="preserve">So you had the lesson before you started? </t>
    </r>
    <r>
      <rPr>
        <b/>
        <sz val="11"/>
        <rFont val="Cambria"/>
        <family val="1"/>
      </rPr>
      <t xml:space="preserve">Mala: </t>
    </r>
    <r>
      <rPr>
        <sz val="11"/>
        <rFont val="Cambria"/>
        <family val="1"/>
      </rPr>
      <t xml:space="preserve">Yeah. </t>
    </r>
    <r>
      <rPr>
        <b/>
        <sz val="11"/>
        <rFont val="Cambria"/>
        <family val="1"/>
      </rPr>
      <t xml:space="preserve">Interviewer: </t>
    </r>
    <r>
      <rPr>
        <sz val="11"/>
        <rFont val="Cambria"/>
        <family val="1"/>
      </rPr>
      <t xml:space="preserve">You knew what it was? </t>
    </r>
    <r>
      <rPr>
        <b/>
        <sz val="11"/>
        <rFont val="Cambria"/>
        <family val="1"/>
      </rPr>
      <t xml:space="preserve">Mala: </t>
    </r>
    <r>
      <rPr>
        <sz val="11"/>
        <rFont val="Cambria"/>
        <family val="1"/>
      </rPr>
      <t>Yeah.</t>
    </r>
  </si>
  <si>
    <t>Shame- silence- lack of knowledge- cleansing focus- not allowed to pray</t>
  </si>
  <si>
    <t>Shame- silence, especially with male family members, but taught at school and by mother/ aunt- possible lack of confidence in subject knowledge?</t>
  </si>
  <si>
    <t>Shame- silence, lack of explanation, through peers</t>
  </si>
  <si>
    <t>Generally extreme ignorance/ silence in homes- intergenerational- mum's don't know, or do not wish to discuss it, euphemisms used e.g. the curse- or it's sexualised- pregnancy, shocking, definite reluctance to talk to fathers- very little mention of male parents.</t>
  </si>
  <si>
    <r>
      <t xml:space="preserve">Noor: </t>
    </r>
    <r>
      <rPr>
        <sz val="11"/>
        <rFont val="Cambria"/>
        <family val="1"/>
      </rPr>
      <t xml:space="preserve">We didn't. </t>
    </r>
    <r>
      <rPr>
        <b/>
        <sz val="11"/>
        <rFont val="Cambria"/>
        <family val="1"/>
      </rPr>
      <t xml:space="preserve">Interviewer: </t>
    </r>
    <r>
      <rPr>
        <sz val="11"/>
        <rFont val="Cambria"/>
        <family val="1"/>
      </rPr>
      <t xml:space="preserve">OK and do you sort of know why or (.)? </t>
    </r>
    <r>
      <rPr>
        <b/>
        <sz val="11"/>
        <rFont val="Cambria"/>
        <family val="1"/>
      </rPr>
      <t xml:space="preserve">Noor: </t>
    </r>
    <r>
      <rPr>
        <sz val="11"/>
        <rFont val="Cambria"/>
        <family val="1"/>
      </rPr>
      <t xml:space="preserve">[Pause] No idea. It just never came up, if that makes sense? And then it's only in school when you (.) when your friends actually start. </t>
    </r>
    <r>
      <rPr>
        <b/>
        <sz val="11"/>
        <rFont val="Cambria"/>
        <family val="1"/>
      </rPr>
      <t xml:space="preserve">Interviewer: </t>
    </r>
    <r>
      <rPr>
        <sz val="11"/>
        <rFont val="Cambria"/>
        <family val="1"/>
      </rPr>
      <t xml:space="preserve">Yeah. </t>
    </r>
    <r>
      <rPr>
        <b/>
        <sz val="11"/>
        <rFont val="Cambria"/>
        <family val="1"/>
      </rPr>
      <t xml:space="preserve">Noor: </t>
    </r>
    <r>
      <rPr>
        <sz val="11"/>
        <rFont val="Cambria"/>
        <family val="1"/>
      </rPr>
      <t xml:space="preserve">The topic came up. </t>
    </r>
    <r>
      <rPr>
        <b/>
        <sz val="11"/>
        <rFont val="Cambria"/>
        <family val="1"/>
      </rPr>
      <t xml:space="preserve">Interviewer: </t>
    </r>
    <r>
      <rPr>
        <sz val="11"/>
        <rFont val="Cambria"/>
        <family val="1"/>
      </rPr>
      <t xml:space="preserve">So was it a lesson in school or was it literally your friend [overlapping speech] started? </t>
    </r>
    <r>
      <rPr>
        <b/>
        <sz val="11"/>
        <rFont val="Cambria"/>
        <family val="1"/>
      </rPr>
      <t xml:space="preserve">Noor: </t>
    </r>
    <r>
      <rPr>
        <sz val="11"/>
        <rFont val="Cambria"/>
        <family val="1"/>
      </rPr>
      <t xml:space="preserve">No, one of my friends started. </t>
    </r>
    <r>
      <rPr>
        <b/>
        <sz val="11"/>
        <rFont val="Cambria"/>
        <family val="1"/>
      </rPr>
      <t xml:space="preserve">Interviewer: </t>
    </r>
    <r>
      <rPr>
        <sz val="11"/>
        <rFont val="Cambria"/>
        <family val="1"/>
      </rPr>
      <t xml:space="preserve">And was that at primary school? </t>
    </r>
    <r>
      <rPr>
        <b/>
        <sz val="11"/>
        <rFont val="Cambria"/>
        <family val="1"/>
      </rPr>
      <t xml:space="preserve">Noor: </t>
    </r>
    <r>
      <rPr>
        <sz val="11"/>
        <rFont val="Cambria"/>
        <family val="1"/>
      </rPr>
      <t xml:space="preserve">Primary school yeah. </t>
    </r>
    <r>
      <rPr>
        <b/>
        <sz val="11"/>
        <rFont val="Cambria"/>
        <family val="1"/>
      </rPr>
      <t xml:space="preserve">Interviewer: </t>
    </r>
    <r>
      <rPr>
        <sz val="11"/>
        <rFont val="Cambria"/>
        <family val="1"/>
      </rPr>
      <t xml:space="preserve">So one of your friends started and did she know what it was? </t>
    </r>
    <r>
      <rPr>
        <b/>
        <sz val="11"/>
        <rFont val="Cambria"/>
        <family val="1"/>
      </rPr>
      <t xml:space="preserve">Noor: </t>
    </r>
    <r>
      <rPr>
        <sz val="11"/>
        <rFont val="Cambria"/>
        <family val="1"/>
      </rPr>
      <t>She did, roughly. So she was a bit nervous. And then obviously she told us, and we told the teacher and obviously, I came home, told my mom and she was like, "oh yeah, that's just normal". And that was it.</t>
    </r>
  </si>
  <si>
    <t xml:space="preserve">Quality of info is poor- lessons not memorable, learning from other children, euphemisms about the curse or womanhood, pregnancy etc. quite shaming and confusing for children. </t>
  </si>
  <si>
    <t>P1- How did your family talk about periods?</t>
  </si>
  <si>
    <t>This is London in 2020!</t>
  </si>
  <si>
    <t>P2- What was your first period like?</t>
  </si>
  <si>
    <t>Pretty shameful/ stigmatised- silence!</t>
  </si>
  <si>
    <r>
      <t>Alice:</t>
    </r>
    <r>
      <rPr>
        <sz val="11"/>
        <rFont val="Cambria"/>
        <family val="1"/>
      </rPr>
      <t xml:space="preserve"> Well, actually, it was erm, something that I kind of thought wasn't ever going to happen because I was quite old (.) as in when I say old, all my peers it had happened to. Whereas I didn't get mine until I was 16. So I just thought. 'Oh, it will appear at some point'. And it appeared when I was on holiday with a friend in Scotland. And unfortunately, I didn't expect it to appear. And I was sleeping in a bed like full of white sheets. And then I embarrassingly had to go and speak to her mum. And it was away from home to say, this is what had happened. And I don't (.) I don't think I had anything with me because I was away from home. </t>
    </r>
    <r>
      <rPr>
        <b/>
        <sz val="11"/>
        <rFont val="Cambria"/>
        <family val="1"/>
      </rPr>
      <t>Interviewer:</t>
    </r>
    <r>
      <rPr>
        <sz val="11"/>
        <rFont val="Cambria"/>
        <family val="1"/>
      </rPr>
      <t xml:space="preserve"> So you felt embarrassed? </t>
    </r>
    <r>
      <rPr>
        <b/>
        <sz val="11"/>
        <rFont val="Cambria"/>
        <family val="1"/>
      </rPr>
      <t>Alice:</t>
    </r>
    <r>
      <rPr>
        <sz val="11"/>
        <rFont val="Cambria"/>
        <family val="1"/>
      </rPr>
      <t xml:space="preserve"> I felt a bit embarrassed. Yeah, I felt very embarrassed because I'd messed their bed up. But she was amazing. She was just like, 'don't even worry about it'. But I think she may have thought 'that's odd for a 16 year old. Not to be prepared', but I don't think I said, 'this is my first one'. </t>
    </r>
    <r>
      <rPr>
        <b/>
        <sz val="11"/>
        <rFont val="Cambria"/>
        <family val="1"/>
      </rPr>
      <t>Interviewer:</t>
    </r>
    <r>
      <rPr>
        <sz val="11"/>
        <rFont val="Cambria"/>
        <family val="1"/>
      </rPr>
      <t xml:space="preserve"> Yeah </t>
    </r>
    <r>
      <rPr>
        <b/>
        <sz val="11"/>
        <rFont val="Cambria"/>
        <family val="1"/>
      </rPr>
      <t>Alice:</t>
    </r>
    <r>
      <rPr>
        <sz val="11"/>
        <rFont val="Cambria"/>
        <family val="1"/>
      </rPr>
      <t xml:space="preserve"> So it was still very mortifying. So I was embarrassed that I was older, but it had happened to everyone else already. </t>
    </r>
    <r>
      <rPr>
        <b/>
        <sz val="11"/>
        <rFont val="Cambria"/>
        <family val="1"/>
      </rPr>
      <t>Interviewer:</t>
    </r>
    <r>
      <rPr>
        <sz val="11"/>
        <rFont val="Cambria"/>
        <family val="1"/>
      </rPr>
      <t xml:space="preserve"> And were you kind of worried about that? </t>
    </r>
    <r>
      <rPr>
        <b/>
        <sz val="11"/>
        <rFont val="Cambria"/>
        <family val="1"/>
      </rPr>
      <t>Alice:</t>
    </r>
    <r>
      <rPr>
        <sz val="11"/>
        <rFont val="Cambria"/>
        <family val="1"/>
      </rPr>
      <t xml:space="preserve"> a bit. I think my mom was a bit worried because with my older sister, it happened much younger. And for her, it happened much younger, so I think for a while they were like, this is strange, but we never sort of did anything about it. We just waited for it to arrive. And I was quite sporty. You know, I was, you know, doing an early morning swimming and training like twice a week and running and cycling. And actually, if you look at pictures of me, I didn't sort of develop at all until I hit 16. And then suddenly I got boobs and hips and everything. So I was just a later developer.</t>
    </r>
  </si>
  <si>
    <r>
      <t xml:space="preserve">Beth: </t>
    </r>
    <r>
      <rPr>
        <sz val="11"/>
        <rFont val="Cambria"/>
        <family val="1"/>
      </rPr>
      <t>Erm, I just noticed it as some blood in my pants when I went to the toilet at school one day. And, erm, it wasn't painful. It wasn't particularly heavy. And that was it, really. I mean (.) I don't remember much else apart from that about the first period, and I remember sort of whispering to one of my best friends in the playground that I'd started. And (.) I don't even remember what I did (.) Because I was at school (.) about sanitary protection, whether I just used some toilet roll. Or, I can't even remember if I went to the school nurse and asked for a sanitary towel or something, I (.) I honestly can't remember, but I remember my mom picking me up after school and I was sort of feeling quite nervous thinking I've got to tell her I've started my period. But because we went to a shop before going home, I sort of had to take her aside while we were in public and like, really whisper to her. 'I started my period', you know, and there was all these sort of hugs and like, oh, 'you're (.) you're a woman now'. Which felt, ridiculous when, you know, I was like 12 (.) but erm, and then, yeah (.) she took me to buy some sanitary towels. And that's all I remember about it, really. I remember the few subsequent periods after that. Feeling really utterly fatigued on the first day (.) or two, they would tend to be quite heavy for four days and then stop for a day and then carry on for another four days. So it was a bit of a drag that my periods seemed to last eight or nine days. And yeah, I do remember feeling as though I was sort of going down with a virus or something on the first day. Erm, for the first few periods after they started I remember having to cancel a music lesson because I just felt too rough to go. I think on my second or third period I ever had (.) but that's about all I remember about them, really.</t>
    </r>
  </si>
  <si>
    <t>Shame- Embarrassing- silence- stain- age</t>
  </si>
  <si>
    <t>Shame- Nervous, embarrassed, minimising, symptoms early on, use of toilet roll suggested</t>
  </si>
  <si>
    <r>
      <t xml:space="preserve">Dani: </t>
    </r>
    <r>
      <rPr>
        <sz val="11"/>
        <rFont val="Cambria"/>
        <family val="1"/>
      </rPr>
      <t xml:space="preserve">Like it was very small [interviewer laughs] it was! [Laugh] it was a small (.) like a very small amount. And I had bad pains the night before (.) but apart from that, it was pretty uneventful. Like it was just, you know, I think I just wore a pad, like it was just (.) just quite like a (.) I was relieved that it arrived because I was desperate to start. So that was more that's more I remember rather than the actual period. </t>
    </r>
    <r>
      <rPr>
        <b/>
        <sz val="11"/>
        <rFont val="Cambria"/>
        <family val="1"/>
      </rPr>
      <t xml:space="preserve">Interviewer: </t>
    </r>
    <r>
      <rPr>
        <sz val="11"/>
        <rFont val="Cambria"/>
        <family val="1"/>
      </rPr>
      <t xml:space="preserve">So what kind of age? Where are you then? </t>
    </r>
    <r>
      <rPr>
        <b/>
        <sz val="11"/>
        <rFont val="Cambria"/>
        <family val="1"/>
      </rPr>
      <t xml:space="preserve">Dani: </t>
    </r>
    <r>
      <rPr>
        <sz val="11"/>
        <rFont val="Cambria"/>
        <family val="1"/>
      </rPr>
      <t xml:space="preserve">I think I was twelve or thirteen. </t>
    </r>
    <r>
      <rPr>
        <b/>
        <sz val="11"/>
        <rFont val="Cambria"/>
        <family val="1"/>
      </rPr>
      <t xml:space="preserve">Interviewer: </t>
    </r>
    <r>
      <rPr>
        <sz val="11"/>
        <rFont val="Cambria"/>
        <family val="1"/>
      </rPr>
      <t xml:space="preserve">And do you remember telling anyone and like telling your mom or telling people at school? </t>
    </r>
    <r>
      <rPr>
        <b/>
        <sz val="11"/>
        <rFont val="Cambria"/>
        <family val="1"/>
      </rPr>
      <t xml:space="preserve">Dani: </t>
    </r>
    <r>
      <rPr>
        <sz val="11"/>
        <rFont val="Cambria"/>
        <family val="1"/>
      </rPr>
      <t>Yeah. Yeah. I literally yelled (.) yelled to my mom [laugh] I remember. And then I told all my friends. Yeah. It was quite like. It was quite like a big deal. At that time, you know, as I'm sure you can imagine. So I told everybody that I knew. But (.) but then my mom told my grandparents, which I was hugely embarrassed about. I did not want (.) I did not (.) I didn't want other adults to know. D'you know what I mean, but like I (.) I was (.) I was very happy for my friends to know.</t>
    </r>
  </si>
  <si>
    <t>Minimising- Pains before blood, wanting friends to know, but not grandparents/ other adults-shame</t>
  </si>
  <si>
    <r>
      <t xml:space="preserve">Emma: </t>
    </r>
    <r>
      <rPr>
        <sz val="11"/>
        <rFont val="Cambria"/>
        <family val="1"/>
      </rPr>
      <t xml:space="preserve">I have absolutely no idea. I can't remember it. I've asked my mom because I couldn't even remember how old I was. I was eleven. She said that I'd been complaining of cramp and then (.) told her that I thought my period had arrived and that was it! But I literally can't remember it. So it yeah, it wasn't, ironically, for all of the problems it's caused, that first one was obviously insignificant. I don't know where I was. I don't remember how I felt. Nothing. Sorry. It's not very helpful. </t>
    </r>
    <r>
      <rPr>
        <b/>
        <sz val="11"/>
        <rFont val="Cambria"/>
        <family val="1"/>
      </rPr>
      <t xml:space="preserve">Interviewer: </t>
    </r>
    <r>
      <rPr>
        <sz val="11"/>
        <rFont val="Cambria"/>
        <family val="1"/>
      </rPr>
      <t xml:space="preserve">No, It's good. It might be because (.) eleven is quite young, so (.)? </t>
    </r>
    <r>
      <rPr>
        <b/>
        <sz val="11"/>
        <rFont val="Cambria"/>
        <family val="1"/>
      </rPr>
      <t xml:space="preserve">Emma: </t>
    </r>
    <r>
      <rPr>
        <sz val="11"/>
        <rFont val="Cambria"/>
        <family val="1"/>
      </rPr>
      <t>I think maybe I was expecting it as well because I'd been talking about it and because I had my book [laugh] and it was (.) it was more expected and just normal, like a normal occurrence.</t>
    </r>
  </si>
  <si>
    <t>No memory- seems open- pain before blood, young age, speculates that it was seen as a normal occurrence due to informative book</t>
  </si>
  <si>
    <r>
      <t xml:space="preserve">Faith: </t>
    </r>
    <r>
      <rPr>
        <sz val="11"/>
        <rFont val="Cambria"/>
        <family val="1"/>
      </rPr>
      <t>I had been away at some summer school sort of thing. There's a thing called [name of scheme], where they'll take you away for a couple of days. So funny enough, a few girls had started, so we had kind of had a conversation about it. So when it came I was like 'I'm part of the crew, now!' [Laugh] I mean, that was what's happening.  So, I don't think I had pain that day. So it was a mixture of surprise and 'oh, it's finally here' and all of that. But in terms of physically, I don't think on that day I had any pain. It was just like, OK. "What I do now, OK. Mum gets me a pad and then I start kind of processing that “OK this is now (.) I'm part of the 'woman's club'” [laugh] You know?  But physically, I was fine.</t>
    </r>
  </si>
  <si>
    <t>Woman's club, joining others- no pain, so wasn't remembered as traumatic yet clear memories of internal dialogue- womanhood. Big change in life.</t>
  </si>
  <si>
    <r>
      <t xml:space="preserve">Gemma: </t>
    </r>
    <r>
      <rPr>
        <sz val="11"/>
        <rFont val="Cambria"/>
        <family val="1"/>
      </rPr>
      <t>And for me. Yeah. The first period was fine. Didn't even know (.) I was shocked a little because 'Oh my god, there's blood'. And I don't think I was aware. I don't think I knew about periods before I had one. I heard other people speak about it so I knew it happened (.) but it still came as a shock (.) but I had no pain and the first one it was a complete surprise.</t>
    </r>
  </si>
  <si>
    <t>Shocked at blood, regardless of education, surprise</t>
  </si>
  <si>
    <r>
      <t xml:space="preserve">Helen: </t>
    </r>
    <r>
      <rPr>
        <sz val="11"/>
        <rFont val="Cambria"/>
        <family val="1"/>
      </rPr>
      <t xml:space="preserve">I want to say I was twelve. </t>
    </r>
    <r>
      <rPr>
        <b/>
        <sz val="11"/>
        <rFont val="Cambria"/>
        <family val="1"/>
      </rPr>
      <t xml:space="preserve">Interviewer: </t>
    </r>
    <r>
      <rPr>
        <sz val="11"/>
        <rFont val="Cambria"/>
        <family val="1"/>
      </rPr>
      <t xml:space="preserve">Um and can you remember what age you would have been when you got the school, the first school thing? Was that when you're at junior school? </t>
    </r>
    <r>
      <rPr>
        <b/>
        <sz val="11"/>
        <rFont val="Cambria"/>
        <family val="1"/>
      </rPr>
      <t xml:space="preserve">Helen: </t>
    </r>
    <r>
      <rPr>
        <sz val="11"/>
        <rFont val="Cambria"/>
        <family val="1"/>
      </rPr>
      <t xml:space="preserve">So here it would be grade school. I want to say like fifth grade maybe. How old would I be? I was twelve (.) I'm trying to think what grade I would be in at twelve? </t>
    </r>
    <r>
      <rPr>
        <b/>
        <sz val="11"/>
        <rFont val="Cambria"/>
        <family val="1"/>
      </rPr>
      <t xml:space="preserve">Interviewer: </t>
    </r>
    <r>
      <rPr>
        <sz val="11"/>
        <rFont val="Cambria"/>
        <family val="1"/>
      </rPr>
      <t xml:space="preserve">Seven or eight? </t>
    </r>
    <r>
      <rPr>
        <b/>
        <sz val="11"/>
        <rFont val="Cambria"/>
        <family val="1"/>
      </rPr>
      <t xml:space="preserve">Helen: </t>
    </r>
    <r>
      <rPr>
        <sz val="11"/>
        <rFont val="Cambria"/>
        <family val="1"/>
      </rPr>
      <t xml:space="preserve">Yeah. I must have been in seventh grade. I was always the youngest in my class. I think it's was in seventh. </t>
    </r>
    <r>
      <rPr>
        <b/>
        <sz val="11"/>
        <rFont val="Cambria"/>
        <family val="1"/>
      </rPr>
      <t xml:space="preserve">Interviewer: </t>
    </r>
    <r>
      <rPr>
        <sz val="11"/>
        <rFont val="Cambria"/>
        <family val="1"/>
      </rPr>
      <t xml:space="preserve">Can you remember? Sorry, carry on (.)[overlapping] </t>
    </r>
    <r>
      <rPr>
        <b/>
        <sz val="11"/>
        <rFont val="Cambria"/>
        <family val="1"/>
      </rPr>
      <t xml:space="preserve">Helen: </t>
    </r>
    <r>
      <rPr>
        <sz val="11"/>
        <rFont val="Cambria"/>
        <family val="1"/>
      </rPr>
      <t xml:space="preserve">Oh, no, no, no. I was just kind of doing the dates my head. I want to say that we learned about (.) menstruation in school, like around fifth grade, fifth or sixth grade? Yeah, it's a good 20 plus years ago [laughter]. </t>
    </r>
    <r>
      <rPr>
        <b/>
        <sz val="11"/>
        <rFont val="Cambria"/>
        <family val="1"/>
      </rPr>
      <t xml:space="preserve">Interviewer: </t>
    </r>
    <r>
      <rPr>
        <sz val="11"/>
        <rFont val="Cambria"/>
        <family val="1"/>
      </rPr>
      <t xml:space="preserve">A few of these questions you might not be able to remember, but I'm just sort of getting a sense because some people are much older when they find out about it. And can you remember what your first period was like? </t>
    </r>
    <r>
      <rPr>
        <b/>
        <sz val="11"/>
        <rFont val="Cambria"/>
        <family val="1"/>
      </rPr>
      <t xml:space="preserve">Helen: </t>
    </r>
    <r>
      <rPr>
        <sz val="11"/>
        <rFont val="Cambria"/>
        <family val="1"/>
      </rPr>
      <t xml:space="preserve">Um (.) Yeees, I remember being at my aunt's house. This is so gross. It's (.) so much information! But I remember I think I had a yeast infection right before that. So It was like a double whammy of like "what is happening" [put on high pitched confused voice], you know, "to my body!" [gentle laugh]. But I remember being in my aunt's house using the bath (.) I remember the bathroom. I was there. I remember all of it, like just that </t>
    </r>
    <r>
      <rPr>
        <u/>
        <sz val="11"/>
        <rFont val="Cambria"/>
        <family val="1"/>
      </rPr>
      <t>moment</t>
    </r>
    <r>
      <rPr>
        <sz val="11"/>
        <rFont val="Cambria"/>
        <family val="1"/>
      </rPr>
      <t xml:space="preserve">. But it was very like, you know, I told my mom and my Aunt and they were, like, "oh, you got your Period". Like, I don't remember it being like a big (.) like it was celebrated in a small way. I think I got a box of candy or something? [Laughter] but again, it's like thirty years ago, I can't remember! [Laugh]. </t>
    </r>
    <r>
      <rPr>
        <b/>
        <sz val="11"/>
        <rFont val="Cambria"/>
        <family val="1"/>
      </rPr>
      <t xml:space="preserve">Interviewer: </t>
    </r>
    <r>
      <rPr>
        <sz val="11"/>
        <rFont val="Cambria"/>
        <family val="1"/>
      </rPr>
      <t xml:space="preserve">That's a result! I didn't get anything for mine. </t>
    </r>
    <r>
      <rPr>
        <b/>
        <sz val="11"/>
        <rFont val="Cambria"/>
        <family val="1"/>
      </rPr>
      <t xml:space="preserve">Helen: </t>
    </r>
    <r>
      <rPr>
        <sz val="11"/>
        <rFont val="Cambria"/>
        <family val="1"/>
      </rPr>
      <t>I feel like I did, but I might be making that up. I don't remember, to be honest. I'll make sure my daughter gets like a cake and like something like I'll really remember it so she can remember [laughter]</t>
    </r>
  </si>
  <si>
    <r>
      <t>Kathleen:</t>
    </r>
    <r>
      <rPr>
        <sz val="11"/>
        <rFont val="Cambria"/>
        <family val="1"/>
      </rPr>
      <t xml:space="preserve"> Er (.) I don't remember what it was like in terms of the look and feel, but I do remember (.) er, I did physical (.) physically feel but I do remember feeling a little bit anxious, you know, er (.) I didn't quite know what to expect. I think my mom had talked to me. So I knew what to do. So that was fine. Um (.) but it was yeah. I think I was feeling a little bit anxious about it. </t>
    </r>
    <r>
      <rPr>
        <b/>
        <sz val="11"/>
        <rFont val="Cambria"/>
        <family val="1"/>
      </rPr>
      <t xml:space="preserve">Interviewer: </t>
    </r>
    <r>
      <rPr>
        <sz val="11"/>
        <rFont val="Cambria"/>
        <family val="1"/>
      </rPr>
      <t xml:space="preserve">And, do you know what age approximately you were? </t>
    </r>
    <r>
      <rPr>
        <b/>
        <sz val="11"/>
        <rFont val="Cambria"/>
        <family val="1"/>
      </rPr>
      <t xml:space="preserve">Kathleen: </t>
    </r>
    <r>
      <rPr>
        <sz val="11"/>
        <rFont val="Cambria"/>
        <family val="1"/>
      </rPr>
      <t>I think I probably was around twelve. Could have been 13?</t>
    </r>
  </si>
  <si>
    <t xml:space="preserve">Anxious, unknown, </t>
  </si>
  <si>
    <r>
      <t xml:space="preserve">Aisha: </t>
    </r>
    <r>
      <rPr>
        <sz val="11"/>
        <rFont val="Cambria"/>
        <family val="1"/>
      </rPr>
      <t xml:space="preserve">Erm, I think like (.) oh, my gosh, it was [pause] I think it was a shock, like I was probably havin' symptoms before I started and (.) you know like as in (.) er (.) I don't know. I knew I was gonna (.). I didn't know I was gonna start but erm, my first period. It just came. If that makes sense? I hadn't er (.) can't really remember it, can I? I just remember I was crying when it (.) when I started. And that was about it. And it was really heavy. I remember. It usually is. </t>
    </r>
    <r>
      <rPr>
        <b/>
        <sz val="11"/>
        <rFont val="Cambria"/>
        <family val="1"/>
      </rPr>
      <t xml:space="preserve">Interviewer: </t>
    </r>
    <r>
      <rPr>
        <sz val="11"/>
        <rFont val="Cambria"/>
        <family val="1"/>
      </rPr>
      <t xml:space="preserve">Oh Right. Your first one was heavy (.) </t>
    </r>
    <r>
      <rPr>
        <b/>
        <sz val="11"/>
        <rFont val="Cambria"/>
        <family val="1"/>
      </rPr>
      <t xml:space="preserve">Aisha: </t>
    </r>
    <r>
      <rPr>
        <sz val="11"/>
        <rFont val="Cambria"/>
        <family val="1"/>
      </rPr>
      <t xml:space="preserve">Yeah [softly]. </t>
    </r>
    <r>
      <rPr>
        <b/>
        <sz val="11"/>
        <rFont val="Cambria"/>
        <family val="1"/>
      </rPr>
      <t>Interviewer:</t>
    </r>
    <r>
      <rPr>
        <sz val="11"/>
        <rFont val="Cambria"/>
        <family val="1"/>
      </rPr>
      <t xml:space="preserve"> Can you remember what age you were? </t>
    </r>
    <r>
      <rPr>
        <b/>
        <sz val="11"/>
        <rFont val="Cambria"/>
        <family val="1"/>
      </rPr>
      <t xml:space="preserve">Aisha: </t>
    </r>
    <r>
      <rPr>
        <sz val="11"/>
        <rFont val="Cambria"/>
        <family val="1"/>
      </rPr>
      <t xml:space="preserve">Maybe 14 or 15, one or the other? </t>
    </r>
    <r>
      <rPr>
        <b/>
        <sz val="11"/>
        <rFont val="Cambria"/>
        <family val="1"/>
      </rPr>
      <t xml:space="preserve">Interviewer: </t>
    </r>
    <r>
      <rPr>
        <sz val="11"/>
        <rFont val="Cambria"/>
        <family val="1"/>
      </rPr>
      <t xml:space="preserve">So, at Secondary School? </t>
    </r>
    <r>
      <rPr>
        <b/>
        <sz val="11"/>
        <rFont val="Cambria"/>
        <family val="1"/>
      </rPr>
      <t xml:space="preserve">Aisha: </t>
    </r>
    <r>
      <rPr>
        <sz val="11"/>
        <rFont val="Cambria"/>
        <family val="1"/>
      </rPr>
      <t xml:space="preserve">Yeah yeah (.) </t>
    </r>
    <r>
      <rPr>
        <b/>
        <sz val="11"/>
        <rFont val="Cambria"/>
        <family val="1"/>
      </rPr>
      <t xml:space="preserve">Interviewer: </t>
    </r>
    <r>
      <rPr>
        <sz val="11"/>
        <rFont val="Cambria"/>
        <family val="1"/>
      </rPr>
      <t xml:space="preserve">And so at school can you remember when you had the lesson, did you have anything at primary? </t>
    </r>
    <r>
      <rPr>
        <b/>
        <sz val="11"/>
        <rFont val="Cambria"/>
        <family val="1"/>
      </rPr>
      <t xml:space="preserve">Aisha: </t>
    </r>
    <r>
      <rPr>
        <sz val="11"/>
        <rFont val="Cambria"/>
        <family val="1"/>
      </rPr>
      <t xml:space="preserve">Not in primary (.) it's more secondary school. </t>
    </r>
    <r>
      <rPr>
        <b/>
        <sz val="11"/>
        <rFont val="Cambria"/>
        <family val="1"/>
      </rPr>
      <t xml:space="preserve">Interviewer: </t>
    </r>
    <r>
      <rPr>
        <sz val="11"/>
        <rFont val="Cambria"/>
        <family val="1"/>
      </rPr>
      <t xml:space="preserve">Secondary school. And that was just like a lesson about puberty? </t>
    </r>
    <r>
      <rPr>
        <b/>
        <sz val="11"/>
        <rFont val="Cambria"/>
        <family val="1"/>
      </rPr>
      <t xml:space="preserve">Aisha: </t>
    </r>
    <r>
      <rPr>
        <sz val="11"/>
        <rFont val="Cambria"/>
        <family val="1"/>
      </rPr>
      <t>Oh sorry (.)  primary school was the lesson, but it was about more about sex education and I don't remember being fully taught about periods, if that makes sense? We knew it was coming because other people were gettin it, but we wasn't taught a lot about it, if that makes sense?</t>
    </r>
  </si>
  <si>
    <t>Upsetting, possible mood change, shock- heavy bleeding, poor education</t>
  </si>
  <si>
    <r>
      <t xml:space="preserve">Mala: </t>
    </r>
    <r>
      <rPr>
        <sz val="11"/>
        <rFont val="Cambria"/>
        <family val="1"/>
      </rPr>
      <t xml:space="preserve">Um, my first period was a bit bizarre because (.) um most of my year group (.) so, I started in year eight. So I was fort (.) 13, 14, and most of the girls in my year group had already started. So I felt like I was a bit of a late bloomer. And I was wondering "when I'm going to start?" And when I did start, it wasn't really how I expected it to be because it wasn't like a lot (.) How you (.) Like they taught you lots of blood flow (.) It was more like, should I describe it? </t>
    </r>
    <r>
      <rPr>
        <b/>
        <sz val="11"/>
        <rFont val="Cambria"/>
        <family val="1"/>
      </rPr>
      <t xml:space="preserve">Interviewer: </t>
    </r>
    <r>
      <rPr>
        <sz val="11"/>
        <rFont val="Cambria"/>
        <family val="1"/>
      </rPr>
      <t xml:space="preserve">Yeah </t>
    </r>
    <r>
      <rPr>
        <b/>
        <sz val="11"/>
        <rFont val="Cambria"/>
        <family val="1"/>
      </rPr>
      <t xml:space="preserve">Mala: </t>
    </r>
    <r>
      <rPr>
        <sz val="11"/>
        <rFont val="Cambria"/>
        <family val="1"/>
      </rPr>
      <t xml:space="preserve">Brown, and it was dry and then nothing happened for the next three months. So I questioned was it even my period or not? And then after three months, then it started comin' regularly. </t>
    </r>
    <r>
      <rPr>
        <b/>
        <sz val="11"/>
        <rFont val="Cambria"/>
        <family val="1"/>
      </rPr>
      <t xml:space="preserve">Interviewer: </t>
    </r>
    <r>
      <rPr>
        <sz val="11"/>
        <rFont val="Cambria"/>
        <family val="1"/>
      </rPr>
      <t xml:space="preserve">Aha, mine was the same. It's called spotting, but nobody told me about that (.) </t>
    </r>
    <r>
      <rPr>
        <b/>
        <sz val="11"/>
        <rFont val="Cambria"/>
        <family val="1"/>
      </rPr>
      <t xml:space="preserve">Mala: </t>
    </r>
    <r>
      <rPr>
        <sz val="11"/>
        <rFont val="Cambria"/>
        <family val="1"/>
      </rPr>
      <t>Yeah, I never understood. I just thought it was going to be blood and blood and blood that's all!</t>
    </r>
  </si>
  <si>
    <t>Shock at reality- colour, consistency, age, 3 month gap- ill informed</t>
  </si>
  <si>
    <r>
      <t xml:space="preserve">Noor: </t>
    </r>
    <r>
      <rPr>
        <sz val="11"/>
        <rFont val="Cambria"/>
        <family val="1"/>
      </rPr>
      <t xml:space="preserve">So I actually started in year 9, so everyone started and then I was later. So I was aware of it, if that makes sense? </t>
    </r>
    <r>
      <rPr>
        <b/>
        <sz val="11"/>
        <rFont val="Cambria"/>
        <family val="1"/>
      </rPr>
      <t xml:space="preserve">Interviewer: </t>
    </r>
    <r>
      <rPr>
        <sz val="11"/>
        <rFont val="Cambria"/>
        <family val="1"/>
      </rPr>
      <t xml:space="preserve">Yeah. And how did you feel? Sort of did you want it to happen at that point? </t>
    </r>
    <r>
      <rPr>
        <b/>
        <sz val="11"/>
        <rFont val="Cambria"/>
        <family val="1"/>
      </rPr>
      <t xml:space="preserve">Noor: </t>
    </r>
    <r>
      <rPr>
        <sz val="11"/>
        <rFont val="Cambria"/>
        <family val="1"/>
      </rPr>
      <t>I didn't realize like, d'you know, it's one of those things because you don't talk about it, you just know of it, but you don't want it. Does that make sense? So when I started I was like "Oh, okay". And then I show (.) came home and told my mom. It was (.) I think it was at home, actually. And I told my mom. And then she just gave me a pad and she was like "whenever you start wear this". That was it.</t>
    </r>
  </si>
  <si>
    <t>Anxious in anticipation, unsure, lack of information</t>
  </si>
  <si>
    <t>Ria</t>
  </si>
  <si>
    <t>E11</t>
  </si>
  <si>
    <r>
      <t>Alice:</t>
    </r>
    <r>
      <rPr>
        <sz val="11"/>
        <rFont val="Cambria"/>
        <family val="1"/>
      </rPr>
      <t xml:space="preserve"> No [gentle laugh] </t>
    </r>
    <r>
      <rPr>
        <b/>
        <sz val="11"/>
        <rFont val="Cambria"/>
        <family val="1"/>
      </rPr>
      <t>Interviewer:</t>
    </r>
    <r>
      <rPr>
        <sz val="11"/>
        <rFont val="Cambria"/>
        <family val="1"/>
      </rPr>
      <t xml:space="preserve"> So, not at all? </t>
    </r>
    <r>
      <rPr>
        <b/>
        <sz val="11"/>
        <rFont val="Cambria"/>
        <family val="1"/>
      </rPr>
      <t>Alice:</t>
    </r>
    <r>
      <rPr>
        <sz val="11"/>
        <rFont val="Cambria"/>
        <family val="1"/>
      </rPr>
      <t xml:space="preserve"> So also (.) the only thing I would say as somebody who has now gone through the other experience [pregnancy/ conception], because I was told that it was always very likely that you would get pregnant very easily. And actually it's not until you start that process that I think and I think there is a strong connection between periods and people who've gone through traumatic periods and then conception and fertilisation (.) for me. So I have always been quite anxious about carrying a child because I've always had, out of all three of us, we're very close sisters and family (.) I'm the only one that has experienced this so while they are very supportive (.) [sigh] I don't think (.) I think they look at me and think 'God that is so horrific and feel terrible that it's horrible to have to go through that (.)' And what I'm getting at here is actually (.) I've had some anxiety ever since I experienced this, which has been much later on in life, but my periods have been very much up and down, as I said. I mean, I could speak for days about my journey of having periods. But for me, there is a big connection between releasing an egg and what happens to your body and then how is it your body, who (.) who (.) then struggles with that kind of (.) then carrying a baby. And then I (.) also I'm pregnant at the moment, and I'm quite fearful of the end, you know. And some people have said, 'oh, you'll be fine because you've experienced all this trauma just through your periods'. But actually, could that could that contribute or maybe it would be extra worse. You know, maybe it's my experience in speaking to some professionals that they sort of see this as very scientific and that they often have said things like we'll do a scan and then we might have to do something invasive and you might have all these physical issues and actually I’ve had multiple scans and they’ve not found anything wrong at all (.). So no religious. No spiritual, no. But I think as I said to my mum, 'I felt a few things, which is I think the whole fertilization is much more spiritual'. And, you know, maybe spiritual isn't the right word, but it's more magical.  </t>
    </r>
    <r>
      <rPr>
        <b/>
        <sz val="11"/>
        <rFont val="Cambria"/>
        <family val="1"/>
      </rPr>
      <t>Interviewer:</t>
    </r>
    <r>
      <rPr>
        <sz val="11"/>
        <rFont val="Cambria"/>
        <family val="1"/>
      </rPr>
      <t xml:space="preserve"> Yeah?  </t>
    </r>
    <r>
      <rPr>
        <b/>
        <sz val="11"/>
        <rFont val="Cambria"/>
        <family val="1"/>
      </rPr>
      <t>Alice:</t>
    </r>
    <r>
      <rPr>
        <sz val="11"/>
        <rFont val="Cambria"/>
        <family val="1"/>
      </rPr>
      <t xml:space="preserve"> And you can’t just get pregnant like that. Which is what you're taught in school. And we haven’t (.) so this is my third pregnancy, but my erm only successful one. So I've had miscarriages. My miscarriages have been like my traumatic experiences that I've told you about. But a hundred times worse.  </t>
    </r>
    <r>
      <rPr>
        <b/>
        <sz val="11"/>
        <rFont val="Cambria"/>
        <family val="1"/>
      </rPr>
      <t>Interviewer:</t>
    </r>
    <r>
      <rPr>
        <sz val="11"/>
        <rFont val="Cambria"/>
        <family val="1"/>
      </rPr>
      <t xml:space="preserve"> OK. </t>
    </r>
    <r>
      <rPr>
        <b/>
        <sz val="11"/>
        <rFont val="Cambria"/>
        <family val="1"/>
      </rPr>
      <t>Alice:</t>
    </r>
    <r>
      <rPr>
        <sz val="11"/>
        <rFont val="Cambria"/>
        <family val="1"/>
      </rPr>
      <t xml:space="preserve"> So I would say not spiritual, or religious, but I think that's something (.) maybe that's a coping mechanism for me this time around. It's been like a miracle now. It's magical. And actually, you know, teaching children, you remember this is as an adult. Just that don't ever, ever sleep with anyone unless you have contraception because you you'll get pregnant instantly. Might be the case of you’re 16. Actually, that education needs to change (.) it is quite traumatizing for people when they've been trying. I've got friends who've been trying for three years now. You know, in one of them, the husband says, 'I've no idea why I've used contraception for 10 years because I clearly didn't need to'.</t>
    </r>
  </si>
  <si>
    <t>Fear, anxiety, magical thinking- direct comparison between pregnancy and menstrual experiences. Cursed!</t>
  </si>
  <si>
    <r>
      <t xml:space="preserve">Beth: </t>
    </r>
    <r>
      <rPr>
        <sz val="11"/>
        <rFont val="Cambria"/>
        <family val="1"/>
      </rPr>
      <t>No, I mean, like I said before, I remember my mum calling periods 'the curse'. But I think (.) that was more of a generational thing than a religious thing. My family sort of went to church, but we weren't particularly religious. So I think she just called it 'the curse' because that's what her mum had called it and her mum had really bad periods. I don't hold any (.) Spiritual or religious significance with them, no (.) no (.)</t>
    </r>
  </si>
  <si>
    <t>The curse- intergenerational not religious. Grandmother had bad periods.</t>
  </si>
  <si>
    <r>
      <t xml:space="preserve">Dani: </t>
    </r>
    <r>
      <rPr>
        <sz val="11"/>
        <rFont val="Cambria"/>
        <family val="1"/>
      </rPr>
      <t>Well, because (.) being Jewish, you sort of grow up with periods being (.) essentially dirty. They never really say it. But I grew up in in an orthodox synagogue, but wasn't really orthodox in practice with my family. But I remember my grandma. Um, she used to come and visit from Glasgow. She must have gone to (.) I think maybe she went to a bit of a different, more liberal schule? But every month, every month, every time she would visit, she would go to shake the hand of the rabbi. And it was quite like (.) she would always forget or I don't know if she forgot on purpose? But basically, like men aren't supposed to touch women because in case they're on their period, then they're impure. And so I remember like it was quite a big deal because our rabbi was like, oh he was a really nice man and never embarrassed her by not shaking her hand. But basically the implication was you don't (.) religious men especially, but just men shouldn't touch women, because if they're by any chance on their period, then they're impure. Which is like I mean, obviously, it's not something I believe intellectually, but I think that kind of thing must stick with you when you've basically grown up with that. Not in my family at all, but in your sort of community. And I think it's very much an understanding and there's, you know, religious practices concerned with it, such as the mikva. which is where you sort of cleanse yourself. That the period is dirty and therefore requires cleansing. So, yeah, nothing spiritual personally. To be honest, I don't find my period particularly spiritual. It just comes out it's (.) well it just shows me my body's working. But in terms of religious, even though I'm not religious, it has those connotations. I think sometimes without realizing.</t>
    </r>
  </si>
  <si>
    <t>Possible association with impurity, morally, spiritually, literally. Community views can influence despite personal beliefs/ knowledge</t>
  </si>
  <si>
    <r>
      <t xml:space="preserve">Emma: </t>
    </r>
    <r>
      <rPr>
        <sz val="11"/>
        <rFont val="Cambria"/>
        <family val="1"/>
      </rPr>
      <t>So for me, no. but I have heard about the significance in other cultures. A lot (.) a lot of times that's negative. So things like (.) women being shunned from the community when they're on their period, and not being allowed to sit down on chairs and having to have (.) to go through a cleansing ritual after their period. Yeah, but for me personally, no, there's no kind of (.) spiritual [pause] I almost wish I did [pause] relate in (.) on a deep level, but for me, it is a very pragmatic thing of [pause] it's a biological process and that's it, but maybe that's because I have a very dysfunctional relationship with mine (.)? [Laugh]</t>
    </r>
  </si>
  <si>
    <t>Aware of 'other' cultures having spiritual connection with menses- usually negative, yet wishes to have a more meaningful- perhaps positive outlook/ experience of them</t>
  </si>
  <si>
    <r>
      <t xml:space="preserve">Faith: </t>
    </r>
    <r>
      <rPr>
        <sz val="11"/>
        <rFont val="Cambria"/>
        <family val="1"/>
      </rPr>
      <t xml:space="preserve">Um. This isn't (.) this is just me being weird. So basically when I was younger, not younger, but I went I was like a teen, through my early 20s. I used to feel bad. I used to be like 'this could have been my child' [putting on sad voice] [laughter] but that was just me being (.) weird. [Laughter] </t>
    </r>
    <r>
      <rPr>
        <b/>
        <sz val="11"/>
        <rFont val="Cambria"/>
        <family val="1"/>
      </rPr>
      <t xml:space="preserve">Gemma: </t>
    </r>
    <r>
      <rPr>
        <sz val="11"/>
        <rFont val="Cambria"/>
        <family val="1"/>
      </rPr>
      <t xml:space="preserve">Really? [Incredulous] [Laughter] </t>
    </r>
    <r>
      <rPr>
        <b/>
        <sz val="11"/>
        <rFont val="Cambria"/>
        <family val="1"/>
      </rPr>
      <t xml:space="preserve">Faith: </t>
    </r>
    <r>
      <rPr>
        <sz val="11"/>
        <rFont val="Cambria"/>
        <family val="1"/>
      </rPr>
      <t xml:space="preserve">So when I saw the blood (.) it was 'Oh, this could have been the blood of my child'[laughter]. Seriously. I've never like (.) um, we're both Ugandan so that's quite interesting, so I'll ask (.) er, my Mum to see if Ugandans have any significance (.)? </t>
    </r>
    <r>
      <rPr>
        <b/>
        <sz val="11"/>
        <rFont val="Cambria"/>
        <family val="1"/>
      </rPr>
      <t>Interviewer:</t>
    </r>
    <r>
      <rPr>
        <sz val="11"/>
        <rFont val="Cambria"/>
        <family val="1"/>
      </rPr>
      <t xml:space="preserve"> So do you mean you'd feel a bit sad? Like, that could have been a child, but it wasn't? </t>
    </r>
    <r>
      <rPr>
        <b/>
        <sz val="11"/>
        <rFont val="Cambria"/>
        <family val="1"/>
      </rPr>
      <t xml:space="preserve">Faith: </t>
    </r>
    <r>
      <rPr>
        <sz val="11"/>
        <rFont val="Cambria"/>
        <family val="1"/>
      </rPr>
      <t xml:space="preserve">Yeah! [laugh] Perhaps like a potential life [nervous laugh]. </t>
    </r>
  </si>
  <si>
    <r>
      <t xml:space="preserve">Gemma: </t>
    </r>
    <r>
      <rPr>
        <sz val="11"/>
        <rFont val="Cambria"/>
        <family val="1"/>
      </rPr>
      <t xml:space="preserve">For me, Spiritual. Yeah. Which is really weird. Just because I really do associate it with the cleansing because I think it's (.) I found my period very liberating. So I actually like the fact that I feel more (.) I think. I just think it's a beautiful thing. Like, I like the fact that I cry. I think it's so strange, like (.) and I think it's amazing as well. Like how our bodies are like, why am I crying and why is it uncontrollable? And I have no control over that. But I know it's going to happen and I can't stop it. So I just think I find it very liberating and very like spiritual, because I think, like, you don't have any control over this issue, your hormones, your body is kind of acting alone (.) and just allow it. But again, my (.) I think I think that way (.) because I don't go through as much pain as a lot of women go through, touch wood [idiom]. So because of that, I'm able to see (.) but like if I was not able to walk for three days, I'm not going to find it beautiful, you know? Yeah. [laughter] </t>
    </r>
    <r>
      <rPr>
        <b/>
        <sz val="11"/>
        <rFont val="Cambria"/>
        <family val="1"/>
      </rPr>
      <t xml:space="preserve">Faith: </t>
    </r>
    <r>
      <rPr>
        <sz val="11"/>
        <rFont val="Cambria"/>
        <family val="1"/>
      </rPr>
      <t xml:space="preserve">No way! [Laughter] </t>
    </r>
    <r>
      <rPr>
        <b/>
        <sz val="11"/>
        <rFont val="Cambria"/>
        <family val="1"/>
      </rPr>
      <t>Gemma:</t>
    </r>
    <r>
      <rPr>
        <sz val="11"/>
        <rFont val="Cambria"/>
        <family val="1"/>
      </rPr>
      <t xml:space="preserve"> Because I get one day of like, you know, my contractions. Then it's not as bad for me. So I think that's why I'm able to see the more positive. </t>
    </r>
    <r>
      <rPr>
        <b/>
        <sz val="11"/>
        <rFont val="Cambria"/>
        <family val="1"/>
      </rPr>
      <t xml:space="preserve">Faith: </t>
    </r>
    <r>
      <rPr>
        <sz val="11"/>
        <rFont val="Cambria"/>
        <family val="1"/>
      </rPr>
      <t>Yeah.</t>
    </r>
  </si>
  <si>
    <t>Sad at loss of potential child- even when very young</t>
  </si>
  <si>
    <t>Cleansing, release- but framed as a positive thing.</t>
  </si>
  <si>
    <r>
      <t xml:space="preserve">Helen: </t>
    </r>
    <r>
      <rPr>
        <sz val="11"/>
        <rFont val="Cambria"/>
        <family val="1"/>
      </rPr>
      <t xml:space="preserve">Noooo (.) but I kind of wish it did. </t>
    </r>
    <r>
      <rPr>
        <b/>
        <sz val="11"/>
        <rFont val="Cambria"/>
        <family val="1"/>
      </rPr>
      <t xml:space="preserve">Interviewer: </t>
    </r>
    <r>
      <rPr>
        <sz val="11"/>
        <rFont val="Cambria"/>
        <family val="1"/>
      </rPr>
      <t xml:space="preserve">Mmmm </t>
    </r>
    <r>
      <rPr>
        <b/>
        <sz val="11"/>
        <rFont val="Cambria"/>
        <family val="1"/>
      </rPr>
      <t xml:space="preserve">Helen: </t>
    </r>
    <r>
      <rPr>
        <sz val="11"/>
        <rFont val="Cambria"/>
        <family val="1"/>
      </rPr>
      <t xml:space="preserve">Yeah, I think it would have been less like 'this is just a thing you live with' and more of how (.) why this matters to you [pause] I think it would have made a difference. You know, like as far as (.) because there's that you know, "Oh everyone has a period", you know, "you're just not (.) you're being mentally weak". "You're not (.) you know, everyone has a period and people don't act like you act, you know, before your period or during your period". So I think um ascribing a more, more or less what's the word, existential or more meaning to it, you know, as far as like (.) you know anything like applying anything less biological meaning to it, I think would have been helpful. But it wasn't my family experience (.) so [laughter] </t>
    </r>
    <r>
      <rPr>
        <b/>
        <sz val="11"/>
        <rFont val="Cambria"/>
        <family val="1"/>
      </rPr>
      <t xml:space="preserve">Interviewer: </t>
    </r>
    <r>
      <rPr>
        <sz val="11"/>
        <rFont val="Cambria"/>
        <family val="1"/>
      </rPr>
      <t xml:space="preserve">Yeah. That's interesting, you sort of feel that (.) having a kind of (.) probably more positive kind of outlook on it? </t>
    </r>
    <r>
      <rPr>
        <b/>
        <sz val="11"/>
        <rFont val="Cambria"/>
        <family val="1"/>
      </rPr>
      <t xml:space="preserve">Helen: </t>
    </r>
    <r>
      <rPr>
        <sz val="11"/>
        <rFont val="Cambria"/>
        <family val="1"/>
      </rPr>
      <t xml:space="preserve">Yeah [nodding] </t>
    </r>
    <r>
      <rPr>
        <b/>
        <sz val="11"/>
        <rFont val="Cambria"/>
        <family val="1"/>
      </rPr>
      <t xml:space="preserve">Interviewer: </t>
    </r>
    <r>
      <rPr>
        <sz val="11"/>
        <rFont val="Cambria"/>
        <family val="1"/>
      </rPr>
      <t xml:space="preserve">You know, that (.) that could have had um (.) I guess sort of made up in some way for some of the negative things that you were experiencing, that kind of thing? </t>
    </r>
    <r>
      <rPr>
        <b/>
        <sz val="11"/>
        <rFont val="Cambria"/>
        <family val="1"/>
      </rPr>
      <t xml:space="preserve">Helen: </t>
    </r>
    <r>
      <rPr>
        <sz val="11"/>
        <rFont val="Cambria"/>
        <family val="1"/>
      </rPr>
      <t>Yeah, like there's nothing good about it [serious]. It was horrible [laugh]. Like, I felt horrible, like it wasn't anything worth celebrating (.) it was something (.) you're like plagued with, you know, there wasn't anything great about it (.) [tone change] other than when I was trying to have children. It was a great way to know, "hey, I'm going to ovulate, let's make a baby!" [put on excited voice], you know? So that was exciting. Outside of that, not much positive about it.</t>
    </r>
  </si>
  <si>
    <t>No but also would prefer to have deeper and more positive symbolic relationship with periods</t>
  </si>
  <si>
    <r>
      <t xml:space="preserve">Kathleen: </t>
    </r>
    <r>
      <rPr>
        <sz val="11"/>
        <rFont val="Cambria"/>
        <family val="1"/>
      </rPr>
      <t>Not to me, no, no. [pause] I (.) er I do know (.) yeah, I was brought up in a Christian faith. So I do know (.) in some instances, it can be but not for me.</t>
    </r>
  </si>
  <si>
    <t>Not personally- awareness of Christian ideas, though</t>
  </si>
  <si>
    <r>
      <t xml:space="preserve">Aisha: </t>
    </r>
    <r>
      <rPr>
        <sz val="11"/>
        <rFont val="Cambria"/>
        <family val="1"/>
      </rPr>
      <t xml:space="preserve">Um, not necessarily. But as a woman, I do feel as if um we are not allowed to pray, etc. And it does give that time (.) because as women, we are a little bit more sensitive emotionally. But this is just my view. The fact that I believe in my God and I believe he gives us that time when we are on our periods to be able to reflect on ourselves kind of thing and be easier on ourselves? </t>
    </r>
    <r>
      <rPr>
        <b/>
        <sz val="11"/>
        <rFont val="Cambria"/>
        <family val="1"/>
      </rPr>
      <t>Interviewer:</t>
    </r>
    <r>
      <rPr>
        <sz val="11"/>
        <rFont val="Cambria"/>
        <family val="1"/>
      </rPr>
      <t xml:space="preserve"> [Pause] so you see it as sort of time off, or for time to (.) Yeah. Yeah. To take care of yourself? </t>
    </r>
    <r>
      <rPr>
        <b/>
        <sz val="11"/>
        <rFont val="Cambria"/>
        <family val="1"/>
      </rPr>
      <t xml:space="preserve">Aisha: </t>
    </r>
    <r>
      <rPr>
        <sz val="11"/>
        <rFont val="Cambria"/>
        <family val="1"/>
      </rPr>
      <t>So yeah, basically.</t>
    </r>
  </si>
  <si>
    <t>Allows time off and chance to reflect</t>
  </si>
  <si>
    <r>
      <t xml:space="preserve">Mala: </t>
    </r>
    <r>
      <rPr>
        <sz val="11"/>
        <rFont val="Cambria"/>
        <family val="1"/>
      </rPr>
      <t>Not so much. It's like a (.) it's like a thing that a female goes through every month (.) that's it really [laugh].</t>
    </r>
  </si>
  <si>
    <t>Says no- but other question reveals tracking used to manage prayer/ pilgrimage experiences</t>
  </si>
  <si>
    <r>
      <t xml:space="preserve">Noor: </t>
    </r>
    <r>
      <rPr>
        <sz val="11"/>
        <rFont val="Cambria"/>
        <family val="1"/>
      </rPr>
      <t xml:space="preserve">Well, in my religion, we can't pray while we're in (.) on our period, but I see that as a positive thing. Cause it's kind of like a break. </t>
    </r>
    <r>
      <rPr>
        <b/>
        <sz val="11"/>
        <rFont val="Cambria"/>
        <family val="1"/>
      </rPr>
      <t xml:space="preserve">Interviewer: </t>
    </r>
    <r>
      <rPr>
        <sz val="11"/>
        <rFont val="Cambria"/>
        <family val="1"/>
      </rPr>
      <t xml:space="preserve">Yeah. </t>
    </r>
    <r>
      <rPr>
        <b/>
        <sz val="11"/>
        <rFont val="Cambria"/>
        <family val="1"/>
      </rPr>
      <t xml:space="preserve">Noor: </t>
    </r>
    <r>
      <rPr>
        <sz val="11"/>
        <rFont val="Cambria"/>
        <family val="1"/>
      </rPr>
      <t>And then (.) and I feel like our religion (.) religion knows that it's a tough time for women sometimes not for everyone, but some women. So it's that break. Just sort of 'do you'.</t>
    </r>
  </si>
  <si>
    <t>Prayer restriction seen as a positive - a break and time to be yourself/ rest.</t>
  </si>
  <si>
    <t>Helen/ Emma- two people with diagnosed PMDD would prefer to have a more religious relationship with their periods</t>
  </si>
  <si>
    <t>yes</t>
  </si>
  <si>
    <t>no</t>
  </si>
  <si>
    <t>Most do not relate to a religious understanding of periods- even if they are religious!</t>
  </si>
  <si>
    <t>P8- Do periods have any religious, spiritual or other symbolic significance for you?</t>
  </si>
  <si>
    <t>P9- Overall, how do you feel about periods and the fact that we get them for 40 years or so?</t>
  </si>
  <si>
    <r>
      <t>Alice:</t>
    </r>
    <r>
      <rPr>
        <sz val="11"/>
        <rFont val="Cambria"/>
        <family val="1"/>
      </rPr>
      <t xml:space="preserve"> Yeah, well, [laugh] it's nice not to have for that not to happen at the moment. It's lovely (.) I mean, being pregnant, you get slightly different hormone influxes and definitely different circumstances, a different kind of journey (.) I think I just don't (.) I deal with it. You know, I've learned to deal with it. </t>
    </r>
    <r>
      <rPr>
        <b/>
        <sz val="11"/>
        <rFont val="Cambria"/>
        <family val="1"/>
      </rPr>
      <t>Interviewer:</t>
    </r>
    <r>
      <rPr>
        <sz val="11"/>
        <rFont val="Cambria"/>
        <family val="1"/>
      </rPr>
      <t xml:space="preserve"> So you just will deal with it at the time? </t>
    </r>
    <r>
      <rPr>
        <b/>
        <sz val="11"/>
        <rFont val="Cambria"/>
        <family val="1"/>
      </rPr>
      <t>Alice:</t>
    </r>
    <r>
      <rPr>
        <sz val="11"/>
        <rFont val="Cambria"/>
        <family val="1"/>
      </rPr>
      <t xml:space="preserve"> I do not let it overrule my life. You know, I will rarely (.) I mean, if I've had like a horrible one of those one in three periods and it's happened in the middle of the night and I've been up all night, then I might be late for work for three or four hours and I'll have to call in. And I won't tell the truth. You know, I'll say I've had (.) I'll just say 'I’ve had vomiting' and often then they'll be like 'don’t come in, if it’s something infectious or whatever'. So I don't (.) I do not let it ruin my life. I just get over it. Do I worry about each month? No (.) I have people around me said, you know, you really need to do something about it. Yes, but to be honest, I've got to the point of, just ignore it.</t>
    </r>
  </si>
  <si>
    <r>
      <t xml:space="preserve">Beth: </t>
    </r>
    <r>
      <rPr>
        <sz val="11"/>
        <rFont val="Cambria"/>
        <family val="1"/>
      </rPr>
      <t>[Long pause] Erm, personally (.) it's just something I've accepted really (.) but I think I've been pretty lucky, though, because (.) over the whole course of (.) erm, my life since I started menstruating, I haven't had any major problems with them. I'd imagine for a woman who'd had really, really painful periods ever since she started or really heavy periods or other sort of major health problems associated with them. It would be a real drag and quite debilitating for her to look ahead and think, 'oh, god, I'm gonna have periods until I'm like in my mid-forties, mid-fifties'(.). But for me, it's just a thing, you know. It doesn't bother me that much. It's only been over the last, I guess, five years (.) that premenstrual symptoms have become more of a drag. And I sort of don't look forward to that every month. But (.) apart from that, the thought of having periods for many years doesn't bother me. And (.) you know, it's (.) enabled me to (.) the fact that I have periods is an indication of, you know, fertility, it's allowed me to have a child. Theoretically, it still gives me the option to have another child, although I think that's quite unlikely given personal circumstances. Erm, So I think, you know, that's the positive side of having periods for many years (.) is the sort of fertility side of things for women who actually want to carry on having children.</t>
    </r>
  </si>
  <si>
    <t>Ambivalent, acceptance, shame</t>
  </si>
  <si>
    <t>Ambivalent, acceptance, grateful not worse, grateful childbearing</t>
  </si>
  <si>
    <r>
      <t>Dani:</t>
    </r>
    <r>
      <rPr>
        <sz val="11"/>
        <rFont val="Cambria"/>
        <family val="1"/>
      </rPr>
      <t xml:space="preserve"> I mean, before I started working in periods, I just don't think I really cared. Like I just was like, it's just you can either be on the pill and it not be your period (.) and you could do that or you could have the coil and not have periods at all. Or you could just crack on which I was, but like I just didn't because they don't really affect me or they didn't (.) I didn't notice that they did because I wasn't tracking. I didn't really care. And I still don't actually quite (.) not enjoy (.) but I appreciate having my period now because it probably because of the work I do like because I kind of have to (.) but I think that it's always just been to me, it's just part of life. It's not like it's not a bad thing. It's not a good thing. It's (.) it's (.) it's just your body (.) it's just your body works basically by having a period. [Pause] Yeah. I mean, obviously, like I'm furious about all of the inequalities surrounding periods because, you know, we're made to feel like we're dirty, we're made to feel like we're like less capable, you know, all of this. But [pause intake] I just (.) I don't see it as being true. I think there's a lot of education to be done. But yeah, I think it just doesn't really feel (.) it often feels quite neutral to me having a period. That's just what it is. </t>
    </r>
    <r>
      <rPr>
        <b/>
        <sz val="11"/>
        <rFont val="Cambria"/>
        <family val="1"/>
      </rPr>
      <t xml:space="preserve">Interviewer: </t>
    </r>
    <r>
      <rPr>
        <sz val="11"/>
        <rFont val="Cambria"/>
        <family val="1"/>
      </rPr>
      <t xml:space="preserve">Okay. </t>
    </r>
    <r>
      <rPr>
        <b/>
        <sz val="11"/>
        <rFont val="Cambria"/>
        <family val="1"/>
      </rPr>
      <t xml:space="preserve">Dani: </t>
    </r>
    <r>
      <rPr>
        <sz val="11"/>
        <rFont val="Cambria"/>
        <family val="1"/>
      </rPr>
      <t>And it means (.) that means I'm not pregnant. And, you know, [laugh] that is a worry when you're trying to not be pregnant. Having your period is a relief. It shows that you're not. So, yeah.</t>
    </r>
  </si>
  <si>
    <t xml:space="preserve">Ambivalence, grateful, useful re pregnancy test, </t>
  </si>
  <si>
    <r>
      <t xml:space="preserve">Emma: </t>
    </r>
    <r>
      <rPr>
        <sz val="11"/>
        <rFont val="Cambria"/>
        <family val="1"/>
      </rPr>
      <t>[Pause] I fuckin' hate them! Excuse my language. [Pause] Erm, the thought of going through this for another however many years and then going through perimenopause and awww, and the fact that I (.) I don't want to have children either. So, the menstrual cycle to me is [pause] I lose two weeks a month every month. [Pause] That's how it feels. It feels like a half-life. It's annoying. It's a pain in the arse. It's (.) it's frustrating, it's exhaustin'. And I've (.) given the opportunity I would consider having everything whipped out just to have a better quality of life than what I've got now. But I'm keeping everything crossed that the drugs that are in development will hopefully be available within the next three to five years. But yeah (.) for me it just feels like such a (.) an unnecessary evil that I would rather not experience. And I feel really awful saying that because there are people who don't have periods, which means they can't have children and they want children. And so I feel very selfish when I say that in some respects (.). Yeah, but that's (.) it's (.) it's very difficult to feel any kind of positivity apart from the few days I get when oestrogen is dominant. Yeah, but it just (.) it has caused so much disruption to life and I feel like (.) I wish I'd know much more about periods and menstrual cycles and menstrual health and well-being and PMS and PMDD and Endo[metriosis] from such a young age to because I feel like at thirty three I'm only just beginning to take control. But it's more like my menstrual cycle controls me and my life, not the other way around.</t>
    </r>
  </si>
  <si>
    <t xml:space="preserve">Negative, waste of life, debilitating, should be grateful shame, </t>
  </si>
  <si>
    <r>
      <t xml:space="preserve">Faith: </t>
    </r>
    <r>
      <rPr>
        <sz val="11"/>
        <rFont val="Cambria"/>
        <family val="1"/>
      </rPr>
      <t xml:space="preserve">Sad (.) No! [Laughter] And I think that the perspective that Gemma said it was really lovely, but I'll be honest, that on a personal level, on a general level I get the significance of it but on a personal level. I (.) </t>
    </r>
    <r>
      <rPr>
        <b/>
        <sz val="11"/>
        <rFont val="Cambria"/>
        <family val="1"/>
      </rPr>
      <t xml:space="preserve">Gemma: </t>
    </r>
    <r>
      <rPr>
        <sz val="11"/>
        <rFont val="Cambria"/>
        <family val="1"/>
      </rPr>
      <t xml:space="preserve">(.) Struggle [whisper] </t>
    </r>
    <r>
      <rPr>
        <b/>
        <sz val="11"/>
        <rFont val="Cambria"/>
        <family val="1"/>
      </rPr>
      <t xml:space="preserve">Faith: </t>
    </r>
    <r>
      <rPr>
        <sz val="11"/>
        <rFont val="Cambria"/>
        <family val="1"/>
      </rPr>
      <t xml:space="preserve">I really really, like, you know, when you're just exhausted at life? </t>
    </r>
    <r>
      <rPr>
        <b/>
        <sz val="11"/>
        <rFont val="Cambria"/>
        <family val="1"/>
      </rPr>
      <t>Gemma:</t>
    </r>
    <r>
      <rPr>
        <sz val="11"/>
        <rFont val="Cambria"/>
        <family val="1"/>
      </rPr>
      <t xml:space="preserve"> Mmmmmmm </t>
    </r>
    <r>
      <rPr>
        <b/>
        <sz val="11"/>
        <rFont val="Cambria"/>
        <family val="1"/>
      </rPr>
      <t xml:space="preserve">Faith: </t>
    </r>
    <r>
      <rPr>
        <sz val="11"/>
        <rFont val="Cambria"/>
        <family val="1"/>
      </rPr>
      <t xml:space="preserve">And sometimes I've just felt like (.) 'Is this like is this really what I'm going to go through until menopause? I don't want to do this, sort of thing. And this is how it is, it's just been like really depressing (.)  </t>
    </r>
    <r>
      <rPr>
        <b/>
        <sz val="11"/>
        <rFont val="Cambria"/>
        <family val="1"/>
      </rPr>
      <t xml:space="preserve">Interviewer: </t>
    </r>
    <r>
      <rPr>
        <sz val="11"/>
        <rFont val="Cambria"/>
        <family val="1"/>
      </rPr>
      <t xml:space="preserve">Aha </t>
    </r>
    <r>
      <rPr>
        <b/>
        <sz val="11"/>
        <rFont val="Cambria"/>
        <family val="1"/>
      </rPr>
      <t xml:space="preserve">Faith: </t>
    </r>
    <r>
      <rPr>
        <sz val="11"/>
        <rFont val="Cambria"/>
        <family val="1"/>
      </rPr>
      <t xml:space="preserve">Really depressing, really depressing just in terms of like the pain inside. There's no getting used to the pain. So, yeah, it's been really [Gemma providing various encouraging noises] </t>
    </r>
    <r>
      <rPr>
        <b/>
        <sz val="11"/>
        <rFont val="Cambria"/>
        <family val="1"/>
      </rPr>
      <t xml:space="preserve">Gemma: </t>
    </r>
    <r>
      <rPr>
        <sz val="11"/>
        <rFont val="Cambria"/>
        <family val="1"/>
      </rPr>
      <t xml:space="preserve">Every time is like the first time (.)? </t>
    </r>
    <r>
      <rPr>
        <b/>
        <sz val="11"/>
        <rFont val="Cambria"/>
        <family val="1"/>
      </rPr>
      <t xml:space="preserve">Faith: </t>
    </r>
    <r>
      <rPr>
        <sz val="11"/>
        <rFont val="Cambria"/>
        <family val="1"/>
      </rPr>
      <t>Yeah. [Pause] I haven't (.) taken well to it (.) [trailing off]</t>
    </r>
  </si>
  <si>
    <t>Negative- sad, struggle, length of time to be in pain</t>
  </si>
  <si>
    <r>
      <t xml:space="preserve">Gemma: </t>
    </r>
    <r>
      <rPr>
        <sz val="11"/>
        <rFont val="Cambria"/>
        <family val="1"/>
      </rPr>
      <t xml:space="preserve">[Interrupting] I'm not happy (.) I'm not happy about it but I'm not sad about it. I'm just I'm kind of like, it is what it is. Um (.) the thing that makes me happy about my period is because of the cleansing that I feel because I feel like it's like I don't cry for the whole month and I almost feel like it's a release (.) I'm looking at it more of the emotion, what it does for me emotionally as opposed to physical because I don't feel it as much physically. So the emotional part, I enjoy that part because I feel like, you know, in a month, things piss you off. Work pisses you off? But I don't cry. That's just not me. And I just like the fact that you're going to cry and you're not going to stop and you're going to release. So I look forward to it. I'll put on something, a stupid little M&amp;S advert, and I'll start crying (.) [laugh] </t>
    </r>
    <r>
      <rPr>
        <b/>
        <sz val="11"/>
        <rFont val="Cambria"/>
        <family val="1"/>
      </rPr>
      <t xml:space="preserve">Interviewer: </t>
    </r>
    <r>
      <rPr>
        <sz val="11"/>
        <rFont val="Cambria"/>
        <family val="1"/>
      </rPr>
      <t xml:space="preserve">Yeah, it's always adverts!  </t>
    </r>
    <r>
      <rPr>
        <b/>
        <sz val="11"/>
        <rFont val="Cambria"/>
        <family val="1"/>
      </rPr>
      <t xml:space="preserve">Gemma: </t>
    </r>
    <r>
      <rPr>
        <sz val="11"/>
        <rFont val="Cambria"/>
        <family val="1"/>
      </rPr>
      <t>I always cry, you know! [Laugh] Good old Mark's and Sparks just get the tears going [laugh]. And I will cry for like an hour non-stop. And I'm laughing because I'm just like, 'you're not even sad. You just you just need to let it out (.)'</t>
    </r>
  </si>
  <si>
    <t>Ambivalent- not good or bad, chance to release emotion, look forward to it, not sadness per se</t>
  </si>
  <si>
    <t>Tearfulness as empathy not sadness</t>
  </si>
  <si>
    <t xml:space="preserve">Interviewer: [00:25:52] So I'm gonna ask you about that. I think quite often the crying that we get before or during a period is actually either joy or like an empathy for sad adverts </t>
  </si>
  <si>
    <t>Both F&amp;G: [00:26:04] Yeah</t>
  </si>
  <si>
    <t xml:space="preserve">Interviewer: [00:26:04] or like being moved, </t>
  </si>
  <si>
    <t>Gemma: [00:26:06] Yess!</t>
  </si>
  <si>
    <t>Interviewer: [00:26:06] like music or whatever it is that moves you. And it's not quite the same as crying.</t>
  </si>
  <si>
    <t>Interviewer: [00:26:12] ...Because you're sad and your... um. like your eyes are just doing that because you're so upset.</t>
  </si>
  <si>
    <t>Gemma: [00:26:17] Right, right</t>
  </si>
  <si>
    <t>Interviewer: [00:26:17] It's sort of a different thing. So it's quite interesting to hear. Definitely adverts comes up a lot</t>
  </si>
  <si>
    <t>Gemma: [00:26:22] Does it? Yeah, it's always adverts for me.</t>
  </si>
  <si>
    <t>Interviewer: [00:26:24] Well they know... they know what they're doing...</t>
  </si>
  <si>
    <t>Gemma: [00:26:25] Yeah! [laugh]</t>
  </si>
  <si>
    <t>Interviewer: [00:26:25] They're tryin' to make women pay money for something</t>
  </si>
  <si>
    <t>Both F&amp;G: [00:26:28] Yeaahhh. Yeah. That's so true. Oh, I really wanna go to Marks &amp; sparks now! [laugh]</t>
  </si>
  <si>
    <t>Faith: [00:26:28] Erm, does singing ever...? I just want to find out how weird I am, now. Does singing ever come up?.{laugh]</t>
  </si>
  <si>
    <t>Interviewer: [00:26:38] Singing, yeah. Um I know... So I play the guitar and sing. And my voice um changes. But also whether I'm in tune or not changes.</t>
  </si>
  <si>
    <t>Faith: [00:26:46] Yeah.</t>
  </si>
  <si>
    <t>Interviewer: [00:26:46] So the last couple of days I've been a bit bad. And for me, that's around ovulation.</t>
  </si>
  <si>
    <t>Faith: [00:26:51] Oh!</t>
  </si>
  <si>
    <t>Interviewer: [00:26:51] That I'm not very good. And I know that Beyonce, says, her voice changes and her... um like ability to sing exactly at the right pitch...</t>
  </si>
  <si>
    <t>Faith: [00:26:58] But even in terms of like, I'll hear like... I watch...Or I can go to a show... I can watch someone singing and I'm like [indicates tears] it's just the power or the beauty of how they sang.</t>
  </si>
  <si>
    <t>Interviewer: [00:27:05] Oh yeah, being moved, yeah.</t>
  </si>
  <si>
    <t>Faith: [00:27:06] I feel like I can actually cry.</t>
  </si>
  <si>
    <t>Interviewer: [00:27:09] I think.... I think empathy is the best word because I think that's what music and particularly, choral voices, what they're doing is expressing an emotion. And then we're like, [indicates 'wow' moment]</t>
  </si>
  <si>
    <t>Both F&amp;G: [00:27:20] Yeahh</t>
  </si>
  <si>
    <t xml:space="preserve">Gemma: [00:27:20]  you're with me! </t>
  </si>
  <si>
    <t xml:space="preserve">Interviewer: [00:27:22] Yeah. And like you, I enjoy it. because I'm not a very emotional person </t>
  </si>
  <si>
    <t>Gemma: [00:27:28] Yeah</t>
  </si>
  <si>
    <t>Interviewer: [00:27:28]  And so when I cry and I feel moved, I think 'Yeah, I'm still working'</t>
  </si>
  <si>
    <t>Gemma: [00:27:32] Yeah! [loud]  I always feel like that like in my day to day. I'm very emotional, but not sensitive. So things don't make me like that. These things don't make... When I'm supposed to cry. I can't cry. I'm just... I'm really like "what is wrong with you?". But when... you know when you cousins came to my house- I was on my period!</t>
  </si>
  <si>
    <t>Faith: [00:27:48] Ooh!</t>
  </si>
  <si>
    <t>Gemma: [00:27:48] Yeah, cos I kept cryin'. And I was like 'yes!' like we were talking about like really sad things and everyone was crying. And I cried and I was so... and I was like, you're on your Period, this is why you're doin' this crap. [laughter] Otherwise I would not be crying. You know, what I mean, so I like it. I'm just like, yeah, you can cry on... at the right time... when everyone else is! [laugh].</t>
  </si>
  <si>
    <t>Interviewer: [00:28:07] Yeah</t>
  </si>
  <si>
    <t>Gemma: [00:28:08] It makes me feel human!</t>
  </si>
  <si>
    <r>
      <t xml:space="preserve">Helen: </t>
    </r>
    <r>
      <rPr>
        <sz val="11"/>
        <rFont val="Cambria"/>
        <family val="1"/>
      </rPr>
      <t>Well, once my PMDD was in full bloom. It just felt like a life sentence. I felt extremely hopeless when, you know, I tried all the different treatment options. Nothing worked, at least nothing worked long term, um (.) you know. And then the next step was the Lupron, trying Lupron. And when my insurance denied it I remember just like, "well, that's the end. Never gonna make it to menopause". It was too far away. It felt too far away. I mean, now that I'm 40, it doesn't feel that far away. I mean, it's over now, but, you know, [laughter] But Yeah. It felt like a life sentence. It just I was like, I'm not going to make it. I'm going to kill myself before that happens [serious].</t>
    </r>
  </si>
  <si>
    <t>Negative- life sentence, long time, suicidal</t>
  </si>
  <si>
    <r>
      <t xml:space="preserve">Kathleen: </t>
    </r>
    <r>
      <rPr>
        <sz val="11"/>
        <rFont val="Cambria"/>
        <family val="1"/>
      </rPr>
      <t>I've got to be honest, I [pause] when I (.) I had some really difficult years, with my period, when it was very painful? I think it was probably towards the end of my teenage years going in to my 20s and then they mellowed out. And during those years, I hated them, it was just like (.) I mean, it was so bad, sometimes (.) I think sometimes I had to take days off school and that kind of thing. Um, but as I got a bit older, they got more and more (.) It just became a natural part of life (.) um, until fibroids came. Um, but how I feel about them now? I do feel (.) I feel like they're a good thing. I feel quite blessed to have my periods. Uh (.) and I (.) it took on a greater meaning to me (.) um, after they stopped for a while because I had to take um (.) some medication, to stop them ahead of my surgery. And so I did panic a bit, like "What if they never came back?" You know. Um (.) and I think just going through that whole journey and then having them come back, I felt very blessed. You know? Like I (.) yeah. I feel quite grateful to still have them.</t>
    </r>
  </si>
  <si>
    <t>Ambivalent, painful but sign of fertility, grateful</t>
  </si>
  <si>
    <r>
      <t xml:space="preserve">Aisha: </t>
    </r>
    <r>
      <rPr>
        <sz val="11"/>
        <rFont val="Cambria"/>
        <family val="1"/>
      </rPr>
      <t>Like um (.) I've accepted, it. And I believe, yes (.) it is the right thing because when I don't get my periods when I'm late (.) it really affects me as well. Like I'm really late at the moment and I'm not myself and I get a bit confused. Oh, my God. I’m meant to be PMSing. But I'm getting a late period and I like (.) I appreciate that (.) it does come every you know, for 40 years. It feels normal. If that makes sense?</t>
    </r>
  </si>
  <si>
    <t>Ambivalent, acceptance, relief from premenstrual symptoms</t>
  </si>
  <si>
    <r>
      <t xml:space="preserve">Mala: </t>
    </r>
    <r>
      <rPr>
        <sz val="11"/>
        <rFont val="Cambria"/>
        <family val="1"/>
      </rPr>
      <t>I feel (.) I actually feel okay um (.) because when I do get my period, I'm actually really (.) I feel like (.) I do feel that relief. It's like these emotions that are built up inside me throughout the weeks and it is just like a relief for me so I do feel good about it.</t>
    </r>
  </si>
  <si>
    <t>Ambivalent, likes the emotional release</t>
  </si>
  <si>
    <r>
      <t xml:space="preserve">Noor: </t>
    </r>
    <r>
      <rPr>
        <sz val="11"/>
        <rFont val="Cambria"/>
        <family val="1"/>
      </rPr>
      <t xml:space="preserve">A couple of years ago, I'd be like "eurgh", because I used to get so much pains, but now I'm used to it and I don't mind. It's just one of those things that happens. </t>
    </r>
    <r>
      <rPr>
        <b/>
        <sz val="11"/>
        <rFont val="Cambria"/>
        <family val="1"/>
      </rPr>
      <t>Interviewer:</t>
    </r>
    <r>
      <rPr>
        <sz val="11"/>
        <rFont val="Cambria"/>
        <family val="1"/>
      </rPr>
      <t xml:space="preserve"> So has the pain got better? </t>
    </r>
    <r>
      <rPr>
        <b/>
        <sz val="11"/>
        <rFont val="Cambria"/>
        <family val="1"/>
      </rPr>
      <t xml:space="preserve">Noor: </t>
    </r>
    <r>
      <rPr>
        <sz val="11"/>
        <rFont val="Cambria"/>
        <family val="1"/>
      </rPr>
      <t>Yeah. Yeah. Much better.</t>
    </r>
  </si>
  <si>
    <t>Ambivalent, now there's less pain</t>
  </si>
  <si>
    <r>
      <t>Alice:</t>
    </r>
    <r>
      <rPr>
        <sz val="11"/>
        <rFont val="Cambria"/>
        <family val="1"/>
      </rPr>
      <t xml:space="preserve"> Well, I wouldn't want that necessarily because that would mean I can’t have children. I'm (.) actually I think releasing an egg and go through that process is something that a lot of people say, 'oh, God, I never want that to happen again'. But for me, it's more of a necessity for new life. And I think if you speak to women who go through the menopause, which is maybe another study you could do [laugh]. There's a real lack of evidence and research and that and a lot of people would say, 'I would give anything to go back to feeling the way that I felt when I did menstruate, even if I had terrible menstruation'. So, no, I wouldn't want that for the reasons that I said. And, you know, I am a bit more fearful as well of what happens to your body just physically and emotionally when you do go through the menopause. But if I could have a magic wand to take away my one in three only for those four hours, that would be great.</t>
    </r>
  </si>
  <si>
    <r>
      <t xml:space="preserve">Beth: </t>
    </r>
    <r>
      <rPr>
        <sz val="11"/>
        <rFont val="Cambria"/>
        <family val="1"/>
      </rPr>
      <t>[Long pause] Ohhh! Probably not, because (.) although I really don't like (.) some of the premenstrual symptoms I get. Erm, I don't know how I'm going to feel (.) I think it's a case of better the devil you know, from, you know, from a personal perspective. In that if my periods just stopped (.) I'd effectively be menopausal. So would I feel even worse if I wasn't having any periods at all [laugh]? I don't know if you mean is this just a magic thing where you could just stop your periods and there'd be no sort of menopause consequences of that? I think I'd rather be having periods than go into the uncertainty of an early menopause right now. And also it would also take away the option of having a child ever again. Even (.) which is silly, because rationally, I know that I'm, you know, ninety nine point nine nine nine percent sure I'm not going to have another kid, but just the fact of completely taking that option away, I'm thinking “not sure I'm quite ready to like say definitely no (.) 100 percent not just (.) stop my periods and that's it”. You know, it's not rational, but that's how I feel.</t>
    </r>
  </si>
  <si>
    <r>
      <t xml:space="preserve">Dani: </t>
    </r>
    <r>
      <rPr>
        <sz val="11"/>
        <rFont val="Cambria"/>
        <family val="1"/>
      </rPr>
      <t>I really don't think I would, you know [pause] I really don't (.) I probably would have said like years ago. "Yeah, yeah, definitely". But there's just I dunno? I appreciate it. I like having it. It's not like (.) I like (.) I like the way that my cycle works. I like that (.) it sort of tells me where I am in the month, you know? Not in (.) you know, in a red tent way, [laugh] but just didn't (.) you know (.) but, you know, I do have different energy levels at different times of the month. And that is like my marker. And it does help me look after myself, basically. So, yeah, no, I don't think I would get rid of it, to be honest.</t>
    </r>
  </si>
  <si>
    <r>
      <t xml:space="preserve">Emma: </t>
    </r>
    <r>
      <rPr>
        <sz val="11"/>
        <rFont val="Cambria"/>
        <family val="1"/>
      </rPr>
      <t>Yes! [Laugh] Yes! [Laugh] If I had a genie with a lamp and three wishes, that would be one. Yeah, I would definitely. Definitely.</t>
    </r>
  </si>
  <si>
    <t>Negative</t>
  </si>
  <si>
    <t>Ambivalent- Fearful of menopause, lack of fertility</t>
  </si>
  <si>
    <t>Ambivalent- Fearful of menopause, better the devil you know</t>
  </si>
  <si>
    <t>Positive- Value cyclicity</t>
  </si>
  <si>
    <r>
      <t xml:space="preserve">Faith: </t>
    </r>
    <r>
      <rPr>
        <sz val="11"/>
        <rFont val="Cambria"/>
        <family val="1"/>
      </rPr>
      <t xml:space="preserve">Can I still give birth? </t>
    </r>
    <r>
      <rPr>
        <b/>
        <sz val="11"/>
        <rFont val="Cambria"/>
        <family val="1"/>
      </rPr>
      <t xml:space="preserve">Interviewer: </t>
    </r>
    <r>
      <rPr>
        <sz val="11"/>
        <rFont val="Cambria"/>
        <family val="1"/>
      </rPr>
      <t xml:space="preserve">Um Yeah (.) it's a magical thing. </t>
    </r>
    <r>
      <rPr>
        <b/>
        <sz val="11"/>
        <rFont val="Cambria"/>
        <family val="1"/>
      </rPr>
      <t xml:space="preserve">Faith: </t>
    </r>
    <r>
      <rPr>
        <sz val="11"/>
        <rFont val="Cambria"/>
        <family val="1"/>
      </rPr>
      <t xml:space="preserve">OK yeah. Hands down.  </t>
    </r>
    <r>
      <rPr>
        <b/>
        <sz val="11"/>
        <rFont val="Cambria"/>
        <family val="1"/>
      </rPr>
      <t xml:space="preserve">Interviewer: </t>
    </r>
    <r>
      <rPr>
        <sz val="11"/>
        <rFont val="Cambria"/>
        <family val="1"/>
      </rPr>
      <t xml:space="preserve">So you want the fertility? </t>
    </r>
    <r>
      <rPr>
        <b/>
        <sz val="11"/>
        <rFont val="Cambria"/>
        <family val="1"/>
      </rPr>
      <t xml:space="preserve">Faith: </t>
    </r>
    <r>
      <rPr>
        <sz val="11"/>
        <rFont val="Cambria"/>
        <family val="1"/>
      </rPr>
      <t xml:space="preserve">(.)[Nervous laugh] yeah! </t>
    </r>
    <r>
      <rPr>
        <b/>
        <sz val="11"/>
        <rFont val="Cambria"/>
        <family val="1"/>
      </rPr>
      <t xml:space="preserve">Interviewer: </t>
    </r>
    <r>
      <rPr>
        <sz val="11"/>
        <rFont val="Cambria"/>
        <family val="1"/>
      </rPr>
      <t xml:space="preserve">(.) But you don't want anything else? </t>
    </r>
    <r>
      <rPr>
        <b/>
        <sz val="11"/>
        <rFont val="Cambria"/>
        <family val="1"/>
      </rPr>
      <t xml:space="preserve">Faith: </t>
    </r>
    <r>
      <rPr>
        <sz val="11"/>
        <rFont val="Cambria"/>
        <family val="1"/>
      </rPr>
      <t xml:space="preserve">Yeah. Unless I could have pain free periods? </t>
    </r>
    <r>
      <rPr>
        <b/>
        <sz val="11"/>
        <rFont val="Cambria"/>
        <family val="1"/>
      </rPr>
      <t xml:space="preserve">Gemma: </t>
    </r>
    <r>
      <rPr>
        <sz val="11"/>
        <rFont val="Cambria"/>
        <family val="1"/>
      </rPr>
      <t xml:space="preserve">Or limited pain because you get it on the next level? </t>
    </r>
    <r>
      <rPr>
        <b/>
        <sz val="11"/>
        <rFont val="Cambria"/>
        <family val="1"/>
      </rPr>
      <t xml:space="preserve">Faith: </t>
    </r>
    <r>
      <rPr>
        <sz val="11"/>
        <rFont val="Cambria"/>
        <family val="1"/>
      </rPr>
      <t xml:space="preserve">Yeah [pause- interviewer turns to Gemma] </t>
    </r>
    <r>
      <rPr>
        <b/>
        <sz val="11"/>
        <rFont val="Cambria"/>
        <family val="1"/>
      </rPr>
      <t xml:space="preserve">Gemma: </t>
    </r>
    <r>
      <rPr>
        <sz val="11"/>
        <rFont val="Cambria"/>
        <family val="1"/>
      </rPr>
      <t xml:space="preserve">No, I wouldn't [pause] I can manage it for now. Touch wood. It's horrible, but it's not as (.) I know (.) I've got friends who [names], like (.) I've got friends who experience it (.) next level, and I'm (.) because I'm around them so much and I see (.) I see (.) I hear the pain they go through (.) </t>
    </r>
    <r>
      <rPr>
        <b/>
        <sz val="11"/>
        <rFont val="Cambria"/>
        <family val="1"/>
      </rPr>
      <t xml:space="preserve">Faith: </t>
    </r>
    <r>
      <rPr>
        <sz val="11"/>
        <rFont val="Cambria"/>
        <family val="1"/>
      </rPr>
      <t xml:space="preserve">Even just like (.) the embarrassment of like leaking. And just like every time I get up I'm having to look at chairs to see like if anything is there, and all that stuff (.) </t>
    </r>
    <r>
      <rPr>
        <b/>
        <sz val="11"/>
        <rFont val="Cambria"/>
        <family val="1"/>
      </rPr>
      <t xml:space="preserve">Gemma: </t>
    </r>
    <r>
      <rPr>
        <sz val="11"/>
        <rFont val="Cambria"/>
        <family val="1"/>
      </rPr>
      <t xml:space="preserve">Because you're like really heavy as well, right? </t>
    </r>
    <r>
      <rPr>
        <b/>
        <sz val="11"/>
        <rFont val="Cambria"/>
        <family val="1"/>
      </rPr>
      <t xml:space="preserve">Faith: </t>
    </r>
    <r>
      <rPr>
        <sz val="11"/>
        <rFont val="Cambria"/>
        <family val="1"/>
      </rPr>
      <t xml:space="preserve">Yeaah </t>
    </r>
    <r>
      <rPr>
        <b/>
        <sz val="11"/>
        <rFont val="Cambria"/>
        <family val="1"/>
      </rPr>
      <t xml:space="preserve">Gemma: </t>
    </r>
    <r>
      <rPr>
        <sz val="11"/>
        <rFont val="Cambria"/>
        <family val="1"/>
      </rPr>
      <t>And I'm not (.) so, you know. So I feel like (.) it's not that serious for me. D'you know what I mean, I'm (.) I'm privileged. I'll keep it [laugh]!</t>
    </r>
  </si>
  <si>
    <t>Negative- pain as main concern plus leaking/ shame</t>
  </si>
  <si>
    <t>Ambivalent- would keep it but also describes periods as 'horrible'</t>
  </si>
  <si>
    <r>
      <t xml:space="preserve">Helen: </t>
    </r>
    <r>
      <rPr>
        <sz val="11"/>
        <rFont val="Cambria"/>
        <family val="1"/>
      </rPr>
      <t xml:space="preserve">So hindsight, I have the benefit of hindsight, and the fact, that I don't have ovaries anymore so I am now living that life. It's much better obviously! [Laughter] if I had a magic wand, I would have had an alternative. I would still (.) I would have (.) I actually miss having a period. I miss the opportunity to be a normal woman with a period. Does that (.) make sense? Like. I mean [pause] I don't know. Like, I guess there's some deep sadness about (.) this was (.) like if I had cancer, I guess I would feel the same way? Maybe if I had to have an oophorectomy for ovarian cancer (.) I still have that? You know, we didn't plan on more kids, but had I got accidentally pregnant it would've been great to have another baby, you know, or it would've been great just not to be (.) you know, and pardon my (.) this isn't P.C., but not to be a lunatic [laugh] on my period. If that was my wand, that would have been my (.) my magic not to have to have surgery, to just have the normal PMS. Yeah. Or no PMS?! [Sudden realisation]. You know what, why am I shorting myself? If I had a magic wand. I'd have no PMS. I just have wonderful, beautiful always pad version commercial, you know, commercial version periods! [Laughing]. </t>
    </r>
    <r>
      <rPr>
        <b/>
        <sz val="11"/>
        <rFont val="Cambria"/>
        <family val="1"/>
      </rPr>
      <t xml:space="preserve">Interviewer: </t>
    </r>
    <r>
      <rPr>
        <sz val="11"/>
        <rFont val="Cambria"/>
        <family val="1"/>
      </rPr>
      <t xml:space="preserve">Yeah, I mean, occasionally I meet people who don't get any. They don't get any symptoms. And their biggest complaint is that they don't know when they're gonna start. And it's like, well, that's not a bad thing, you know compared to what you can get (.) </t>
    </r>
    <r>
      <rPr>
        <b/>
        <sz val="11"/>
        <rFont val="Cambria"/>
        <family val="1"/>
      </rPr>
      <t xml:space="preserve">Helen: </t>
    </r>
    <r>
      <rPr>
        <sz val="11"/>
        <rFont val="Cambria"/>
        <family val="1"/>
      </rPr>
      <t>Yeah [laugh] you could track that! Mark it on a calendar! You're good [laughter].</t>
    </r>
  </si>
  <si>
    <t>Ambivalent- would just get rid of mood changes, and all other discomfort- but misses having a period 'like a normal woman'</t>
  </si>
  <si>
    <r>
      <t xml:space="preserve">Kathleen: </t>
    </r>
    <r>
      <rPr>
        <sz val="11"/>
        <rFont val="Cambria"/>
        <family val="1"/>
      </rPr>
      <t>No [shaking head]. No (.) I feel (.) you know, as I said, I just feel (.) um [pause] yeah I just (.) I just feel like it means that if I (.) you know I do want to have children. It means that I can have children. It's just a natural part of the way our bodies work (.) it's doing (.) I know it's doing something good for me. I mean, it's just part of the way that God (.) I think it's how God has made us. Um, I'm quite grateful to still have them.</t>
    </r>
  </si>
  <si>
    <t>Ambivalent- fertility</t>
  </si>
  <si>
    <r>
      <t xml:space="preserve">Aisha: </t>
    </r>
    <r>
      <rPr>
        <sz val="11"/>
        <rFont val="Cambria"/>
        <family val="1"/>
      </rPr>
      <t xml:space="preserve">No. [Pause] </t>
    </r>
    <r>
      <rPr>
        <b/>
        <sz val="11"/>
        <rFont val="Cambria"/>
        <family val="1"/>
      </rPr>
      <t xml:space="preserve">Interviewer: </t>
    </r>
    <r>
      <rPr>
        <sz val="11"/>
        <rFont val="Cambria"/>
        <family val="1"/>
      </rPr>
      <t xml:space="preserve">Is that for any particular reason? </t>
    </r>
    <r>
      <rPr>
        <b/>
        <sz val="11"/>
        <rFont val="Cambria"/>
        <family val="1"/>
      </rPr>
      <t xml:space="preserve">Aisha: </t>
    </r>
    <r>
      <rPr>
        <sz val="11"/>
        <rFont val="Cambria"/>
        <family val="1"/>
      </rPr>
      <t xml:space="preserve">Because when I'm </t>
    </r>
    <r>
      <rPr>
        <u/>
        <sz val="11"/>
        <rFont val="Cambria"/>
        <family val="1"/>
      </rPr>
      <t>on</t>
    </r>
    <r>
      <rPr>
        <sz val="11"/>
        <rFont val="Cambria"/>
        <family val="1"/>
      </rPr>
      <t xml:space="preserve"> my period, I am the most happiest. </t>
    </r>
    <r>
      <rPr>
        <b/>
        <sz val="11"/>
        <rFont val="Cambria"/>
        <family val="1"/>
      </rPr>
      <t xml:space="preserve">Interviewer: </t>
    </r>
    <r>
      <rPr>
        <sz val="11"/>
        <rFont val="Cambria"/>
        <family val="1"/>
      </rPr>
      <t xml:space="preserve">[Laugh] so, yeah, they're your good time (.) that's great! </t>
    </r>
    <r>
      <rPr>
        <b/>
        <sz val="11"/>
        <rFont val="Cambria"/>
        <family val="1"/>
      </rPr>
      <t xml:space="preserve">Aisha: </t>
    </r>
    <r>
      <rPr>
        <sz val="11"/>
        <rFont val="Cambria"/>
        <family val="1"/>
      </rPr>
      <t>If you wave your wand about the PMS (.) then definitely! Yeah, but you know, when I'm on, I'm happy I'm normal and (.) yeah, I'm balanced.</t>
    </r>
  </si>
  <si>
    <t>Ambivalent. Happy during periods (only) but would get rid of mood changes/ food cravings</t>
  </si>
  <si>
    <r>
      <t xml:space="preserve">Mala: </t>
    </r>
    <r>
      <rPr>
        <sz val="11"/>
        <rFont val="Cambria"/>
        <family val="1"/>
      </rPr>
      <t xml:space="preserve">No, [laugh] I like (.) I don't mind my periods! [Pause] and I think it's also because a lot of females, they do go through a lot of pain when they're (.) and I don't really go for much pain. Mine was a twenty one week cycle. And only lasts five days, and it's not very heavy. </t>
    </r>
    <r>
      <rPr>
        <b/>
        <sz val="11"/>
        <rFont val="Cambria"/>
        <family val="1"/>
      </rPr>
      <t xml:space="preserve">Interviewer: </t>
    </r>
    <r>
      <rPr>
        <sz val="11"/>
        <rFont val="Cambria"/>
        <family val="1"/>
      </rPr>
      <t xml:space="preserve">Sorry, so how long is your cycle? </t>
    </r>
    <r>
      <rPr>
        <b/>
        <sz val="11"/>
        <rFont val="Cambria"/>
        <family val="1"/>
      </rPr>
      <t xml:space="preserve">Mala: </t>
    </r>
    <r>
      <rPr>
        <sz val="11"/>
        <rFont val="Cambria"/>
        <family val="1"/>
      </rPr>
      <t xml:space="preserve">21 days (.) </t>
    </r>
    <r>
      <rPr>
        <b/>
        <sz val="11"/>
        <rFont val="Cambria"/>
        <family val="1"/>
      </rPr>
      <t>Interviewer:</t>
    </r>
    <r>
      <rPr>
        <sz val="11"/>
        <rFont val="Cambria"/>
        <family val="1"/>
      </rPr>
      <t xml:space="preserve"> 21 days, so it's a relatively short one, and a (.) </t>
    </r>
    <r>
      <rPr>
        <b/>
        <sz val="11"/>
        <rFont val="Cambria"/>
        <family val="1"/>
      </rPr>
      <t xml:space="preserve">Mala: </t>
    </r>
    <r>
      <rPr>
        <sz val="11"/>
        <rFont val="Cambria"/>
        <family val="1"/>
      </rPr>
      <t xml:space="preserve">Yeah. </t>
    </r>
    <r>
      <rPr>
        <b/>
        <sz val="11"/>
        <rFont val="Cambria"/>
        <family val="1"/>
      </rPr>
      <t xml:space="preserve">Interviewer: </t>
    </r>
    <r>
      <rPr>
        <sz val="11"/>
        <rFont val="Cambria"/>
        <family val="1"/>
      </rPr>
      <t xml:space="preserve">And a short period as well (.) </t>
    </r>
    <r>
      <rPr>
        <b/>
        <sz val="11"/>
        <rFont val="Cambria"/>
        <family val="1"/>
      </rPr>
      <t xml:space="preserve">Mala: </t>
    </r>
    <r>
      <rPr>
        <sz val="11"/>
        <rFont val="Cambria"/>
        <family val="1"/>
      </rPr>
      <t>Yeah, a short period. So I don't really have it like (.) long periods and I don't have to wait for it. It is very on time. Very short. Not very heavy. I(.) it's bearable for me.</t>
    </r>
  </si>
  <si>
    <t>Ambivalent- bearable</t>
  </si>
  <si>
    <r>
      <rPr>
        <b/>
        <sz val="11"/>
        <rFont val="Cambria"/>
        <family val="1"/>
      </rPr>
      <t>Noor</t>
    </r>
    <r>
      <rPr>
        <sz val="11"/>
        <rFont val="Cambria"/>
        <family val="1"/>
      </rPr>
      <t>: Yeah [laugh] definitely. Interviewer: Why is that? Noor: It's the bloatedness [pause] the mood swings, sometimes. Interviewer: So it's that you'd prefer (.) because they're uncomfortable? Noor: Yeah Interviewer: You'd rather not have them? Noor: Definitely.</t>
    </r>
  </si>
  <si>
    <t>Wand?</t>
  </si>
  <si>
    <t>No</t>
  </si>
  <si>
    <t>Yes</t>
  </si>
  <si>
    <t>Negative- discomfort and mood swings</t>
  </si>
  <si>
    <t>P10- If I could stop your periods with a magic wand, would you?</t>
  </si>
  <si>
    <t>P6- how would you describe periods to a child?</t>
  </si>
  <si>
    <t>P7- What is your understanding of why periods occur?</t>
  </si>
  <si>
    <t>notes</t>
  </si>
  <si>
    <t>P6</t>
  </si>
  <si>
    <r>
      <t>Alice:</t>
    </r>
    <r>
      <rPr>
        <sz val="11"/>
        <rFont val="Cambria"/>
        <family val="1"/>
      </rPr>
      <t xml:space="preserve"> Ok. [Pause] so you, er (.) as a woman, when you reach a certain age or a teenager and that can vary depending on your, you know, it’s individual to each person, depending on where you get to that stage, you will start (.) your body will start to change. And men will have different changes as well. But as a woman (.) you are the one that may eventually carry a baby. And so you have ovaries and in these ovaries, you have eggs and you will release that egg, which will then travel to a certain destination. And if that egg is not fertilized with sperm, which is what a man will start to produce, you know, early or older, but through an intimate relationship, the sperm might come up these tubes. And if the egg comes down at the right time, it will fertilize. And if you're lucky and everything matches up, but it doesn't necessarily always work that way (.) you may have a baby. So that will take nine months. But if that doesn't meet the sperm, the egg will not be fertilized. And so what then has to happen is that it will pass through the lining of where the baby will be housed. And that whole area will break down to prepare for the cycle again. And that breakdown is when you bleed. So maybe that was probably a bit too scientific, but it's basically about the female sort of sex hormones and (.) the different processes for new life?</t>
    </r>
  </si>
  <si>
    <t>Fertility- sex hormones</t>
  </si>
  <si>
    <r>
      <t xml:space="preserve">Beth: </t>
    </r>
    <r>
      <rPr>
        <sz val="11"/>
        <rFont val="Cambria"/>
        <family val="1"/>
      </rPr>
      <t xml:space="preserve">Oh, gosh (.) I'm trying to remember now how I talked about it (.) with my daughter. Erm [long pause] it's a really hard question, actually, because at the time I think I just sort of went with what I felt was right and try to make it sound normal and not scary and not embarrassing. Erm, so (.) I guess I'd say it's (.) it's something that [pause] happens to [pause] all girls when (.) erm (.) Oh, God! I dunno, why I'm finding this so hard, actually? </t>
    </r>
    <r>
      <rPr>
        <b/>
        <sz val="11"/>
        <rFont val="Cambria"/>
        <family val="1"/>
      </rPr>
      <t xml:space="preserve">Interviewer: </t>
    </r>
    <r>
      <rPr>
        <sz val="11"/>
        <rFont val="Cambria"/>
        <family val="1"/>
      </rPr>
      <t xml:space="preserve">It isn't like a test (.) it's just kind of (.) how would you describe the whole thing? </t>
    </r>
    <r>
      <rPr>
        <b/>
        <sz val="11"/>
        <rFont val="Cambria"/>
        <family val="1"/>
      </rPr>
      <t xml:space="preserve">Beth: </t>
    </r>
    <r>
      <rPr>
        <sz val="11"/>
        <rFont val="Cambria"/>
        <family val="1"/>
      </rPr>
      <t xml:space="preserve">I know it's not a test but at the time I didn't find it difficult to describe it. But now (.) being put on the spot, I feel, 'oh, gosh, what would I say? What did I say?' Erm, I guess I'd describe it as a normal thing that starts to happen to girls. And (.) it can be (.) erm, when you were as young as 8, so sometimes girls in primary school start getting it, or it might not be until you're (.) you're 15, 16, but (.) erm, but both (.) both can be normal. So (.) erm, yeah. And it's part of growing up and (.) usually a few changes happen to your body before you get periods, so erm, it's (.) it's all part of that process of erm, changing from a child into an adult. Erm, if you were to describe what happens when you get a period. I guess you have to tie it in with making the child aware of sex and where babies come from. So you've (.) you've got to explain that, you know, women have (.) have a womb and that's where babies grow. And every month the body prepares the womb to get ready for a baby growing there. You know, obviously, most of the time that doesn't happen. So (.) so then the womb gets rid of (.) all the lining that's built up to prepare for the baby and that comes away and it comes out of your vagina as bleeding and that can go on for a few days (.) There's actually (.) a lot to explain! And it's a lot of information for a kid to take in. </t>
    </r>
    <r>
      <rPr>
        <b/>
        <sz val="11"/>
        <rFont val="Cambria"/>
        <family val="1"/>
      </rPr>
      <t xml:space="preserve">Interviewer: </t>
    </r>
    <r>
      <rPr>
        <sz val="11"/>
        <rFont val="Cambria"/>
        <family val="1"/>
      </rPr>
      <t xml:space="preserve">Yeah </t>
    </r>
    <r>
      <rPr>
        <b/>
        <sz val="11"/>
        <rFont val="Cambria"/>
        <family val="1"/>
      </rPr>
      <t xml:space="preserve">Beth: </t>
    </r>
    <r>
      <rPr>
        <sz val="11"/>
        <rFont val="Cambria"/>
        <family val="1"/>
      </rPr>
      <t xml:space="preserve">Yeaah, and it doesn't sound normal at all really, to, you know, potentially (.) you're explaining it to a sort of 8 year old who potentially could be starting their period quite soon? Erm, Yeah. There's (.) there's loads of information that sounds quite weird for a kid to take in. Erm, It's a bit of a challenge to explain it in a way that they're going to understand and not (.) be sort of scared of, I guess, because, yeah, it is (.) it is quite hard to explain to a kid that, you know (.) every month, blood's going to come out of you, but </t>
    </r>
    <r>
      <rPr>
        <u/>
        <sz val="11"/>
        <rFont val="Cambria"/>
        <family val="1"/>
      </rPr>
      <t>'that's normal'</t>
    </r>
    <r>
      <rPr>
        <sz val="11"/>
        <rFont val="Cambria"/>
        <family val="1"/>
      </rPr>
      <t xml:space="preserve">[laugh]! And, it's because your body is preparing to have a baby and then you don't have a baby. But of course, you're not gonna have a baby, you're 8!! [Laugh]. So, yeah, it is quite, quite a challenging thing to explain, I suppose? I don't know what the right way to do it is, I do remember having a conversation with my daughter about it. That was very matter of fact. And she just went. 'OK, cool' [laugh]. </t>
    </r>
    <r>
      <rPr>
        <b/>
        <sz val="11"/>
        <rFont val="Cambria"/>
        <family val="1"/>
      </rPr>
      <t xml:space="preserve">Beth: </t>
    </r>
    <r>
      <rPr>
        <sz val="11"/>
        <rFont val="Cambria"/>
        <family val="1"/>
      </rPr>
      <t xml:space="preserve">But, I don't know how other parents do it or how it's done in primary schools. Because my (.) my daughter wasn't at school. At that age, she was home educated so (.) yeah, I don't know!  I don't know if that's answered your question but (.) </t>
    </r>
    <r>
      <rPr>
        <b/>
        <sz val="11"/>
        <rFont val="Cambria"/>
        <family val="1"/>
      </rPr>
      <t xml:space="preserve">Interviewer: </t>
    </r>
    <r>
      <rPr>
        <sz val="11"/>
        <rFont val="Cambria"/>
        <family val="1"/>
      </rPr>
      <t xml:space="preserve">Yeah, I think that's brilliant. </t>
    </r>
    <r>
      <rPr>
        <b/>
        <sz val="11"/>
        <rFont val="Cambria"/>
        <family val="1"/>
      </rPr>
      <t xml:space="preserve">Beth: </t>
    </r>
    <r>
      <rPr>
        <sz val="11"/>
        <rFont val="Cambria"/>
        <family val="1"/>
      </rPr>
      <t>[Laugh] it's just really complicated for kids to try and get their heads around periods! Gosh.</t>
    </r>
  </si>
  <si>
    <t>Surprised at how difficult and complex the conversation is for children</t>
  </si>
  <si>
    <r>
      <t xml:space="preserve">Dani: </t>
    </r>
    <r>
      <rPr>
        <sz val="11"/>
        <rFont val="Cambria"/>
        <family val="1"/>
      </rPr>
      <t>So, I mean, I have had to do this! Erm, but basically, I think I would describe them as 'if you have a vagina. You've probably got a womb, which means that every month or so your womb gets ready to have a baby and (.) it sort of gets all ready. It puts all the lining up. And then if it doesn't (.) if it doesn't, (what would I say) if it doesn't (.) if it doesn't (.) it doesn't decide to have a baby [interviewer laugh] then the lining just all comes out and that basically looks like (.) it looks like the blood that comes out your finger, except it comes out your vagina. But you haven't cut yourself. You've just had your period. And that happens every month or so. That's what I would say.</t>
    </r>
  </si>
  <si>
    <t xml:space="preserve">Gives the womb agency over pregnancy! </t>
  </si>
  <si>
    <r>
      <t xml:space="preserve">Emma: </t>
    </r>
    <r>
      <rPr>
        <sz val="11"/>
        <rFont val="Cambria"/>
        <family val="1"/>
      </rPr>
      <t>That it's a natural part of being female? And it is something that we experience [pause] every month. Erm (.) and it gives us the opportunity to have children if we want [pause]. It can be (.) it shouldn't be, er, painful or debilitating an experience [pause]. Yeah, that's a (.) I've never thought about how I would explain (.) that's really interesting!</t>
    </r>
  </si>
  <si>
    <t>Surprised at how difficult</t>
  </si>
  <si>
    <r>
      <t>Faith: [</t>
    </r>
    <r>
      <rPr>
        <sz val="11"/>
        <rFont val="Cambria"/>
        <family val="1"/>
      </rPr>
      <t xml:space="preserve">Pause] Ok. I'm trying to think (.) What would I start with? I think I'll start with [long pause]. Ok. Yeah, I think I'll start with puberty. So, I'd say men and women or boys and girls go through puberty when they're becoming men and women and for girls (.) we begin to (.) Ach, how do I explain ovulation, 'cos that's a strange kind of concept (.)? </t>
    </r>
    <r>
      <rPr>
        <b/>
        <sz val="11"/>
        <rFont val="Cambria"/>
        <family val="1"/>
      </rPr>
      <t xml:space="preserve">Interviewer: </t>
    </r>
    <r>
      <rPr>
        <sz val="11"/>
        <rFont val="Cambria"/>
        <family val="1"/>
      </rPr>
      <t xml:space="preserve">Yeah, It doesn't have to be technical. It's just sort of in general. </t>
    </r>
    <r>
      <rPr>
        <b/>
        <sz val="11"/>
        <rFont val="Cambria"/>
        <family val="1"/>
      </rPr>
      <t xml:space="preserve">Faith: </t>
    </r>
    <r>
      <rPr>
        <sz val="11"/>
        <rFont val="Cambria"/>
        <family val="1"/>
      </rPr>
      <t>OK. So um for girls. We (.) our bodies start preparing for the possibility of childbirth and through that (.) We have eggs that are released (.) every (.) (You told us it's not every month now!) [Laughter] [referring to public talk interviewer gave- about variable cycle length] so, every cycle [smiling] we all have (.) our eggs are released. And I guess if they're not fertilised, then (.) they (.) they (.) What can I say? It's not that (.) I don't (.) see that's where I'd get lost (.) Er, when they're not fertilised (.) then you'll begin to bleed or blood will come through (.) and that will be your period and (.) you (.) manage that by using tampons or using pads. And for some of us, there'll be a lot of pain. So you might have additional needs such as medication or the needs of contraception and (.) For that I would definitely (.) like try to put in like stuff about the sort of complications that they might have (.) So things like Polycystic um ovaries and fibroids and that sort of thing. But that's more technical, so yeah just for the basic period, I'd say pads, tampons and you can expect to go through some emotional (.) um changes (.) a week or two before you see the blood, and that could include cravings, that could include feeling a bit low. That could include being short with people. And that's all fine because it's your body that's adapting to what's about to come. And then after (.) when you're on your periods (.) be receptive to how often you're changing your pads and how (.). Yeah, I think, yeah, something about their health and you know change your pads and your tampons and just when to do so. And to share it with (.) your parents and somebody at school that you trust or can confide in?</t>
    </r>
  </si>
  <si>
    <t>Surprised at how difficult it is, focus on abnormal experiences, and practical advice- possible shame re smell/ leakage of pads.</t>
  </si>
  <si>
    <r>
      <t xml:space="preserve">Gemma: </t>
    </r>
    <r>
      <rPr>
        <sz val="11"/>
        <rFont val="Cambria"/>
        <family val="1"/>
      </rPr>
      <t xml:space="preserve">That's much better than mine! [Laughter] I would say you have (.) your body goes through a cycle and most of us experience that through the form of a period. And what will happen is that your vagina will bleed and erm, that's (.) that's OK. I' would definitely reaffirm to them. That is very normal. It's okay. And that we all experience periods very differently. So you may experience pain. You may not experience pain, but whichever (.) whatever way you experience it, it's okay, because I think a lot of that (.) as a child, you're scared. So it would be more so around re-assurance, because to be honest, I don't really understand periods myself, which (.) and I'm 28. So I think the way you explained it, because you've had to go through more of an understanding of what this is and what this means (.) for me is it's like I know that we're bleeding because we're releasing the um eggs that didn't fertilize. So, I would say that. But even that I just feel like my vagina is bleeding for three days, three to four days. And for me, I think it's a cleansing. Very strange. I just feel like my body's cleansing itself because honestly. Because the way that I experience it, because I do the number two a lot [laugh] during that time, I honestly feel like my body's being washed out. And it's just after (.) because I honestly feel after I've come off of it [phew- sigh] like a release. So I would explain it that your body is just cleansing itself out, not that you're not pure because you're having your period, but it's just like getting rid of like (.) um the things that didn't fertilise and you're just bleeding that through. And I'd also say to them that (.) this is a very powerful thing. I'd say to them that your period is very powerful. The fact that you're going to live with that and you manage it is very powerful and it's very unique. And I'd make them feel like (.) it's special. Even if it doesn't always feel like that [quiet laugh]. </t>
    </r>
    <r>
      <rPr>
        <b/>
        <sz val="11"/>
        <rFont val="Cambria"/>
        <family val="1"/>
      </rPr>
      <t xml:space="preserve">Faith: </t>
    </r>
    <r>
      <rPr>
        <sz val="11"/>
        <rFont val="Cambria"/>
        <family val="1"/>
      </rPr>
      <t xml:space="preserve">For me. I'd especially want it to be explained to boys and girls together. </t>
    </r>
    <r>
      <rPr>
        <b/>
        <sz val="11"/>
        <rFont val="Cambria"/>
        <family val="1"/>
      </rPr>
      <t xml:space="preserve">Gemma: </t>
    </r>
    <r>
      <rPr>
        <sz val="11"/>
        <rFont val="Cambria"/>
        <family val="1"/>
      </rPr>
      <t xml:space="preserve">Yes!. </t>
    </r>
    <r>
      <rPr>
        <b/>
        <sz val="11"/>
        <rFont val="Cambria"/>
        <family val="1"/>
      </rPr>
      <t xml:space="preserve">Faith: </t>
    </r>
    <r>
      <rPr>
        <sz val="11"/>
        <rFont val="Cambria"/>
        <family val="1"/>
      </rPr>
      <t xml:space="preserve">Because up till now, I feel kind of taboo when I tell a guy I'm on my period (.) </t>
    </r>
    <r>
      <rPr>
        <b/>
        <sz val="11"/>
        <rFont val="Cambria"/>
        <family val="1"/>
      </rPr>
      <t xml:space="preserve">Gemma: </t>
    </r>
    <r>
      <rPr>
        <sz val="11"/>
        <rFont val="Cambria"/>
        <family val="1"/>
      </rPr>
      <t xml:space="preserve">Yeaaah! </t>
    </r>
    <r>
      <rPr>
        <b/>
        <sz val="11"/>
        <rFont val="Cambria"/>
        <family val="1"/>
      </rPr>
      <t xml:space="preserve">Faith: </t>
    </r>
    <r>
      <rPr>
        <sz val="11"/>
        <rFont val="Cambria"/>
        <family val="1"/>
      </rPr>
      <t xml:space="preserve">But why should I? </t>
    </r>
    <r>
      <rPr>
        <b/>
        <sz val="11"/>
        <rFont val="Cambria"/>
        <family val="1"/>
      </rPr>
      <t xml:space="preserve">Gemma: </t>
    </r>
    <r>
      <rPr>
        <sz val="11"/>
        <rFont val="Cambria"/>
        <family val="1"/>
      </rPr>
      <t xml:space="preserve">Yeah. </t>
    </r>
    <r>
      <rPr>
        <b/>
        <sz val="11"/>
        <rFont val="Cambria"/>
        <family val="1"/>
      </rPr>
      <t xml:space="preserve">Faith: </t>
    </r>
    <r>
      <rPr>
        <sz val="11"/>
        <rFont val="Cambria"/>
        <family val="1"/>
      </rPr>
      <t xml:space="preserve">It's normal. </t>
    </r>
    <r>
      <rPr>
        <b/>
        <sz val="11"/>
        <rFont val="Cambria"/>
        <family val="1"/>
      </rPr>
      <t xml:space="preserve">Gemma: </t>
    </r>
    <r>
      <rPr>
        <sz val="11"/>
        <rFont val="Cambria"/>
        <family val="1"/>
      </rPr>
      <t xml:space="preserve">And that's why I would definitely say like I would want to explain it with a boy and a girl there and tell the guy. This is a powerful thing that women go through. These girls go through this and guys don't necessarily go through this. It's difficult now, though, in this day and age, isn't it? With like different people changing different genders at much younger age. Like you have to be kind of like, I don't want to say this is something that a 'girl' experiences because. It's complicated, more complicated now, right? So I would just say that like the female? Maybe female isn't the right word? But 'owning a vagina' I don't know. I think that would make it more difficult. I wouldn't wanna say only 'women' but 'someone with a vagina', or if you have a vagina, then this is what happens. Because even if you don't make the change, you might not have a period, isn't it? I don't think you can get periods. I say if you have a vagina. This is likely to happen. I think that's what I would say. And I wouldn't just put it to a girl or a woman because that could (.) cause what if I'm talking to a boy, and he wants to be or associate himself as a woman. Or he feels that way, then he might feel secluded? So you know 'Oh now I can't be a girl because I don't (.) I'm not gonna have any periods. So, very basic. [Laughter]. </t>
    </r>
    <r>
      <rPr>
        <b/>
        <sz val="11"/>
        <rFont val="Cambria"/>
        <family val="1"/>
      </rPr>
      <t xml:space="preserve">Interviewer: </t>
    </r>
    <r>
      <rPr>
        <sz val="11"/>
        <rFont val="Cambria"/>
        <family val="1"/>
      </rPr>
      <t xml:space="preserve">Oh! I was just gonna say that it's not basic, and I think that was really inclusive and wonderful! </t>
    </r>
    <r>
      <rPr>
        <b/>
        <sz val="11"/>
        <rFont val="Cambria"/>
        <family val="1"/>
      </rPr>
      <t xml:space="preserve">Faith: </t>
    </r>
    <r>
      <rPr>
        <sz val="11"/>
        <rFont val="Cambria"/>
        <family val="1"/>
      </rPr>
      <t xml:space="preserve">Yeah absolutely! </t>
    </r>
    <r>
      <rPr>
        <b/>
        <sz val="11"/>
        <rFont val="Cambria"/>
        <family val="1"/>
      </rPr>
      <t xml:space="preserve">Gemma: </t>
    </r>
    <r>
      <rPr>
        <sz val="11"/>
        <rFont val="Cambria"/>
        <family val="1"/>
      </rPr>
      <t>That's how I'd explain it.</t>
    </r>
  </si>
  <si>
    <t>Doesn't know properly but would make it 'normal' not scary and inclusive.</t>
  </si>
  <si>
    <r>
      <t xml:space="preserve">Helen: </t>
    </r>
    <r>
      <rPr>
        <sz val="11"/>
        <rFont val="Cambria"/>
        <family val="1"/>
      </rPr>
      <t xml:space="preserve">Oh, God [still wiping eyes and laughter] (.) that's a really good question. Since I have an eight year old daughter [laughter] I think about this all the time. I'm like "when do I start talking about this?" Um (.) so (.) how do I describe a period? Your body gets ready to (.) I don't know, this one is really uncomfortable. [Laugh] I don't know! [Laugh] My god! I'm failing at my job. [still wiping eyes but smiling] </t>
    </r>
    <r>
      <rPr>
        <b/>
        <sz val="11"/>
        <rFont val="Cambria"/>
        <family val="1"/>
      </rPr>
      <t xml:space="preserve">Interviewer: </t>
    </r>
    <r>
      <rPr>
        <sz val="11"/>
        <rFont val="Cambria"/>
        <family val="1"/>
      </rPr>
      <t xml:space="preserve">Oh, honestly, this one has been very, very tough. I've spoken to doctors and people who have lots of daughters and they've struggled with it (.) </t>
    </r>
    <r>
      <rPr>
        <b/>
        <sz val="11"/>
        <rFont val="Cambria"/>
        <family val="1"/>
      </rPr>
      <t xml:space="preserve">Helen: </t>
    </r>
    <r>
      <rPr>
        <sz val="11"/>
        <rFont val="Cambria"/>
        <family val="1"/>
      </rPr>
      <t xml:space="preserve">Yeah, right. Like I could talk to anybody else, but you know, thinking about my own daughter. Um. You know, I mean, she understands that, you know, moms, we have an egg and da (.) Dad has a seed and we're born with all the eggs we're ever gonna have. But we're not ready (.) our body isn't ready to have a baby or make a baby until we're of certain age. But honestly, I have not talked to her about what that whole thing means. So I don't know how to explain that? [Incredulous] Yeah. God, that's horrible!? [Pained look on face and laughter]. </t>
    </r>
    <r>
      <rPr>
        <b/>
        <sz val="11"/>
        <rFont val="Cambria"/>
        <family val="1"/>
      </rPr>
      <t xml:space="preserve">Interviewer: </t>
    </r>
    <r>
      <rPr>
        <sz val="11"/>
        <rFont val="Cambria"/>
        <family val="1"/>
      </rPr>
      <t xml:space="preserve">Right, so this might be tricky (.) [laugh] please don't feel bad, you're giving me very interesting data so (.) </t>
    </r>
    <r>
      <rPr>
        <b/>
        <sz val="11"/>
        <rFont val="Cambria"/>
        <family val="1"/>
      </rPr>
      <t xml:space="preserve">Helen: </t>
    </r>
    <r>
      <rPr>
        <sz val="11"/>
        <rFont val="Cambria"/>
        <family val="1"/>
      </rPr>
      <t xml:space="preserve">[Laughing] but who gets to read this report?! "Activists don't know how to explain periods to their own children" [laughter]. </t>
    </r>
    <r>
      <rPr>
        <b/>
        <sz val="11"/>
        <rFont val="Cambria"/>
        <family val="1"/>
      </rPr>
      <t xml:space="preserve">Interviewer: </t>
    </r>
    <r>
      <rPr>
        <sz val="11"/>
        <rFont val="Cambria"/>
        <family val="1"/>
      </rPr>
      <t xml:space="preserve">Yeah. Like if I was a tabloid writer. Yeah, That would be right (.) but don't worry about it. And I have er several nieces. And so far, I haven't been allowed to give them the talk. Even though I'm like bursting, to (.) but I think I would get very technical. I think that would be my issue is I would go straight to like the science. And really, they don't need all of that? </t>
    </r>
    <r>
      <rPr>
        <b/>
        <sz val="11"/>
        <rFont val="Cambria"/>
        <family val="1"/>
      </rPr>
      <t xml:space="preserve">Helen: </t>
    </r>
    <r>
      <rPr>
        <sz val="11"/>
        <rFont val="Cambria"/>
        <family val="1"/>
      </rPr>
      <t>I think that's what it would be (.) I think because it crosses the line of, you know, being a parent, you do it on the fly. Most of the time, you know, we're just learning as we go and then talking to a (.) someone else in the field or someone else that's a peer. Like talking to a peer is highly different than like how do I explain this to a child that's age appropriate, you know, when it was never one explained to me (.) age appropriately. There is a need for a class for moms to explain this to their daughter! [Laughter]</t>
    </r>
  </si>
  <si>
    <t>Surprised at how difficult it is, shame at lack of knowledge, science as dominent discourse, even for children?</t>
  </si>
  <si>
    <r>
      <t xml:space="preserve">Kathleen: </t>
    </r>
    <r>
      <rPr>
        <sz val="11"/>
        <rFont val="Cambria"/>
        <family val="1"/>
      </rPr>
      <t xml:space="preserve">Hmmmm. [long pause] I would say [pause] periods are [pause] something that happens to women and (.) part of their natural (.) erm [long pause] just part of the natural way that their body works. Um, it can happen monthly, but it doesn't always happen monthly. Some women have them, some women don't, um but it's just part of our natural way of um (trying to think of the right word) er (.) natural way of allowing eggs or cells to leave the body. Um, yeah. And I'm sure there'd be follow-on questions after that! "But what do you mean? Why do you have eggs?" [In child-like voice] [laughter].  </t>
    </r>
    <r>
      <rPr>
        <b/>
        <sz val="11"/>
        <rFont val="Cambria"/>
        <family val="1"/>
      </rPr>
      <t xml:space="preserve">Interviewer: </t>
    </r>
    <r>
      <rPr>
        <sz val="11"/>
        <rFont val="Cambria"/>
        <family val="1"/>
      </rPr>
      <t xml:space="preserve">Yeah, you might have to talk about sex, but (.) </t>
    </r>
    <r>
      <rPr>
        <b/>
        <sz val="11"/>
        <rFont val="Cambria"/>
        <family val="1"/>
      </rPr>
      <t xml:space="preserve">Kathleen: </t>
    </r>
    <r>
      <rPr>
        <sz val="11"/>
        <rFont val="Cambria"/>
        <family val="1"/>
      </rPr>
      <t>Exactly! But yeah, something like that.</t>
    </r>
  </si>
  <si>
    <t>would have to talk about sexual intercourse- which makes it tricky to tell kids</t>
  </si>
  <si>
    <r>
      <t xml:space="preserve">Aisha: </t>
    </r>
    <r>
      <rPr>
        <sz val="11"/>
        <rFont val="Cambria"/>
        <family val="1"/>
      </rPr>
      <t xml:space="preserve">Oh my God. I'll like (.) I'll make them understand that it is something (.) it is a </t>
    </r>
    <r>
      <rPr>
        <u/>
        <sz val="11"/>
        <rFont val="Cambria"/>
        <family val="1"/>
      </rPr>
      <t>major</t>
    </r>
    <r>
      <rPr>
        <sz val="11"/>
        <rFont val="Cambria"/>
        <family val="1"/>
      </rPr>
      <t xml:space="preserve"> thing of your life and it does affect you and definitely to be always tracking your moods, regardless, every single day. And um, also, like, understand, like it's OK. It happens to (.) like. It won't necessarily (.) you won't have pain or whatnot. But you know, the mood side of things. I'll explain that to them because we was not explained that at all.</t>
    </r>
  </si>
  <si>
    <t>Big deal to track moods, because she hadn't been taught that herself.</t>
  </si>
  <si>
    <r>
      <t xml:space="preserve">Mala: </t>
    </r>
    <r>
      <rPr>
        <sz val="11"/>
        <rFont val="Cambria"/>
        <family val="1"/>
      </rPr>
      <t>I would say that it's a monthly cycle that (.) that every woman has. It's something that cleanse (.) I feel like it cleanses our body. And so it's very natural, a natural thing to happen. I'm quite open with (.) I feel like in my family now it's quite open. Like the men (.) and men know it's okay. We don't openly speak about it but we know that this is happening. That's why she's acting like that [laugh].</t>
    </r>
  </si>
  <si>
    <t>Cleansing, shame (silence), natural</t>
  </si>
  <si>
    <r>
      <t xml:space="preserve">Noor: </t>
    </r>
    <r>
      <rPr>
        <sz val="11"/>
        <rFont val="Cambria"/>
        <family val="1"/>
      </rPr>
      <t xml:space="preserve">Oh, that's a difficult one! [Laugh] </t>
    </r>
    <r>
      <rPr>
        <b/>
        <sz val="11"/>
        <rFont val="Cambria"/>
        <family val="1"/>
      </rPr>
      <t xml:space="preserve">Interviewer: </t>
    </r>
    <r>
      <rPr>
        <sz val="11"/>
        <rFont val="Cambria"/>
        <family val="1"/>
      </rPr>
      <t xml:space="preserve">Yeah it's a tricky one (.) </t>
    </r>
    <r>
      <rPr>
        <b/>
        <sz val="11"/>
        <rFont val="Cambria"/>
        <family val="1"/>
      </rPr>
      <t xml:space="preserve">Noor: </t>
    </r>
    <r>
      <rPr>
        <sz val="11"/>
        <rFont val="Cambria"/>
        <family val="1"/>
      </rPr>
      <t xml:space="preserve">Um [pause] periods. I'd say it's something that every woman (.) has. I actually don't know! I'd probably do my research and then find the scientific stuff about it. </t>
    </r>
    <r>
      <rPr>
        <b/>
        <sz val="11"/>
        <rFont val="Cambria"/>
        <family val="1"/>
      </rPr>
      <t xml:space="preserve">Interviewer: </t>
    </r>
    <r>
      <rPr>
        <sz val="11"/>
        <rFont val="Cambria"/>
        <family val="1"/>
      </rPr>
      <t xml:space="preserve">So this isn't a (.) a test. This is more like (.) </t>
    </r>
    <r>
      <rPr>
        <b/>
        <sz val="11"/>
        <rFont val="Cambria"/>
        <family val="1"/>
      </rPr>
      <t xml:space="preserve">Noor: </t>
    </r>
    <r>
      <rPr>
        <sz val="11"/>
        <rFont val="Cambria"/>
        <family val="1"/>
      </rPr>
      <t xml:space="preserve">Just what you would say. </t>
    </r>
    <r>
      <rPr>
        <b/>
        <sz val="11"/>
        <rFont val="Cambria"/>
        <family val="1"/>
      </rPr>
      <t>Interviewer:</t>
    </r>
    <r>
      <rPr>
        <sz val="11"/>
        <rFont val="Cambria"/>
        <family val="1"/>
      </rPr>
      <t xml:space="preserve"> Yeah. What is it that you (.) think I suppose, within yourself, even, about periods? </t>
    </r>
    <r>
      <rPr>
        <b/>
        <sz val="11"/>
        <rFont val="Cambria"/>
        <family val="1"/>
      </rPr>
      <t xml:space="preserve">Noor: </t>
    </r>
    <r>
      <rPr>
        <sz val="11"/>
        <rFont val="Cambria"/>
        <family val="1"/>
      </rPr>
      <t>Yeah, it's (.) just that women that bleeds every month.</t>
    </r>
  </si>
  <si>
    <t>Difficult, unknown, a woman thing</t>
  </si>
  <si>
    <t>P7</t>
  </si>
  <si>
    <t>See answer to P6</t>
  </si>
  <si>
    <r>
      <t xml:space="preserve">Ria: </t>
    </r>
    <r>
      <rPr>
        <sz val="11"/>
        <rFont val="Cambria"/>
        <family val="1"/>
      </rPr>
      <t>Hmmmm (.). So spiritually, I think that it's the way that the Cosmos has literally given us (.) a time to take breaks to care for ourselves [laugh], because it seems like in this humanity that we live in, that menstruators are time and time again the primary caretakers of the world (.) of humanity [laugh]. And as a biologist, I can say the same in pretty much every mammal. Um, it's been well documented that the ones who bleed are the caretakers. And so it's like this cosmic balance between masculine and feminine. And, you know, all the things that femininity embodies and all of that. And then physically, I think a lot of people would probably say it's to bear children and like continue on and all of that stuff. So that would be one thing. But for me, physically, it's a way (.) it's a detox process. So the period is a form of our body detoxing. So in the other seasons, you know, we're exposed to all these toxins, toxic people, toxic chemicals, toxic, et cetera, et cetera, in the modern world. And then we ovulate. And ovulation has been shown to not only promote really good bone health for (.) in the long term, but, you know, like it's so good for our bodies. Our bodies love ovulating. So, yes. And then the period comes and it's a way of detoxing, everything we've been exposed to. And then mentally, I think the period again is a time of quietude in a world where our minds are just constantly stimulated and we spend a lot of time like up here in our 'feels' (?), not as much grounding to the ground. So the period is again a reminder to just allow yourself to quiet the mind in whatever form people do that. And then emotionally it's also a form of release and detox because that autumn season PMS, as people call it, is so intense, like 'leaves are literally being like pulled from the body'. It's very (.) there's a lot of compost and movement and huge drops in um the temperature change, for example, even going up. And so the period is a way for that emotional release to also happen. I know there are days when I have a bit longer cycles where I'm just like, "Gah! Period, like come already!" I'm literally like vibrating. I need (.) I need that release to come and happen. And then the physicality of it all.</t>
    </r>
  </si>
  <si>
    <t>N/a</t>
  </si>
  <si>
    <t>Detox, people who bleed do all the care work, cosmic balance between masculine and feminine, emotional release</t>
  </si>
  <si>
    <r>
      <t xml:space="preserve">Beth: </t>
    </r>
    <r>
      <rPr>
        <sz val="11"/>
        <rFont val="Cambria"/>
        <family val="1"/>
      </rPr>
      <t>[Long pause] Erm, well they occur because human women are basically (.) after they reach a certain age. Erm, unlike other creatures, fertile all the time, so in the event of not becoming pregnant until (.) what sort of preparation and building up of the womb lining to prepare for pregnancy (.) has to (.) come away (.) erm, and whether (.) whether it's because we've evolved to sort of be well enough nourished to get pregnant throughout the year and we've got enough food supplies for that to happen, it means that periods are a regular thing in our species as opposed to us just having one time of year when we're on heat [laugh] like other animals (.)? So I guess from an evolutionary perspective, that's why we get regular (.) or most of us get regular periods. Erm (.)</t>
    </r>
  </si>
  <si>
    <t>Year round fertility, not seasonal like most other mammals</t>
  </si>
  <si>
    <r>
      <t xml:space="preserve">Dani: </t>
    </r>
    <r>
      <rPr>
        <sz val="11"/>
        <rFont val="Cambria"/>
        <family val="1"/>
      </rPr>
      <t xml:space="preserve">Yeah, basically the above. Erm, Yeah. To get your womb ready for a baby and then it doesn't come and so the lining basically sheds and gets ready for the next month. </t>
    </r>
    <r>
      <rPr>
        <b/>
        <sz val="11"/>
        <rFont val="Cambria"/>
        <family val="1"/>
      </rPr>
      <t xml:space="preserve">Interviewer: </t>
    </r>
    <r>
      <rPr>
        <sz val="11"/>
        <rFont val="Cambria"/>
        <family val="1"/>
      </rPr>
      <t xml:space="preserve">Right. </t>
    </r>
    <r>
      <rPr>
        <b/>
        <sz val="11"/>
        <rFont val="Cambria"/>
        <family val="1"/>
      </rPr>
      <t xml:space="preserve">Dani: </t>
    </r>
    <r>
      <rPr>
        <sz val="11"/>
        <rFont val="Cambria"/>
        <family val="1"/>
      </rPr>
      <t xml:space="preserve">Is that right? </t>
    </r>
    <r>
      <rPr>
        <b/>
        <sz val="11"/>
        <rFont val="Cambria"/>
        <family val="1"/>
      </rPr>
      <t xml:space="preserve">Interviewer: </t>
    </r>
    <r>
      <rPr>
        <sz val="11"/>
        <rFont val="Cambria"/>
        <family val="1"/>
      </rPr>
      <t xml:space="preserve">So what I'm doing is (.) it's kind of the words and way that people describe this is what I'm comparing so there aren't any like right or wrong answers (.) so (.) I'm not testing (.) </t>
    </r>
    <r>
      <rPr>
        <b/>
        <sz val="11"/>
        <rFont val="Cambria"/>
        <family val="1"/>
      </rPr>
      <t xml:space="preserve">Dani: </t>
    </r>
    <r>
      <rPr>
        <sz val="11"/>
        <rFont val="Cambria"/>
        <family val="1"/>
      </rPr>
      <t>I know but still I feel that I should get it right [laughter] OK, cool.</t>
    </r>
  </si>
  <si>
    <t>Fertility cycle</t>
  </si>
  <si>
    <r>
      <t xml:space="preserve">Emma: </t>
    </r>
    <r>
      <rPr>
        <sz val="11"/>
        <rFont val="Cambria"/>
        <family val="1"/>
      </rPr>
      <t>[Long pause] We need the menstrual cycle or the ovulatory cycle to have children, so biologically it (.) it allows us to [pause] to (.) procreate. Er, yeah, in a very basic simple form! [Laugh]</t>
    </r>
  </si>
  <si>
    <t>Procreation</t>
  </si>
  <si>
    <t>Preparation for childbirth</t>
  </si>
  <si>
    <r>
      <t xml:space="preserve">Gemma: </t>
    </r>
    <r>
      <rPr>
        <sz val="11"/>
        <rFont val="Cambria"/>
        <family val="1"/>
      </rPr>
      <t>Preparation for childbirth is the only thing I was told, the only thing I know. Still don't understand, fully. Honestly, it's really weird but I just don't. But yeah, your body is preparing to have a baby and it's not having a baby. So you bleed. And that's why when you're on (.) when you're pregnant (.) for the most part, you don't get your period (.) so.</t>
    </r>
  </si>
  <si>
    <t>Preparation for childbirth- still don't understand</t>
  </si>
  <si>
    <r>
      <t xml:space="preserve">Helen: </t>
    </r>
    <r>
      <rPr>
        <sz val="11"/>
        <rFont val="Cambria"/>
        <family val="1"/>
      </rPr>
      <t>What is my understanding of why periods occur? Well, every 28 days or so on average. For me, it was thirty nine [laugh]. Your body releases an egg to be prepared to be impregnated and carry a baby. Your body releases an egg. And actually let me back up (.) before your body releases the egg (.) the wall of your uterus starts thickening to prepare to have a baby. So a place for the egg to go. So at the time when you release the egg if it's not fertilized, then your body says, "well, I don't need this lining" and it sheds it out into a menstrual period and if it is fertilized, the egg, will, ideally attach to the uterus lining and stay there for nine to 10 months until it's ready to come out.</t>
    </r>
  </si>
  <si>
    <t>Womb with a mind!</t>
  </si>
  <si>
    <t>Dani and Helen</t>
  </si>
  <si>
    <r>
      <t xml:space="preserve">Kathleen: </t>
    </r>
    <r>
      <rPr>
        <sz val="11"/>
        <rFont val="Cambria"/>
        <family val="1"/>
      </rPr>
      <t xml:space="preserve">[Pause] Um [long pause] periods occur (.) I should know this better but (.) um (.) </t>
    </r>
    <r>
      <rPr>
        <b/>
        <sz val="11"/>
        <rFont val="Cambria"/>
        <family val="1"/>
      </rPr>
      <t xml:space="preserve">Interviewer: </t>
    </r>
    <r>
      <rPr>
        <sz val="11"/>
        <rFont val="Cambria"/>
        <family val="1"/>
      </rPr>
      <t xml:space="preserve">By the way, this isn't a test! Everyone always feels like I'm testing, but what I'm doing is comparing what words people use (.) </t>
    </r>
    <r>
      <rPr>
        <b/>
        <sz val="11"/>
        <rFont val="Cambria"/>
        <family val="1"/>
      </rPr>
      <t xml:space="preserve">Kathleen: </t>
    </r>
    <r>
      <rPr>
        <sz val="11"/>
        <rFont val="Cambria"/>
        <family val="1"/>
      </rPr>
      <t xml:space="preserve">Yeah [overlapping] </t>
    </r>
    <r>
      <rPr>
        <b/>
        <sz val="11"/>
        <rFont val="Cambria"/>
        <family val="1"/>
      </rPr>
      <t xml:space="preserve">Interviewer: </t>
    </r>
    <r>
      <rPr>
        <sz val="11"/>
        <rFont val="Cambria"/>
        <family val="1"/>
      </rPr>
      <t xml:space="preserve">And how people talk about these things (.) </t>
    </r>
    <r>
      <rPr>
        <b/>
        <sz val="11"/>
        <rFont val="Cambria"/>
        <family val="1"/>
      </rPr>
      <t>Kathleen:</t>
    </r>
    <r>
      <rPr>
        <sz val="11"/>
        <rFont val="Cambria"/>
        <family val="1"/>
      </rPr>
      <t xml:space="preserve"> Yeah, I know. But (.) um (.) I think periods occur as part of a natural cycle. To um, (.) yeah, a natural way to allow our eggs to leave the body. Um, because if they stayed in there they would (.) probably cause harm [laugh]. And, obviously it's part of um (.) yeah, we have our eggs so that at some point we can have children, but I um (.) yeah, that's probably what I'd say.</t>
    </r>
  </si>
  <si>
    <t>If eggs stayed in the body could cause harm- plus childbearing</t>
  </si>
  <si>
    <t>Wasted eggs cause harm?</t>
  </si>
  <si>
    <r>
      <t>Aisha:</t>
    </r>
    <r>
      <rPr>
        <sz val="11"/>
        <rFont val="Cambria"/>
        <family val="1"/>
      </rPr>
      <t xml:space="preserve"> [Pause] I guess it's for [pause] um, it's just the way our body kind of (.) I don't know? [Pause] It's like (.) It's preparing us for birth type of thing, more. I think?</t>
    </r>
  </si>
  <si>
    <t>Preparation for pregnancy</t>
  </si>
  <si>
    <t>Womb ready for a pregnancy</t>
  </si>
  <si>
    <r>
      <t xml:space="preserve">Mala: </t>
    </r>
    <r>
      <rPr>
        <sz val="11"/>
        <rFont val="Cambria"/>
        <family val="1"/>
      </rPr>
      <t>Like I said, I believe that um (.) it's because it's trying to cleanse our body. So it's the [long pause] so the cycle, the wall that we have in our womb is trying to (.) it's just releasing it, taking out the blood, the bad toxins and bad blood out of your body, so you can re-start your cycle. And I think it's the (.) I feel like it's like a release of hormones as well. So when I do start my period, I'm back to normal. I'm my happy self. So I feel (.) it's like a relief for me.</t>
    </r>
  </si>
  <si>
    <t>cleansing toxins, relasing hormones</t>
  </si>
  <si>
    <t>cleansing bad toxins and bad blood</t>
  </si>
  <si>
    <r>
      <t xml:space="preserve">Noor: </t>
    </r>
    <r>
      <rPr>
        <sz val="11"/>
        <rFont val="Cambria"/>
        <family val="1"/>
      </rPr>
      <t xml:space="preserve">Er (.) I understand it, but to explain it, I don't think I'll be so great? [Laugh] </t>
    </r>
    <r>
      <rPr>
        <b/>
        <sz val="11"/>
        <rFont val="Cambria"/>
        <family val="1"/>
      </rPr>
      <t xml:space="preserve">Interviewer: </t>
    </r>
    <r>
      <rPr>
        <sz val="11"/>
        <rFont val="Cambria"/>
        <family val="1"/>
      </rPr>
      <t xml:space="preserve">[Pause] so to do with (.) er, like having children or? </t>
    </r>
    <r>
      <rPr>
        <b/>
        <sz val="11"/>
        <rFont val="Cambria"/>
        <family val="1"/>
      </rPr>
      <t xml:space="preserve">Noor: </t>
    </r>
    <r>
      <rPr>
        <sz val="11"/>
        <rFont val="Cambria"/>
        <family val="1"/>
      </rPr>
      <t xml:space="preserve">Yes, so I know, it's the body um (.) What's that word? Every month. </t>
    </r>
    <r>
      <rPr>
        <b/>
        <sz val="11"/>
        <rFont val="Cambria"/>
        <family val="1"/>
      </rPr>
      <t xml:space="preserve">Interviewer: </t>
    </r>
    <r>
      <rPr>
        <sz val="11"/>
        <rFont val="Cambria"/>
        <family val="1"/>
      </rPr>
      <t xml:space="preserve">Yeah so just kind of cycling?  </t>
    </r>
    <r>
      <rPr>
        <b/>
        <sz val="11"/>
        <rFont val="Cambria"/>
        <family val="1"/>
      </rPr>
      <t xml:space="preserve">Noor: </t>
    </r>
    <r>
      <rPr>
        <sz val="11"/>
        <rFont val="Cambria"/>
        <family val="1"/>
      </rPr>
      <t xml:space="preserve">Yeah. That's it. </t>
    </r>
    <r>
      <rPr>
        <b/>
        <sz val="11"/>
        <rFont val="Cambria"/>
        <family val="1"/>
      </rPr>
      <t xml:space="preserve">Interviewer: </t>
    </r>
    <r>
      <rPr>
        <sz val="11"/>
        <rFont val="Cambria"/>
        <family val="1"/>
      </rPr>
      <t xml:space="preserve">It's kind of like rejuvenating? </t>
    </r>
    <r>
      <rPr>
        <b/>
        <sz val="11"/>
        <rFont val="Cambria"/>
        <family val="1"/>
      </rPr>
      <t xml:space="preserve">Noor: </t>
    </r>
    <r>
      <rPr>
        <sz val="11"/>
        <rFont val="Cambria"/>
        <family val="1"/>
      </rPr>
      <t>That's the word yeah- rejuvenating every month, just to make sure that your body is normal, and it can have babies and stuff like that.</t>
    </r>
  </si>
  <si>
    <t>rejuvenating to stay 'normal'</t>
  </si>
  <si>
    <t>Rejuvinating to stay 'normal'</t>
  </si>
  <si>
    <t>Difficulty with which people struggled to answer these questions.</t>
  </si>
  <si>
    <t>Childbirth/ pregnancy- as purpose of menstrual cycle- practice for childbirth, or words used interchangeably?</t>
  </si>
  <si>
    <t>Dirty- cleansing, toxins, dangerous eggs</t>
  </si>
  <si>
    <t>Two people gave the womb autonomy over pregancy?!</t>
  </si>
  <si>
    <t>Only GP mentioned continuous fertility and hidden ovulation as evolutionary adaptations</t>
  </si>
  <si>
    <t>Participants thought they should know this better- unquestioned topic</t>
  </si>
  <si>
    <t>P17- Have you ever been to a doctor?</t>
  </si>
  <si>
    <t>P18- Do you think doctors have enough training on this topic?</t>
  </si>
  <si>
    <t>P17</t>
  </si>
  <si>
    <t>P18</t>
  </si>
  <si>
    <t>Why?</t>
  </si>
  <si>
    <r>
      <t>Alice:</t>
    </r>
    <r>
      <rPr>
        <sz val="11"/>
        <rFont val="Cambria"/>
        <family val="1"/>
      </rPr>
      <t xml:space="preserve"> Yes. So once this happened (.) well, to be honest, a few times. So at the beginning when it wasn't regular, but it wasn't that I ever had painful periods when I was younger, they were when I when I hit my (.) late 20s. And that was just really “put me on the pill”, mean it really worked (.) and that was that. And then I had irregular periods for a long time, but I could cope with that. So there wasn't any sort of pain or anything like that. I can completely cope with the emotive stuff and the change in boob size and weight gain, whatever, you know. It is the pain for a couple of hours or a whole day or passing out and the fear of that happening while out. That terrifies me (.) I actually can't tell you how painful it is- that it's so awful. I want to stop it and make it go away. So it happened once when I was in [an East Asian country] and I was with my sister, my older sister and my dad (.) and I said to them, 'I really don't feel good'- we were in the big shopping mall. And they say, I said, 'leave me on this bench'. And so they went downstairs for a different floor (.) and when they came back up, I kind of knew it was about to happen, but I couldn't go anywhere. I had vomited and had diarrhoea all over the place and I passed out in the middle of a shopping mall. And about fifteen women were openly fanning me and one had run to the chemist and got tissues. And my dad and sister arrived to find me in this heap. It was hard and really embarrassing, and I think that they were quite shocked at what had happened. So they rushed me to see a Singaporean GP who was in the shopping mall somewhere and the health services are completely different there. And he just took my blood pressure. And did all the normal observations. And, you know, I said, 'I'm on my period and I get this. Sometimes it's stress. I was in the wrong place and I wasn't at home'. And he just said, oh, I said, 'yeah, you're fine now. Everything's fine. Go home and rest. I think you passed an ovarian cyst'. And I was like, 'Oka::y, right. OK.' But I knew that I didn't have any cysts. You know, maybe I did. I'm a bit sarcastic about it, to be honest, because I just sort of think that we get fobbed off. So anyway, I went home and after a bit of pressure from family members, I think I had actually already maybe (.) I can't really remember the details, but I'd previously gone and like asked (.) just had a bit of a consultation and they just said this was normal (.) but then I went back and eventually asked to be seen. So I went to a GP, who referred me to a gynaecologist and he was a man. Which is fine (.) but they took (.) they had an internal transvaginal scan where they look to see if they could find anything. And they couldn't find anything at all. They couldn't find any cysts (.) and he said it was unlikely that you'd passed a cyst. And he said. And he offered me. He said two things. He said, 'there aren’t any signs of endometriosis but It sounds like endometriosis' (.) so I thought, okay. He said, 'so we can't determine whether you have endometriosis. The only other option is to have an invasive (.)' I can’t remember what it is called (.)  </t>
    </r>
    <r>
      <rPr>
        <b/>
        <sz val="11"/>
        <rFont val="Cambria"/>
        <family val="1"/>
      </rPr>
      <t>Interviewer:</t>
    </r>
    <r>
      <rPr>
        <sz val="11"/>
        <rFont val="Cambria"/>
        <family val="1"/>
      </rPr>
      <t xml:space="preserve"> a laparoscopy? </t>
    </r>
    <r>
      <rPr>
        <b/>
        <sz val="11"/>
        <rFont val="Cambria"/>
        <family val="1"/>
      </rPr>
      <t xml:space="preserve">Alice: </t>
    </r>
    <r>
      <rPr>
        <sz val="11"/>
        <rFont val="Cambria"/>
        <family val="1"/>
      </rPr>
      <t xml:space="preserve">Yeah (.) and he then said, 'obviously, this is an infection risk. And if you have that and we find that you do, we can, you know. What's it called like surgically? Try and tidy it all up by sort of cutting it, etc.' But to be honest, for me that isn't a solution. I don't want to go and have an invasive surgery. And if I do have it, why don’t I have this traumatic experience every month? I only have it like once every four, once every three, or once every six months. And I don't have any of the other signs of endometriosis. So the jury is still out there. So after that, I just thought. Well, that’s less than useless for me. So I didn't go back. I continue to get pressure from family members to go back. But I have to say [sigh] I think it's a waste of my time. </t>
    </r>
    <r>
      <rPr>
        <b/>
        <sz val="11"/>
        <rFont val="Cambria"/>
        <family val="1"/>
      </rPr>
      <t>Interviewer:</t>
    </r>
    <r>
      <rPr>
        <sz val="11"/>
        <rFont val="Cambria"/>
        <family val="1"/>
      </rPr>
      <t xml:space="preserve"> So there’s a sort of sense of not knowing. And managing anyway. Or, does it make you a bit anxious that you haven't had like a definitive (.)? </t>
    </r>
    <r>
      <rPr>
        <b/>
        <sz val="11"/>
        <rFont val="Cambria"/>
        <family val="1"/>
      </rPr>
      <t>Alice:</t>
    </r>
    <r>
      <rPr>
        <sz val="11"/>
        <rFont val="Cambria"/>
        <family val="1"/>
      </rPr>
      <t xml:space="preserve"> Not really. I think it’s more anxious for other people. I think I just. I just have learned to live with that and deal with it. And certain strategies work, and I don't live in fear (.) thinking, is this month going to be one of those months? I just hope that it isn't going to be, and get on with my life. I think other people who have witnessed it find it pretty traumatic to watch (.). So I've had that (.) when I'm in public, it’s so much worse (.) when I'm at home, it's fine. So once in the [overseas] shopping mall in public, it's bloody awful. And then once on the doorstep of my parents’ house. But luckily my dad was in. I’ve had it at home lots of times. When I’m on my own, I find them quite scary because I always know I will pass out for a little while and just hope that I wake up. So when I had one of my miscarriages, I did pass out. And my parents found me on the floor. So I think it can be much scarier for other people than it is for me because I have just learned to deal with it. So then they push you to say that must be something that can be done. But I actually just found that I think this is just a period for some women, full stop. And yes, you can get people who have endometriosis. Yep, and you can get women that have polycystic ovary syndrome. Yep. I think it's just menstruation, slightly different physical makeup's, hormonal imbalances. I mean, I haven't looked into any of this apart from my own research and reading (.) certain things can trigger and induce it and make it worse. So I know how to cope with certain things and (.) then exercise works for a lot of women. And I think it's like probably having a period or PMS or whatever the certain categories that women may experience these symptoms or no symptoms. And I don't think we've done enough research to look into why there are the variations of (.) of physical and emotive symptoms (.) I think we just it's easier sometimes to say let's do an invasive test (.) to fix it or (.) it's normal – get on with it! (.) But I do think it shouldn't be that (.) you should (.) you shouldn’t have to be like that. I mean, when I say that I've I think I’ve learned to cope with it, but I don't think you should have to cope with the traumatic ones. I don't think you should ignore that (.) I think there should be something that can be done. But my experience has been that there isn't anything that can be done. So I just get on with it.</t>
    </r>
  </si>
  <si>
    <t>Doctor?</t>
  </si>
  <si>
    <t xml:space="preserve">Mixed messages from doctors resulting in reaction against medical intervention despite severe symptoms. Likely has endometriosis but refuses diagnosis since experiences are not every cycle. </t>
  </si>
  <si>
    <r>
      <t xml:space="preserve">Beth: </t>
    </r>
    <r>
      <rPr>
        <sz val="11"/>
        <rFont val="Cambria"/>
        <family val="1"/>
      </rPr>
      <t xml:space="preserve">Erm, no. </t>
    </r>
    <r>
      <rPr>
        <b/>
        <sz val="11"/>
        <rFont val="Cambria"/>
        <family val="1"/>
      </rPr>
      <t xml:space="preserve">Interviewer: </t>
    </r>
    <r>
      <rPr>
        <sz val="11"/>
        <rFont val="Cambria"/>
        <family val="1"/>
      </rPr>
      <t xml:space="preserve">Do you think that's because you're a doctor or for any other reason? </t>
    </r>
    <r>
      <rPr>
        <b/>
        <sz val="11"/>
        <rFont val="Cambria"/>
        <family val="1"/>
      </rPr>
      <t xml:space="preserve">Beth: </t>
    </r>
    <r>
      <rPr>
        <sz val="11"/>
        <rFont val="Cambria"/>
        <family val="1"/>
      </rPr>
      <t>Probably (.) erm, I don't know. It could be because, I mean, probably the most significant premenstrual symptom I get is the anxiety, but (.) but I have generalized anxiety. Anyway, I don't think it's caused totally by my menstrual cycle. It's not (.) it gets (.) I've got pre-existing anxiety that's aggravated by changes in my menstrual cycle (.) but the menstrual cycle isn't the cause of the anxiety, you see what, I mean, so, yeah, I've consulted a doctor several times about my anxiety (.) but I haven't really brought up with my doctor that it gets worse (.) as a PMS thing, because to be honest, I don't really know what they're gonna do about it. I'm already on medication for anxiety (.) I have past experience of not getting on very well with hormonal contraceptives, which I guess a doctor might offer as a potential treatment for PMS. So I've kind of assumed that there's no point in me personally (.) raising my PMS symptoms with a doctor cause (.) I have kind of (.) I've found a way that's good enough for me to self-manage it and I dunno what they're going to add to that? That might be a bit pessimistic? And I wouldn't (.) I don't (.) I wouldn't want that to put other people off, you know, seeing their doctors about PMS symptoms. But for me, I don't think it (.) would help?</t>
    </r>
  </si>
  <si>
    <r>
      <t xml:space="preserve">Dani: </t>
    </r>
    <r>
      <rPr>
        <sz val="11"/>
        <rFont val="Cambria"/>
        <family val="1"/>
      </rPr>
      <t>Only in terms of when I've gone on the pill. So I went on the pill when I was 17 because my periods were so irregular, which is I'm really annoyed about that now because I'd only been menstruating for like four years. Of course it was irregular! So that's really the only time that I've been to the doctors about anything to do with periods. So not to do with PMS or anything. It's just never been (.) it's never been repeatedly that bad. So I've had like a couple of months here in there where the pains the cramps have been quite bad or I've felt really shit, but it's never been repetitive. So I've never really needed to sort of get it checked out.</t>
    </r>
  </si>
  <si>
    <t>Never been that bad/ debilitating</t>
  </si>
  <si>
    <r>
      <t xml:space="preserve">Emma: </t>
    </r>
    <r>
      <rPr>
        <sz val="11"/>
        <rFont val="Cambria"/>
        <family val="1"/>
      </rPr>
      <t xml:space="preserve">I was fortunate to be seen by a lovely GP when a was struggling with (.) Well, I didn't know it was PMDD at the time, but I'd noticed these cyclical mood changes and realized it was linked to my periods and when and spoke to (.) yeah (.) my (.) my GP. Who was a female doctor (.) probably around a similar age as well. And she (.) she listened and said well it sounds like severe PMS. She didn't use the term PMDD she said 'severe PMS and presented a couple of options which was birth control, contraceptive pills, and anti-depressants. At the time, I guess I didn't really understand (.) why I was being prescribed anti-depressants because I wasn't (.) depressed (.) but, that was (.) she was supportive and I certainly wasn't dismissed or not taken seriously, which I know is the case for a lot of people in that position. And she wanted to see me again for a follow up appointment, if I remember right. I did go back two or three times because I think we did try a few contraceptive pills and they just didn't help? In fact, it made things worse. Yeah. And then I moved away. So obviously, when you move away, you lose that (.) that support and that relationship that you got with (.) with the GP. But then I had done my own research and looked into managing symptoms and then treatment and things like that. So, yeah, I think the citalopram (.) worked enough so that I could self-manage. </t>
    </r>
    <r>
      <rPr>
        <b/>
        <sz val="11"/>
        <rFont val="Cambria"/>
        <family val="1"/>
      </rPr>
      <t xml:space="preserve">Interviewer: </t>
    </r>
    <r>
      <rPr>
        <sz val="11"/>
        <rFont val="Cambria"/>
        <family val="1"/>
      </rPr>
      <t xml:space="preserve">And just to clarify something, when you say that the contraceptives made it worse, do you mean the mood symptoms were worse? </t>
    </r>
    <r>
      <rPr>
        <b/>
        <sz val="11"/>
        <rFont val="Cambria"/>
        <family val="1"/>
      </rPr>
      <t xml:space="preserve">Emma: </t>
    </r>
    <r>
      <rPr>
        <sz val="11"/>
        <rFont val="Cambria"/>
        <family val="1"/>
      </rPr>
      <t xml:space="preserve">Yeah, Mood symptoms (.)  and also, I just (.) I've always found this with contraceptive (.) the contraceptive pill, just this sense of being numb. Almost like a 'not in my body' type of feeling. </t>
    </r>
    <r>
      <rPr>
        <b/>
        <sz val="11"/>
        <rFont val="Cambria"/>
        <family val="1"/>
      </rPr>
      <t xml:space="preserve">Interviewer: </t>
    </r>
    <r>
      <rPr>
        <sz val="11"/>
        <rFont val="Cambria"/>
        <family val="1"/>
      </rPr>
      <t xml:space="preserve">Mm hmm. </t>
    </r>
    <r>
      <rPr>
        <b/>
        <sz val="11"/>
        <rFont val="Cambria"/>
        <family val="1"/>
      </rPr>
      <t xml:space="preserve">Emma: </t>
    </r>
    <r>
      <rPr>
        <sz val="11"/>
        <rFont val="Cambria"/>
        <family val="1"/>
      </rPr>
      <t>Which (.) yeah. I've tried lots of different kinds and have never (.) never felt right. Never felt like me. But again, for some people, it's a lifesaver. So it's just I think just for me, it hasn't either haven't found the right one or it it's just not the right treatment.</t>
    </r>
  </si>
  <si>
    <t>Supportive GP, unclear why anti-depressants were needed for irritability? Contraceptive options ruled out.</t>
  </si>
  <si>
    <r>
      <t xml:space="preserve">Faith: </t>
    </r>
    <r>
      <rPr>
        <sz val="11"/>
        <rFont val="Cambria"/>
        <family val="1"/>
      </rPr>
      <t xml:space="preserve">Um, Yeaah. Um, So I've had quite a few experiences. Shall I just stick to periods? Cos' I've had periods, and the cysts and the fibroids (.) </t>
    </r>
    <r>
      <rPr>
        <b/>
        <sz val="11"/>
        <rFont val="Cambria"/>
        <family val="1"/>
      </rPr>
      <t xml:space="preserve">Interviewer: </t>
    </r>
    <r>
      <rPr>
        <sz val="11"/>
        <rFont val="Cambria"/>
        <family val="1"/>
      </rPr>
      <t xml:space="preserve">Um, I think it probably all relates, so (.)? </t>
    </r>
    <r>
      <rPr>
        <b/>
        <sz val="11"/>
        <rFont val="Cambria"/>
        <family val="1"/>
      </rPr>
      <t xml:space="preserve">Faith: </t>
    </r>
    <r>
      <rPr>
        <sz val="11"/>
        <rFont val="Cambria"/>
        <family val="1"/>
      </rPr>
      <t xml:space="preserve">Yeah. OK. So with periods, again as a thing where when I was younger it was like "Oh, she's exaggerating, let's give her ibuprofen". And then as time went on and I'd always vomit and I was nauseous. And it was quite debilitating. And so then they put me on to trans (.) </t>
    </r>
    <r>
      <rPr>
        <b/>
        <sz val="11"/>
        <rFont val="Cambria"/>
        <family val="1"/>
      </rPr>
      <t xml:space="preserve">Interviewer: </t>
    </r>
    <r>
      <rPr>
        <sz val="11"/>
        <rFont val="Cambria"/>
        <family val="1"/>
      </rPr>
      <t xml:space="preserve">Tranexamic acid? </t>
    </r>
    <r>
      <rPr>
        <b/>
        <sz val="11"/>
        <rFont val="Cambria"/>
        <family val="1"/>
      </rPr>
      <t xml:space="preserve">Faith: </t>
    </r>
    <r>
      <rPr>
        <sz val="11"/>
        <rFont val="Cambria"/>
        <family val="1"/>
      </rPr>
      <t xml:space="preserve">Yeah [nervous laugh] and my body wasn't responding well to that either. So then they’re talking about contraception and then I was like, "I can't have contraception, I'm not having sex, so (.)" I always thought contraception meant sex, sort of thing (.) but that's only recent that I've needed it for that use.  So I thought that for a long time and then I gave in. But then they had to do trials and see which contraception worked well with my body (.) so a lot of them were not working well with my body. Eventually, I found the Yasmin pill and stuck to that before going on to the Depo Provera injection. [Pause] Then with the cyst, that was the first issue that I knew I had (.) and the first (.) I was in Uni at the time in Birmingham, and the first time I went to the hospital um, they said it was food poisoning [nervous laugh] without even examining me, they were just like "Oh yeah it's food poisoning. Have a paracetamol and go home". Next time (.) </t>
    </r>
    <r>
      <rPr>
        <b/>
        <sz val="11"/>
        <rFont val="Cambria"/>
        <family val="1"/>
      </rPr>
      <t xml:space="preserve">Interviewer: </t>
    </r>
    <r>
      <rPr>
        <sz val="11"/>
        <rFont val="Cambria"/>
        <family val="1"/>
      </rPr>
      <t xml:space="preserve">Yikes! </t>
    </r>
    <r>
      <rPr>
        <b/>
        <sz val="11"/>
        <rFont val="Cambria"/>
        <family val="1"/>
      </rPr>
      <t xml:space="preserve">Faith: </t>
    </r>
    <r>
      <rPr>
        <sz val="11"/>
        <rFont val="Cambria"/>
        <family val="1"/>
      </rPr>
      <t xml:space="preserve">[Laugh] yeah. Next time, again, without examining me, he told me it was a UTI and then he said that if I come back and it's with the same pain. Then it's the (.) there's a possibility (.) that it could be something else. I can't remember what he said, but it was like this life-threatening disease. </t>
    </r>
    <r>
      <rPr>
        <b/>
        <sz val="11"/>
        <rFont val="Cambria"/>
        <family val="1"/>
      </rPr>
      <t xml:space="preserve">Gemma: </t>
    </r>
    <r>
      <rPr>
        <sz val="11"/>
        <rFont val="Cambria"/>
        <family val="1"/>
      </rPr>
      <t xml:space="preserve">Oh my god! [whispered] </t>
    </r>
    <r>
      <rPr>
        <b/>
        <sz val="11"/>
        <rFont val="Cambria"/>
        <family val="1"/>
      </rPr>
      <t>Faith:</t>
    </r>
    <r>
      <rPr>
        <sz val="11"/>
        <rFont val="Cambria"/>
        <family val="1"/>
      </rPr>
      <t xml:space="preserve"> And I was like, "Examine me or something before you say all of these things!" Then this was the time when I said that every time that I had high-stress then I would like vomit until I'm vomiting black. So (.) there was a day when I was supposed to go back to London, and I literally collapsed at the train station and I couldn't like move or anything. So my friend took me to the hospital and then called my mom from London to come and get me. And that was when I think we were like "I'm gonna get you some serious help". So I went to [London] hospital and um, you know how fibroids and those issues are quite common for black women? </t>
    </r>
    <r>
      <rPr>
        <b/>
        <sz val="11"/>
        <rFont val="Cambria"/>
        <family val="1"/>
      </rPr>
      <t xml:space="preserve">Interviewer: </t>
    </r>
    <r>
      <rPr>
        <sz val="11"/>
        <rFont val="Cambria"/>
        <family val="1"/>
      </rPr>
      <t xml:space="preserve">Uhuh. </t>
    </r>
    <r>
      <rPr>
        <b/>
        <sz val="11"/>
        <rFont val="Cambria"/>
        <family val="1"/>
      </rPr>
      <t xml:space="preserve">Faith: </t>
    </r>
    <r>
      <rPr>
        <sz val="11"/>
        <rFont val="Cambria"/>
        <family val="1"/>
      </rPr>
      <t xml:space="preserve">So luckily I had a black woman doctor and she was like "OK, I'm going to do this examination because I think that this is what you have." And she was like "You need to have an emergency keyhole surgery" and at the time, my dissertation was due, so I was like "can I have it after my dissertation?"  and she said "Do you want to be alive?" [Laugh] So, I always tell people she saved my life [laugh] "if you wait for that dissertation, you might not be coming back sort of thing". So then I had that (.) um keyhole surgery and that's when they found fibroids. But they hadn't made me aware (.) so like (.) two years later, I'm having the same sort of pains. So I go back to the doctor and then you go through the whole referral process again. You know, it's like you wait months (.) for just (.) the blood tests and then another few months for the scan. So eventually it came back that I had fibroids, but because (.) I can't remember how old I was, but I was early 20s. So he was like "you've already had surgery around that area. So it's too much trauma before childbirth to remove the (.) Fibroids, because you've already had the keyhole surgery", so he recommended that I don't do (.) anything about them and just stay with the fibroids, but now they've ended up growing. So in September, I had (.) so. this year they've been like really bad so I guess that's because they were growing. So this year I've had like a lot of hospital and doctor’s appointments. And in September, a gynae (.) he literally just stuck two fingers up me (.) and he was like, "You have to (.) have to get them removed, you have to have myomectomy because like, the size that they are at now (.) um, fertility will be (.) um, near impossible, sort of thing." Because there's (.) the one inside my womb is six centimetres or on top is like nine centimetres. So he was like "the size that they are at like you can't even (.)" </t>
    </r>
    <r>
      <rPr>
        <b/>
        <sz val="11"/>
        <rFont val="Cambria"/>
        <family val="1"/>
      </rPr>
      <t xml:space="preserve">Interviewer: </t>
    </r>
    <r>
      <rPr>
        <sz val="11"/>
        <rFont val="Cambria"/>
        <family val="1"/>
      </rPr>
      <t xml:space="preserve">It's a risk (.) </t>
    </r>
    <r>
      <rPr>
        <b/>
        <sz val="11"/>
        <rFont val="Cambria"/>
        <family val="1"/>
      </rPr>
      <t xml:space="preserve">Faith: </t>
    </r>
    <r>
      <rPr>
        <sz val="11"/>
        <rFont val="Cambria"/>
        <family val="1"/>
      </rPr>
      <t xml:space="preserve">If I lie down then my belly is like that [indicates pregnancy-like bump], like they are very prominent now, and I can't lie (.) it's like literally like having a pregnancy because I can't lie on my stomach, and I can't lie on my back because then it (.) it's like the way it goes onto whatever's underneath it sort of thing (.). So then it makes me feel gassy and I can't breathe. So just through all of that I've now had the myomectomy um scheduled </t>
    </r>
    <r>
      <rPr>
        <b/>
        <sz val="11"/>
        <rFont val="Cambria"/>
        <family val="1"/>
      </rPr>
      <t xml:space="preserve">Gemma: </t>
    </r>
    <r>
      <rPr>
        <sz val="11"/>
        <rFont val="Cambria"/>
        <family val="1"/>
      </rPr>
      <t xml:space="preserve">Do you know when it is? </t>
    </r>
    <r>
      <rPr>
        <b/>
        <sz val="11"/>
        <rFont val="Cambria"/>
        <family val="1"/>
      </rPr>
      <t xml:space="preserve">Faith: </t>
    </r>
    <r>
      <rPr>
        <sz val="11"/>
        <rFont val="Cambria"/>
        <family val="1"/>
      </rPr>
      <t xml:space="preserve">It was meant to be around April, but I (.) I wasn't (.) I don't know if you guys remember from the forum [a speaking event at which Interviewer had spoken about fibroids] when I was saying that I want to get a second opinion. So I asked for referral to Professor X [London-based fibroids expert surgeon] who is like the fibroid specialist. And that's going to be in January. </t>
    </r>
    <r>
      <rPr>
        <b/>
        <sz val="11"/>
        <rFont val="Cambria"/>
        <family val="1"/>
      </rPr>
      <t xml:space="preserve">Gemma: </t>
    </r>
    <r>
      <rPr>
        <sz val="11"/>
        <rFont val="Cambria"/>
        <family val="1"/>
      </rPr>
      <t xml:space="preserve">Amazing! </t>
    </r>
    <r>
      <rPr>
        <b/>
        <sz val="11"/>
        <rFont val="Cambria"/>
        <family val="1"/>
      </rPr>
      <t xml:space="preserve">Faith: </t>
    </r>
    <r>
      <rPr>
        <sz val="11"/>
        <rFont val="Cambria"/>
        <family val="1"/>
      </rPr>
      <t xml:space="preserve">But then it ended up being like there was no point because (.) after the forum, everyone was pretty much like "You're gonna end up having them out (.) anyway ['anyway' said in unison with Gemma]". So I'm just delaying the inevitable. But I still want to see him (.) </t>
    </r>
    <r>
      <rPr>
        <b/>
        <sz val="11"/>
        <rFont val="Cambria"/>
        <family val="1"/>
      </rPr>
      <t xml:space="preserve">Gemma: </t>
    </r>
    <r>
      <rPr>
        <sz val="11"/>
        <rFont val="Cambria"/>
        <family val="1"/>
      </rPr>
      <t xml:space="preserve">Yeah still see him and see what he says - he is the specialist. </t>
    </r>
    <r>
      <rPr>
        <b/>
        <sz val="11"/>
        <rFont val="Cambria"/>
        <family val="1"/>
      </rPr>
      <t xml:space="preserve">Interviewer: </t>
    </r>
    <r>
      <rPr>
        <sz val="11"/>
        <rFont val="Cambria"/>
        <family val="1"/>
      </rPr>
      <t xml:space="preserve">Can I just ask you. Um (.) when you switched from Yasmin to depo, was that because of the fibroids? Did somebody say that would be a good idea? </t>
    </r>
    <r>
      <rPr>
        <b/>
        <sz val="11"/>
        <rFont val="Cambria"/>
        <family val="1"/>
      </rPr>
      <t xml:space="preserve">Faith: </t>
    </r>
    <r>
      <rPr>
        <sz val="11"/>
        <rFont val="Cambria"/>
        <family val="1"/>
      </rPr>
      <t xml:space="preserve">No, actually, that was because I was er having sex. I haven't really had like (.) consistent sex. So that's when I started having consistent sex. And then we had um not used a condom once, and I got really panicky so I literally took the Yasmin (.) like this is really bad, but I took the Yasmin pill. I took the morning after pill and I was like I'm going to take (.) I want something more like concrete because what if I forget to take the pill or something so let me get um (.) I actually went to get the implant but she was like "You've got fibroids, right? Why don't you try this?" Because apparently it could have an effect on kind of reducing the size (.) </t>
    </r>
    <r>
      <rPr>
        <b/>
        <sz val="11"/>
        <rFont val="Cambria"/>
        <family val="1"/>
      </rPr>
      <t xml:space="preserve">Interviewer: </t>
    </r>
    <r>
      <rPr>
        <sz val="11"/>
        <rFont val="Cambria"/>
        <family val="1"/>
      </rPr>
      <t xml:space="preserve">Yeah </t>
    </r>
    <r>
      <rPr>
        <b/>
        <sz val="11"/>
        <rFont val="Cambria"/>
        <family val="1"/>
      </rPr>
      <t xml:space="preserve">Faith: </t>
    </r>
    <r>
      <rPr>
        <sz val="11"/>
        <rFont val="Cambria"/>
        <family val="1"/>
      </rPr>
      <t xml:space="preserve">And I was like ok! Without even like doing my own research into it and even with that I ended up bleeding for like a month. And then after that, like not bleeding at all. </t>
    </r>
    <r>
      <rPr>
        <b/>
        <sz val="11"/>
        <rFont val="Cambria"/>
        <family val="1"/>
      </rPr>
      <t xml:space="preserve">Interviewer: </t>
    </r>
    <r>
      <rPr>
        <sz val="11"/>
        <rFont val="Cambria"/>
        <family val="1"/>
      </rPr>
      <t xml:space="preserve">Yeah. </t>
    </r>
    <r>
      <rPr>
        <b/>
        <sz val="11"/>
        <rFont val="Cambria"/>
        <family val="1"/>
      </rPr>
      <t xml:space="preserve">Faith: </t>
    </r>
    <r>
      <rPr>
        <sz val="11"/>
        <rFont val="Cambria"/>
        <family val="1"/>
      </rPr>
      <t xml:space="preserve">And yeah. My body just went through like some bad reactions to that. But then it seems to be for the time being (.) it's adapted to it. </t>
    </r>
    <r>
      <rPr>
        <b/>
        <sz val="11"/>
        <rFont val="Cambria"/>
        <family val="1"/>
      </rPr>
      <t xml:space="preserve">Interviewer: </t>
    </r>
    <r>
      <rPr>
        <sz val="11"/>
        <rFont val="Cambria"/>
        <family val="1"/>
      </rPr>
      <t xml:space="preserve">I mean (.) I'm just going to (.) this isn't part of the study, but (.) 1. They should have told you that you had fibroids when you had the cyst removed because if you go on the pill (.) so Yasmin's got oestrogen in it, so it would be helping the fibroids to grow. </t>
    </r>
    <r>
      <rPr>
        <b/>
        <sz val="11"/>
        <rFont val="Cambria"/>
        <family val="1"/>
      </rPr>
      <t xml:space="preserve">Faith: </t>
    </r>
    <r>
      <rPr>
        <sz val="11"/>
        <rFont val="Cambria"/>
        <family val="1"/>
      </rPr>
      <t xml:space="preserve">Oh! </t>
    </r>
    <r>
      <rPr>
        <b/>
        <sz val="11"/>
        <rFont val="Cambria"/>
        <family val="1"/>
      </rPr>
      <t xml:space="preserve">Interviewer: </t>
    </r>
    <r>
      <rPr>
        <sz val="11"/>
        <rFont val="Cambria"/>
        <family val="1"/>
      </rPr>
      <t xml:space="preserve">So (.) so you should have been on depo or a progesterone only pill (.) </t>
    </r>
    <r>
      <rPr>
        <b/>
        <sz val="11"/>
        <rFont val="Cambria"/>
        <family val="1"/>
      </rPr>
      <t xml:space="preserve">Faith: </t>
    </r>
    <r>
      <rPr>
        <sz val="11"/>
        <rFont val="Cambria"/>
        <family val="1"/>
      </rPr>
      <t xml:space="preserve">Hmm. </t>
    </r>
    <r>
      <rPr>
        <b/>
        <sz val="11"/>
        <rFont val="Cambria"/>
        <family val="1"/>
      </rPr>
      <t xml:space="preserve">Interviewer: </t>
    </r>
    <r>
      <rPr>
        <sz val="11"/>
        <rFont val="Cambria"/>
        <family val="1"/>
      </rPr>
      <t xml:space="preserve">Right from the start, because if you've got fibroids, you should avoid oestrogens. </t>
    </r>
    <r>
      <rPr>
        <b/>
        <sz val="11"/>
        <rFont val="Cambria"/>
        <family val="1"/>
      </rPr>
      <t xml:space="preserve">Faith: </t>
    </r>
    <r>
      <rPr>
        <sz val="11"/>
        <rFont val="Cambria"/>
        <family val="1"/>
      </rPr>
      <t xml:space="preserve">[overlapping] oestrogens. That's why (.)  </t>
    </r>
    <r>
      <rPr>
        <b/>
        <sz val="11"/>
        <rFont val="Cambria"/>
        <family val="1"/>
      </rPr>
      <t xml:space="preserve">Interviewer: </t>
    </r>
    <r>
      <rPr>
        <sz val="11"/>
        <rFont val="Cambria"/>
        <family val="1"/>
      </rPr>
      <t xml:space="preserve">So that's (.) them not telling you has had quite a big (.) or, potentially it's had a (.) big impact. </t>
    </r>
    <r>
      <rPr>
        <b/>
        <sz val="11"/>
        <rFont val="Cambria"/>
        <family val="1"/>
      </rPr>
      <t xml:space="preserve">Gemma: </t>
    </r>
    <r>
      <rPr>
        <sz val="11"/>
        <rFont val="Cambria"/>
        <family val="1"/>
      </rPr>
      <t xml:space="preserve">Impact </t>
    </r>
    <r>
      <rPr>
        <b/>
        <sz val="11"/>
        <rFont val="Cambria"/>
        <family val="1"/>
      </rPr>
      <t xml:space="preserve">Interviewer: </t>
    </r>
    <r>
      <rPr>
        <sz val="11"/>
        <rFont val="Cambria"/>
        <family val="1"/>
      </rPr>
      <t xml:space="preserve">I mean you have fibroids anyway and they will grow anyway and all the rest of it. But this is why you really need that information (.) </t>
    </r>
    <r>
      <rPr>
        <b/>
        <sz val="11"/>
        <rFont val="Cambria"/>
        <family val="1"/>
      </rPr>
      <t xml:space="preserve">Faith: </t>
    </r>
    <r>
      <rPr>
        <sz val="11"/>
        <rFont val="Cambria"/>
        <family val="1"/>
      </rPr>
      <t xml:space="preserve">Because I remember when we spoke at the forum and I was saying to you, I've seen this piece that's about like things to avoid which have oestrogen in. So now you're saying if (.) I hadn't even thought about the one thing that was taking every day that has oestrogen. </t>
    </r>
    <r>
      <rPr>
        <b/>
        <sz val="11"/>
        <rFont val="Cambria"/>
        <family val="1"/>
      </rPr>
      <t xml:space="preserve">Interviewer: </t>
    </r>
    <r>
      <rPr>
        <sz val="11"/>
        <rFont val="Cambria"/>
        <family val="1"/>
      </rPr>
      <t xml:space="preserve">Yeah </t>
    </r>
    <r>
      <rPr>
        <b/>
        <sz val="11"/>
        <rFont val="Cambria"/>
        <family val="1"/>
      </rPr>
      <t xml:space="preserve">Faith: </t>
    </r>
    <r>
      <rPr>
        <sz val="11"/>
        <rFont val="Cambria"/>
        <family val="1"/>
      </rPr>
      <t xml:space="preserve">But they knew! Like my GP knew! So, it's really strange that none of them (.) </t>
    </r>
    <r>
      <rPr>
        <b/>
        <sz val="11"/>
        <rFont val="Cambria"/>
        <family val="1"/>
      </rPr>
      <t xml:space="preserve">Interviewer: </t>
    </r>
    <r>
      <rPr>
        <sz val="11"/>
        <rFont val="Cambria"/>
        <family val="1"/>
      </rPr>
      <t xml:space="preserve">Well, yeah. That's the thing (.) is they (.) they're not trained on this kind of specific information about (.) well, they should be (.) </t>
    </r>
    <r>
      <rPr>
        <b/>
        <sz val="11"/>
        <rFont val="Cambria"/>
        <family val="1"/>
      </rPr>
      <t xml:space="preserve">Faith: </t>
    </r>
    <r>
      <rPr>
        <sz val="11"/>
        <rFont val="Cambria"/>
        <family val="1"/>
      </rPr>
      <t xml:space="preserve">Yeah </t>
    </r>
    <r>
      <rPr>
        <b/>
        <sz val="11"/>
        <rFont val="Cambria"/>
        <family val="1"/>
      </rPr>
      <t xml:space="preserve">Interviewer: </t>
    </r>
    <r>
      <rPr>
        <sz val="11"/>
        <rFont val="Cambria"/>
        <family val="1"/>
      </rPr>
      <t xml:space="preserve">And they should look it up (.) but um there is this gap in training, particularly for GPs and they have to know a lot about a lot of things and all the rest of it. But really every time you go on the pill, this is the kind of checks that they should do. </t>
    </r>
    <r>
      <rPr>
        <b/>
        <sz val="11"/>
        <rFont val="Cambria"/>
        <family val="1"/>
      </rPr>
      <t xml:space="preserve">Faith: </t>
    </r>
    <r>
      <rPr>
        <sz val="11"/>
        <rFont val="Cambria"/>
        <family val="1"/>
      </rPr>
      <t xml:space="preserve">Yeah. </t>
    </r>
    <r>
      <rPr>
        <b/>
        <sz val="11"/>
        <rFont val="Cambria"/>
        <family val="1"/>
      </rPr>
      <t>Interviewer:</t>
    </r>
    <r>
      <rPr>
        <sz val="11"/>
        <rFont val="Cambria"/>
        <family val="1"/>
      </rPr>
      <t xml:space="preserve"> Is that pill right for you? </t>
    </r>
    <r>
      <rPr>
        <b/>
        <sz val="11"/>
        <rFont val="Cambria"/>
        <family val="1"/>
      </rPr>
      <t xml:space="preserve">Faith: </t>
    </r>
    <r>
      <rPr>
        <sz val="11"/>
        <rFont val="Cambria"/>
        <family val="1"/>
      </rPr>
      <t xml:space="preserve">Yeah. </t>
    </r>
    <r>
      <rPr>
        <b/>
        <sz val="11"/>
        <rFont val="Cambria"/>
        <family val="1"/>
      </rPr>
      <t xml:space="preserve">Gemma: </t>
    </r>
    <r>
      <rPr>
        <sz val="11"/>
        <rFont val="Cambria"/>
        <family val="1"/>
      </rPr>
      <t xml:space="preserve">Does it work? </t>
    </r>
    <r>
      <rPr>
        <b/>
        <sz val="11"/>
        <rFont val="Cambria"/>
        <family val="1"/>
      </rPr>
      <t xml:space="preserve">Interviewer: </t>
    </r>
    <r>
      <rPr>
        <sz val="11"/>
        <rFont val="Cambria"/>
        <family val="1"/>
      </rPr>
      <t xml:space="preserve">And one of them will be to look for fibroids [in your notes] (.) </t>
    </r>
    <r>
      <rPr>
        <b/>
        <sz val="11"/>
        <rFont val="Cambria"/>
        <family val="1"/>
      </rPr>
      <t xml:space="preserve">Faith: </t>
    </r>
    <r>
      <rPr>
        <sz val="11"/>
        <rFont val="Cambria"/>
        <family val="1"/>
      </rPr>
      <t xml:space="preserve">I feel a bit annoyed now. Like I could have avoided the size it's at (.) </t>
    </r>
    <r>
      <rPr>
        <b/>
        <sz val="11"/>
        <rFont val="Cambria"/>
        <family val="1"/>
      </rPr>
      <t xml:space="preserve">Interviewer: </t>
    </r>
    <r>
      <rPr>
        <sz val="11"/>
        <rFont val="Cambria"/>
        <family val="1"/>
      </rPr>
      <t xml:space="preserve">Well, [sigh] I'm annoyed because I hear this quite a lot. </t>
    </r>
    <r>
      <rPr>
        <b/>
        <sz val="11"/>
        <rFont val="Cambria"/>
        <family val="1"/>
      </rPr>
      <t xml:space="preserve">Faith: </t>
    </r>
    <r>
      <rPr>
        <sz val="11"/>
        <rFont val="Cambria"/>
        <family val="1"/>
      </rPr>
      <t xml:space="preserve">Yeah </t>
    </r>
    <r>
      <rPr>
        <b/>
        <sz val="11"/>
        <rFont val="Cambria"/>
        <family val="1"/>
      </rPr>
      <t>Gemma:</t>
    </r>
    <r>
      <rPr>
        <sz val="11"/>
        <rFont val="Cambria"/>
        <family val="1"/>
      </rPr>
      <t xml:space="preserve"> Do you? </t>
    </r>
    <r>
      <rPr>
        <b/>
        <sz val="11"/>
        <rFont val="Cambria"/>
        <family val="1"/>
      </rPr>
      <t xml:space="preserve">Interviewer: </t>
    </r>
    <r>
      <rPr>
        <sz val="11"/>
        <rFont val="Cambria"/>
        <family val="1"/>
      </rPr>
      <t xml:space="preserve">I'm not a medical professional, but I just read this stuff and now I know it. And now I can tell you. You know, it's not rocket science (.) </t>
    </r>
    <r>
      <rPr>
        <b/>
        <sz val="11"/>
        <rFont val="Cambria"/>
        <family val="1"/>
      </rPr>
      <t xml:space="preserve">Both F&amp;G: </t>
    </r>
    <r>
      <rPr>
        <sz val="11"/>
        <rFont val="Cambria"/>
        <family val="1"/>
      </rPr>
      <t xml:space="preserve">Yes. </t>
    </r>
    <r>
      <rPr>
        <b/>
        <sz val="11"/>
        <rFont val="Cambria"/>
        <family val="1"/>
      </rPr>
      <t xml:space="preserve">Interviewer: </t>
    </r>
    <r>
      <rPr>
        <sz val="11"/>
        <rFont val="Cambria"/>
        <family val="1"/>
      </rPr>
      <t xml:space="preserve">I just (.) I think particularly with fibroids. And I think sadly, it's because there's both sexism and racism going on (.) </t>
    </r>
    <r>
      <rPr>
        <b/>
        <sz val="11"/>
        <rFont val="Cambria"/>
        <family val="1"/>
      </rPr>
      <t xml:space="preserve">Both F&amp;G: </t>
    </r>
    <r>
      <rPr>
        <sz val="11"/>
        <rFont val="Cambria"/>
        <family val="1"/>
      </rPr>
      <t xml:space="preserve">Yeah </t>
    </r>
    <r>
      <rPr>
        <b/>
        <sz val="11"/>
        <rFont val="Cambria"/>
        <family val="1"/>
      </rPr>
      <t xml:space="preserve">Interviewer: </t>
    </r>
    <r>
      <rPr>
        <sz val="11"/>
        <rFont val="Cambria"/>
        <family val="1"/>
      </rPr>
      <t xml:space="preserve">And that combination makes people not (.) </t>
    </r>
    <r>
      <rPr>
        <b/>
        <sz val="11"/>
        <rFont val="Cambria"/>
        <family val="1"/>
      </rPr>
      <t xml:space="preserve">Gemma: </t>
    </r>
    <r>
      <rPr>
        <sz val="11"/>
        <rFont val="Cambria"/>
        <family val="1"/>
      </rPr>
      <t xml:space="preserve">[interjects] care. </t>
    </r>
    <r>
      <rPr>
        <b/>
        <sz val="11"/>
        <rFont val="Cambria"/>
        <family val="1"/>
      </rPr>
      <t xml:space="preserve">Interviewer: </t>
    </r>
    <r>
      <rPr>
        <sz val="11"/>
        <rFont val="Cambria"/>
        <family val="1"/>
      </rPr>
      <t xml:space="preserve">[repeats] care (.) or dismiss (.) </t>
    </r>
    <r>
      <rPr>
        <b/>
        <sz val="11"/>
        <rFont val="Cambria"/>
        <family val="1"/>
      </rPr>
      <t xml:space="preserve">Gemma: </t>
    </r>
    <r>
      <rPr>
        <sz val="11"/>
        <rFont val="Cambria"/>
        <family val="1"/>
      </rPr>
      <t xml:space="preserve">Dismiss it! </t>
    </r>
    <r>
      <rPr>
        <b/>
        <sz val="11"/>
        <rFont val="Cambria"/>
        <family val="1"/>
      </rPr>
      <t xml:space="preserve">Interviewer: </t>
    </r>
    <r>
      <rPr>
        <sz val="11"/>
        <rFont val="Cambria"/>
        <family val="1"/>
      </rPr>
      <t>Like you said, like ‘it's food poisoning’. It's (.) and not examining you. Like, I've only really heard that (.) well, I've heard it from some white women about not being examined. And I've had it where I haven't been examined when I've had a lump, so that was interesting! But (.) it's more from black women and from young (.) like when people are girls still, for sure. It's as if you're just 'pretending'(.)</t>
    </r>
  </si>
  <si>
    <t>Bad interactions- dismissal, disbelief, no examination, wrong medication- pain, cysts, and fibroids.</t>
  </si>
  <si>
    <r>
      <t xml:space="preserve">Gemma: </t>
    </r>
    <r>
      <rPr>
        <sz val="11"/>
        <rFont val="Cambria"/>
        <family val="1"/>
      </rPr>
      <t xml:space="preserve">So, it's because like they have (.) because they kind of internalize that you can handle the pain. Er, it's the attitude of like. You can (.) It's OK. Every time I talk (.), I've had really negative experiences with doctors. I don't go to the doctors, which is not good. I don't have (.) I don't have a lot of sex at all. So I don't really need to do that for check-ups and stuff because I'm not sexually active at all [laugh] which is very sad [laugh] which I guess is very sad. My depressing life [laugh]. I um (.) It's really sad. That's made me like quite upset. Oh, but the truth is, I did have at the doctors. I say I'm sick. "You're pregnant. Are you pregnant?" That was their attitude. All the time. Like always. Because I've always been overweight. So oh, you should lose some weight. And that's how they would talk to me. If I was having a bellyache or my feet hurt. Just weird things (.) that I used to go in there for. They'll just say to me, "it's because you're overweight, you should lose a bit of weight. Your BMI is too high". All these things are very generic and they would never sit me down and examine me. So I just have a very negative experience with the doctor, which isn't good because I'm going to need (.) God forbid. But (.) we will all need the doctors don't we? But it's just always been very negative. That's why I can't. And I think that has a lot to do (.) why I don't take medicine and stuff like that? I just have a neg (.) I have a very, very negative stance on doctors and how (.) how they treat black women. I know (.) there's a lot of research into it. Women in general, but then black women on top of that. It's hard. It's just awful. The things you care about, the rates of child, um mothers that die giving birth that are black. It's just crazy. And the treatment (.) [sigh] It is really sad. So I've never gone to doctors because of period pain ever. My mom has gone on my behalf because she's a bit more like."You you must do this (.)". </t>
    </r>
    <r>
      <rPr>
        <b/>
        <sz val="11"/>
        <rFont val="Cambria"/>
        <family val="1"/>
      </rPr>
      <t xml:space="preserve">Faith: </t>
    </r>
    <r>
      <rPr>
        <sz val="11"/>
        <rFont val="Cambria"/>
        <family val="1"/>
      </rPr>
      <t xml:space="preserve">She's a scaredy cat! </t>
    </r>
    <r>
      <rPr>
        <b/>
        <sz val="11"/>
        <rFont val="Cambria"/>
        <family val="1"/>
      </rPr>
      <t xml:space="preserve">Gemma: </t>
    </r>
    <r>
      <rPr>
        <sz val="11"/>
        <rFont val="Cambria"/>
        <family val="1"/>
      </rPr>
      <t>Yeah she's a scaredy cat! and she (.) she panics a lot. She's a bit of a worrier (.) so the times I have gone to the doctors is because she's called A &amp; E for me or something like that. But I would never (.) yes, I just never have gone. [Pause] Not good.</t>
    </r>
  </si>
  <si>
    <t>Bad interactions</t>
  </si>
  <si>
    <r>
      <t xml:space="preserve">Helen: </t>
    </r>
    <r>
      <rPr>
        <sz val="11"/>
        <rFont val="Cambria"/>
        <family val="1"/>
      </rPr>
      <t xml:space="preserve">Ergh [shaking head] (.) just the answer, transverses many peaks and valleys [laugh]. Just, you know, some did and some (.) most didn't. Most (.) I mean, I was told 'this is all in your head you've got (.)' I was told I had cystic ovaries (.) like just I mean, I was never given like a consistent, straight thing outside of "Go home, take a midol. Go shopping. You'll feel better", you know, until (.) I met a gynaecologist who actually diagnosed me with PMDD. And I had never heard of it. You know, I just was like, I feel terrible before my period. I feel so depressed. And she's like, have you ever heard of PMDD? I'm like, "Oh no (.)" I feel like that started it. But even after that diagnosis, even after finally being believed, I still had doctors being like, oh, like throughout the diagnosis, "Oh no no, you know, you're (.) you're bipolar" or, you know, like just I got painted with every brush by varied professionals. It just stinks [shakes head]. And I know that's true for so many. Like my experience is very similar to a lot. </t>
    </r>
    <r>
      <rPr>
        <b/>
        <sz val="11"/>
        <rFont val="Cambria"/>
        <family val="1"/>
      </rPr>
      <t xml:space="preserve">Interviewer: </t>
    </r>
    <r>
      <rPr>
        <sz val="11"/>
        <rFont val="Cambria"/>
        <family val="1"/>
      </rPr>
      <t xml:space="preserve">And did any of them before your PMDD diagnosis (.) ask you to track your symptoms to actually see whether it was cyclical or not? </t>
    </r>
    <r>
      <rPr>
        <b/>
        <sz val="11"/>
        <rFont val="Cambria"/>
        <family val="1"/>
      </rPr>
      <t xml:space="preserve">Helen: </t>
    </r>
    <r>
      <rPr>
        <sz val="11"/>
        <rFont val="Cambria"/>
        <family val="1"/>
      </rPr>
      <t>Never. Never once, not even after I was diagnosed. Was I ever asked to track my cycle? That was something I took upon myself after connecting with others with the disorder and (.) and learning more on my own independently (.) yeah.</t>
    </r>
  </si>
  <si>
    <t>Mixed interactions mainly negative- poor quality of diagnosis, knowledge and never asked to track her symptoms</t>
  </si>
  <si>
    <r>
      <t xml:space="preserve">Kathleen: </t>
    </r>
    <r>
      <rPr>
        <sz val="11"/>
        <rFont val="Cambria"/>
        <family val="1"/>
      </rPr>
      <t xml:space="preserve">Of PMS? </t>
    </r>
    <r>
      <rPr>
        <b/>
        <sz val="11"/>
        <rFont val="Cambria"/>
        <family val="1"/>
      </rPr>
      <t xml:space="preserve">Interviewer: </t>
    </r>
    <r>
      <rPr>
        <sz val="11"/>
        <rFont val="Cambria"/>
        <family val="1"/>
      </rPr>
      <t xml:space="preserve">Yeah. </t>
    </r>
    <r>
      <rPr>
        <b/>
        <sz val="11"/>
        <rFont val="Cambria"/>
        <family val="1"/>
      </rPr>
      <t xml:space="preserve">Kathleen: </t>
    </r>
    <r>
      <rPr>
        <sz val="11"/>
        <rFont val="Cambria"/>
        <family val="1"/>
      </rPr>
      <t xml:space="preserve">No. </t>
    </r>
    <r>
      <rPr>
        <b/>
        <sz val="11"/>
        <rFont val="Cambria"/>
        <family val="1"/>
      </rPr>
      <t xml:space="preserve">Interviewer: </t>
    </r>
    <r>
      <rPr>
        <sz val="11"/>
        <rFont val="Cambria"/>
        <family val="1"/>
      </rPr>
      <t xml:space="preserve">Um I'm gonna ask you about this, because I know this about you, about consulting your doctor, about your fibroids or, you know, the fact that you had heavy periods I guess was the (.) or just tell me about that. What was your reason for going to the doctor and how did that go? </t>
    </r>
    <r>
      <rPr>
        <b/>
        <sz val="11"/>
        <rFont val="Cambria"/>
        <family val="1"/>
      </rPr>
      <t xml:space="preserve">Kathleen: </t>
    </r>
    <r>
      <rPr>
        <sz val="11"/>
        <rFont val="Cambria"/>
        <family val="1"/>
      </rPr>
      <t xml:space="preserve">So the reason I went to the doctors was because I was feeling extremely fatigued. Um, for quite a few months and I couldn't work out why (.) it took me a long time to actually get to the doctor. I'll probably say four, five months um because I was very busy at the time. I had a quite active lifestyle and so I just thought I was just tired. It was only when I kind of stopped everything. It was over Christmas. Some years back. I slept really well. I ate really well. I was very rested. And I got up in New Year and still felt as tired as I had been. That's when I thought there's definitely a problem. But it was to do with fatigue. And in some (.) Yeah. It was then (.) my heavy periods started. I think I was having heavy periods but just didn't link the two? So, I didn't go to the doctor because of heavy periods. It was only um (.) when they started to talk about the fibroids. That I then started to share about heavy periods (.) but it was the fatigue that got me to the doctors and then once I had (.) once she had (.) um got the blood test back she basically, you know, she called me at home and said "you have to go to the hospital. Now!" So, yeah (.) </t>
    </r>
    <r>
      <rPr>
        <b/>
        <sz val="11"/>
        <rFont val="Cambria"/>
        <family val="1"/>
      </rPr>
      <t xml:space="preserve">Interviewer: </t>
    </r>
    <r>
      <rPr>
        <sz val="11"/>
        <rFont val="Cambria"/>
        <family val="1"/>
      </rPr>
      <t xml:space="preserve">That was because of anaemia? </t>
    </r>
    <r>
      <rPr>
        <b/>
        <sz val="11"/>
        <rFont val="Cambria"/>
        <family val="1"/>
      </rPr>
      <t xml:space="preserve">Kathleen: </t>
    </r>
    <r>
      <rPr>
        <sz val="11"/>
        <rFont val="Cambria"/>
        <family val="1"/>
      </rPr>
      <t xml:space="preserve">Yeah, yeah. </t>
    </r>
    <r>
      <rPr>
        <b/>
        <sz val="11"/>
        <rFont val="Cambria"/>
        <family val="1"/>
      </rPr>
      <t xml:space="preserve">Interviewer: </t>
    </r>
    <r>
      <rPr>
        <sz val="11"/>
        <rFont val="Cambria"/>
        <family val="1"/>
      </rPr>
      <t xml:space="preserve">Wow! </t>
    </r>
    <r>
      <rPr>
        <b/>
        <sz val="11"/>
        <rFont val="Cambria"/>
        <family val="1"/>
      </rPr>
      <t xml:space="preserve">Kathleen: </t>
    </r>
    <r>
      <rPr>
        <sz val="11"/>
        <rFont val="Cambria"/>
        <family val="1"/>
      </rPr>
      <t xml:space="preserve">She was she was just surprised I was (.) she said [puts on worried voice] "how are you? Are you feeling OK?" You know? I was at my friend's house actually babysitting [laugh] and I said, "I'm fine". She said "Are you sure?" And this was a Saturday night! Saturday night she called me. She said "are you sure because I've just seen your blood test results. Are you okay? Are you sure?" She said "you need to go to Á&amp;E now!" And so I literally (.) I went to hospital and they took more tests and they wanted to keep me in (.) And then it kind of got really extreme. But it was a miracle that I was kind of (.) </t>
    </r>
    <r>
      <rPr>
        <u/>
        <sz val="11"/>
        <rFont val="Cambria"/>
        <family val="1"/>
      </rPr>
      <t>to them</t>
    </r>
    <r>
      <rPr>
        <sz val="11"/>
        <rFont val="Cambria"/>
        <family val="1"/>
      </rPr>
      <t xml:space="preserve"> that I was functioning as I was, they just couldn't understand by looking at the numbers. They did a few tests. They expected me (.) you know, they wanted to put me on a drip, they wanted to give me iron in an injection. I kind of refused because I didn't really want to take them But, um (.) yeah. So, yeah, I didn't (.) I think I was yeah (.) it was a miracle, that I just didn't kind of faint or (.) they were kind of expecting me to kind of drop down, but I was functioning as normal. In a way (.) obviously, I was very fatigued. But um, yeah I was still just getting on with life. </t>
    </r>
    <r>
      <rPr>
        <b/>
        <sz val="11"/>
        <rFont val="Cambria"/>
        <family val="1"/>
      </rPr>
      <t xml:space="preserve">Interviewer: </t>
    </r>
    <r>
      <rPr>
        <sz val="11"/>
        <rFont val="Cambria"/>
        <family val="1"/>
      </rPr>
      <t xml:space="preserve">That is amazing because I'm only slightly anaemic and it kills me. I’m having to have, you know, the supplements every other day. I'm trying to build it back up, but I think (.) yeah, I think maybe age and there are other things going on, stress-wise as well. Just to ask you, why did you (.) why didn't you want the iron injections? Can you describe that? </t>
    </r>
    <r>
      <rPr>
        <b/>
        <sz val="11"/>
        <rFont val="Cambria"/>
        <family val="1"/>
      </rPr>
      <t>Kathleen:</t>
    </r>
    <r>
      <rPr>
        <sz val="11"/>
        <rFont val="Cambria"/>
        <family val="1"/>
      </rPr>
      <t xml:space="preserve"> I [long pause] I'm one of these people that I kind of al (.) my default position is always the most natural solution. I know that's not possible, clearly I've had surgery so, er (.)  but I just thought, I know my iron levels are very low. Um, so I kind of begged them to let me leave, taking I dunno, 6 iron tablets a day and promising that I'd eat lots of you know, iron-rich vegetable foods. And that's what I did, right (.) intensely for months and months. I think I had kale every day. Um (.) and these six iron tablets so that it slowly built up, so they were saying (.) they were encouraged every time they saw me that it was going up and up. Yeah, I just I mean, if it was you know, really (.) really bad. I probably would have said yes to the injections, but I just didn't want to start off with that. I just wanted to try another alternative (.) um because I felt like if I had a set of injections then, then they probably would've said "oh come back again", then I'd come back again. And I just. Nat (.) just my natural default position is what can I do myself before (.) before there's the medical intervention? </t>
    </r>
    <r>
      <rPr>
        <b/>
        <sz val="11"/>
        <rFont val="Cambria"/>
        <family val="1"/>
      </rPr>
      <t xml:space="preserve">Interviewer: </t>
    </r>
    <r>
      <rPr>
        <sz val="11"/>
        <rFont val="Cambria"/>
        <family val="1"/>
      </rPr>
      <t xml:space="preserve">Yeah. That's funny. I'm hearing this a lot from people (.) er, usually about pain rather than iron. </t>
    </r>
    <r>
      <rPr>
        <b/>
        <sz val="11"/>
        <rFont val="Cambria"/>
        <family val="1"/>
      </rPr>
      <t xml:space="preserve">Kathleen: </t>
    </r>
    <r>
      <rPr>
        <sz val="11"/>
        <rFont val="Cambria"/>
        <family val="1"/>
      </rPr>
      <t xml:space="preserve">Yeaaah. Okay. </t>
    </r>
    <r>
      <rPr>
        <b/>
        <sz val="11"/>
        <rFont val="Cambria"/>
        <family val="1"/>
      </rPr>
      <t xml:space="preserve">Interviewer: </t>
    </r>
    <r>
      <rPr>
        <sz val="11"/>
        <rFont val="Cambria"/>
        <family val="1"/>
      </rPr>
      <t xml:space="preserve">Um and I do the same. So I get bad pain and I still don't take painkillers. </t>
    </r>
    <r>
      <rPr>
        <b/>
        <sz val="11"/>
        <rFont val="Cambria"/>
        <family val="1"/>
      </rPr>
      <t xml:space="preserve">Kathleen: </t>
    </r>
    <r>
      <rPr>
        <sz val="11"/>
        <rFont val="Cambria"/>
        <family val="1"/>
      </rPr>
      <t xml:space="preserve">Yeah, I don't (.) </t>
    </r>
    <r>
      <rPr>
        <b/>
        <sz val="11"/>
        <rFont val="Cambria"/>
        <family val="1"/>
      </rPr>
      <t xml:space="preserve">Interviewer: </t>
    </r>
    <r>
      <rPr>
        <sz val="11"/>
        <rFont val="Cambria"/>
        <family val="1"/>
      </rPr>
      <t xml:space="preserve">Even though (.) well, sometimes I do because it's so bad I take it during (.) but you should really start before and I just very rarely bother [laugh] and I can't actually (.) I can't justify it because it's (.) it's irrational. It's not a logical position to have. I don't have any strong feeling about taking painkillers, and I think I probably should, but [shrugs] I don't bother? Anyway (.) </t>
    </r>
    <r>
      <rPr>
        <b/>
        <sz val="11"/>
        <rFont val="Cambria"/>
        <family val="1"/>
      </rPr>
      <t xml:space="preserve">Kathleen: </t>
    </r>
    <r>
      <rPr>
        <sz val="11"/>
        <rFont val="Cambria"/>
        <family val="1"/>
      </rPr>
      <t xml:space="preserve">Maybe we're too hard on ourselves? </t>
    </r>
    <r>
      <rPr>
        <b/>
        <sz val="11"/>
        <rFont val="Cambria"/>
        <family val="1"/>
      </rPr>
      <t>Interviewer:</t>
    </r>
    <r>
      <rPr>
        <sz val="11"/>
        <rFont val="Cambria"/>
        <family val="1"/>
      </rPr>
      <t xml:space="preserve"> And I think it's interesting (.) it's interesting because I think there is something about gender there. I think there's something about the naturalization of pain and the naturalisation of suffering and that (.) that we have to just do it for some reason. </t>
    </r>
    <r>
      <rPr>
        <b/>
        <sz val="11"/>
        <rFont val="Cambria"/>
        <family val="1"/>
      </rPr>
      <t xml:space="preserve">Kathleen: </t>
    </r>
    <r>
      <rPr>
        <sz val="11"/>
        <rFont val="Cambria"/>
        <family val="1"/>
      </rPr>
      <t>I think to me as well. I just (.) I'm not [pause] generally, I try to do the most natural thing, if that makes sense as well? I think it's (.) it's (.) it's (.) that's what I believed it was. And I'm just (.) I'm quite conscious of what I put into my body. I'm not saying that, you know, I don't watch (.) you know, I'm not a kind of (.) yeah, I'm not like, you know, a lot of people who pay a lot of attention to what (.) to their food. I'm not like that, but I do (.) I am one of those people that I just prefer to cook. I like to cook my food and, you know, and just have more natural things. And that might've just been the way we were brought up. But um (.) so that's why I'm a bit like you. I don't (.) I will take painkillers if I absolutely need to. But it's more that I don't want to put something (.) chemicals into my body as opposed to (.) Does that make sense?</t>
    </r>
  </si>
  <si>
    <t>No- but yes for fibroids</t>
  </si>
  <si>
    <t>No- but yes for anxiety</t>
  </si>
  <si>
    <t>No- but yes for migraines</t>
  </si>
  <si>
    <r>
      <t xml:space="preserve">Aisha: </t>
    </r>
    <r>
      <rPr>
        <sz val="11"/>
        <rFont val="Cambria"/>
        <family val="1"/>
      </rPr>
      <t xml:space="preserve">Yeah. I have (.) but they don't suggest anything for it. I've never got anything for it (.) because I have PCOS as well. If anything, they just suggest the pill, but they don't (.) that's not necessarily for the PMS. </t>
    </r>
    <r>
      <rPr>
        <b/>
        <sz val="11"/>
        <rFont val="Cambria"/>
        <family val="1"/>
      </rPr>
      <t xml:space="preserve">Interviewer: </t>
    </r>
    <r>
      <rPr>
        <sz val="11"/>
        <rFont val="Cambria"/>
        <family val="1"/>
      </rPr>
      <t xml:space="preserve">So you feel like they do think you've got PMS (.) </t>
    </r>
    <r>
      <rPr>
        <b/>
        <sz val="11"/>
        <rFont val="Cambria"/>
        <family val="1"/>
      </rPr>
      <t xml:space="preserve">Aisha: </t>
    </r>
    <r>
      <rPr>
        <sz val="11"/>
        <rFont val="Cambria"/>
        <family val="1"/>
      </rPr>
      <t xml:space="preserve">Yeah (.) </t>
    </r>
    <r>
      <rPr>
        <b/>
        <sz val="11"/>
        <rFont val="Cambria"/>
        <family val="1"/>
      </rPr>
      <t xml:space="preserve">Interviewer: </t>
    </r>
    <r>
      <rPr>
        <sz val="11"/>
        <rFont val="Cambria"/>
        <family val="1"/>
      </rPr>
      <t xml:space="preserve">But they're not offering you any specific treatment? </t>
    </r>
    <r>
      <rPr>
        <b/>
        <sz val="11"/>
        <rFont val="Cambria"/>
        <family val="1"/>
      </rPr>
      <t>Aisha:</t>
    </r>
    <r>
      <rPr>
        <sz val="11"/>
        <rFont val="Cambria"/>
        <family val="1"/>
      </rPr>
      <t xml:space="preserve"> No, no (.) </t>
    </r>
    <r>
      <rPr>
        <b/>
        <sz val="11"/>
        <rFont val="Cambria"/>
        <family val="1"/>
      </rPr>
      <t xml:space="preserve">Interviewer: </t>
    </r>
    <r>
      <rPr>
        <sz val="11"/>
        <rFont val="Cambria"/>
        <family val="1"/>
      </rPr>
      <t xml:space="preserve">And how about for the PCOS? Is that (.) do you feel like they're (.)? </t>
    </r>
    <r>
      <rPr>
        <b/>
        <sz val="11"/>
        <rFont val="Cambria"/>
        <family val="1"/>
      </rPr>
      <t xml:space="preserve">Aisha: </t>
    </r>
    <r>
      <rPr>
        <sz val="11"/>
        <rFont val="Cambria"/>
        <family val="1"/>
      </rPr>
      <t xml:space="preserve">No. There's no treatment for it. </t>
    </r>
    <r>
      <rPr>
        <b/>
        <sz val="11"/>
        <rFont val="Cambria"/>
        <family val="1"/>
      </rPr>
      <t xml:space="preserve">Interviewer: </t>
    </r>
    <r>
      <rPr>
        <sz val="11"/>
        <rFont val="Cambria"/>
        <family val="1"/>
      </rPr>
      <t xml:space="preserve">So other than the pill. You haven't been given any other options? </t>
    </r>
    <r>
      <rPr>
        <b/>
        <sz val="11"/>
        <rFont val="Cambria"/>
        <family val="1"/>
      </rPr>
      <t>Aisha:</t>
    </r>
    <r>
      <rPr>
        <sz val="11"/>
        <rFont val="Cambria"/>
        <family val="1"/>
      </rPr>
      <t xml:space="preserve"> No. </t>
    </r>
    <r>
      <rPr>
        <b/>
        <sz val="11"/>
        <rFont val="Cambria"/>
        <family val="1"/>
      </rPr>
      <t xml:space="preserve">Interviewer: </t>
    </r>
    <r>
      <rPr>
        <sz val="11"/>
        <rFont val="Cambria"/>
        <family val="1"/>
      </rPr>
      <t xml:space="preserve">May I ask why you don't want to try the pill? </t>
    </r>
    <r>
      <rPr>
        <b/>
        <sz val="11"/>
        <rFont val="Cambria"/>
        <family val="1"/>
      </rPr>
      <t xml:space="preserve">Aisha: </t>
    </r>
    <r>
      <rPr>
        <sz val="11"/>
        <rFont val="Cambria"/>
        <family val="1"/>
      </rPr>
      <t xml:space="preserve">It's because I (.) I wouldn't (.) I'm trying hard to lose weight and I feel as if that will make me increase the weight. Does it? </t>
    </r>
    <r>
      <rPr>
        <b/>
        <sz val="11"/>
        <rFont val="Cambria"/>
        <family val="1"/>
      </rPr>
      <t xml:space="preserve">Interviewer: </t>
    </r>
    <r>
      <rPr>
        <sz val="11"/>
        <rFont val="Cambria"/>
        <family val="1"/>
      </rPr>
      <t xml:space="preserve">No. Well, it's a weird one because sometimes it's water retention, so you might put a little bit of weight on, but it will come off as soon as you start your period. So you have the little bleed in between your pill, but actually the newer pills. So there's (.) there's one called Yaz or Yasmin. And they don't affect your weight at all. </t>
    </r>
  </si>
  <si>
    <t>Yes- no treatment options provided (aside from the pill)</t>
  </si>
  <si>
    <r>
      <rPr>
        <b/>
        <sz val="11"/>
        <rFont val="Cambria"/>
        <family val="1"/>
      </rPr>
      <t>Mala:</t>
    </r>
    <r>
      <rPr>
        <sz val="11"/>
        <rFont val="Cambria"/>
        <family val="1"/>
      </rPr>
      <t xml:space="preserve"> I haven't. No.</t>
    </r>
  </si>
  <si>
    <r>
      <t xml:space="preserve">Ria: </t>
    </r>
    <r>
      <rPr>
        <sz val="11"/>
        <color rgb="FF333333"/>
        <rFont val="Cambria"/>
        <family val="1"/>
      </rPr>
      <t xml:space="preserve">Hard No! [Laughter] we're talking about like medical doctors who are trained in that system? Yeah. Hard no. Hard no. I (.) yeah (.) I could go on and on. You know, my dissertation project is studying medical schools. And I worked in them and know what their syllabus is like and all of that? And so. Yeah. Hard no, from my end. And then I speculate that for many different reasons. Right now, part of it, I think, is just the sheer amount of information that they literally try to cram into four years of medical school. And then even beyond that, the way it works is the first two years of medical school to become an M.D. are lecture based. And then you have two years of clinical and then you go on to do a residency, which is a clinical placement with practicing doctors. And so in those first two years is where people get introduced to like a lot of new theoretical concepts, hopefully new depending on the age of the instructor and their research interests and all of that. So, it's very subjective and a lot of it is focussed on the biomedicine. So I imagine that's what they do. See (.) I'll certainly share that information when I get there. So, I can't comment on what's included, but that's my understanding is that it's very crowded, the curriculum. It's very hard to make space. And then once they get into the clinical sites, they're basically just learning from people who have been in the health care system for a very, very long time, particularly doctors. And so already like that just limits what they're learning. So a mentor of mine who's an endocrinologist [name], I don't know if you've heard of her work, but [she is] a doctor and she's like the only endocrinologist who studies menstruation and runs a group called the Centre for Menstrual Cycle and Population Research. And she is one of these people that is able to (.) has just been so amazing at the quantitative piece. Getting people to literally keep men (.) these intense menstrual diary logs for a very long time. She writes a lot about menopause and oestrogen as it goes on in the life and what she (.) her analysis of why it's not included is that the (.) is that the obstetrics and gynaecology department. So she's in endocrinology, obstetrics and gynaecology itself (.) she says that they're still using information and research from the nineteen eighties to teach OBGYN and you know, that's like 50 years ago now. And again, preview (.) my previous comment about how a lot of menstruators were not included in research back then. And so they're basing this knowledge just off of like maybe 10 people and then just building this whole curriculum off of it. And they really have not innovated since then. So that's troubling. It's very, very troubling. And I've been like on the caretaking side of many friends who have had experiences with OBGYNs, especially recently as a lot of people are getting pregnant and having babies. And it's like (.) totally confirms everything that she has been saying because it's honestly horrifying. So there's that piece. However, the exciting new movement is that we now have something, a new title called 'Nurse Practitioners', and it's a master's program and nurses (.) ninety eight percent of whom are menstruators compared to I dunno what the stats are on OBGYNs. But I think it's still pretty high that it's disproportionately people who identify as male. But yeah, so the nurse practitioners, they can now they have now the same scope of practice as a family doctor or GP, and that's a new program as of like three or four years ago. And so they get paid on a salary. They have 30 minute appointments as opposed to 10 minutes. And so all this to say that in their new curriculum, I think that they emphasize a lot more on (.) the menstrual cycle, however, again, based on my frontline experience working with MD's, a lot of them still do tend to prescribe the pill for anything [laughter] related to menstrual cycles (.) So, yeah, sorry. Long answer. </t>
    </r>
    <r>
      <rPr>
        <b/>
        <sz val="11"/>
        <color rgb="FF333333"/>
        <rFont val="Cambria"/>
        <family val="1"/>
      </rPr>
      <t>Interviewer</t>
    </r>
    <r>
      <rPr>
        <sz val="11"/>
        <color rgb="FF333333"/>
        <rFont val="Cambria"/>
        <family val="1"/>
      </rPr>
      <t xml:space="preserve">: No that was really brilliant, and that's really interesting. So we have nurse practitioners, but they wouldn't have that authority here. And they don't get 30 minute (.) appointments, which is really actually underlying a lot of problems here in the NHS, is the (.) it's 10 minute appointments. And it's not long enough for anything, really. </t>
    </r>
    <r>
      <rPr>
        <b/>
        <sz val="11"/>
        <color rgb="FF333333"/>
        <rFont val="Cambria"/>
        <family val="1"/>
      </rPr>
      <t xml:space="preserve">Ria: </t>
    </r>
    <r>
      <rPr>
        <sz val="11"/>
        <color rgb="FF333333"/>
        <rFont val="Cambria"/>
        <family val="1"/>
      </rPr>
      <t xml:space="preserve">No, you can't even like catch up and be like, Hey, how's it going? </t>
    </r>
    <r>
      <rPr>
        <b/>
        <sz val="11"/>
        <color rgb="FF333333"/>
        <rFont val="Cambria"/>
        <family val="1"/>
      </rPr>
      <t xml:space="preserve">Interviewer: </t>
    </r>
    <r>
      <rPr>
        <sz val="11"/>
        <color rgb="FF333333"/>
        <rFont val="Cambria"/>
        <family val="1"/>
      </rPr>
      <t xml:space="preserve">It's just enough to say "I want this test because I feel ill" [laugh]. </t>
    </r>
    <r>
      <rPr>
        <b/>
        <sz val="11"/>
        <color rgb="FF333333"/>
        <rFont val="Cambria"/>
        <family val="1"/>
      </rPr>
      <t xml:space="preserve">Ria: </t>
    </r>
    <r>
      <rPr>
        <sz val="11"/>
        <color rgb="FF333333"/>
        <rFont val="Cambria"/>
        <family val="1"/>
      </rPr>
      <t>Oh, it's that's like a whole other (.) like the actual health care system and how it's built in relation to the menstrual cycle. It's like a whole other thing. But in speaking about the education (.) that would be my answer.</t>
    </r>
  </si>
  <si>
    <r>
      <t xml:space="preserve">Beth: </t>
    </r>
    <r>
      <rPr>
        <sz val="11"/>
        <color rgb="FF333333"/>
        <rFont val="Cambria"/>
        <family val="1"/>
      </rPr>
      <t xml:space="preserve">No. </t>
    </r>
    <r>
      <rPr>
        <b/>
        <sz val="11"/>
        <color rgb="FF333333"/>
        <rFont val="Cambria"/>
        <family val="1"/>
      </rPr>
      <t xml:space="preserve">Interviewer: </t>
    </r>
    <r>
      <rPr>
        <sz val="11"/>
        <color rgb="FF333333"/>
        <rFont val="Cambria"/>
        <family val="1"/>
      </rPr>
      <t xml:space="preserve">[Laugh] </t>
    </r>
    <r>
      <rPr>
        <b/>
        <sz val="11"/>
        <color rgb="FF333333"/>
        <rFont val="Cambria"/>
        <family val="1"/>
      </rPr>
      <t xml:space="preserve">Beth: </t>
    </r>
    <r>
      <rPr>
        <sz val="11"/>
        <color rgb="FF333333"/>
        <rFont val="Cambria"/>
        <family val="1"/>
      </rPr>
      <t>[Laugh] Well, that was the brief answer. I don't think we do. I think we (.) we do get (.) our training (.) that's relevant to periods and menstruation is very focused on the menstruation part of it. And problems associated with that. So if women have very heavy periods, what treatments we can prescribe to try and reduce the blood flow and then what investigations we can refer for it, if that doesn't help. Or if they have very painful periods, then likewise what medications can be prescribed and then when we should refer to see if there's an underlying cause of very painful periods. And then if women are getting irregular cycles or, you know, bleeding in between periods, could that be a problem with the cervix? Could it be fibroids? Could it, you know, be polycystic ovarian syndrome? There's training for dealing with those conditions. But I think PMS is sort of given a bit of a (.) 'oh, by the way. Some women get PMS. What can you do type thing (.) it's probably a bit better than it used to be in that (.) you know, that there's a bit of it in GP training. There's a bit of a mention of, oh, sometimes the, you know, hormonal combined contraceptive pill can help with PMS symptoms or sometimes a low dose SSRI antidepressant can help (.) but (.) that's about it, really. Erm, there's (.) there's not much other mention of PMS in in GP training, apart from that, I don't think it's seen as a massively important thing to know how to manage.</t>
    </r>
  </si>
  <si>
    <t>It's not classified as an illness</t>
  </si>
  <si>
    <r>
      <t xml:space="preserve">Dani: </t>
    </r>
    <r>
      <rPr>
        <sz val="11"/>
        <color rgb="FF333333"/>
        <rFont val="Cambria"/>
        <family val="1"/>
      </rPr>
      <t xml:space="preserve">No, definitely not. Because I think, like, you know, you hear about people taking so long to get diagnosed with endometriosis and then also just someone like me at 17 being put on the pill, which I was on for like 13 years. I just think, you know, I don't really know if there was anything like really terribly wrong with that. I also think we need to let a 17 year old just experience periods properly and just let them settle. So no, I don't think there's that (.) there's enough. I don't think there's like (.) at risk of sounding hippy (.) but I do think it's important (.) there's not really a holistic understanding like, of you know (.) and then like conversely, I do feel sometimes like I've been to the doctor and everything. It just gets related to my periods. And that really pisses me off because I don't feel like when they do that, they're taking it seriously. </t>
    </r>
    <r>
      <rPr>
        <b/>
        <sz val="11"/>
        <color rgb="FF333333"/>
        <rFont val="Cambria"/>
        <family val="1"/>
      </rPr>
      <t xml:space="preserve">Interviewer: </t>
    </r>
    <r>
      <rPr>
        <sz val="11"/>
        <color rgb="FF333333"/>
        <rFont val="Cambria"/>
        <family val="1"/>
      </rPr>
      <t xml:space="preserve">Could you give an example of that? </t>
    </r>
    <r>
      <rPr>
        <b/>
        <sz val="11"/>
        <color rgb="FF333333"/>
        <rFont val="Cambria"/>
        <family val="1"/>
      </rPr>
      <t xml:space="preserve">Dani: </t>
    </r>
    <r>
      <rPr>
        <sz val="11"/>
        <color rgb="FF333333"/>
        <rFont val="Cambria"/>
        <family val="1"/>
      </rPr>
      <t>Yeah. So I had vestibular migraines for a few years. Dizziness. Basically, I had really bad dizziness for two years. A few years ago. When I had to stay in bed for like two weeks at a time and I just (.) it was fucking horrible. And every time I went to the doctor, basically, I was a hundred percent sure it wasn't cycle related. But every time I went into the doctor's, that's all they wanted to know. And it just really (.) it really like [pause] It felt like when they were doing that, they were just brushing me off, basically being like "well it could it just be to do with your period?" And like I knew it was more serious and it was more serious. In the end, I ended up having a brain scan and (.) but you know, it was fine. It was to do with stress as well. But it was yeah. It really [pause] they had (.) they didn't seem to have a reason. I'm sure they did. But they didn't seem at times have a reason why they were relating to my period. It was just like, well it could be, but it was actually a really distressing time for me so I couldn't stand up. So yeah, it was horrid.</t>
    </r>
  </si>
  <si>
    <t>Paradox- either don't think about it at all, or assume link when there may not be one?</t>
  </si>
  <si>
    <r>
      <t xml:space="preserve">Emma: </t>
    </r>
    <r>
      <rPr>
        <sz val="11"/>
        <color rgb="FF333333"/>
        <rFont val="Cambria"/>
        <family val="1"/>
      </rPr>
      <t>No, I don't. And (.) I think this extends beyond menstrual cycle symptoms to (.) to menopause and all female reproductive health, really if we bring endometriosis and polycystic ovary syndrome (.) and all of those things into the conversation. And it unfortunately, it's not just GP's, but it's (.) it's all health care practitioners. So psychiatrists and psychologists who are (.) who are seeing patients and don't ask the question, are you tracking your menstrual cycle and I dread to think how many women are (.) are in counselling and therapy. And it's linked to (.) to their menstrual cycle and nobody has asked them to track the cycle or (.) yeah. So I think to come back to your question, I think, you know, there's not enough awareness and there's not enough training and that for me would be a really positive step to (.) to improving things in terms of female reproductive health and well-being.</t>
    </r>
  </si>
  <si>
    <t>Incorrect diagnosis/ treatment- revealing mental health stigma, though</t>
  </si>
  <si>
    <r>
      <t>Gemma:</t>
    </r>
    <r>
      <rPr>
        <sz val="11"/>
        <color rgb="FF333333"/>
        <rFont val="Cambria"/>
        <family val="1"/>
      </rPr>
      <t xml:space="preserve"> Nope! [Laughter] </t>
    </r>
    <r>
      <rPr>
        <b/>
        <sz val="11"/>
        <color rgb="FF333333"/>
        <rFont val="Cambria"/>
        <family val="1"/>
      </rPr>
      <t xml:space="preserve">Faith: </t>
    </r>
    <r>
      <rPr>
        <sz val="11"/>
        <color rgb="FF333333"/>
        <rFont val="Cambria"/>
        <family val="1"/>
      </rPr>
      <t xml:space="preserve">Funnily enough, there's been a couple of times when I've been to my doctor and  she's like (.) and not even just her, like a couple of doctors like, just like, they'll just like Google something. Or be like "Oh yeah. Must be that" Or Look up, they have this doctor's book (.) and she'll be like ok let me look for this or I'll say um, I went to this clinic, or this place, and they said to check out this and ensure that (.) and she'll look it up like she's never heard of what it is (.) </t>
    </r>
    <r>
      <rPr>
        <b/>
        <sz val="11"/>
        <color rgb="FF333333"/>
        <rFont val="Cambria"/>
        <family val="1"/>
      </rPr>
      <t xml:space="preserve">Gemma: </t>
    </r>
    <r>
      <rPr>
        <sz val="11"/>
        <color rgb="FF333333"/>
        <rFont val="Cambria"/>
        <family val="1"/>
      </rPr>
      <t xml:space="preserve">What?! [Whispered] </t>
    </r>
    <r>
      <rPr>
        <b/>
        <sz val="11"/>
        <color rgb="FF333333"/>
        <rFont val="Cambria"/>
        <family val="1"/>
      </rPr>
      <t xml:space="preserve">Faith: </t>
    </r>
    <r>
      <rPr>
        <sz val="11"/>
        <color rgb="FF333333"/>
        <rFont val="Cambria"/>
        <family val="1"/>
      </rPr>
      <t xml:space="preserve">So she'll just go to the book and go "OK. The textbook does this (.) says this so this should be our approach" Like you said, I empathize because they have to know about everything. But um it would be nice to (.) have at least like (.) just one person (.) per practice [laugh] who knows. OK (.) </t>
    </r>
    <r>
      <rPr>
        <u/>
        <sz val="11"/>
        <color rgb="FF333333"/>
        <rFont val="Cambria"/>
        <family val="1"/>
      </rPr>
      <t>this</t>
    </r>
    <r>
      <rPr>
        <sz val="11"/>
        <color rgb="FF333333"/>
        <rFont val="Cambria"/>
        <family val="1"/>
      </rPr>
      <t xml:space="preserve"> is the person in our practice who will know about fibroids or will know about all of these um chronic hidden illnesses or that sort of thing, because like you just mentioned before, I feel like now the situation, that I'm in, possibly could have been avoidable. So, yeah, it's unfortunate [whispered last words] </t>
    </r>
    <r>
      <rPr>
        <b/>
        <sz val="11"/>
        <color rgb="FF333333"/>
        <rFont val="Cambria"/>
        <family val="1"/>
      </rPr>
      <t xml:space="preserve">Gemma: </t>
    </r>
    <r>
      <rPr>
        <sz val="11"/>
        <color rgb="FF333333"/>
        <rFont val="Cambria"/>
        <family val="1"/>
      </rPr>
      <t xml:space="preserve">No. </t>
    </r>
    <r>
      <rPr>
        <b/>
        <sz val="11"/>
        <color rgb="FF333333"/>
        <rFont val="Cambria"/>
        <family val="1"/>
      </rPr>
      <t xml:space="preserve">Interviewer: </t>
    </r>
    <r>
      <rPr>
        <sz val="11"/>
        <color rgb="FF333333"/>
        <rFont val="Cambria"/>
        <family val="1"/>
      </rPr>
      <t xml:space="preserve">Anything to add to that? [Laugh] </t>
    </r>
    <r>
      <rPr>
        <b/>
        <sz val="11"/>
        <color rgb="FF333333"/>
        <rFont val="Cambria"/>
        <family val="1"/>
      </rPr>
      <t xml:space="preserve">Gemma: </t>
    </r>
    <r>
      <rPr>
        <sz val="11"/>
        <color rgb="FF333333"/>
        <rFont val="Cambria"/>
        <family val="1"/>
      </rPr>
      <t>Just no.</t>
    </r>
  </si>
  <si>
    <t>Training?</t>
  </si>
  <si>
    <t>They have to look up the information Faith provides on google/ textbook</t>
  </si>
  <si>
    <t>Just no- previous answer describes distrust of doctors</t>
  </si>
  <si>
    <r>
      <t xml:space="preserve">Helen: </t>
    </r>
    <r>
      <rPr>
        <sz val="11"/>
        <color rgb="FF333333"/>
        <rFont val="Cambria"/>
        <family val="1"/>
      </rPr>
      <t>I believe progress has been made for sure, but there's a long way to go</t>
    </r>
  </si>
  <si>
    <r>
      <t xml:space="preserve">Kathleen: </t>
    </r>
    <r>
      <rPr>
        <sz val="11"/>
        <color rgb="FF333333"/>
        <rFont val="Cambria"/>
        <family val="1"/>
      </rPr>
      <t xml:space="preserve">No, I'm afraid [laugh]. Just my own experience and also from obviously, the group that I run [fibroids support group]. I hear it from women all the time. They're not listened to, or um (.) the doctors just don't take the time for them to explain symptoms (.) and I think I told you about um someone I know who went to the doctor. A female doctor, actually. And was explaining what was happening with her body and thought it might be fibroids and she explained that (.) and she was having a slightly heavier periods, than she was used to as well. Um (._) she explained that her mom had had fibroids, both her sisters had fibroids, and it was a bit of a fight just to do (.) to get the tests. So I'm sure maybe it's fine for some women, but um [pause] generally, I think there could be a lot more education on that. Um, my doctor, I think for me, my personal experience, my doctor was probably (.) she was a lot more sensitive because of the test result, because it was, teamed with the anaemia. I don't (.) I think if I'd just been for periods, I'm not quite sure what the response would have been. </t>
    </r>
    <r>
      <rPr>
        <b/>
        <sz val="11"/>
        <color rgb="FF333333"/>
        <rFont val="Cambria"/>
        <family val="1"/>
      </rPr>
      <t xml:space="preserve">Interviewer: </t>
    </r>
    <r>
      <rPr>
        <sz val="11"/>
        <color rgb="FF333333"/>
        <rFont val="Cambria"/>
        <family val="1"/>
      </rPr>
      <t xml:space="preserve">Yeah, I think that's probably right. I think that's the beauty of being able to do a test for something (.) </t>
    </r>
    <r>
      <rPr>
        <b/>
        <sz val="11"/>
        <color rgb="FF333333"/>
        <rFont val="Cambria"/>
        <family val="1"/>
      </rPr>
      <t xml:space="preserve">Kathleen: </t>
    </r>
    <r>
      <rPr>
        <sz val="11"/>
        <color rgb="FF333333"/>
        <rFont val="Cambria"/>
        <family val="1"/>
      </rPr>
      <t xml:space="preserve">Yeah </t>
    </r>
  </si>
  <si>
    <t>slow progress</t>
  </si>
  <si>
    <t>Unless there's a test, it can be dismissed</t>
  </si>
  <si>
    <r>
      <t xml:space="preserve">Aisha: </t>
    </r>
    <r>
      <rPr>
        <sz val="11"/>
        <color rgb="FF333333"/>
        <rFont val="Cambria"/>
        <family val="1"/>
      </rPr>
      <t>No [very quietly][laugh] Is that really bad? Sometimes I feel like I'm teaching them and then they call me an 'expert patient' or whatever they call it. I think it's just seen too much as a norm.</t>
    </r>
  </si>
  <si>
    <t>It's normalised</t>
  </si>
  <si>
    <t xml:space="preserve">P3- Do you feel different before or during or after your period?
</t>
  </si>
  <si>
    <t>P4- Do you have to refrain from doing anything or do you do anything differently or special during a period.</t>
  </si>
  <si>
    <t>P5- Does your period affect you at home, work or socially?</t>
  </si>
  <si>
    <t>Symptoms</t>
  </si>
  <si>
    <t>P3 Notes</t>
  </si>
  <si>
    <t>P4</t>
  </si>
  <si>
    <t>P4 Symptoms</t>
  </si>
  <si>
    <t>P4 Notes</t>
  </si>
  <si>
    <t>P5 Symptoms</t>
  </si>
  <si>
    <t>P5 Notes</t>
  </si>
  <si>
    <t>P21 Track?</t>
  </si>
  <si>
    <t>P4 Refrain?</t>
  </si>
  <si>
    <t>P3 Feel different?</t>
  </si>
  <si>
    <t>P5 home/ work /socially?</t>
  </si>
  <si>
    <t>P21- Do you track your menstrual cycle-related symptoms?</t>
  </si>
  <si>
    <t>P27- Which symptoms do you experience nearly every cycle?</t>
  </si>
  <si>
    <t>P21 What?</t>
  </si>
  <si>
    <t>P27 Typical symptoms</t>
  </si>
  <si>
    <t>P28 Change over time?</t>
  </si>
  <si>
    <t>How?</t>
  </si>
  <si>
    <t>P28- Have your typical symptoms changed over time?</t>
  </si>
  <si>
    <t>Interviewer: [00:23:00] So we're moving into the PMS section now and we've kind of… we've already sort of discussed some of the symptoms and things before. And one of the ones I just wanted to pick up on was… you said you might feel a bit low before your period and you might get tearful and you used the word ridiculous. Just. Could you give me like an example of one of these? You know, I kind of know what you mean, but I want you to just describe what you would class as this kind of ridiculous tearfulness. So, you know, is it a ridiculous situation in which you might.. you might end up crying?</t>
  </si>
  <si>
    <t>Alice: [00:23:34] Yeah. So it would be that I… it wouldn't be necessarily... It wouldn't be in public or anything. I always feel that at my age that’s probably just self-control, but it might be just something like something very happy that's on a programme on the telly, whatever, or something sad but not sad to induce tears. Like people that I don't even know. [00:23:56] So when I'm say ridiculous, I mean, like. Society associates, tearfulness, very happy, very sad… kind of extremities of emotion, whereas it might just be, you know, somebody's giving somebody that they love a big fat snog.</t>
  </si>
  <si>
    <t xml:space="preserve">Interviewer: [00:24:15] Yeah. </t>
  </si>
  <si>
    <t xml:space="preserve">Alice: And I might cry </t>
  </si>
  <si>
    <t xml:space="preserve">Interviewer: So, like empathy, really? </t>
  </si>
  <si>
    <t>Alice: Yes. Yeah. [00:24:21] So it's a lot of emotional stuff. Or like just within myself. I'm a bit overtired and I must have a weep for whatever reason.</t>
  </si>
  <si>
    <t>P3</t>
  </si>
  <si>
    <t>Alice: Erm, so, yes. So I have only learned that probably in the last couple of years. So I feel (.) and also my periods have never been the same. So when they did arrive, they arrived. And then I never knew where they were going to come. So completely irregular for maybe three years. And the only solution when I reached 18 was to put me on the pill to make them regular. That's what I did. But I then found that I got loads of breakthrough bleeding and it made it worse. So I eventually came off after being on the pill for a while. And this was [overseas]. So it was then a pill that you couldn't get when I came to the UK to go to university, which was quite traumatic in itself, but (.). erm, what was the question again? Interviewer: Do you feel different like at certain times before or after? Alice: Yeah. So before I was saying I know my body a lot more and what to expect before I know it's coming because I might feel a bit low. So for a few days before, even up to a week before, I might feel a bit emotional and I don't know why (.) or it might be something ridiculous [laughter] and I will feel tearful and I'll have like some flat time (.) not (.) not for a long time. Maybe for a day or two days. And actually, my mom who I'm very close to, will say now 'is your period coming'? And I say, 'Oh, no, not yet'. But it will arrive in the next week and she'll say, 'well, that's why you're feeling emotional because it's on its way'. She's like 'I know that about you, now'. Yeah. You know, so she might have prompted that, but I can recognize when it's coming. So that's one mood. It's not like how the media says [sigh], you know, 'you lose it and you can be a bitch'. Interviewer: Yeah. Alice: It's not that at all. It's actually quite inward. It's quite (.) erm (.) it's quite emotive and I feel a bit low. So that's one sign. The other physical thing is I start to feel a bit heavier. So I feel that, erm, you know, you read scientifically, it's like water retention and stuff like that (.) but I definitely start just for a little while, but before, not during. I feel a bit heavier (.) and my boobs got a bit bigger (.) and they get a bit tender. So I'm quite sporty, so I’ll know because I put my sports bra on and it will feel a bit tighter and a bit more painful. Erm (.) what else? Probably other things, but erm, that's the main symptoms before and then during erm, so I know normally like the day that is going to or about to start because I won't feel great. I feel a bit sick. Erm, and when it does start mine are quite variable, but maybe, [pause] maybe like every other or every other other. So like one in three, they're horrendous. So I get (.) er, it arrives on the first day and the first day's light. But by the time it's sort of the second day on, sometimes is actually even hours, so it might have arrived in the morning and it's light. But I know that it's going to be horrendous on the horrendous day and I start to get sort of a little bit of pain. And if I can catch it on time when I'm in the right place, I will take like a kind of high dosage of ibuprofen or ibuprofen and paracetamol to sort of nip it in the bud before. And I'll try to eat some food so that I don't have it on an empty stomach so that makes it worse. But if I'm having one of those one in every three and it's very erm (.) it's completely immobilizing, so I will (.) you know, I've been out in public when this has happened, so I will vomit (.) er, I can pass out. I'll be on (.) I'll have (.) I'll have everything at both ends. So it's very grim. So I'll have complete (.) the vomit will be pain relief because I'll be er 10 out of 10 more pain. I mean, over-the-counter medication doesn't touch it. I'm not somebody that would want to take loads of that anyway. But it doesn't touch it. So I will vomit in relief because the pain and then my stomach will just go to shit, literally. And I will just sometimes need a bath and the toilet because it's so awful. Interviewer: yeah Alice: And that will go on only for that (.) the afternoon of the first period, or it will be day two see the first day is very light. It's not always exactly the same pattern as I said, I sometimes know it's coming so I can try and hold off and take the right medication. Sometimes I can't. And the pain is, is the cramping. So it's, you know, really lower abdominal, absolutely excruciating, can't communicate with anyone. Have to sort of zone out. Interviewer: Yeah Alice: Into myself to try and just (.) deal with it. And that will last [sigh] maybe for a minimum of two hours and maybe maximum of three or four. And after that episode. Gone. I normally (.) well, I might have (.) as well as (.) I'll pass some real thick blood. And so like some clots. But not you know, I've spoken to medical professionals about this and they'll describe it as a massive clot, it isn't it's just clots, you know, like we all get clots and sometimes just a lot of blood that comes out. Interviewer: Yeah. Alice: And then I have a normal period once that's passed. And so that might be like day two or it might be day three, whatever. It's always slightly different. And that will mean that for me I'll have two or three days of heavy and then I'll have like day four, five and six, which will be really light.</t>
  </si>
  <si>
    <t>Emotional, tearful, low mood, bloating, breast swell/ tenderness, pain, vomit, diarrhoea,- also discusses blood clots, flow changes</t>
  </si>
  <si>
    <r>
      <t xml:space="preserve">Beth: </t>
    </r>
    <r>
      <rPr>
        <sz val="11"/>
        <rFont val="Cambria"/>
        <family val="1"/>
      </rPr>
      <t>[Pause] Definitely over the last several years since erm, my mid-30s, I've really noticed that a lot more (.) probably when I was younger, I (.) whether it didn't happen that I didn't get the symptoms or I was just less aware of it. I don't know? But yeah, over recent years I have noticed definite premenstrual symptoms and symptoms around the time of ovulation as well. Yeah, there's a definite pattern.</t>
    </r>
  </si>
  <si>
    <t>Ovulation and premenstrual (suggesting gap between)</t>
  </si>
  <si>
    <r>
      <t xml:space="preserve">Dani: </t>
    </r>
    <r>
      <rPr>
        <sz val="11"/>
        <rFont val="Cambria"/>
        <family val="1"/>
      </rPr>
      <t>Yeah, I feel really tired before my period and like just a bit. I get quite grumpy and my boobs hurt. It's not the same every month. But it is pretty much or they're a bit sensitive. Yeah, pretty much. I just feel a bit low. I think I would say not like and it is (.) not depressed of any sort. But just a bit low.</t>
    </r>
  </si>
  <si>
    <t>tired, grumpy, breast pain, slight low mood</t>
  </si>
  <si>
    <t>1 week before, day 2, mainly pain (not same every month)- see Attitudes tab for explanation of 'ridiculous emotional response' i.e. empathy</t>
  </si>
  <si>
    <t>Minimising - not same every month</t>
  </si>
  <si>
    <r>
      <t xml:space="preserve">Emma: </t>
    </r>
    <r>
      <rPr>
        <sz val="11"/>
        <rFont val="Cambria"/>
        <family val="1"/>
      </rPr>
      <t xml:space="preserve">Before my period I feel absolutely horrendous. I have erm severe premenstrual syndrome, premenstrual dysphoric disorder. Erm, so I have some really awful symptoms that are debilitating. So I really struggle with fatigue (.) and low mood (.) and erm, negative thoughts that can be intrusive. And I get very down about things and question everything and over analyse. Er, I find it difficult to be organized, and to be productive. So work becomes very difficult. I don't want to talk to anyone. I tend to become completely introverted (.) and I just want to shut myself away. I become very irritated erm by random things, from noise to just people and movement. And so going somewhere like Central London, when I'm premenstrual is a nightmare. And it's really anxiety inducing. It just (.) it yeah, it's just really hard. But being around people in particular and having to talk to people, that's really difficult. I also have a lot of self-loathing and (.) just a real drop in confidence (.) and feelin' gross. Feelin' absolutely gross and rotten on the inside and that lasts (.) so that starts after ovulation. So about three two/ three days after I've ovulated. And then I get a few days respite where I'm okay. Then the week leading up to my period, that's when things become really difficult. So I have to take anti-depressants to try and stabilize my mood. And that has really helped (.) But I've actually got an appointment next week because I've noticed a drop recently and a change (.) So I'm gonna go and get that checked out. When my period arrives. I am usually a write off for two days because I get really painful period cramp. I usually have very heavy periods. Again, the (.) the fatigue really hits me and I just have no energy. So even getting up out of bed some months can be really, really difficult. If I can (.) I tend to be at home with a hot water bowl bowl? Hot water bowl? [Laugh] </t>
    </r>
    <r>
      <rPr>
        <b/>
        <sz val="11"/>
        <rFont val="Cambria"/>
        <family val="1"/>
      </rPr>
      <t>Interviewer:</t>
    </r>
    <r>
      <rPr>
        <sz val="11"/>
        <rFont val="Cambria"/>
        <family val="1"/>
      </rPr>
      <t xml:space="preserve"> A hot water bottle? [Laughter]. </t>
    </r>
    <r>
      <rPr>
        <b/>
        <sz val="11"/>
        <rFont val="Cambria"/>
        <family val="1"/>
      </rPr>
      <t>Emma:</t>
    </r>
    <r>
      <rPr>
        <sz val="11"/>
        <rFont val="Cambria"/>
        <family val="1"/>
      </rPr>
      <t xml:space="preserve"> And just (.) I literally can't do anything. I'm just useless for day one and day two of my cycle. That being said, last month I went and presented and pushed through it (.) like we do (.) and I'm not quite sure how I got through that, but I did. And then after usually around day four of my cycle, day 4/5, I feel the benefits of oestrogen increase in oestrogen and I usually feel a turnaround in my mood and an uplift in my energy. But again, this month I'm on day nine today and I'm still waiting for that to happen. It hasn't quite happened this month. So I feel a bit short-changed. And that's the cycle that I tend to go through every month with my cycle. I'm not on any kind of birth control either, because I've had really awful experiences with different contraceptive pills. And so I try and manage as best I can with erm, a very low dose of anti-depressants and painkillers and trying to lead a healthy lifestyle. So exercise and diet help. But it's very hard to stick to that when PMDD kicks in.</t>
    </r>
  </si>
  <si>
    <t>fatigue, low mood, intrusive negative thoughts- suicidal ideation?, rumination, diorganised, low productivity, anti-social, irritable, sensitive to social and physical stimulous, self-loathing, feeling gross and rotten on the inside</t>
  </si>
  <si>
    <t>Feeling rotten on the inside</t>
  </si>
  <si>
    <t>Emma Qu3</t>
  </si>
  <si>
    <t>Physical and emotional changes- feeling gross and rotten on the inside, ovulation and premenstrual split- no respite- but doesn't consider chronic condition</t>
  </si>
  <si>
    <t xml:space="preserve">irritability, food cravings, dehydration, severe pain- unable to walk </t>
  </si>
  <si>
    <t>Fairly traumatising pain- sadness expressed about the duration of the pain increasing with time</t>
  </si>
  <si>
    <r>
      <t xml:space="preserve">Gemma: </t>
    </r>
    <r>
      <rPr>
        <sz val="11"/>
        <rFont val="Cambria"/>
        <family val="1"/>
      </rPr>
      <t xml:space="preserve">My periods, so like before I am a wreck, like I cry over anything, which is just crazy. And I know it's (.) I'm so happy because I know it's 'your period's come and you're cryin' for no reason! I think I'm horrible looking (.) and that's just not me (I know that I'm very beautiful) [laugh]. But I actually look at myself and like 'urgh'. Like, it's really bad. I look at myself in the mirror, I'm like, 'you're, you're really unattractive'. It's so strange. It's the weirdest thing. </t>
    </r>
    <r>
      <rPr>
        <b/>
        <sz val="11"/>
        <rFont val="Cambria"/>
        <family val="1"/>
      </rPr>
      <t xml:space="preserve">Faith: </t>
    </r>
    <r>
      <rPr>
        <sz val="11"/>
        <rFont val="Cambria"/>
        <family val="1"/>
      </rPr>
      <t xml:space="preserve">I concur! Ooh, sorry [to interviewer for speaking at same time] </t>
    </r>
    <r>
      <rPr>
        <b/>
        <sz val="11"/>
        <rFont val="Cambria"/>
        <family val="1"/>
      </rPr>
      <t xml:space="preserve">Interviewer: </t>
    </r>
    <r>
      <rPr>
        <sz val="11"/>
        <rFont val="Cambria"/>
        <family val="1"/>
      </rPr>
      <t xml:space="preserve">Yeah. It's fine. I have it as well, I have 'ugly day' </t>
    </r>
    <r>
      <rPr>
        <b/>
        <sz val="11"/>
        <rFont val="Cambria"/>
        <family val="1"/>
      </rPr>
      <t xml:space="preserve">Faith: </t>
    </r>
    <r>
      <rPr>
        <sz val="11"/>
        <rFont val="Cambria"/>
        <family val="1"/>
      </rPr>
      <t xml:space="preserve">But do you like know that this is because you are on your period?  </t>
    </r>
    <r>
      <rPr>
        <b/>
        <sz val="11"/>
        <rFont val="Cambria"/>
        <family val="1"/>
      </rPr>
      <t xml:space="preserve">Gemma: </t>
    </r>
    <r>
      <rPr>
        <sz val="11"/>
        <rFont val="Cambria"/>
        <family val="1"/>
      </rPr>
      <t xml:space="preserve">Yeah. </t>
    </r>
    <r>
      <rPr>
        <b/>
        <sz val="11"/>
        <rFont val="Cambria"/>
        <family val="1"/>
      </rPr>
      <t xml:space="preserve">Faith: </t>
    </r>
    <r>
      <rPr>
        <sz val="11"/>
        <rFont val="Cambria"/>
        <family val="1"/>
      </rPr>
      <t xml:space="preserve">Or is it kind of sometimes you think (.)  </t>
    </r>
    <r>
      <rPr>
        <b/>
        <sz val="11"/>
        <rFont val="Cambria"/>
        <family val="1"/>
      </rPr>
      <t xml:space="preserve">Gemma: </t>
    </r>
    <r>
      <rPr>
        <sz val="11"/>
        <rFont val="Cambria"/>
        <family val="1"/>
      </rPr>
      <t xml:space="preserve">No, I tell myself 'you're on your period' like it's OK. Like feel like this. Because honestly I'll wake up in the mirror and I 'll be like 'ergh' (.) like you're (.) just you're fat. You're not pretty. Like it's so bad. I mean it's gotten worse as I've gotten older because it was a little bit before, but it is getting worse. It's really bad. So I think I get really (.) erm, insecure before I start my period and I'm much more emotional. And then when I'm on it, I'm fine. I swear to you, this is gonna sound so crazy cos' I've never been pregnant. But I think I get contractions. Like, I literally go [breathing noise] through the pain. And then this is a bit explicit (.) but I need to go number two. Very strange. And then it closes again. And then I'm like. I breathe through it like [breath out] and I get hot. I take all my clothes off. Yep. And then I go on the toilet. Then it happens again. And it's a cycle. It actually happened three (.) I was in [European city] for work and I had to go upstairs for like an hour because I had to just do it. And after it's done, my body is very exhausted. So, I have to lay down for about 10 minutes. Then I'm fine. I'm (.) I'm absolutely fine. After (.) It's like one day of that for about an hour and a half or an hour or two hours. Then my period is absolutely fine. No pains. It happens very early in the cycle so it's like day, two. </t>
    </r>
    <r>
      <rPr>
        <b/>
        <sz val="11"/>
        <rFont val="Cambria"/>
        <family val="1"/>
      </rPr>
      <t xml:space="preserve">Faith: </t>
    </r>
    <r>
      <rPr>
        <sz val="11"/>
        <rFont val="Cambria"/>
        <family val="1"/>
      </rPr>
      <t xml:space="preserve">Yeah. </t>
    </r>
    <r>
      <rPr>
        <b/>
        <sz val="11"/>
        <rFont val="Cambria"/>
        <family val="1"/>
      </rPr>
      <t xml:space="preserve">Gemma: </t>
    </r>
    <r>
      <rPr>
        <sz val="11"/>
        <rFont val="Cambria"/>
        <family val="1"/>
      </rPr>
      <t xml:space="preserve">Then the other three days I have, short periods as well. They're like 4-5 days max. So not the next few days are a breeze. No problems. I'm very light. Everything's fine. But that's the cycle and I know it. So I'm kind of. It's really weird. I kind of look forward to it because I know, OK, this is gonna happen. This is gonna happen. And then you're gonna be okay. </t>
    </r>
    <r>
      <rPr>
        <b/>
        <sz val="11"/>
        <rFont val="Cambria"/>
        <family val="1"/>
      </rPr>
      <t xml:space="preserve">Faith: </t>
    </r>
    <r>
      <rPr>
        <sz val="11"/>
        <rFont val="Cambria"/>
        <family val="1"/>
      </rPr>
      <t xml:space="preserve">Yeah. Cause (.) why (.) why I was asking if you know, and that it's okay.  </t>
    </r>
    <r>
      <rPr>
        <b/>
        <sz val="11"/>
        <rFont val="Cambria"/>
        <family val="1"/>
      </rPr>
      <t xml:space="preserve">Gemma: </t>
    </r>
    <r>
      <rPr>
        <sz val="11"/>
        <rFont val="Cambria"/>
        <family val="1"/>
      </rPr>
      <t xml:space="preserve">Yeah, I do! </t>
    </r>
    <r>
      <rPr>
        <b/>
        <sz val="11"/>
        <rFont val="Cambria"/>
        <family val="1"/>
      </rPr>
      <t xml:space="preserve">Faith: </t>
    </r>
    <r>
      <rPr>
        <sz val="11"/>
        <rFont val="Cambria"/>
        <family val="1"/>
      </rPr>
      <t xml:space="preserve">Is 'cos sometimes I don't! Which is weird like it happens every month but sometimes I don't (.) you're in that hole so you kind of (.) you can't (.) I don't really tell myself 'oh this could be because of my period' I'm just like (.) </t>
    </r>
    <r>
      <rPr>
        <b/>
        <sz val="11"/>
        <rFont val="Cambria"/>
        <family val="1"/>
      </rPr>
      <t xml:space="preserve">Gemma: </t>
    </r>
    <r>
      <rPr>
        <sz val="11"/>
        <rFont val="Cambria"/>
        <family val="1"/>
      </rPr>
      <t xml:space="preserve">You still feel it though, isn't it? </t>
    </r>
    <r>
      <rPr>
        <b/>
        <sz val="11"/>
        <rFont val="Cambria"/>
        <family val="1"/>
      </rPr>
      <t xml:space="preserve">Faith: </t>
    </r>
    <r>
      <rPr>
        <sz val="11"/>
        <rFont val="Cambria"/>
        <family val="1"/>
      </rPr>
      <t xml:space="preserve">And afterwards, it's like 'Oh that was why!' </t>
    </r>
    <r>
      <rPr>
        <b/>
        <sz val="11"/>
        <rFont val="Cambria"/>
        <family val="1"/>
      </rPr>
      <t xml:space="preserve">Gemma: </t>
    </r>
    <r>
      <rPr>
        <sz val="11"/>
        <rFont val="Cambria"/>
        <family val="1"/>
      </rPr>
      <t>Oh, okay. That was why (.) I think I (.) I've got the tracker. So I (.) it's the moment I start feeling off. I look at it and I'm like, okay, this is okay. If it (.) if it isn't like sometimes you might be having a bad day. And if it isn't, then I'm like 'Gemma, please (.) get it together' [Laughter]. But if it is because of my period (.) then I'm like, it's okay to feel this way because you always feel this way and this is your cycle. So, yeah. But I swear I have contractions. I literally go [birthing breathing]. It's really strange. Yeah. And I naturally do it. It's not something that I told myself to do. I literally (.) no one told me (.) I go [birth breathing] I breathe in. Breathe out. Breathe in. Breathe out. So strange (.) very strange.</t>
    </r>
  </si>
  <si>
    <t>tearful, low self esteem, period pain, diarrhoea, feeling hot</t>
  </si>
  <si>
    <t>Tracking cycle allows dismissal of low self-esteem</t>
  </si>
  <si>
    <r>
      <t xml:space="preserve">Interviewer: </t>
    </r>
    <r>
      <rPr>
        <sz val="11"/>
        <rFont val="Cambria"/>
        <family val="1"/>
      </rPr>
      <t xml:space="preserve">Um, Are you still menstruating? Or not? </t>
    </r>
    <r>
      <rPr>
        <b/>
        <sz val="11"/>
        <rFont val="Cambria"/>
        <family val="1"/>
      </rPr>
      <t xml:space="preserve">Helen: </t>
    </r>
    <r>
      <rPr>
        <sz val="11"/>
        <rFont val="Cambria"/>
        <family val="1"/>
      </rPr>
      <t xml:space="preserve">No, not anymore. I had an oophorectomy and hysterectomy in 2015. [Suddenly serious] </t>
    </r>
    <r>
      <rPr>
        <b/>
        <sz val="11"/>
        <rFont val="Cambria"/>
        <family val="1"/>
      </rPr>
      <t xml:space="preserve">Interviewer: </t>
    </r>
    <r>
      <rPr>
        <sz val="11"/>
        <rFont val="Cambria"/>
        <family val="1"/>
      </rPr>
      <t xml:space="preserve">Ok, so. I might come back to that in a minute. But for some of these questions, it's just a matter of whether I ask you about the past or the present (.) </t>
    </r>
    <r>
      <rPr>
        <b/>
        <sz val="11"/>
        <rFont val="Cambria"/>
        <family val="1"/>
      </rPr>
      <t xml:space="preserve">Helen: </t>
    </r>
    <r>
      <rPr>
        <sz val="11"/>
        <rFont val="Cambria"/>
        <family val="1"/>
      </rPr>
      <t xml:space="preserve">Yeah, absolutely. </t>
    </r>
    <r>
      <rPr>
        <b/>
        <sz val="11"/>
        <rFont val="Cambria"/>
        <family val="1"/>
      </rPr>
      <t xml:space="preserve">Interviewer: </t>
    </r>
    <r>
      <rPr>
        <sz val="11"/>
        <rFont val="Cambria"/>
        <family val="1"/>
      </rPr>
      <t xml:space="preserve">And so when you were menstruating, did you feel different before, during or after your periods? </t>
    </r>
    <r>
      <rPr>
        <b/>
        <sz val="11"/>
        <rFont val="Cambria"/>
        <family val="1"/>
      </rPr>
      <t xml:space="preserve">Helen: </t>
    </r>
    <r>
      <rPr>
        <sz val="11"/>
        <rFont val="Cambria"/>
        <family val="1"/>
      </rPr>
      <t xml:space="preserve">Um (.) yes (.) so all through my adolescence, I was always regarded as hyper emotional before my period to the point where my mom took me to the gynaecologist and they put me on birth control even before I was sexually active to try to help with those emotional swings. And I don't know that my sister or friends had that same experience. It was just (.) I think I thought that was normal. But I look (.) you know, looking back, that wasn't normal. I think that was for me, early indication of the road to come. </t>
    </r>
    <r>
      <rPr>
        <b/>
        <sz val="11"/>
        <rFont val="Cambria"/>
        <family val="1"/>
      </rPr>
      <t xml:space="preserve">Interviewer: </t>
    </r>
    <r>
      <rPr>
        <sz val="11"/>
        <rFont val="Cambria"/>
        <family val="1"/>
      </rPr>
      <t xml:space="preserve">And when you say emotional, do you mean like low mood or irritability too? </t>
    </r>
    <r>
      <rPr>
        <b/>
        <sz val="11"/>
        <rFont val="Cambria"/>
        <family val="1"/>
      </rPr>
      <t xml:space="preserve">Helen: </t>
    </r>
    <r>
      <rPr>
        <sz val="11"/>
        <rFont val="Cambria"/>
        <family val="1"/>
      </rPr>
      <t xml:space="preserve">Oh low mood! Yeah. Low mood for sure. I would be very, you know, defensive and weepy and I'd feel very um (.) ah what's the word I'm looking for? Probably insecure. There's another word I'm looking for and I can't think of it right now. But just, you know, kind of (.) what's that word when you feel like threatened in a way you feel (.) </t>
    </r>
    <r>
      <rPr>
        <b/>
        <sz val="11"/>
        <rFont val="Cambria"/>
        <family val="1"/>
      </rPr>
      <t xml:space="preserve">Interviewer: </t>
    </r>
    <r>
      <rPr>
        <sz val="11"/>
        <rFont val="Cambria"/>
        <family val="1"/>
      </rPr>
      <t xml:space="preserve">Paranoid? </t>
    </r>
    <r>
      <rPr>
        <b/>
        <sz val="11"/>
        <rFont val="Cambria"/>
        <family val="1"/>
      </rPr>
      <t xml:space="preserve">Helen: </t>
    </r>
    <r>
      <rPr>
        <sz val="11"/>
        <rFont val="Cambria"/>
        <family val="1"/>
      </rPr>
      <t>Yeah. Paranoid! Thank you. I felt very paranoid, like about my friendships, my family. I felt very like, you know, I remember feeling like, oh, everyone's mad at me. You know, no one likes me.</t>
    </r>
  </si>
  <si>
    <t>Low mood, tearful, insecure/ low self-esteem, paranoid</t>
  </si>
  <si>
    <t xml:space="preserve">Hyper emotional, need to control this. </t>
  </si>
  <si>
    <r>
      <t xml:space="preserve">Kathleen: </t>
    </r>
    <r>
      <rPr>
        <sz val="11"/>
        <rFont val="Cambria"/>
        <family val="1"/>
      </rPr>
      <t xml:space="preserve">[Long pause] Um [pause] so before my periods, no. But saying that I do tend to get (.) I don't know how. But I do have a knowing that I'm just about to come on without always seeing any blood. I don't (.) I don't know what that is, but I just know. And then I'll just put a pad on, and the next morning, it'll be there. Um, during my period, are we talking about now or historically as well? </t>
    </r>
    <r>
      <rPr>
        <b/>
        <sz val="11"/>
        <rFont val="Cambria"/>
        <family val="1"/>
      </rPr>
      <t xml:space="preserve">Interviewer: </t>
    </r>
    <r>
      <rPr>
        <sz val="11"/>
        <rFont val="Cambria"/>
        <family val="1"/>
      </rPr>
      <t xml:space="preserve">It can be either because one of the questions is have things changed over time so we can go back to that. So, it's however you want to describe it (.) </t>
    </r>
    <r>
      <rPr>
        <b/>
        <sz val="11"/>
        <rFont val="Cambria"/>
        <family val="1"/>
      </rPr>
      <t xml:space="preserve">Kathleen: </t>
    </r>
    <r>
      <rPr>
        <sz val="11"/>
        <rFont val="Cambria"/>
        <family val="1"/>
      </rPr>
      <t>Yeah. So (.) so just if we talk about now. So yeah I just tend to know now. During my period (.) you know, I went for many, many years just not experiencing any particular change in mood or (.) um or just kind of carried on functioning really. But more recently I would say within the last year, I don't know if it's got to do with age or if it's got to do with, my fibroids journey, I'm not quite sure? But I definitely notice a change in my moods now. Um, it (.) I tend to feel (.) just a little bit more down than I would normally or I just feel, maybe a little bit more on edge. But it's not in a major way but I notice it now, but I went for decades without really experiencing that at all. Um, the reason I remember that is because my friends always used to talk about how they felt. And so we had conversations about it. And I just knew that I just generally what (.) what was (.) was okay. But more recently, I tend to notice a change in my moods a bit more. And I try to (.) not (.) um I try to just carry on as normal as much as possible, really? Um, and then, after my periods [pause] the other thing that happens as well during my period is maybe a bit of bloating. Yeah, and then afterwards that goes down. And then I'm fine. Back to normal.</t>
    </r>
  </si>
  <si>
    <t>low mood, anxious mood, bloating</t>
  </si>
  <si>
    <r>
      <t xml:space="preserve">Aisha: </t>
    </r>
    <r>
      <rPr>
        <sz val="11"/>
        <rFont val="Cambria"/>
        <family val="1"/>
      </rPr>
      <t xml:space="preserve">Oh, yeah, definitely. So before my period and after my period. Definitely during my period. I'm a lot better. </t>
    </r>
    <r>
      <rPr>
        <b/>
        <sz val="11"/>
        <rFont val="Cambria"/>
        <family val="1"/>
      </rPr>
      <t xml:space="preserve">Interviewer: </t>
    </r>
    <r>
      <rPr>
        <sz val="11"/>
        <rFont val="Cambria"/>
        <family val="1"/>
      </rPr>
      <t xml:space="preserve">Yeah, so how (.) how exactly do you feel before? </t>
    </r>
    <r>
      <rPr>
        <b/>
        <sz val="11"/>
        <rFont val="Cambria"/>
        <family val="1"/>
      </rPr>
      <t xml:space="preserve">Aisha: </t>
    </r>
    <r>
      <rPr>
        <sz val="11"/>
        <rFont val="Cambria"/>
        <family val="1"/>
      </rPr>
      <t xml:space="preserve">Before, I am constantly craving for food. My mood is like, you know, I've got patience for anything. But when I'm PMS, like, I believe I have PMS erm (.) I'm constantly just being a cow and snappy, snappy. And also my anxiety flares up. Um, definitely I have an increase of anxiety and feeling low and I either go through a crazy cleaning spree or I can't be bothered to do anything. </t>
    </r>
    <r>
      <rPr>
        <b/>
        <sz val="11"/>
        <rFont val="Cambria"/>
        <family val="1"/>
      </rPr>
      <t xml:space="preserve">Interviewer: </t>
    </r>
    <r>
      <rPr>
        <sz val="11"/>
        <rFont val="Cambria"/>
        <family val="1"/>
      </rPr>
      <t xml:space="preserve">And then what about afterwards, then what's happened afterwards? </t>
    </r>
    <r>
      <rPr>
        <b/>
        <sz val="11"/>
        <rFont val="Cambria"/>
        <family val="1"/>
      </rPr>
      <t xml:space="preserve">Aisha: </t>
    </r>
    <r>
      <rPr>
        <sz val="11"/>
        <rFont val="Cambria"/>
        <family val="1"/>
      </rPr>
      <t xml:space="preserve">Afterwards, I tend to feel very low and I don't like to socialize. Very low, definitely, and erm, it more plays on my mood, my low mood side of things. </t>
    </r>
    <r>
      <rPr>
        <b/>
        <sz val="11"/>
        <rFont val="Cambria"/>
        <family val="1"/>
      </rPr>
      <t xml:space="preserve">Interviewer: </t>
    </r>
    <r>
      <rPr>
        <sz val="11"/>
        <rFont val="Cambria"/>
        <family val="1"/>
      </rPr>
      <t xml:space="preserve">And during what's that? </t>
    </r>
    <r>
      <rPr>
        <b/>
        <sz val="11"/>
        <rFont val="Cambria"/>
        <family val="1"/>
      </rPr>
      <t xml:space="preserve">Aisha: </t>
    </r>
    <r>
      <rPr>
        <sz val="11"/>
        <rFont val="Cambria"/>
        <family val="1"/>
      </rPr>
      <t>[Noticable change in tone- to happier] During, I'm uplifted, I'm me. Um, I don't really get pains or anything, but I'm a lot more energetic. That's when I get my goals done. I'm a lot more productive. Definitely.</t>
    </r>
  </si>
  <si>
    <t>food craving, low mood, anxious mood, irritable- then positive mood during period- 'I'm me' and productivity increases. Contrast with answer to P30</t>
  </si>
  <si>
    <r>
      <t xml:space="preserve">Mala: </t>
    </r>
    <r>
      <rPr>
        <sz val="11"/>
        <rFont val="Cambria"/>
        <family val="1"/>
      </rPr>
      <t xml:space="preserve">I feel different before my period. I'm very (.) I have two moods. So the first mood is I'm always hungry. Like I want to eat anything and everything. Um, and I'm always having cravings. And if I don't get it, I get really like "I need (.)"  I'll go out of my way to go and get it [laugh]. And the other mood that I have is just agitated by people. I mean, mainly people I'm really close with, not people that I'm distant with. I'm okay with everybody like that but people who I'm really close to I'm very agitated and angry and everything they say just annoys me. </t>
    </r>
    <r>
      <rPr>
        <b/>
        <sz val="11"/>
        <rFont val="Cambria"/>
        <family val="1"/>
      </rPr>
      <t xml:space="preserve">Interviewer: </t>
    </r>
    <r>
      <rPr>
        <sz val="11"/>
        <rFont val="Cambria"/>
        <family val="1"/>
      </rPr>
      <t xml:space="preserve">When you say food cravings is that for particular types of food? </t>
    </r>
    <r>
      <rPr>
        <b/>
        <sz val="11"/>
        <rFont val="Cambria"/>
        <family val="1"/>
      </rPr>
      <t xml:space="preserve">Mala: </t>
    </r>
    <r>
      <rPr>
        <sz val="11"/>
        <rFont val="Cambria"/>
        <family val="1"/>
      </rPr>
      <t xml:space="preserve">Yeah. Korean food. Yeah. I just want like bibimbap and all that stuff. </t>
    </r>
    <r>
      <rPr>
        <b/>
        <sz val="11"/>
        <rFont val="Cambria"/>
        <family val="1"/>
      </rPr>
      <t xml:space="preserve">Interviewer: </t>
    </r>
    <r>
      <rPr>
        <sz val="11"/>
        <rFont val="Cambria"/>
        <family val="1"/>
      </rPr>
      <t xml:space="preserve">So, that's kind of a bit spicy and (.) </t>
    </r>
    <r>
      <rPr>
        <b/>
        <sz val="11"/>
        <rFont val="Cambria"/>
        <family val="1"/>
      </rPr>
      <t xml:space="preserve">Mala: </t>
    </r>
    <r>
      <rPr>
        <sz val="11"/>
        <rFont val="Cambria"/>
        <family val="1"/>
      </rPr>
      <t>Yeah. I love the (.). Yeah. I like the sticky rice.</t>
    </r>
  </si>
  <si>
    <t>Irritable and food cravings- starch sugars</t>
  </si>
  <si>
    <t>Describes food craving as a mood</t>
  </si>
  <si>
    <r>
      <t xml:space="preserve">Noor: </t>
    </r>
    <r>
      <rPr>
        <sz val="11"/>
        <rFont val="Cambria"/>
        <family val="1"/>
      </rPr>
      <t xml:space="preserve">Yeah. So I'd say about three or four days before I start (.) I want to eat everything in the world [laugh] I feel a bit moody, not myself. I just want to be left alone if that makes sense? </t>
    </r>
    <r>
      <rPr>
        <b/>
        <sz val="11"/>
        <rFont val="Cambria"/>
        <family val="1"/>
      </rPr>
      <t xml:space="preserve">Interviewer: </t>
    </r>
    <r>
      <rPr>
        <sz val="11"/>
        <rFont val="Cambria"/>
        <family val="1"/>
      </rPr>
      <t xml:space="preserve">And then during or after- any differences? </t>
    </r>
    <r>
      <rPr>
        <b/>
        <sz val="11"/>
        <rFont val="Cambria"/>
        <family val="1"/>
      </rPr>
      <t xml:space="preserve">Noor: </t>
    </r>
    <r>
      <rPr>
        <sz val="11"/>
        <rFont val="Cambria"/>
        <family val="1"/>
      </rPr>
      <t>Mmmm, I'm back to normal. As soon as I start, I'm back to normal.</t>
    </r>
  </si>
  <si>
    <t xml:space="preserve">food cravings, low mood, antisocial, </t>
  </si>
  <si>
    <t>back to normal'</t>
  </si>
  <si>
    <t>Added to symptom sheet</t>
  </si>
  <si>
    <r>
      <t>Alice:</t>
    </r>
    <r>
      <rPr>
        <sz val="11"/>
        <rFont val="Cambria"/>
        <family val="1"/>
      </rPr>
      <t xml:space="preserve"> So the traumatic periods which happen like one in three is just one in three. Sometimes it's like one in six. Sometimes it might just be twice a year. So do I have to do anything differently when it's a traumatic one? Well, yes. Only (.) do I do anything differently? I try and I never know when that's going to come. And some people who I've spoken to about this (.) although, to be fair, I no longer speak to any health professionals about it because my experience has been 'it's normal. Get on with it'. So I just deal with it myself. Um, I have tried, as was saying, to (.) to try and (.) you know, because I'm a health professional myself, so I know about medication, so I try and look at the symptoms. Am I gonna have one of those explosive days? So I try and take the medication to sort of get in there before it happens. So that's one thing that I might try and do, but that depends on context and circumstances. Often I get these in the middle of the night or sometimes when I'm (.) er (.) one time (.) it happened when I was cycling and I thought I was going to blackout and pass out and it was happening. I was in the road and luckily I was in the local area. So I just cycled straight to my parents' house, managed to ring the doorbell and then passed out on the doorstep. My dad had to carry me in and put me on the toilet and then put me in the bath. He has experienced that and my partner has experienced it. And I think for other people, it's really quite frightening to see you in that state. They think 'this can't be right'. </t>
    </r>
    <r>
      <rPr>
        <b/>
        <sz val="11"/>
        <rFont val="Cambria"/>
        <family val="1"/>
      </rPr>
      <t>Interviewer:</t>
    </r>
    <r>
      <rPr>
        <sz val="11"/>
        <rFont val="Cambria"/>
        <family val="1"/>
      </rPr>
      <t xml:space="preserve"> Yeah </t>
    </r>
    <r>
      <rPr>
        <b/>
        <sz val="11"/>
        <rFont val="Cambria"/>
        <family val="1"/>
      </rPr>
      <t>Alice:</t>
    </r>
    <r>
      <rPr>
        <sz val="11"/>
        <rFont val="Cambria"/>
        <family val="1"/>
      </rPr>
      <t xml:space="preserve"> So do I do anything differently? The medication I try I don't know whether it makes any difference, but I'm very active. So I find when I have got my period (.) that I get a lot of relief through exercise. So saying that, exercise (.) actually, I will run if It's about to happen. But sometimes that can go one way or the other. So it isn't always that great. But I swim and run and that. And I will do that throughout my period and beforehand. So I think that probably helps. </t>
    </r>
    <r>
      <rPr>
        <b/>
        <sz val="11"/>
        <rFont val="Cambria"/>
        <family val="1"/>
      </rPr>
      <t>Interviewer:</t>
    </r>
    <r>
      <rPr>
        <sz val="11"/>
        <rFont val="Cambria"/>
        <family val="1"/>
      </rPr>
      <t xml:space="preserve"> Yeah </t>
    </r>
    <r>
      <rPr>
        <b/>
        <sz val="11"/>
        <rFont val="Cambria"/>
        <family val="1"/>
      </rPr>
      <t>Alice:</t>
    </r>
    <r>
      <rPr>
        <sz val="11"/>
        <rFont val="Cambria"/>
        <family val="1"/>
      </rPr>
      <t xml:space="preserve"> (.) And I think diet definitely makes a difference. So, for example, if I've drunk (.) not hungover or a lot, I've had a glass of wine the day before my period is due, it’s a hundred times worse. Which is probably something to do with not enough fluid in your body?</t>
    </r>
  </si>
  <si>
    <t>Passing out, pain, diarrhoea</t>
  </si>
  <si>
    <t>doesn't refrain- just tries to predict and manage with medication and lifestyle changes. Notices alcohol effect.</t>
  </si>
  <si>
    <r>
      <t xml:space="preserve">Beth: </t>
    </r>
    <r>
      <rPr>
        <sz val="11"/>
        <rFont val="Cambria"/>
        <family val="1"/>
      </rPr>
      <t>[Pause] I don't think so. No.</t>
    </r>
    <r>
      <rPr>
        <b/>
        <sz val="11"/>
        <rFont val="Cambria"/>
        <family val="1"/>
      </rPr>
      <t xml:space="preserve"> </t>
    </r>
    <r>
      <rPr>
        <sz val="11"/>
        <rFont val="Cambria"/>
        <family val="1"/>
      </rPr>
      <t xml:space="preserve">(.) Erm, [pause] I mean (.) I (.) saying that I've done something today. I mean, I've got here a plaster on my neck which I haven't (.) actually [laugh] it looks like I've deliberately done it for the purposes of the video, but (.) but it's just a coincidence that this sort of issue has flared up. I've got (.) erm a condition, a psychological condition called compulsive skin picking or dematolamania that's linked to anxiety. And I also have anxiety and this really does flare up in the couple of days before my period that I'm a lot more likely to pick my skin. </t>
    </r>
    <r>
      <rPr>
        <b/>
        <sz val="11"/>
        <rFont val="Cambria"/>
        <family val="1"/>
      </rPr>
      <t xml:space="preserve">Interviewer: </t>
    </r>
    <r>
      <rPr>
        <sz val="11"/>
        <rFont val="Cambria"/>
        <family val="1"/>
      </rPr>
      <t xml:space="preserve">Aha. </t>
    </r>
    <r>
      <rPr>
        <b/>
        <sz val="11"/>
        <rFont val="Cambria"/>
        <family val="1"/>
      </rPr>
      <t xml:space="preserve">Beth: </t>
    </r>
    <r>
      <rPr>
        <sz val="11"/>
        <rFont val="Cambria"/>
        <family val="1"/>
      </rPr>
      <t>Because I'm trying really hard to self-manage it at the moment and not pick. I'm down to my sort of last self-inflicted scab that had almost healed but because I'm premenstrual right now. My period's due imminently (.) last night I had a bit of a relapse. I've just had a bit of a pick, at this almost healed scab on my neck and I know I'm going to pick more (.) erm, until my period starts (.) erm, because that tends to be how it goes and how it's been over the last several years, really. So I've covered up the area so I don't pick it further. So, yeah, I guess from the point from (.) the point of view of that particular condition. I am more aware before my period that I'm more likely to pick because recently I've started to make a real effort to manage it. I (.) I am more aware that I need to make a bigger effort before my period to try and stop picking.</t>
    </r>
  </si>
  <si>
    <t>Just knows to step up efforts to control anxiety/ skin picking</t>
  </si>
  <si>
    <r>
      <t xml:space="preserve">Dani: </t>
    </r>
    <r>
      <rPr>
        <sz val="11"/>
        <rFont val="Cambria"/>
        <family val="1"/>
      </rPr>
      <t>I don't like refrain from exercise, but I would if I feel too tired to go to the gym, I wouldn't make myself go (.) basically but like I wouldn't be like, "oh, I won't go to the gym because I'm on my period". But I would I would possibly just be like "Oh, I'm not. I'm not really up for it. Yeah, that's fine".</t>
    </r>
  </si>
  <si>
    <t>Only if tired (implied same at other times in the cycle)</t>
  </si>
  <si>
    <t>fatigue</t>
  </si>
  <si>
    <t>fatigue as main issue</t>
  </si>
  <si>
    <r>
      <t xml:space="preserve">Emma: </t>
    </r>
    <r>
      <rPr>
        <sz val="11"/>
        <rFont val="Cambria"/>
        <family val="1"/>
      </rPr>
      <t xml:space="preserve">I (.) try to plan ahead. So I have a calendar, a desktop calendar, which is colour coded around my cycle. So I use that as well as an app on my phone to (.) [inhale] to consciously try and schedule things to fit around either my good days or my (.) my bad days. And I will try and keep day one at least day one and day two of my cycle completely free if I can. It doesn't always (.) In fact, most of the time it's not possible to do that. Or I work from home to avoid traveling. But certainly anything that requires a lot of energy that I know I'd really struggle with, I try where possible to avoid that during my period. Maybe because I know that I won't be able to give it my best. And I just won't be in (.) physically. I won't have the energy or even the mental capacity to engage with anything that (.) requires much thought or energy or positivity. Erm, yes, so I'm much, much more aware of planning and scheduling and avoiding travel and meeting people and socializing and anything that's going to need me to be with other humans, really? Yeah, that's (.) that's kind of what I do. </t>
    </r>
    <r>
      <rPr>
        <b/>
        <sz val="11"/>
        <rFont val="Cambria"/>
        <family val="1"/>
      </rPr>
      <t>Interviewer:</t>
    </r>
    <r>
      <rPr>
        <sz val="11"/>
        <rFont val="Cambria"/>
        <family val="1"/>
      </rPr>
      <t xml:space="preserve"> Can I ask you a bit about that? Because obviously the menstrual cycle changes in length a little bit for most people each time. So do you have to kind of plan quite a few days like, you know, roughly when it ought to be, or do you just kind of wait until, you know, do you note ovulation and then you've got more of a clear idea? How do you do that? </t>
    </r>
    <r>
      <rPr>
        <b/>
        <sz val="11"/>
        <rFont val="Cambria"/>
        <family val="1"/>
      </rPr>
      <t xml:space="preserve">Emma: </t>
    </r>
    <r>
      <rPr>
        <sz val="11"/>
        <rFont val="Cambria"/>
        <family val="1"/>
      </rPr>
      <t>That's a really great question. So my (.) I'm really lucky in that my cycle is relatively predictable. Give or take one or two days. So, yes, I'll give perhaps three days where I'll put black stickers on (.) they are my 'flow' stickers [laugh]. And then I've got red stickers, which are my PMDD symptoms. So they are bad days where I know, um, I'm probably gonna struggle. Erm, but ovulation (.) Yeah. I'm also (.) also very conscious of when I'm ovulating again, I'm really lucky because some people don't really know when it's happening, but my body does get lots of signals. And yes, I use that because I know that my period will arrive about, oh, God, I can't do the math (.) twelve days after that, because I have relatively short cycles?</t>
    </r>
  </si>
  <si>
    <t>fatigue, anti-social</t>
  </si>
  <si>
    <t>Menstruation as traumatic/ debilitating as PMDD days?</t>
  </si>
  <si>
    <r>
      <t xml:space="preserve">Faith: </t>
    </r>
    <r>
      <rPr>
        <sz val="11"/>
        <rFont val="Cambria"/>
        <family val="1"/>
      </rPr>
      <t xml:space="preserve">Like Physically? Or, like (.) </t>
    </r>
    <r>
      <rPr>
        <b/>
        <sz val="11"/>
        <rFont val="Cambria"/>
        <family val="1"/>
      </rPr>
      <t xml:space="preserve">Interviewer: </t>
    </r>
    <r>
      <rPr>
        <sz val="11"/>
        <rFont val="Cambria"/>
        <family val="1"/>
      </rPr>
      <t xml:space="preserve">Anything (.) like some people um (.) might not go swimming or might not (.) it doesn't have to be exercise but like anything (.) </t>
    </r>
    <r>
      <rPr>
        <b/>
        <sz val="11"/>
        <rFont val="Cambria"/>
        <family val="1"/>
      </rPr>
      <t xml:space="preserve">Faith: </t>
    </r>
    <r>
      <rPr>
        <sz val="11"/>
        <rFont val="Cambria"/>
        <family val="1"/>
      </rPr>
      <t xml:space="preserve">Drinking. If I drink before my period, then I'd like (.) just like pass out, vomit, that sort of thing. And it took me a while to realize that whenever I drink. If I get in a really bad state, then the next day, or then two days later, my period comes. I know that during my PMS my body can't take alcohol. So I've kind of come away from spirits anyway. But before that, I realized that drinking when I'm coming on to my period, is really bad for me. </t>
    </r>
    <r>
      <rPr>
        <b/>
        <sz val="11"/>
        <rFont val="Cambria"/>
        <family val="1"/>
      </rPr>
      <t xml:space="preserve">Interviewer: </t>
    </r>
    <r>
      <rPr>
        <sz val="11"/>
        <rFont val="Cambria"/>
        <family val="1"/>
      </rPr>
      <t xml:space="preserve">Yeah. So you wouldn't get more drunk or anything. It was just the hangover? </t>
    </r>
    <r>
      <rPr>
        <b/>
        <sz val="11"/>
        <rFont val="Cambria"/>
        <family val="1"/>
      </rPr>
      <t xml:space="preserve">Faith: </t>
    </r>
    <r>
      <rPr>
        <sz val="11"/>
        <rFont val="Cambria"/>
        <family val="1"/>
      </rPr>
      <t xml:space="preserve">Yeah. And I guess I thought it was that and I used to tell everyone 'Oh it's the oxygen!' [Laughter]. I was tryin' to figure out like, what was it? [Laugh] but then I realized that my period would always come next. Straight after (.) So, it was that. </t>
    </r>
    <r>
      <rPr>
        <b/>
        <sz val="11"/>
        <rFont val="Cambria"/>
        <family val="1"/>
      </rPr>
      <t xml:space="preserve">Interviewer: </t>
    </r>
    <r>
      <rPr>
        <sz val="11"/>
        <rFont val="Cambria"/>
        <family val="1"/>
      </rPr>
      <t xml:space="preserve">That's quite common. </t>
    </r>
    <r>
      <rPr>
        <b/>
        <sz val="11"/>
        <rFont val="Cambria"/>
        <family val="1"/>
      </rPr>
      <t xml:space="preserve">Faith: </t>
    </r>
    <r>
      <rPr>
        <sz val="11"/>
        <rFont val="Cambria"/>
        <family val="1"/>
      </rPr>
      <t xml:space="preserve">Really? </t>
    </r>
    <r>
      <rPr>
        <b/>
        <sz val="11"/>
        <rFont val="Cambria"/>
        <family val="1"/>
      </rPr>
      <t xml:space="preserve">Interviewer: </t>
    </r>
    <r>
      <rPr>
        <sz val="11"/>
        <rFont val="Cambria"/>
        <family val="1"/>
      </rPr>
      <t>Uh-huh.</t>
    </r>
  </si>
  <si>
    <t>Yes - avoid alcohol</t>
  </si>
  <si>
    <t>Yes- avoid alcohol</t>
  </si>
  <si>
    <t>Skin picking, anxiety</t>
  </si>
  <si>
    <t>pass out, vomit</t>
  </si>
  <si>
    <t>Perceives this as an individual experience with alcohol</t>
  </si>
  <si>
    <r>
      <t xml:space="preserve">Gemma: </t>
    </r>
    <r>
      <rPr>
        <sz val="11"/>
        <rFont val="Cambria"/>
        <family val="1"/>
      </rPr>
      <t xml:space="preserve">Do I do anything (.) or do I stop myself from doing anything? Not really, no, no. I tried to make sure because I tried to make sure I'm in a hou (.) it's weird your body, because somehow I always (.) It's like when that day comes, with the contractions. I'm always at home. I'm never really at work when it happens. Only because I was in [European city] that time [for work]. But it's always that late at night or whatever where it’s like I can manage it. I never get that thing. Rarely have I ever (.) I can count how many times in my life I've got it at work and I've had to go (.) I've never had to go home. But I've got it at work and I can kind of hold it. But it's always like towards end of the day. It's weird how my body kind of knows this is when you're gonna go crazy now. So I've never had to stop myself from doing anything. Erm, with drink I feel like I get more (.) more drunk definitely if I'm on my period and I'm drinking. It hits me much quicker. Um, that's about it. I don't really stop myself. I don't really swim anyway. So (.) and yeah (.) I wouldn't (.) I'd actually gym more. Which is weird. I actually feel more inclined to get out and do something when I'm on my period. [To Faith] Do you get that? </t>
    </r>
    <r>
      <rPr>
        <b/>
        <sz val="11"/>
        <rFont val="Cambria"/>
        <family val="1"/>
      </rPr>
      <t xml:space="preserve">Faith: </t>
    </r>
    <r>
      <rPr>
        <sz val="11"/>
        <rFont val="Cambria"/>
        <family val="1"/>
      </rPr>
      <t xml:space="preserve">Yeah. I second that, actually. I'm a lot more um (.) </t>
    </r>
    <r>
      <rPr>
        <b/>
        <sz val="11"/>
        <rFont val="Cambria"/>
        <family val="1"/>
      </rPr>
      <t xml:space="preserve">Gemma: </t>
    </r>
    <r>
      <rPr>
        <sz val="11"/>
        <rFont val="Cambria"/>
        <family val="1"/>
      </rPr>
      <t xml:space="preserve">Active! </t>
    </r>
    <r>
      <rPr>
        <b/>
        <sz val="11"/>
        <rFont val="Cambria"/>
        <family val="1"/>
      </rPr>
      <t xml:space="preserve">Faith: </t>
    </r>
    <r>
      <rPr>
        <sz val="11"/>
        <rFont val="Cambria"/>
        <family val="1"/>
      </rPr>
      <t xml:space="preserve">Yeah. </t>
    </r>
    <r>
      <rPr>
        <b/>
        <sz val="11"/>
        <rFont val="Cambria"/>
        <family val="1"/>
      </rPr>
      <t xml:space="preserve">Gemma: </t>
    </r>
    <r>
      <rPr>
        <sz val="11"/>
        <rFont val="Cambria"/>
        <family val="1"/>
      </rPr>
      <t>Which is weird, right? Cos your body is supposed to be in all this pain? But I actually want to be more active when I'm actually (.) during that time of the month.</t>
    </r>
  </si>
  <si>
    <t>No- more active if anything</t>
  </si>
  <si>
    <t>period pain</t>
  </si>
  <si>
    <r>
      <t xml:space="preserve">Helen: </t>
    </r>
    <r>
      <rPr>
        <sz val="11"/>
        <rFont val="Cambria"/>
        <family val="1"/>
      </rPr>
      <t>Well, gosh, let's see. I'm about (.) I'm gonna say no. I don't think I really did (.) not until I realized like we (.) got a formal diagnosis of PMDD and really understood what it was. Did I try kind of controlling the situation (.) But growing up, you know, as an adolescent through my 20s (.) not knowing that I had PMDD. I don't (.) nothing was really done to (.) other than trying birth control and anti-depressants. As far as treatment. But I didn't change any lifestyle behaviours to minimize it.</t>
    </r>
  </si>
  <si>
    <t>Mood changes</t>
  </si>
  <si>
    <t>Doesn't get the symptoms at work- usually at home</t>
  </si>
  <si>
    <t>Didn't know about lifestyle changes- just medication options</t>
  </si>
  <si>
    <r>
      <t>Kathleen:</t>
    </r>
    <r>
      <rPr>
        <sz val="11"/>
        <rFont val="Cambria"/>
        <family val="1"/>
      </rPr>
      <t xml:space="preserve"> I (.) probably [pause] wouldn't go to the sauna if I was on my (.) my period. Um [pause] I've been to the gym on my period, but not on my heaviest days, yeah [nodding] I tend to avoid that. Um, anything else? Yeah (.) yeah. I probably wouldn't go running on my period. Just bec (.) or on the (.) on the heavier days just because I feel a bit sluggish sometimes. Yeah. </t>
    </r>
    <r>
      <rPr>
        <b/>
        <sz val="11"/>
        <rFont val="Cambria"/>
        <family val="1"/>
      </rPr>
      <t xml:space="preserve">Interviewer: </t>
    </r>
    <r>
      <rPr>
        <sz val="11"/>
        <rFont val="Cambria"/>
        <family val="1"/>
      </rPr>
      <t xml:space="preserve">And with the sauna, is that because you feel too hot? Or is it because you don't want to leak? What's the thing with the sauna? </t>
    </r>
    <r>
      <rPr>
        <b/>
        <sz val="11"/>
        <rFont val="Cambria"/>
        <family val="1"/>
      </rPr>
      <t xml:space="preserve">Kathleen: </t>
    </r>
    <r>
      <rPr>
        <sz val="11"/>
        <rFont val="Cambria"/>
        <family val="1"/>
      </rPr>
      <t>I think with the sauna (.) I think it's more about discomfort, to be honest, really. Yeah. Because the thing about being in a sauna is you know, the less you have on the better, and just for comfort, I think. I think it's more to do with comfort. But, yeah. You know, I definitely wouldn't want to leak as well. I think I'd feel really conscious about that. Yeah.</t>
    </r>
  </si>
  <si>
    <t>Yes- avoid sauna, running</t>
  </si>
  <si>
    <t>Heavy bleeding, fatigue, abdominal discomfort</t>
  </si>
  <si>
    <t>Interesting example of sauna- shame plus physical discomfort</t>
  </si>
  <si>
    <r>
      <t xml:space="preserve">Aisha: </t>
    </r>
    <r>
      <rPr>
        <sz val="11"/>
        <rFont val="Cambria"/>
        <family val="1"/>
      </rPr>
      <t xml:space="preserve">So obviously, like I don't pray during my periods (.) um neither (.) if I was to fast, I wouldn't fast. But before my period, what I do is (.) um is a long bath. So, I definitely increase that because it really helps, um anything special? Oh, and I just let myself loose. If I want to go crazy eating out, I'll eat out. </t>
    </r>
    <r>
      <rPr>
        <b/>
        <sz val="11"/>
        <rFont val="Cambria"/>
        <family val="1"/>
      </rPr>
      <t xml:space="preserve">Interviewer: </t>
    </r>
    <r>
      <rPr>
        <sz val="11"/>
        <rFont val="Cambria"/>
        <family val="1"/>
      </rPr>
      <t xml:space="preserve">Yeah, so you're kind of kind to yourself? </t>
    </r>
    <r>
      <rPr>
        <b/>
        <sz val="11"/>
        <rFont val="Cambria"/>
        <family val="1"/>
      </rPr>
      <t xml:space="preserve">Aisha: </t>
    </r>
    <r>
      <rPr>
        <sz val="11"/>
        <rFont val="Cambria"/>
        <family val="1"/>
      </rPr>
      <t xml:space="preserve">Yeah yeah yeah (.) </t>
    </r>
    <r>
      <rPr>
        <b/>
        <sz val="11"/>
        <rFont val="Cambria"/>
        <family val="1"/>
      </rPr>
      <t xml:space="preserve">Interviewer: </t>
    </r>
    <r>
      <rPr>
        <sz val="11"/>
        <rFont val="Cambria"/>
        <family val="1"/>
      </rPr>
      <t xml:space="preserve">And the baths (.) is that for period pain or just relaxation? </t>
    </r>
    <r>
      <rPr>
        <b/>
        <sz val="11"/>
        <rFont val="Cambria"/>
        <family val="1"/>
      </rPr>
      <t xml:space="preserve">Aisha: </t>
    </r>
    <r>
      <rPr>
        <sz val="11"/>
        <rFont val="Cambria"/>
        <family val="1"/>
      </rPr>
      <t>Just relaxation [long pause]. And I feel as if before my period I stop sleeping there's one day that I don't sleep.</t>
    </r>
  </si>
  <si>
    <t>Yes- praying, fasting</t>
  </si>
  <si>
    <t>Food cravings, lack of sleep, stress (implied by relaxing baths)</t>
  </si>
  <si>
    <t>allows more slack for self, doesn't restrict anything (aside from religious traditions)</t>
  </si>
  <si>
    <r>
      <t xml:space="preserve">Mala: </t>
    </r>
    <r>
      <rPr>
        <sz val="11"/>
        <rFont val="Cambria"/>
        <family val="1"/>
      </rPr>
      <t>No, I don't do anything. I just. Let me let myself feel (.) or, I just (.) if I've got the craving? I eat (.) that's the only thing and I do get cravings for spicy food as well.</t>
    </r>
  </si>
  <si>
    <t>food cravings</t>
  </si>
  <si>
    <t>allows more slack for self, doesn't restrict anything</t>
  </si>
  <si>
    <r>
      <t xml:space="preserve">Noor: </t>
    </r>
    <r>
      <rPr>
        <sz val="11"/>
        <rFont val="Cambria"/>
        <family val="1"/>
      </rPr>
      <t>Do you know what? My body tells me like d'you know obviously you try and do healthy eating etc. But when I (.) because I've got the calendar when I know it's three days. If I wanna eat, I just eat whatever and I just do my own thing.</t>
    </r>
  </si>
  <si>
    <t>Only minor changes if any- two people specify alcohol intake, prayer, and sauna... three Bangladeshi participants indulge in cravings rather than restrict anything.</t>
  </si>
  <si>
    <t>P5</t>
  </si>
  <si>
    <r>
      <t xml:space="preserve">Beth: </t>
    </r>
    <r>
      <rPr>
        <sz val="11"/>
        <rFont val="Cambria"/>
        <family val="1"/>
      </rPr>
      <t xml:space="preserve">[Pause] Erm (.) I wouldn't say so much the period itself as in, the menstruation side of it, I don't have particularly problematic erm, blood flow or pain or anything like that. But the premenstrual symptoms (.) do affect things. I mean, I've got a teenage daughter. I guess I become a little more impatient and short tempered and irritable with her if, you know, we're having an argument or (.) erm, I'm sort of having issues with her behaviour or some things (.). So, yeah, in the few days before my period, I find it a lot harder to (.) be patient [laugh]. So, Parenting! [Laugh] If you see what I mean? So, yeah, it does affect me at home from that point of view. Also, I just get tireder (.) </t>
    </r>
    <r>
      <rPr>
        <b/>
        <sz val="11"/>
        <rFont val="Cambria"/>
        <family val="1"/>
      </rPr>
      <t xml:space="preserve">Interviewer: </t>
    </r>
    <r>
      <rPr>
        <sz val="11"/>
        <rFont val="Cambria"/>
        <family val="1"/>
      </rPr>
      <t xml:space="preserve">yeah </t>
    </r>
    <r>
      <rPr>
        <b/>
        <sz val="11"/>
        <rFont val="Cambria"/>
        <family val="1"/>
      </rPr>
      <t xml:space="preserve">Beth: </t>
    </r>
    <r>
      <rPr>
        <sz val="11"/>
        <rFont val="Cambria"/>
        <family val="1"/>
      </rPr>
      <t>And (.) and that affects how much I can get done (.) erm, because (.) I get worse anxiety, I guess. Around ovulation, I get quite a sudden spike in anxiety, which seems to time with ovulation like bang on mid-cycle. And then that subsides and then again a week before my period. It sort of gradually escalates again to about the level (.) erm, it was ovulation in the one or two days before my period starts and the anxiety has a knock-on effect on my concentration. So again, I feel that affects my ability to get stuff done and focus on work (.). Erm, It affects my sleep a bit (.)? Yeah (.).</t>
    </r>
  </si>
  <si>
    <t>Period, no- PMS a little</t>
  </si>
  <si>
    <t>Irritability, fatigue, loss of concentration</t>
  </si>
  <si>
    <t>Ovulation then ok then week before</t>
  </si>
  <si>
    <r>
      <rPr>
        <b/>
        <sz val="11"/>
        <rFont val="Cambria"/>
        <family val="1"/>
      </rPr>
      <t>Dani:</t>
    </r>
    <r>
      <rPr>
        <sz val="11"/>
        <rFont val="Cambria"/>
        <family val="1"/>
      </rPr>
      <t xml:space="preserve"> It (.) it depends. and now, I've got (.) for the past couple of months I've had the implant, so it's not (.) you know in the arm. So I don't think (.) it's not like a proper period anymore. Is that right? I don't really know. Interviewer: It depends. I think it stops ovulation in most people (.) Dani: Yeah. But for some reason I still got the withdrawal bleedin', which is nice. But what was the question? Does it.? Interviewer: Does it affect you at work, or just like socially? Yeah (.) like not really socially, but at work, I sort of find it a bit harder to concentrate. Just because I feel a bit tired. But it's not (.) some like (.) occasional months. It really affects me (.) but in general. It's like I just get on with it. But it's. Yeah. I haven't had pain in a while. But you know, when I get that then sometimes you just need to go home or just sort of lie down. But aside from that, like it doesn't affect me too much. It's more that post period (.) I do feel much more energetic so I sort of use that, you know, I mean, rather than worry about the bit before.</t>
    </r>
  </si>
  <si>
    <t>Occasional fatigue resulting in poor concentration at work</t>
  </si>
  <si>
    <t>fatigue, poor concentration</t>
  </si>
  <si>
    <t>Not debilitating</t>
  </si>
  <si>
    <r>
      <t>Emma:</t>
    </r>
    <r>
      <rPr>
        <sz val="11"/>
        <rFont val="Cambria"/>
        <family val="1"/>
      </rPr>
      <t xml:space="preserve"> Okay (.) so at home, I can give an example (.) erm, I find it difficult to keep on top of house stuff when I'm premenstrual. So things like cleaning can be left for at least a week. Until after my periods when I've got the energy to actually care about it and do it. Things like cooking just basic life stuff cooking, going to the shops when I'm pre-menstrual or when (.) day one and day two of my cycle. Those things are difficult and my (.) my boyfriend works crazy hours so he isn't always able to help. Which can be (.) which can be tricky. And that again it just saps (.) saps some energy that sometimes I would rather not use. </t>
    </r>
    <r>
      <rPr>
        <b/>
        <sz val="11"/>
        <rFont val="Cambria"/>
        <family val="1"/>
      </rPr>
      <t xml:space="preserve">Interviewer: </t>
    </r>
    <r>
      <rPr>
        <sz val="11"/>
        <rFont val="Cambria"/>
        <family val="1"/>
      </rPr>
      <t xml:space="preserve">And at work? </t>
    </r>
    <r>
      <rPr>
        <b/>
        <sz val="11"/>
        <rFont val="Cambria"/>
        <family val="1"/>
      </rPr>
      <t xml:space="preserve">Emma: </t>
    </r>
    <r>
      <rPr>
        <sz val="11"/>
        <rFont val="Cambria"/>
        <family val="1"/>
      </rPr>
      <t>Definitely. I'm lucky in that I freelance so and I study so I have flexibility, which allows me to plan around my cycle, but previously when I was a secondary school teacher. I would find things like. Oh, being in a classroom and being on my period was actually horrendous because I would have so much anxiety about having a leak or being caught out without any kind of products or just the physical pain of cramp and not having the energy to deliver a really engagin' series of lessons. Sometimes (.) this sounds awful now, but sometimes having to say to the kids, we're going to do it like an independent study lesson where you're going to do this. And I would feel really guilty about that. And that was a (.) strategy of, I guess, coping with (.) coping at work. Yeah and what else? And socially. So this overlaps with home as well. So this (.) this December, I've noticed that my period is due on the twenty ninth of December, [laugh] so that not only is that before New Year's Eve, my birthday is on the 30th of December and that means I'm going to be pre-menstrual at Christmas when I'm at home. And so that is really going to (.) [exhale sigh] I think I'll just be an emotional wreck over Christmas and being at home and around the family. I don't get to see them that much, them being up in [home town]. And I'm already thinking about 'Oh shit'. Like I hope I don't spoil it? I hope I'm not there being all down and irritable and in a crappy mood for the whole time. And what can I do? Shall I give them a heads up or should I warn them that I'm not potentially going to be in a good place. I'm not going to be on form. I might need to take myself off and, just have some alone time and again. They are really understanding. And I know that if I said to them that I'm pre-menstrual, they'd be absolutely fine. And Christmas is fairly relaxed in our house anyway. But the thing that I'm really frustrated about is for (.) for my birthday, my boyfriend and I usually go to Ronnie Scott's the Jazz Club in London and have a (.) have a nice night. There we go for some dinner and then enjoy some live music. And I've had to say to him this year, it's pointless doing that because I won't be able to enjoy it. So we (.) we've actually got no plans for that night or for New Year's. Because the chances are I'll (.) I'll not be in any place to do anything, which is really crap. And he's now missing out as a result of that, which I feel again, really (.) it sucks for him (.) he says it's okay, but it erm (.) I just feel bad that it's not a normal [pause] yeah, a lot of partners wouldn't have to deal with that. Yeah, so. So that's how it impacts (.) home, work, social life.</t>
    </r>
  </si>
  <si>
    <t>Mood changes, fatigue</t>
  </si>
  <si>
    <t xml:space="preserve">Shame of leaking, not having product ready, too tired to do very engaging lesson </t>
  </si>
  <si>
    <r>
      <t xml:space="preserve">Faith: </t>
    </r>
    <r>
      <rPr>
        <sz val="11"/>
        <rFont val="Cambria"/>
        <family val="1"/>
      </rPr>
      <t xml:space="preserve">Um (.) all of the above! [Nervous laugh] So just because like (.) like those first like one to three days I'm not able to move, I'll just be kind of wallowing and just lying in bed. Like if I'm at home then I'll be in bed. If I'm at work, then I'll find a couch somewhere. And I'll literally spend my whole work day on that couch. Um, I wouldn't really be out (.). Luckily I haven't (.) yeah, I think my periods don’t come at a time when I have to be out (.). One time it came when I was on a plane, which was awful [laughter]. When we went to America (.) </t>
    </r>
    <r>
      <rPr>
        <b/>
        <sz val="11"/>
        <rFont val="Cambria"/>
        <family val="1"/>
      </rPr>
      <t xml:space="preserve">Gemma: </t>
    </r>
    <r>
      <rPr>
        <sz val="11"/>
        <rFont val="Cambria"/>
        <family val="1"/>
      </rPr>
      <t xml:space="preserve">Yeah. </t>
    </r>
    <r>
      <rPr>
        <b/>
        <sz val="11"/>
        <rFont val="Cambria"/>
        <family val="1"/>
      </rPr>
      <t xml:space="preserve">Faith: </t>
    </r>
    <r>
      <rPr>
        <sz val="11"/>
        <rFont val="Cambria"/>
        <family val="1"/>
      </rPr>
      <t>But um typically I'm just like shut off and just like going through the motions.</t>
    </r>
  </si>
  <si>
    <r>
      <t xml:space="preserve">Gemma: </t>
    </r>
    <r>
      <rPr>
        <sz val="11"/>
        <rFont val="Cambria"/>
        <family val="1"/>
      </rPr>
      <t>Again, with me; second day, it's like the first day's fine. (.) pain, yeah, but it's manage (.) it's very manageable. Second day is awful again, it tends to be the end of the day. So it tends to be (.) it yeah it tends to be the end of the day; really late at night. Or like I'll be woken up because I'm in so much pain (.) and I need to do that thing [referring to defecation] or when I've just come back from work. So it hasn't really stopped me socially in doing anything. Like I would say it doesn't really affect me.</t>
    </r>
  </si>
  <si>
    <r>
      <t xml:space="preserve">Helen: </t>
    </r>
    <r>
      <rPr>
        <sz val="11"/>
        <rFont val="Cambria"/>
        <family val="1"/>
      </rPr>
      <t xml:space="preserve">Yes. Yes. From grade school (.)well from schooling all the way through jobs, college, relationships. Every (.) every facet of my life. </t>
    </r>
    <r>
      <rPr>
        <b/>
        <sz val="11"/>
        <rFont val="Cambria"/>
        <family val="1"/>
      </rPr>
      <t xml:space="preserve">Interviewer: </t>
    </r>
    <r>
      <rPr>
        <sz val="11"/>
        <rFont val="Cambria"/>
        <family val="1"/>
      </rPr>
      <t xml:space="preserve">Can you tell me a bit more about that? </t>
    </r>
    <r>
      <rPr>
        <b/>
        <sz val="11"/>
        <rFont val="Cambria"/>
        <family val="1"/>
      </rPr>
      <t xml:space="preserve">Helen: </t>
    </r>
    <r>
      <rPr>
        <sz val="11"/>
        <rFont val="Cambria"/>
        <family val="1"/>
      </rPr>
      <t xml:space="preserve">[Pause] Oh, I'm so sorry it skipped out. Say that again? </t>
    </r>
    <r>
      <rPr>
        <b/>
        <sz val="11"/>
        <rFont val="Cambria"/>
        <family val="1"/>
      </rPr>
      <t xml:space="preserve">Interviewer: </t>
    </r>
    <r>
      <rPr>
        <sz val="11"/>
        <rFont val="Cambria"/>
        <family val="1"/>
      </rPr>
      <t xml:space="preserve">I'm sorry. Could you tell me a bit more? In what way? What was the impact? Or the main impact. </t>
    </r>
    <r>
      <rPr>
        <b/>
        <sz val="11"/>
        <rFont val="Cambria"/>
        <family val="1"/>
      </rPr>
      <t xml:space="preserve">Helen: </t>
    </r>
    <r>
      <rPr>
        <sz val="11"/>
        <rFont val="Cambria"/>
        <family val="1"/>
      </rPr>
      <t xml:space="preserve">Oh, gosh. So many ways. I haven't had to think about this in a while! [Laugh] [pause] just everything (.) like I feel like (.) just [exhale sigh] all my emotional well-being, just I couldn't show up for anything, I'd just (.) end relationships, I'd quit jobs just suddenly (.) just so much instability. I just always (.) you know, I think my (.) my sense of self took such a big hit. </t>
    </r>
    <r>
      <rPr>
        <b/>
        <sz val="11"/>
        <rFont val="Cambria"/>
        <family val="1"/>
      </rPr>
      <t xml:space="preserve">Interviewer: </t>
    </r>
    <r>
      <rPr>
        <sz val="11"/>
        <rFont val="Cambria"/>
        <family val="1"/>
      </rPr>
      <t xml:space="preserve">Mmmm </t>
    </r>
    <r>
      <rPr>
        <b/>
        <sz val="11"/>
        <rFont val="Cambria"/>
        <family val="1"/>
      </rPr>
      <t xml:space="preserve">Helen: </t>
    </r>
    <r>
      <rPr>
        <sz val="11"/>
        <rFont val="Cambria"/>
        <family val="1"/>
      </rPr>
      <t xml:space="preserve">[Visibly distressed] Sorry, this is hard to talk about. Oh, my gosh. I do this every day [surprised laughter] and just having to think back. Really sucks (.) [wipes tears from eyes while laughing] </t>
    </r>
    <r>
      <rPr>
        <b/>
        <sz val="11"/>
        <rFont val="Cambria"/>
        <family val="1"/>
      </rPr>
      <t xml:space="preserve">Interviewer: </t>
    </r>
    <r>
      <rPr>
        <sz val="11"/>
        <rFont val="Cambria"/>
        <family val="1"/>
      </rPr>
      <t xml:space="preserve">You're not the first person I've spoken to (.) a lot of people who are activists and have experienced it themselves. And it's interesting. We're used to speaking about certain things and then not other parts. </t>
    </r>
    <r>
      <rPr>
        <b/>
        <sz val="11"/>
        <rFont val="Cambria"/>
        <family val="1"/>
      </rPr>
      <t xml:space="preserve">Helen: </t>
    </r>
    <r>
      <rPr>
        <sz val="11"/>
        <rFont val="Cambria"/>
        <family val="1"/>
      </rPr>
      <t xml:space="preserve">Right. </t>
    </r>
    <r>
      <rPr>
        <b/>
        <sz val="11"/>
        <rFont val="Cambria"/>
        <family val="1"/>
      </rPr>
      <t xml:space="preserve">Interviewer: </t>
    </r>
    <r>
      <rPr>
        <sz val="11"/>
        <rFont val="Cambria"/>
        <family val="1"/>
      </rPr>
      <t xml:space="preserve">And there's no right or wrong answer obviously, I'm just trying to hear a bit more about your experiences (.) </t>
    </r>
    <r>
      <rPr>
        <b/>
        <sz val="11"/>
        <rFont val="Cambria"/>
        <family val="1"/>
      </rPr>
      <t xml:space="preserve">Helen: </t>
    </r>
    <r>
      <rPr>
        <sz val="11"/>
        <rFont val="Cambria"/>
        <family val="1"/>
      </rPr>
      <t xml:space="preserve">No I know, I think I just get like angry having to think about it, like how much time was lost. </t>
    </r>
    <r>
      <rPr>
        <b/>
        <sz val="11"/>
        <rFont val="Cambria"/>
        <family val="1"/>
      </rPr>
      <t xml:space="preserve">Interviewer: </t>
    </r>
    <r>
      <rPr>
        <sz val="11"/>
        <rFont val="Cambria"/>
        <family val="1"/>
      </rPr>
      <t xml:space="preserve">Yeah </t>
    </r>
    <r>
      <rPr>
        <b/>
        <sz val="11"/>
        <rFont val="Cambria"/>
        <family val="1"/>
      </rPr>
      <t xml:space="preserve">Helen: </t>
    </r>
    <r>
      <rPr>
        <sz val="11"/>
        <rFont val="Cambria"/>
        <family val="1"/>
      </rPr>
      <t>And, you know. But um (.) yeah. And one thing I did not say is, you know, I was definitely suicidal. I think I started attempting suicide in high school as early as fifteen sixteen. I think I was fifteen. I first attempted and [pause] yeah, it just sucked (.) every aspect [laughter while wiping tears].</t>
    </r>
  </si>
  <si>
    <t>Pain, fatigue</t>
  </si>
  <si>
    <t>n/a</t>
  </si>
  <si>
    <t>Pain, diarrhoea</t>
  </si>
  <si>
    <t>Mood changes, low mood, suicidal thinking, and irritability- implied by ending relationships/ quitting jobs?</t>
  </si>
  <si>
    <r>
      <t xml:space="preserve">Kathleen: </t>
    </r>
    <r>
      <rPr>
        <sz val="11"/>
        <rFont val="Cambria"/>
        <family val="1"/>
      </rPr>
      <t xml:space="preserve">Um (.) not so much (.) now. But definitely during (.) should I talk about my fibroids? During fibroids. Absolutely. I mean, my periods were very, very, very heavy for a long time. And before I had my myomectomy and during that time um it dictated a lot of my life. So I'd wear black pretty much all the time during my period. When I was at work. I was continually very conscious about when I changed my last pad (.) because I wear pads. You know, and sometimes I'd go and look and I was fine. But I just felt like (.) because it's (.) the flow of blood, was just it just felt like you were (.) like it's just flowing out of you [laugh] you know! It just feels more. But you get to the toilet and you're OK. So during that time, I would say it dictated a lot about my life. And if when I got home as well, I probably couldn't sleep a whole night without getting up and changing. And if I did leak then there's this whole thing about getting up and changing all the bed clothes and, um (.) yeah, changing clothes, all of that happened for quite a long period, it was definitely maybe a matter of years before I had the um myomectomy, even (.) even once (.) my fibroids was diagnosed, I think I waited about a year and a half, before I had the surgery. Um (.)  so, yeah, it dictated it then. Obviously not so much now. Although my periods are a little bit heavier now than they were before. I had the myomectomy. </t>
    </r>
    <r>
      <rPr>
        <b/>
        <sz val="11"/>
        <rFont val="Cambria"/>
        <family val="1"/>
      </rPr>
      <t xml:space="preserve">Interviewer: </t>
    </r>
    <r>
      <rPr>
        <sz val="11"/>
        <rFont val="Cambria"/>
        <family val="1"/>
      </rPr>
      <t xml:space="preserve">Oh really? </t>
    </r>
    <r>
      <rPr>
        <b/>
        <sz val="11"/>
        <rFont val="Cambria"/>
        <family val="1"/>
      </rPr>
      <t xml:space="preserve">Kathleen: </t>
    </r>
    <r>
      <rPr>
        <sz val="11"/>
        <rFont val="Cambria"/>
        <family val="1"/>
      </rPr>
      <t xml:space="preserve">Yeah. Yeah, I don't know why. </t>
    </r>
    <r>
      <rPr>
        <b/>
        <sz val="11"/>
        <rFont val="Cambria"/>
        <family val="1"/>
      </rPr>
      <t xml:space="preserve">Interviewer: </t>
    </r>
    <r>
      <rPr>
        <sz val="11"/>
        <rFont val="Cambria"/>
        <family val="1"/>
      </rPr>
      <t xml:space="preserve">It can be age, mine are heavier now (.) I'm currently a bit anaemic, um and I used to be fine. </t>
    </r>
    <r>
      <rPr>
        <b/>
        <sz val="11"/>
        <rFont val="Cambria"/>
        <family val="1"/>
      </rPr>
      <t xml:space="preserve">Kathleen: </t>
    </r>
    <r>
      <rPr>
        <sz val="11"/>
        <rFont val="Cambria"/>
        <family val="1"/>
      </rPr>
      <t xml:space="preserve">Yeah </t>
    </r>
    <r>
      <rPr>
        <b/>
        <sz val="11"/>
        <rFont val="Cambria"/>
        <family val="1"/>
      </rPr>
      <t xml:space="preserve">Interviewer: </t>
    </r>
    <r>
      <rPr>
        <sz val="11"/>
        <rFont val="Cambria"/>
        <family val="1"/>
      </rPr>
      <t xml:space="preserve">Just thinking about your experiences there. Did you ever tell anyone at work about this kind of fear of leaking (.) and (.) </t>
    </r>
    <r>
      <rPr>
        <b/>
        <sz val="11"/>
        <rFont val="Cambria"/>
        <family val="1"/>
      </rPr>
      <t xml:space="preserve">Kathleen: </t>
    </r>
    <r>
      <rPr>
        <sz val="11"/>
        <rFont val="Cambria"/>
        <family val="1"/>
      </rPr>
      <t xml:space="preserve">No (.) no. </t>
    </r>
    <r>
      <rPr>
        <b/>
        <sz val="11"/>
        <rFont val="Cambria"/>
        <family val="1"/>
      </rPr>
      <t xml:space="preserve">Interviewer: </t>
    </r>
    <r>
      <rPr>
        <sz val="11"/>
        <rFont val="Cambria"/>
        <family val="1"/>
      </rPr>
      <t xml:space="preserve">It was just your private anxiety? </t>
    </r>
    <r>
      <rPr>
        <b/>
        <sz val="11"/>
        <rFont val="Cambria"/>
        <family val="1"/>
      </rPr>
      <t xml:space="preserve">Kathleen: </t>
    </r>
    <r>
      <rPr>
        <sz val="11"/>
        <rFont val="Cambria"/>
        <family val="1"/>
      </rPr>
      <t xml:space="preserve">Yes, it was (.) it was terrible, actually. And also, the thing is (.) like when I knew I had it was fine but for quite a lot of that period, I didn't actually know what was going on. Um (.) but I was leading quite a very, very busy life at the time. And I just did not take the time to investigate it. So, I was managing it for a while. So no I didn't tell anyone. Um, I had some incidents actually where, you know, you've got those blue chairs at work? And so one day you know, I bled (,) and I (.) you know I leaked onto the chair. And so I used to (.) I used to pretty much work very long hours. And so I think when I got up and realized I don't know if there was anyone else in the office, but they weren't on my side. And so I had to kind of discreetly try and find a way to clean the chair (.) then I had to change, you know, change and er (.) Yeah. It was really quite [pause] I think that happened more than once, I think that happened a couple of times. </t>
    </r>
    <r>
      <rPr>
        <b/>
        <sz val="11"/>
        <rFont val="Cambria"/>
        <family val="1"/>
      </rPr>
      <t xml:space="preserve">Interviewer: </t>
    </r>
    <r>
      <rPr>
        <sz val="11"/>
        <rFont val="Cambria"/>
        <family val="1"/>
      </rPr>
      <t xml:space="preserve">Yeah, it's interesting, it's the sort of (.) fear of being discovered, even though obviously periods are really common [laugh].  </t>
    </r>
    <r>
      <rPr>
        <b/>
        <sz val="11"/>
        <rFont val="Cambria"/>
        <family val="1"/>
      </rPr>
      <t xml:space="preserve">Kathleen: </t>
    </r>
    <r>
      <rPr>
        <sz val="11"/>
        <rFont val="Cambria"/>
        <family val="1"/>
      </rPr>
      <t xml:space="preserve">I know! </t>
    </r>
    <r>
      <rPr>
        <b/>
        <sz val="11"/>
        <rFont val="Cambria"/>
        <family val="1"/>
      </rPr>
      <t xml:space="preserve">Interviewer: </t>
    </r>
    <r>
      <rPr>
        <sz val="11"/>
        <rFont val="Cambria"/>
        <family val="1"/>
      </rPr>
      <t xml:space="preserve">And like it (.) It's something that shouldn't be seen and it shouldn't be discussed. I mean, hopefully things are changing. But (.) </t>
    </r>
    <r>
      <rPr>
        <b/>
        <sz val="11"/>
        <rFont val="Cambria"/>
        <family val="1"/>
      </rPr>
      <t xml:space="preserve">Kathleen: </t>
    </r>
    <r>
      <rPr>
        <sz val="11"/>
        <rFont val="Cambria"/>
        <family val="1"/>
      </rPr>
      <t xml:space="preserve">I hope so, I hope so (.) I mean, I feel more confident about talking about it now, but I think still I would (.) I would still feel [pause] a bit conscious about it. I do remember actually one time I was (.) I had a (.) some family round (.) like some cousins and we were having a bit of a get together. And this must've been quite (.) this must have been in the early days when my periods really weren't heavy and I didn't even know there was a problem. Um, and I used to (.) I haven't really had painful periods the last few years at all, when I was younger, I used to have them. Um, and I remember I bled so much but I didn't feel it as much? I don't know why? And when I (.) I was sitting on the corner of the couch of a cream couch. My cream couch. And my cousin yeah (.) my cousin was sitting next to me and I just got up. But I had no idea and kind of looked back and there was all this blood on the couch? It was a leather couch. So um (.)  so she saw it, looked to me. But she (.) you know she kind of was like "Oh my god!" but she didn't say anything. I (.) she kind of cut in talking, and I just discreetly wiped this (.) But I think that was probably one of the first times I realised "OK. Something's wrong here." Yeah. But I still (.) I think as much as I do talk about periods a lot more. I think there is still a little bit (.) there is still a little bit of me that (.) I don't want to be the person that gets up and there's a red mark, you know [laugh]? </t>
    </r>
    <r>
      <rPr>
        <b/>
        <sz val="11"/>
        <rFont val="Cambria"/>
        <family val="1"/>
      </rPr>
      <t xml:space="preserve">Interviewer: </t>
    </r>
    <r>
      <rPr>
        <sz val="11"/>
        <rFont val="Cambria"/>
        <family val="1"/>
      </rPr>
      <t xml:space="preserve">Yeah, well it's shame and it's very hard to you know, this is my whole life and I still carry a lot of embodied shame, like a lot of shame about my body that, you know, my head doesn't agree with but my emotions are still there. </t>
    </r>
    <r>
      <rPr>
        <b/>
        <sz val="11"/>
        <rFont val="Cambria"/>
        <family val="1"/>
      </rPr>
      <t xml:space="preserve">Kathleen: </t>
    </r>
    <r>
      <rPr>
        <sz val="11"/>
        <rFont val="Cambria"/>
        <family val="1"/>
      </rPr>
      <t>Yeah</t>
    </r>
  </si>
  <si>
    <t>Yes- previously</t>
  </si>
  <si>
    <t>Heavy bleeding, and related anxiety re leakage</t>
  </si>
  <si>
    <t>Fear of leakage could increase anxiety?</t>
  </si>
  <si>
    <r>
      <t xml:space="preserve">Aisha: </t>
    </r>
    <r>
      <rPr>
        <sz val="11"/>
        <rFont val="Cambria"/>
        <family val="1"/>
      </rPr>
      <t xml:space="preserve">Definitely, like my relationships (.) erm, with my mom and my sisters. Obviously, I go to the extent (.) my anger goes crazy, so I'm constantly arguing. At work (.) my manager's actually picked it up like (.) he'll be like, "Oh, you're so good at your job". Like they love me and they love what I do, too. But that week I go downhill and he's still trying to figure it out and that week I'll have arguments with him for no reason as well. So it's like he's saying "you're amazing. You're amazing". But (.) suddenly I become a different person, he says. </t>
    </r>
    <r>
      <rPr>
        <b/>
        <sz val="11"/>
        <rFont val="Cambria"/>
        <family val="1"/>
      </rPr>
      <t xml:space="preserve">Interviewer: </t>
    </r>
    <r>
      <rPr>
        <sz val="11"/>
        <rFont val="Cambria"/>
        <family val="1"/>
      </rPr>
      <t xml:space="preserve">Uhuh. And have you spoken to him about that it might be to do with your periods (.) </t>
    </r>
    <r>
      <rPr>
        <b/>
        <sz val="11"/>
        <rFont val="Cambria"/>
        <family val="1"/>
      </rPr>
      <t xml:space="preserve">Aisha: </t>
    </r>
    <r>
      <rPr>
        <sz val="11"/>
        <rFont val="Cambria"/>
        <family val="1"/>
      </rPr>
      <t xml:space="preserve">Well, I did tell him "oh I'm PMSing", but he just nods his head like he thinks he knows what PMS is. But I really don't think (.) </t>
    </r>
    <r>
      <rPr>
        <b/>
        <sz val="11"/>
        <rFont val="Cambria"/>
        <family val="1"/>
      </rPr>
      <t xml:space="preserve">Interviewer: </t>
    </r>
    <r>
      <rPr>
        <sz val="11"/>
        <rFont val="Cambria"/>
        <family val="1"/>
      </rPr>
      <t xml:space="preserve">like it's not a serious thing? </t>
    </r>
    <r>
      <rPr>
        <b/>
        <sz val="11"/>
        <rFont val="Cambria"/>
        <family val="1"/>
      </rPr>
      <t xml:space="preserve">Aisha: </t>
    </r>
    <r>
      <rPr>
        <sz val="11"/>
        <rFont val="Cambria"/>
        <family val="1"/>
      </rPr>
      <t xml:space="preserve">Yeah yeah yeah [pause] he doesn't understand what PMS is, I think. </t>
    </r>
    <r>
      <rPr>
        <b/>
        <sz val="11"/>
        <rFont val="Cambria"/>
        <family val="1"/>
      </rPr>
      <t xml:space="preserve">Interviewer: </t>
    </r>
    <r>
      <rPr>
        <sz val="11"/>
        <rFont val="Cambria"/>
        <family val="1"/>
      </rPr>
      <t xml:space="preserve">But at least he's kind of (.) </t>
    </r>
    <r>
      <rPr>
        <b/>
        <sz val="11"/>
        <rFont val="Cambria"/>
        <family val="1"/>
      </rPr>
      <t xml:space="preserve">Aisha: </t>
    </r>
    <r>
      <rPr>
        <sz val="11"/>
        <rFont val="Cambria"/>
        <family val="1"/>
      </rPr>
      <t xml:space="preserve">Or he's got it wrong (.) [overlapping speech] </t>
    </r>
    <r>
      <rPr>
        <b/>
        <sz val="11"/>
        <rFont val="Cambria"/>
        <family val="1"/>
      </rPr>
      <t xml:space="preserve">Interviewer: </t>
    </r>
    <r>
      <rPr>
        <sz val="11"/>
        <rFont val="Cambria"/>
        <family val="1"/>
      </rPr>
      <t xml:space="preserve">(.) talking to you and has noticed it (.) you know, like (.) </t>
    </r>
    <r>
      <rPr>
        <b/>
        <sz val="11"/>
        <rFont val="Cambria"/>
        <family val="1"/>
      </rPr>
      <t xml:space="preserve">Aisha: </t>
    </r>
    <r>
      <rPr>
        <sz val="11"/>
        <rFont val="Cambria"/>
        <family val="1"/>
      </rPr>
      <t xml:space="preserve">But that's because of a long whole crazy (.). It had to come to that point, like [laugh] Because my mental health can be really low and obviously I've had to have a lot of time off and then they were not understanding and constantly telling me off, constantly picking on me. And then I had to go to occupational health (.) explained it to occupational health. "This is the situation. Blah, blah, blah. He just doesn't understand because they feel it's not a mental health condition". So then from then, my doct(.) that doctor had to get him in who was just being really nasty and then explain to him that it will go under the Equality Act and he does come under the Equality Act and um etc. And ever since then he's really (.) trying to understand. So it (.) </t>
    </r>
    <r>
      <rPr>
        <b/>
        <sz val="11"/>
        <rFont val="Cambria"/>
        <family val="1"/>
      </rPr>
      <t xml:space="preserve">Interviewer: </t>
    </r>
    <r>
      <rPr>
        <sz val="11"/>
        <rFont val="Cambria"/>
        <family val="1"/>
      </rPr>
      <t xml:space="preserve">Oh good! </t>
    </r>
    <r>
      <rPr>
        <b/>
        <sz val="11"/>
        <rFont val="Cambria"/>
        <family val="1"/>
      </rPr>
      <t xml:space="preserve">Aisha: </t>
    </r>
    <r>
      <rPr>
        <sz val="11"/>
        <rFont val="Cambria"/>
        <family val="1"/>
      </rPr>
      <t xml:space="preserve">Finally. </t>
    </r>
    <r>
      <rPr>
        <b/>
        <sz val="11"/>
        <rFont val="Cambria"/>
        <family val="1"/>
      </rPr>
      <t xml:space="preserve">Interviewer: </t>
    </r>
    <r>
      <rPr>
        <sz val="11"/>
        <rFont val="Cambria"/>
        <family val="1"/>
      </rPr>
      <t>Yeah, it's tricky.</t>
    </r>
  </si>
  <si>
    <r>
      <t>Mala:</t>
    </r>
    <r>
      <rPr>
        <sz val="11"/>
        <rFont val="Cambria"/>
        <family val="1"/>
      </rPr>
      <t xml:space="preserve"> It does affect me at home (.) and socially (.) work, not so much. I feel like I can regulate myself at work. But at home and social, more relaxed settings. It does affect me because I'm very, very agitated and I can (.) my mood will change. Like by the second one minute I'll be OK. And the other minute I'm not okay. Yeah. </t>
    </r>
    <r>
      <rPr>
        <b/>
        <sz val="11"/>
        <rFont val="Cambria"/>
        <family val="1"/>
      </rPr>
      <t xml:space="preserve">Interviewer: </t>
    </r>
    <r>
      <rPr>
        <sz val="11"/>
        <rFont val="Cambria"/>
        <family val="1"/>
      </rPr>
      <t xml:space="preserve">So by agitated. Would you say that's like more like you feel anxious about things or irritable? Or both? </t>
    </r>
    <r>
      <rPr>
        <b/>
        <sz val="11"/>
        <rFont val="Cambria"/>
        <family val="1"/>
      </rPr>
      <t xml:space="preserve">Mala: </t>
    </r>
    <r>
      <rPr>
        <sz val="11"/>
        <rFont val="Cambria"/>
        <family val="1"/>
      </rPr>
      <t>Irritable. Or Both!? Sometimes I'm anxious. It depends. Every month is different for me. It's either a food craving or emotional. But when I get emotional it's either I'm very anxious about something or I'm agitated by someone. Like they are really annoying me or anything they do is annoying.</t>
    </r>
  </si>
  <si>
    <r>
      <t xml:space="preserve">Noor: </t>
    </r>
    <r>
      <rPr>
        <sz val="11"/>
        <rFont val="Cambria"/>
        <family val="1"/>
      </rPr>
      <t xml:space="preserve">No. </t>
    </r>
    <r>
      <rPr>
        <b/>
        <sz val="11"/>
        <rFont val="Cambria"/>
        <family val="1"/>
      </rPr>
      <t xml:space="preserve">Interviewer: </t>
    </r>
    <r>
      <rPr>
        <sz val="11"/>
        <rFont val="Cambria"/>
        <family val="1"/>
      </rPr>
      <t xml:space="preserve">So you think you (.) you just carry on with (.) </t>
    </r>
    <r>
      <rPr>
        <b/>
        <sz val="11"/>
        <rFont val="Cambria"/>
        <family val="1"/>
      </rPr>
      <t xml:space="preserve">Noor: </t>
    </r>
    <r>
      <rPr>
        <sz val="11"/>
        <rFont val="Cambria"/>
        <family val="1"/>
      </rPr>
      <t xml:space="preserve">yeah (.)[overlapping] </t>
    </r>
    <r>
      <rPr>
        <b/>
        <sz val="11"/>
        <rFont val="Cambria"/>
        <family val="1"/>
      </rPr>
      <t xml:space="preserve">Interviewer: </t>
    </r>
    <r>
      <rPr>
        <sz val="11"/>
        <rFont val="Cambria"/>
        <family val="1"/>
      </rPr>
      <t xml:space="preserve"> Your normal daily stuff? OK. </t>
    </r>
  </si>
  <si>
    <t>Yes (but can control it at work)</t>
  </si>
  <si>
    <t>irritability</t>
  </si>
  <si>
    <t>irritability, anxiety</t>
  </si>
  <si>
    <t>Work did not understand PMS/ PMDD</t>
  </si>
  <si>
    <t>Can control at work- but more relaxed and thus moody at home</t>
  </si>
  <si>
    <t>Fertility</t>
  </si>
  <si>
    <r>
      <t xml:space="preserve">Beth: </t>
    </r>
    <r>
      <rPr>
        <sz val="11"/>
        <rFont val="Cambria"/>
        <family val="1"/>
      </rPr>
      <t>Not at the moment. I have done. Erm (.) over (.) probably not long enough, actually, because you should do it over three months, shouldn't you, to get a proper pattern of data? But I probably did it for two months at most (.) I think that (.) was (.) I don't at the moment. But, yeah, I did (.) but it was more with the purpose of tracking a specific set of symptoms to see if my menstrual cycle had any influence. Not to try to track my PMS symptoms. So I'll try and explain briefly, because I know I'm rambling on a bit (.) I've got possibly a condition that's being investigated at the moment called postural tachycardia. So I was tracking my pulse and blood pressure over the course of a couple of months and also tracking that alongside when my periods would occur (.) to see if it got any worse before a period or not, because I suspected it might. Alongside that because I was getting some random fevers, as well (.) I tracked my temperature, which didn't seem to tie in with my menstrual cycle? But I wasn't tracking all my PMS symptoms because I had already noticed that the anxiety and the bowels and everything got worse (.) at certain points. So I didn't feel the need to formally track those because it was so obvious to me when they were happening. But I think (.) tracking is definitely a useful thing to do if you get lots of symptoms. Well, if you got lots of them or if you get just one or two symptoms and you're not sure whether that's due to the menstrual cycle or something else, yeah.</t>
    </r>
  </si>
  <si>
    <t>P21</t>
  </si>
  <si>
    <r>
      <t xml:space="preserve">Ria: </t>
    </r>
    <r>
      <rPr>
        <sz val="11"/>
        <rFont val="Cambria"/>
        <family val="1"/>
      </rPr>
      <t xml:space="preserve">Yes, I do. </t>
    </r>
    <r>
      <rPr>
        <b/>
        <sz val="11"/>
        <rFont val="Cambria"/>
        <family val="1"/>
      </rPr>
      <t xml:space="preserve">Interviewer: </t>
    </r>
    <r>
      <rPr>
        <sz val="11"/>
        <rFont val="Cambria"/>
        <family val="1"/>
      </rPr>
      <t xml:space="preserve">And is that in like a phone app, or (.) How do you do that? </t>
    </r>
    <r>
      <rPr>
        <b/>
        <sz val="11"/>
        <rFont val="Cambria"/>
        <family val="1"/>
      </rPr>
      <t xml:space="preserve">Ria: </t>
    </r>
    <r>
      <rPr>
        <sz val="11"/>
        <rFont val="Cambria"/>
        <family val="1"/>
      </rPr>
      <t>I have a bit of a hybrid method where I note down my um (.) first day of my period and maybe like the next two days and then when I have like very high quality cervical mucus. So my peak day on a piece of paper, that's a little clipboard that's attached next to my toilet. So I don't forget to track. And then I (.) if I'm feeling like very, very nerdy that cycle, I'll use Kindara [Fertility awareness app] and take my temperature. However, yeah, I mostly just always know when those two days are? And then the rest of it, I'm learning how to be able to tell based on my body as opposed to the app. Um, however, when I first started charting two years ago yeah, I was like obsessively taking my temperature: didn't want to get pregnant. Every time that I got close to the end of my cycle, I was like, "Oh my god! Am I pregnant?!" Sort of freaking out [laughter]. So yes, now I'm a little bit more relaxed [laugh].</t>
    </r>
  </si>
  <si>
    <t>Yes- previous</t>
  </si>
  <si>
    <t>Specific symptoms (anxiety, skin picking, IBS), blood pressure and temperature</t>
  </si>
  <si>
    <r>
      <t>Dani:</t>
    </r>
    <r>
      <rPr>
        <sz val="11"/>
        <rFont val="Cambria"/>
        <family val="1"/>
      </rPr>
      <t xml:space="preserve"> I don't track as much as I did because I pretty much know now (.) for a good year and a half. I tracked everything and that's where I started to notice patterns. Like "Oh, That's why I'm really tired at this point". And, you know, that was blah blah blah (.) but I still put in just because I've (.) now I've got this implant (.) I'm trying to work out what's actually going on with my cycle with it (.) I just (.) just track the bleeding days. But I don't really tend to track everything else (.) but I did (.) I used to track everything like from energy to sex drive to like what I was eating. And I did find that really useful. But I just don't tend to need to as much anymore. But yeah, I still track the bleeding.</t>
    </r>
  </si>
  <si>
    <t>Everything, energy, sex drive, food, period, implied PMS?</t>
  </si>
  <si>
    <r>
      <t xml:space="preserve">Emma: </t>
    </r>
    <r>
      <rPr>
        <sz val="11"/>
        <rFont val="Cambria"/>
        <family val="1"/>
      </rPr>
      <t>I do track my symptoms, but I think it's important to say I haven't always done so (.) and that has been quite a recent thing. Recent, as in the past five years or something like that? Well, yes, I track on paper. So my desktop calendar, which gives a visual reminder every day and just allows me to check in with where I'm at. And. I'd also use the Apple Health Menstrual Cycle Tracker and tool.</t>
    </r>
  </si>
  <si>
    <t>Symptoms, periods, plan ahead</t>
  </si>
  <si>
    <r>
      <t xml:space="preserve">Faith: </t>
    </r>
    <r>
      <rPr>
        <sz val="11"/>
        <rFont val="Cambria"/>
        <family val="1"/>
      </rPr>
      <t>No, I should. But I had um (.) I had found that sometimes my periods will come every two weeks, every four weeks, every three weeks. So it wasn't until you kind of told us at your forum [fibroids talk], I thought there's no point tracking it if it's all (.) It's always gonna come when it pleases sort of thing. But then at the forum I learned that it's normal for it to have different (.) [pause] schedules [laugh] I guess, but yeah. So because of that, I hadn't and since the forum, I still have been on the injection so (.) [therefore, not bleeding].</t>
    </r>
  </si>
  <si>
    <r>
      <t xml:space="preserve">Gemma: </t>
    </r>
    <r>
      <rPr>
        <sz val="11"/>
        <rFont val="Cambria"/>
        <family val="1"/>
      </rPr>
      <t xml:space="preserve">Yes, on that (.) period tracker [app] </t>
    </r>
    <r>
      <rPr>
        <b/>
        <sz val="11"/>
        <rFont val="Cambria"/>
        <family val="1"/>
      </rPr>
      <t xml:space="preserve">Interviewer: </t>
    </r>
    <r>
      <rPr>
        <sz val="11"/>
        <rFont val="Cambria"/>
        <family val="1"/>
      </rPr>
      <t xml:space="preserve">Do you find that useful? </t>
    </r>
    <r>
      <rPr>
        <b/>
        <sz val="11"/>
        <rFont val="Cambria"/>
        <family val="1"/>
      </rPr>
      <t xml:space="preserve">Interviewer: </t>
    </r>
    <r>
      <rPr>
        <sz val="11"/>
        <rFont val="Cambria"/>
        <family val="1"/>
      </rPr>
      <t>Very useful, very, very useful.</t>
    </r>
  </si>
  <si>
    <t>Symptoms, periods</t>
  </si>
  <si>
    <r>
      <t xml:space="preserve">Helen: </t>
    </r>
    <r>
      <rPr>
        <sz val="11"/>
        <rFont val="Cambria"/>
        <family val="1"/>
      </rPr>
      <t xml:space="preserve">Yes. Once I became aware of PMDD and that I was (.) most likely had it. I started tracking all the time. </t>
    </r>
    <r>
      <rPr>
        <b/>
        <sz val="11"/>
        <rFont val="Cambria"/>
        <family val="1"/>
      </rPr>
      <t xml:space="preserve">Interviewer: </t>
    </r>
    <r>
      <rPr>
        <sz val="11"/>
        <rFont val="Cambria"/>
        <family val="1"/>
      </rPr>
      <t xml:space="preserve">And so you could see a clear premenstrual pattern to your symptoms? </t>
    </r>
    <r>
      <rPr>
        <b/>
        <sz val="11"/>
        <rFont val="Cambria"/>
        <family val="1"/>
      </rPr>
      <t xml:space="preserve">Helen: </t>
    </r>
    <r>
      <rPr>
        <sz val="11"/>
        <rFont val="Cambria"/>
        <family val="1"/>
      </rPr>
      <t>Absolutely. I could see it on paper. I could feel it in my body. I remember like two to three days after my periods started and I'd be singing in the car. I just felt like this huge weight had lifted from inside of me. And then it was right there as well on my (.) my tracking.</t>
    </r>
  </si>
  <si>
    <t>Symptoms, moods, periods</t>
  </si>
  <si>
    <r>
      <t xml:space="preserve">Kathleen: </t>
    </r>
    <r>
      <rPr>
        <sz val="11"/>
        <rFont val="Cambria"/>
        <family val="1"/>
      </rPr>
      <t xml:space="preserve">I do note when I start my period um but that's it, really. </t>
    </r>
    <r>
      <rPr>
        <b/>
        <sz val="11"/>
        <rFont val="Cambria"/>
        <family val="1"/>
      </rPr>
      <t xml:space="preserve">Interviewer: </t>
    </r>
    <r>
      <rPr>
        <sz val="11"/>
        <rFont val="Cambria"/>
        <family val="1"/>
      </rPr>
      <t xml:space="preserve">And did you ever track them or it wasn't something you did? </t>
    </r>
    <r>
      <rPr>
        <b/>
        <sz val="11"/>
        <rFont val="Cambria"/>
        <family val="1"/>
      </rPr>
      <t xml:space="preserve">Kathleen: </t>
    </r>
    <r>
      <rPr>
        <sz val="11"/>
        <rFont val="Cambria"/>
        <family val="1"/>
      </rPr>
      <t xml:space="preserve">In terms of like the mood changes and that kind of thing? </t>
    </r>
    <r>
      <rPr>
        <b/>
        <sz val="11"/>
        <rFont val="Cambria"/>
        <family val="1"/>
      </rPr>
      <t xml:space="preserve">Interviewer: </t>
    </r>
    <r>
      <rPr>
        <sz val="11"/>
        <rFont val="Cambria"/>
        <family val="1"/>
      </rPr>
      <t xml:space="preserve">Yeah, or anything? </t>
    </r>
    <r>
      <rPr>
        <b/>
        <sz val="11"/>
        <rFont val="Cambria"/>
        <family val="1"/>
      </rPr>
      <t xml:space="preserve">Kathleen: </t>
    </r>
    <r>
      <rPr>
        <sz val="11"/>
        <rFont val="Cambria"/>
        <family val="1"/>
      </rPr>
      <t xml:space="preserve">[Pause] No. I mean, I've always (.) I've always tracked when I'm on my period, but that's about it. Not (.) not kind of 'heaviness' although, looking back, I suppose I should have done that more. Yeah. </t>
    </r>
    <r>
      <rPr>
        <b/>
        <sz val="11"/>
        <rFont val="Cambria"/>
        <family val="1"/>
      </rPr>
      <t xml:space="preserve">Interviewer: </t>
    </r>
    <r>
      <rPr>
        <sz val="11"/>
        <rFont val="Cambria"/>
        <family val="1"/>
      </rPr>
      <t xml:space="preserve">Would you try and predict when you were maybe due or you just sort of reacted at that (.) each time? </t>
    </r>
    <r>
      <rPr>
        <b/>
        <sz val="11"/>
        <rFont val="Cambria"/>
        <family val="1"/>
      </rPr>
      <t xml:space="preserve">Kathleen: </t>
    </r>
    <r>
      <rPr>
        <sz val="11"/>
        <rFont val="Cambria"/>
        <family val="1"/>
      </rPr>
      <t>Yeah, no, I used to, I used to try to predict. I think sometimes. Yeah. Like I said, I used to just be very, very busy and I used to travel quite a bit as well. So I used to try to just to figure out would I be on, when I went away, or that kind of thing. Now not so much. I just I think I just continue to track out of habit, I think it's just good practice (.) for me to know. But it doesn't mean as much now when I come on, it's just 'I'm on'. And I'm not trying to prepare for anything I don't feel like (.) yeah (.) I need to know as much as before.</t>
    </r>
  </si>
  <si>
    <t>Periods mainly</t>
  </si>
  <si>
    <r>
      <t xml:space="preserve">Aisha: </t>
    </r>
    <r>
      <rPr>
        <sz val="11"/>
        <rFont val="Cambria"/>
        <family val="1"/>
      </rPr>
      <t xml:space="preserve">Yeah. </t>
    </r>
    <r>
      <rPr>
        <b/>
        <sz val="11"/>
        <rFont val="Cambria"/>
        <family val="1"/>
      </rPr>
      <t xml:space="preserve">Interviewer: </t>
    </r>
    <r>
      <rPr>
        <sz val="11"/>
        <rFont val="Cambria"/>
        <family val="1"/>
      </rPr>
      <t xml:space="preserve">Menstrual cycle and symptoms? </t>
    </r>
    <r>
      <rPr>
        <b/>
        <sz val="11"/>
        <rFont val="Cambria"/>
        <family val="1"/>
      </rPr>
      <t xml:space="preserve">Aisha: </t>
    </r>
    <r>
      <rPr>
        <sz val="11"/>
        <rFont val="Cambria"/>
        <family val="1"/>
      </rPr>
      <t xml:space="preserve">I do have lazy times when I don't (.) </t>
    </r>
    <r>
      <rPr>
        <b/>
        <sz val="11"/>
        <rFont val="Cambria"/>
        <family val="1"/>
      </rPr>
      <t xml:space="preserve">Interviewer: </t>
    </r>
    <r>
      <rPr>
        <sz val="11"/>
        <rFont val="Cambria"/>
        <family val="1"/>
      </rPr>
      <t xml:space="preserve">Yeah yeah. And how do you do the tracking? </t>
    </r>
    <r>
      <rPr>
        <b/>
        <sz val="11"/>
        <rFont val="Cambria"/>
        <family val="1"/>
      </rPr>
      <t xml:space="preserve">Aisha: </t>
    </r>
    <r>
      <rPr>
        <sz val="11"/>
        <rFont val="Cambria"/>
        <family val="1"/>
      </rPr>
      <t xml:space="preserve">On their app (.) on the app. </t>
    </r>
    <r>
      <rPr>
        <b/>
        <sz val="11"/>
        <rFont val="Cambria"/>
        <family val="1"/>
      </rPr>
      <t xml:space="preserve">Interviewer: </t>
    </r>
    <r>
      <rPr>
        <sz val="11"/>
        <rFont val="Cambria"/>
        <family val="1"/>
      </rPr>
      <t xml:space="preserve">Which app do you use? </t>
    </r>
    <r>
      <rPr>
        <b/>
        <sz val="11"/>
        <rFont val="Cambria"/>
        <family val="1"/>
      </rPr>
      <t xml:space="preserve">Aisha: </t>
    </r>
    <r>
      <rPr>
        <sz val="11"/>
        <rFont val="Cambria"/>
        <family val="1"/>
      </rPr>
      <t xml:space="preserve">Um, P-dot tracker something like that. from Apple Store. What about yourself, what do you use? </t>
    </r>
    <r>
      <rPr>
        <b/>
        <sz val="11"/>
        <rFont val="Cambria"/>
        <family val="1"/>
      </rPr>
      <t xml:space="preserve">Interviewer: </t>
    </r>
    <r>
      <rPr>
        <sz val="11"/>
        <rFont val="Cambria"/>
        <family val="1"/>
      </rPr>
      <t xml:space="preserve">I don't track anymore. So I did, that's how I worked out that I had cyclical symptoms. I did it on excel! [Laugh]. </t>
    </r>
    <r>
      <rPr>
        <b/>
        <sz val="11"/>
        <rFont val="Cambria"/>
        <family val="1"/>
      </rPr>
      <t xml:space="preserve">Aisha: </t>
    </r>
    <r>
      <rPr>
        <sz val="11"/>
        <rFont val="Cambria"/>
        <family val="1"/>
      </rPr>
      <t xml:space="preserve">Wow. Fancy! Fancy! </t>
    </r>
    <r>
      <rPr>
        <b/>
        <sz val="11"/>
        <rFont val="Cambria"/>
        <family val="1"/>
      </rPr>
      <t xml:space="preserve">Interviewer: </t>
    </r>
    <r>
      <rPr>
        <sz val="11"/>
        <rFont val="Cambria"/>
        <family val="1"/>
      </rPr>
      <t xml:space="preserve">Yeah, I'm a geek. Actually, it was before any period apps. This was (.) er, eleven years ago. But I've downloaded various apps and I've looked at them. But I just find it a bit boring. And I kind of know. I know now. </t>
    </r>
    <r>
      <rPr>
        <b/>
        <sz val="11"/>
        <rFont val="Cambria"/>
        <family val="1"/>
      </rPr>
      <t xml:space="preserve">Aisha: </t>
    </r>
    <r>
      <rPr>
        <sz val="11"/>
        <rFont val="Cambria"/>
        <family val="1"/>
      </rPr>
      <t xml:space="preserve">OK. That's good. </t>
    </r>
    <r>
      <rPr>
        <b/>
        <sz val="11"/>
        <rFont val="Cambria"/>
        <family val="1"/>
      </rPr>
      <t xml:space="preserve">Interviewer: </t>
    </r>
    <r>
      <rPr>
        <sz val="11"/>
        <rFont val="Cambria"/>
        <family val="1"/>
      </rPr>
      <t>But more and more people are using them. And it's very useful for doctors. So like if you have that, you can show (.) when you go for your referral, you can say, look, I'm much worse at this time.</t>
    </r>
  </si>
  <si>
    <t>Periods and symptoms</t>
  </si>
  <si>
    <r>
      <t>Mala:</t>
    </r>
    <r>
      <rPr>
        <sz val="11"/>
        <rFont val="Cambria"/>
        <family val="1"/>
      </rPr>
      <t xml:space="preserve"> I do. </t>
    </r>
    <r>
      <rPr>
        <b/>
        <sz val="11"/>
        <rFont val="Cambria"/>
        <family val="1"/>
      </rPr>
      <t xml:space="preserve">Interviewer: </t>
    </r>
    <r>
      <rPr>
        <sz val="11"/>
        <rFont val="Cambria"/>
        <family val="1"/>
      </rPr>
      <t xml:space="preserve">Do you track all the different changes you go through or just sort of when you get the bleeding? </t>
    </r>
    <r>
      <rPr>
        <b/>
        <sz val="11"/>
        <rFont val="Cambria"/>
        <family val="1"/>
      </rPr>
      <t xml:space="preserve">Mala: </t>
    </r>
    <r>
      <rPr>
        <sz val="11"/>
        <rFont val="Cambria"/>
        <family val="1"/>
      </rPr>
      <t xml:space="preserve">I just (.) when (.) whenever I get my bleeding. </t>
    </r>
    <r>
      <rPr>
        <b/>
        <sz val="11"/>
        <rFont val="Cambria"/>
        <family val="1"/>
      </rPr>
      <t>Interviewer:</t>
    </r>
    <r>
      <rPr>
        <sz val="11"/>
        <rFont val="Cambria"/>
        <family val="1"/>
      </rPr>
      <t xml:space="preserve"> And how do you track it? </t>
    </r>
    <r>
      <rPr>
        <b/>
        <sz val="11"/>
        <rFont val="Cambria"/>
        <family val="1"/>
      </rPr>
      <t xml:space="preserve">Mala: </t>
    </r>
    <r>
      <rPr>
        <sz val="11"/>
        <rFont val="Cambria"/>
        <family val="1"/>
      </rPr>
      <t xml:space="preserve">I've got a period tracker. </t>
    </r>
    <r>
      <rPr>
        <b/>
        <sz val="11"/>
        <rFont val="Cambria"/>
        <family val="1"/>
      </rPr>
      <t xml:space="preserve">Interviewer: </t>
    </r>
    <r>
      <rPr>
        <sz val="11"/>
        <rFont val="Cambria"/>
        <family val="1"/>
      </rPr>
      <t xml:space="preserve">Can I ask which one? </t>
    </r>
    <r>
      <rPr>
        <b/>
        <sz val="11"/>
        <rFont val="Cambria"/>
        <family val="1"/>
      </rPr>
      <t xml:space="preserve">Mala: </t>
    </r>
    <r>
      <rPr>
        <sz val="11"/>
        <rFont val="Cambria"/>
        <family val="1"/>
      </rPr>
      <t xml:space="preserve">I think it's called period tracker. It's on Samsung, Android (.) It's the P tracker. </t>
    </r>
    <r>
      <rPr>
        <b/>
        <sz val="11"/>
        <rFont val="Cambria"/>
        <family val="1"/>
      </rPr>
      <t xml:space="preserve">Interviewer: </t>
    </r>
    <r>
      <rPr>
        <sz val="11"/>
        <rFont val="Cambria"/>
        <family val="1"/>
      </rPr>
      <t xml:space="preserve">And why do you track that? </t>
    </r>
    <r>
      <rPr>
        <b/>
        <sz val="11"/>
        <rFont val="Cambria"/>
        <family val="1"/>
      </rPr>
      <t>Mala</t>
    </r>
    <r>
      <rPr>
        <sz val="11"/>
        <rFont val="Cambria"/>
        <family val="1"/>
      </rPr>
      <t xml:space="preserve">: Um, I initially first tracked it because it was a religious thing. Where, I was going to perform um (.) a pilgrimage. And so I needed to know when (.) because when we are on our period we're not allowed to pray um and it (.) doesn't hinder the whole pilgrimage but certain parts of it. Um, so I wanted to know when I was going to be on my period so I can (.) um take precautions beforehand so I can either take the pill to sort my period for that month or maybe book another ticket around my period (.) Yeah. </t>
    </r>
    <r>
      <rPr>
        <b/>
        <sz val="11"/>
        <rFont val="Cambria"/>
        <family val="1"/>
      </rPr>
      <t xml:space="preserve">Interviewer: </t>
    </r>
    <r>
      <rPr>
        <sz val="11"/>
        <rFont val="Cambria"/>
        <family val="1"/>
      </rPr>
      <t xml:space="preserve">And then you've just carried on? </t>
    </r>
    <r>
      <rPr>
        <b/>
        <sz val="11"/>
        <rFont val="Cambria"/>
        <family val="1"/>
      </rPr>
      <t xml:space="preserve">Mala: </t>
    </r>
    <r>
      <rPr>
        <sz val="11"/>
        <rFont val="Cambria"/>
        <family val="1"/>
      </rPr>
      <t>And then I just carried it on 'cos it's quite good (.) um, during Ramadan (.) um, when I know when I'm gonna be on my period so I can plan my Ramadan properly (.) yeah, around it.</t>
    </r>
  </si>
  <si>
    <r>
      <t xml:space="preserve">Noor: </t>
    </r>
    <r>
      <rPr>
        <sz val="11"/>
        <rFont val="Cambria"/>
        <family val="1"/>
      </rPr>
      <t xml:space="preserve">I used to, but now I don't need to. </t>
    </r>
    <r>
      <rPr>
        <b/>
        <sz val="11"/>
        <rFont val="Cambria"/>
        <family val="1"/>
      </rPr>
      <t xml:space="preserve">Interviewer: </t>
    </r>
    <r>
      <rPr>
        <sz val="11"/>
        <rFont val="Cambria"/>
        <family val="1"/>
      </rPr>
      <t xml:space="preserve">Yeah. So you kind of know what's your normal? </t>
    </r>
    <r>
      <rPr>
        <b/>
        <sz val="11"/>
        <rFont val="Cambria"/>
        <family val="1"/>
      </rPr>
      <t xml:space="preserve">Noor: </t>
    </r>
    <r>
      <rPr>
        <sz val="11"/>
        <rFont val="Cambria"/>
        <family val="1"/>
      </rPr>
      <t xml:space="preserve">Yeah. </t>
    </r>
    <r>
      <rPr>
        <b/>
        <sz val="11"/>
        <rFont val="Cambria"/>
        <family val="1"/>
      </rPr>
      <t xml:space="preserve">Interviewer: </t>
    </r>
    <r>
      <rPr>
        <sz val="11"/>
        <rFont val="Cambria"/>
        <family val="1"/>
      </rPr>
      <t xml:space="preserve">And so you're tracking when your period starts. Basically? </t>
    </r>
    <r>
      <rPr>
        <b/>
        <sz val="11"/>
        <rFont val="Cambria"/>
        <family val="1"/>
      </rPr>
      <t xml:space="preserve">Noor: </t>
    </r>
    <r>
      <rPr>
        <sz val="11"/>
        <rFont val="Cambria"/>
        <family val="1"/>
      </rPr>
      <t xml:space="preserve">Yeah. </t>
    </r>
    <r>
      <rPr>
        <b/>
        <sz val="11"/>
        <rFont val="Cambria"/>
        <family val="1"/>
      </rPr>
      <t xml:space="preserve">Interviewer: </t>
    </r>
    <r>
      <rPr>
        <sz val="11"/>
        <rFont val="Cambria"/>
        <family val="1"/>
      </rPr>
      <t xml:space="preserve">And do you count cycle length or do you just (.) just note it each time it happens? </t>
    </r>
    <r>
      <rPr>
        <b/>
        <sz val="11"/>
        <rFont val="Cambria"/>
        <family val="1"/>
      </rPr>
      <t xml:space="preserve">Noor: </t>
    </r>
    <r>
      <rPr>
        <sz val="11"/>
        <rFont val="Cambria"/>
        <family val="1"/>
      </rPr>
      <t>Um, so if I feel like there's a change like I'm starting too soon or too late, then I'll track it.</t>
    </r>
  </si>
  <si>
    <t>Periods</t>
  </si>
  <si>
    <r>
      <t xml:space="preserve">Ria: </t>
    </r>
    <r>
      <rPr>
        <sz val="11"/>
        <rFont val="Cambria"/>
        <family val="1"/>
      </rPr>
      <t>Yes. So I'll just list four for the Four Seasons. So period, I can always rely on flaking on the plans that I've made because I should learn to not make plans when I have my period. Like social plans (.) usually I want to stay in at home. Spring time I can usually count on my sex drive being a lot higher. Summertime. Around ovulation. I can count on (.) um really like huge, large creative ideas. And then PMS. I can usually count on preparing (.) having a well-stocked snack pantry [laugh] so that I can snack to my heart's desires.</t>
    </r>
  </si>
  <si>
    <t>symptoms</t>
  </si>
  <si>
    <t>Anti-social, sex drive, creativity, and food cravings</t>
  </si>
  <si>
    <t>Beth: Yes, constipation. And (.) well, look, we've already touched on the increased anxiety. I'm not sure if that's PMS for me (.) but definitely constipation is a PMS thing for me (.) increased bowel gas (.) and [laugh] at the risk of being a bit too graphic, more offensive bowel gas before a period. Interviewer: Yeah. Beth: And then going from being very constipated to being quite loose in my bowels. On the first day I start menstruating. Like a rapid relief from the constipation. That's a very consistent thing. Interviewer: Yeah. Beth: Also, weird (.) something I haven't touched on before. Weird dreams in the couple of days (.) before my period is quite a consistent thing too. Interviewer: Yeah. Beth: Yeah, That happens pretty much every month. But then other symptoms might only happen very rarely (.) I (.) I have had premenstrual breast swelling and tenderness but I could count on one hand the number of times that's happened. So (.) so that's a really inconsistent premenstrual symptom that I've had.</t>
  </si>
  <si>
    <t>Constipation, anxiety worsening, gas, weird dreams</t>
  </si>
  <si>
    <r>
      <t xml:space="preserve">Dani: </t>
    </r>
    <r>
      <rPr>
        <sz val="11"/>
        <color theme="1"/>
        <rFont val="Cambria"/>
        <family val="1"/>
      </rPr>
      <t>It's the tiredness and the feeling of like. Exhaustion, not exhaustion, that's a bit extreme, but I think (.) no actually I think one to two days I feel (.) I feel exhausted. So, yeah, that's every month without fail. And just a feeling of like just I dunno (.) It just stuff feels too much, maybe for like a day or two. But then then it sort of passes</t>
    </r>
  </si>
  <si>
    <t>Fatigue and anxiety</t>
  </si>
  <si>
    <t>Emma: Yes, so (.) fatigue. Is one (.) and [pause] a headache which can sometimes turn into a migraine. Is one (.) ovulation pain and bloating happens every time. Er, mood changes happen every time [exhale] Yeah [long pause] Yeah, erm, I think just going back to what I talked about earlier. It happens, these things just happen every month. Insomnia happens every time. So I have [pause] days where it's either that I can't get to sleep or I have really disturbed sleep. And then hypersomnia where I'll sleep way more than usual, but I'm still tired. Um. Yeah. So there's this pattern just tends to be the same every month.</t>
  </si>
  <si>
    <t>fatigue, headache, bloating, ovulation pain, mood changes,sleep changes</t>
  </si>
  <si>
    <t>Gemma: Um, with me, it would definitely be crying. I think every cycle now which again is age (.) that didn't used to happen when I was younger. That started to kick in when I was like twenty five actually, which is recent. Um, uncontrollable tears and definitely, definitely weight gain, every single period. It fluctuates between two to like six, seven pounds, but I will always put on weight during my period just before and it comes off like a week after?</t>
  </si>
  <si>
    <t>Helen: Oh, yeah. So the emotional symptoms the (.) you know and as I got more severe, the suicidal thoughts (.) and ideation, those would be quite consistent. [Pause] panic attacks were very consistent. I'd have those quite often during ovulation and then right around the start of my period. Interviewer: Can I ask about the cramps, obviously were they severe the whole time? You know, from adolescence? Helen: No, I feel like it definitely got worse. They were I mean, they were bad like I remember as a bartender and I lost my job because (.) I couldn't leave the walk in cooler. I was just absolutely debilitated and doubled over in pain. And it's like, how do you explain that? But I don't (.) I can't remember (.) if it was like ovulation straight through? I think it was just a day here and there that it would happen. But I mean, it's difficult to (.) [remember].</t>
  </si>
  <si>
    <r>
      <t xml:space="preserve">Kathleen: </t>
    </r>
    <r>
      <rPr>
        <sz val="11"/>
        <rFont val="Cambria"/>
        <family val="1"/>
      </rPr>
      <t xml:space="preserve">Er (.) not (.) so as I'm about to come up to my period there's nothing I can put my finger on. I think it's just we get to know our bodies. I don't know. Maybe there is some kind of physical, physical, physiological change that tells me that it's coming. But I definitely know it's coming. </t>
    </r>
    <r>
      <rPr>
        <b/>
        <sz val="11"/>
        <rFont val="Cambria"/>
        <family val="1"/>
      </rPr>
      <t xml:space="preserve">Interviewer: </t>
    </r>
    <r>
      <rPr>
        <sz val="11"/>
        <rFont val="Cambria"/>
        <family val="1"/>
      </rPr>
      <t xml:space="preserve">And you know in your mind or is it a feeling because there's this thing that previous people have called phantom discharge, which I've had as well, where you think you've started and you haven't? But you are just about to it's like an hour or so (.)? </t>
    </r>
    <r>
      <rPr>
        <b/>
        <sz val="11"/>
        <rFont val="Cambria"/>
        <family val="1"/>
      </rPr>
      <t xml:space="preserve">Kathleen: </t>
    </r>
    <r>
      <rPr>
        <sz val="11"/>
        <rFont val="Cambria"/>
        <family val="1"/>
      </rPr>
      <t xml:space="preserve">Yeah. That happens to me sometimes. Yeah. </t>
    </r>
    <r>
      <rPr>
        <b/>
        <sz val="11"/>
        <rFont val="Cambria"/>
        <family val="1"/>
      </rPr>
      <t xml:space="preserve">Interviewer: </t>
    </r>
    <r>
      <rPr>
        <sz val="11"/>
        <rFont val="Cambria"/>
        <family val="1"/>
      </rPr>
      <t xml:space="preserve">But are you talking about then a sort of just general awareness that it's impending? </t>
    </r>
    <r>
      <rPr>
        <b/>
        <sz val="11"/>
        <rFont val="Cambria"/>
        <family val="1"/>
      </rPr>
      <t xml:space="preserve">Kathleen: </t>
    </r>
    <r>
      <rPr>
        <sz val="11"/>
        <rFont val="Cambria"/>
        <family val="1"/>
      </rPr>
      <t>Yes. Yeah. That's what it is. Cause I can't put my finger on anything physical. But um yeah I just know it's (.) and literally by the next day. It's there.</t>
    </r>
  </si>
  <si>
    <r>
      <t xml:space="preserve">Aisha: </t>
    </r>
    <r>
      <rPr>
        <sz val="11"/>
        <rFont val="Cambria"/>
        <family val="1"/>
      </rPr>
      <t xml:space="preserve">The food cravings [long pause] but it's (.) that's the food cravings really creep up. </t>
    </r>
    <r>
      <rPr>
        <b/>
        <sz val="11"/>
        <rFont val="Cambria"/>
        <family val="1"/>
      </rPr>
      <t xml:space="preserve">Interviewer: </t>
    </r>
    <r>
      <rPr>
        <sz val="11"/>
        <rFont val="Cambria"/>
        <family val="1"/>
      </rPr>
      <t xml:space="preserve">And that's like sugary food? </t>
    </r>
    <r>
      <rPr>
        <b/>
        <sz val="11"/>
        <rFont val="Cambria"/>
        <family val="1"/>
      </rPr>
      <t xml:space="preserve">Aisha: </t>
    </r>
    <r>
      <rPr>
        <sz val="11"/>
        <rFont val="Cambria"/>
        <family val="1"/>
      </rPr>
      <t xml:space="preserve">Meat, sugary foods, spicy food (.) bubble tea [laugh] sugary foods, yeah. </t>
    </r>
    <r>
      <rPr>
        <b/>
        <sz val="11"/>
        <rFont val="Cambria"/>
        <family val="1"/>
      </rPr>
      <t xml:space="preserve">Interviewer: </t>
    </r>
    <r>
      <rPr>
        <sz val="11"/>
        <rFont val="Cambria"/>
        <family val="1"/>
      </rPr>
      <t xml:space="preserve">So basically, you're hungrier? </t>
    </r>
    <r>
      <rPr>
        <b/>
        <sz val="11"/>
        <rFont val="Cambria"/>
        <family val="1"/>
      </rPr>
      <t xml:space="preserve">Aisha: </t>
    </r>
    <r>
      <rPr>
        <sz val="11"/>
        <rFont val="Cambria"/>
        <family val="1"/>
      </rPr>
      <t xml:space="preserve">Yeah. Yeah and I can, </t>
    </r>
    <r>
      <rPr>
        <u/>
        <sz val="11"/>
        <rFont val="Cambria"/>
        <family val="1"/>
      </rPr>
      <t xml:space="preserve">eat </t>
    </r>
    <r>
      <rPr>
        <sz val="11"/>
        <rFont val="Cambria"/>
        <family val="1"/>
      </rPr>
      <t>(.) even if it's healthy, even if it's not (.) I can eat like (.) constant and never get full.</t>
    </r>
  </si>
  <si>
    <r>
      <t xml:space="preserve">Mala: </t>
    </r>
    <r>
      <rPr>
        <sz val="11"/>
        <rFont val="Cambria"/>
        <family val="1"/>
      </rPr>
      <t xml:space="preserve">Yeah. So that's the back pains and the thigh ache (.) and bloatedness. </t>
    </r>
    <r>
      <rPr>
        <b/>
        <sz val="11"/>
        <rFont val="Cambria"/>
        <family val="1"/>
      </rPr>
      <t xml:space="preserve">Interviewer: </t>
    </r>
    <r>
      <rPr>
        <sz val="11"/>
        <rFont val="Cambria"/>
        <family val="1"/>
      </rPr>
      <t xml:space="preserve">[Long pause] so then how common are the sort of mood changes? Is that like one in every three or like bit less common than those ones? </t>
    </r>
    <r>
      <rPr>
        <b/>
        <sz val="11"/>
        <rFont val="Cambria"/>
        <family val="1"/>
      </rPr>
      <t xml:space="preserve">Mala: </t>
    </r>
    <r>
      <rPr>
        <sz val="11"/>
        <rFont val="Cambria"/>
        <family val="1"/>
      </rPr>
      <t xml:space="preserve">What do you mean? </t>
    </r>
    <r>
      <rPr>
        <b/>
        <sz val="11"/>
        <rFont val="Cambria"/>
        <family val="1"/>
      </rPr>
      <t xml:space="preserve">Interviewer: </t>
    </r>
    <r>
      <rPr>
        <sz val="11"/>
        <rFont val="Cambria"/>
        <family val="1"/>
      </rPr>
      <t xml:space="preserve">Like when you get irritable or anxious, is that less common? </t>
    </r>
    <r>
      <rPr>
        <b/>
        <sz val="11"/>
        <rFont val="Cambria"/>
        <family val="1"/>
      </rPr>
      <t xml:space="preserve">Mala: </t>
    </r>
    <r>
      <rPr>
        <sz val="11"/>
        <rFont val="Cambria"/>
        <family val="1"/>
      </rPr>
      <t xml:space="preserve">No, that's all (.) that's every time. </t>
    </r>
    <r>
      <rPr>
        <b/>
        <sz val="11"/>
        <rFont val="Cambria"/>
        <family val="1"/>
      </rPr>
      <t xml:space="preserve">Interviewer: </t>
    </r>
    <r>
      <rPr>
        <sz val="11"/>
        <rFont val="Cambria"/>
        <family val="1"/>
      </rPr>
      <t xml:space="preserve">[Overlapping speech] that's every time? </t>
    </r>
    <r>
      <rPr>
        <b/>
        <sz val="11"/>
        <rFont val="Cambria"/>
        <family val="1"/>
      </rPr>
      <t xml:space="preserve">Mala: </t>
    </r>
    <r>
      <rPr>
        <sz val="11"/>
        <rFont val="Cambria"/>
        <family val="1"/>
      </rPr>
      <t>That's every (.) every (.) um, the week before, every month.</t>
    </r>
  </si>
  <si>
    <r>
      <t xml:space="preserve">Noor: </t>
    </r>
    <r>
      <rPr>
        <sz val="11"/>
        <rFont val="Cambria"/>
        <family val="1"/>
      </rPr>
      <t xml:space="preserve">Yeah. Bloating. </t>
    </r>
    <r>
      <rPr>
        <b/>
        <sz val="11"/>
        <rFont val="Cambria"/>
        <family val="1"/>
      </rPr>
      <t xml:space="preserve">Interviewer: </t>
    </r>
    <r>
      <rPr>
        <sz val="11"/>
        <rFont val="Cambria"/>
        <family val="1"/>
      </rPr>
      <t xml:space="preserve">And just to ask you about your food cravings, are there particular foods or like does it change? </t>
    </r>
    <r>
      <rPr>
        <b/>
        <sz val="11"/>
        <rFont val="Cambria"/>
        <family val="1"/>
      </rPr>
      <t xml:space="preserve">Noor: </t>
    </r>
    <r>
      <rPr>
        <sz val="11"/>
        <rFont val="Cambria"/>
        <family val="1"/>
      </rPr>
      <t>It will be carbs and chocolate. So bread and stuff.</t>
    </r>
  </si>
  <si>
    <r>
      <t xml:space="preserve">Faith: </t>
    </r>
    <r>
      <rPr>
        <sz val="11"/>
        <rFont val="Cambria"/>
        <family val="1"/>
      </rPr>
      <t>Yeah. I can definitely rely on dehydration. I can definitely rely on cravings (.) um I don't know if we mentioned. I don't know if we touched on this, but when the emotional thing that's been with age, so that hasn't always been as heightened…</t>
    </r>
    <r>
      <rPr>
        <b/>
        <sz val="12"/>
        <rFont val="Arial"/>
        <family val="2"/>
      </rPr>
      <t xml:space="preserve"> </t>
    </r>
    <r>
      <rPr>
        <sz val="11"/>
        <rFont val="Cambria"/>
        <family val="1"/>
      </rPr>
      <t>Yeah, I can't say what I'm actually like on my period. Again, those first two or three days. That's when my mental health is just not in check, sort of thing. I'm just like (.) but I think that's more associated with the pain and just feeling like i'm (.) sick of life! [Laughter] sort of thing.</t>
    </r>
  </si>
  <si>
    <t xml:space="preserve">dehydration, food cravings, low mood, more emotional, </t>
  </si>
  <si>
    <t>tearfulness, weight gain</t>
  </si>
  <si>
    <t>suicidal thinking, panic attacks, period pain</t>
  </si>
  <si>
    <t>Food cravings</t>
  </si>
  <si>
    <t>Back pain, thigh pain, mood changes</t>
  </si>
  <si>
    <t>bloating</t>
  </si>
  <si>
    <t xml:space="preserve">Alice: Yes. So once this happened (.) well, to be honest, a few times. So at the beginning when it wasn't regular, but it wasn't that I ever had painful periods when I was younger, they were when I when I hit my (.) late 20s. And that was just really “put me on the pill”, mean it really worked (.) and that was that. And then I had irregular periods for a long time, but I could cope with that. So there wasn't any sort of pain or anything like that. I can completely cope with the emotive stuff and the change in boob size and weight gain, whatever, you know. It is the pain for a couple of hours or a whole day or passing out and the fear of that happening while out. That terrifies me (.) I actually can't tell you how painful it is- that it's so awful. I want to stop it and make it go away. </t>
  </si>
  <si>
    <r>
      <t xml:space="preserve">Beth: </t>
    </r>
    <r>
      <rPr>
        <sz val="11"/>
        <rFont val="Cambria"/>
        <family val="1"/>
      </rPr>
      <t>Yeah, definitely (.) probably I mean, I'm 39 now, and I would say since my mid 30s, the PMS symptoms have become a lot more pronounced. Although the bad ones have probably always been an issue, why (.) I think I've just become more self-aware of the pattern of these things happening. Whereas I probably was paying less attention to the timing of the symptoms when I was younger. So it's difficult to say whether I've only had the symptoms since my mid thirties or whether I've only become aware that it's PMS since then because I've been tracking it all.</t>
    </r>
  </si>
  <si>
    <t>Worse</t>
  </si>
  <si>
    <t>Anxiety (skin picking), bowel changes</t>
  </si>
  <si>
    <t>Better</t>
  </si>
  <si>
    <t>Period pain</t>
  </si>
  <si>
    <t>Period pain, passing out- mentions weight gain, breast tenderness, and emotional changes</t>
  </si>
  <si>
    <r>
      <t xml:space="preserve">Dani: </t>
    </r>
    <r>
      <rPr>
        <sz val="11"/>
        <rFont val="Cambria"/>
        <family val="1"/>
      </rPr>
      <t>Yeah. I don't get cramps like I used to. I used to get them every month. And sometimes I'd have to be picked up from school. And then I was on the pill. So it just sort of happened. It wasn't really particularly eventful. But yeah, no, I don't get as bad pain anymore and it's much, much, much more regular now. So I couldn't I don't think I would have known to track it as much before, but. Yeah. Now it's. Yeah. Yeah, I think it's just the lack of pain, no or not lack of just less.</t>
    </r>
  </si>
  <si>
    <r>
      <t xml:space="preserve">Emma: </t>
    </r>
    <r>
      <rPr>
        <sz val="11"/>
        <rFont val="Cambria"/>
        <family val="1"/>
      </rPr>
      <t>That's a great question. So when I was younger, I (.) I don't remember happened. The psychological symptoms, actually, no, that's [long pause] I'm gonna (.) a recent realization was that (.) I didn't remember having any psychological symptoms. But, I used to have panic attacks, and on those days I would find it really difficult to go in assemblies (.) and because I felt really claustrophobic and it didn't happen all the time. It only happened sometimes. And now (.) now that I know what I know about PMDD and what I experience now as an adult, I'm almost convinced that that was happening in premenstrually. And I didn't realize because I didn't know about it and I didn't track my cycle. So the other differences were that I used to have incredibly painful periods to the point where I would almost faint and I missed school, had to be picked up from school because I was just crippled in pain. And that (.) that seemed to ease with age until fairly recently where the pain has come back. And the length (.) the actual length of my cycle has changed. Again, that's been quite a recent thing, so I've noticed a change. I think more significantly from my (.) mid 20s to now, so I'm 33 now, nearly 34, and I've got a much shorter cycle. I've got a much shorter [pause] bleed. But less pain and more mood related symptoms? Erm, so I don't know it (.) sorry for the complicated answer (.) in answer to your question, I (.) I don't know if the mood related symptoms have been there all the time (.) and it's just that I haven't been aware and haven't been tracking and haven't been conscious of them or whether they have come on from my late 20's?</t>
    </r>
  </si>
  <si>
    <t>Pain better, mood worse?</t>
  </si>
  <si>
    <t>Period pain, low mood</t>
  </si>
  <si>
    <r>
      <t xml:space="preserve">Faith: </t>
    </r>
    <r>
      <rPr>
        <sz val="11"/>
        <rFont val="Cambria"/>
        <family val="1"/>
      </rPr>
      <t>Yes. So that (.) um yeah (.) so the emotions have grown. Everything else I've (.) yeah (.) I've always had.</t>
    </r>
  </si>
  <si>
    <r>
      <t xml:space="preserve">Gemma: </t>
    </r>
    <r>
      <rPr>
        <sz val="11"/>
        <rFont val="Cambria"/>
        <family val="1"/>
      </rPr>
      <t>For me, it's just the emotions. Everything else is the same, but the emotions have gone crazy through the roof now. And I'm scared.</t>
    </r>
  </si>
  <si>
    <t>Irritable mood</t>
  </si>
  <si>
    <r>
      <t xml:space="preserve">Helen: </t>
    </r>
    <r>
      <rPr>
        <sz val="11"/>
        <rFont val="Cambria"/>
        <family val="1"/>
      </rPr>
      <t>Yeah, the severity, the severity and regularity, I would think. And that might have been (.) the regularity might have been a result of (.) I was expecting it at that point in my life. But definitely the symptoms became more and more severe.</t>
    </r>
  </si>
  <si>
    <r>
      <t xml:space="preserve">Kathleen: </t>
    </r>
    <r>
      <rPr>
        <sz val="11"/>
        <rFont val="Cambria"/>
        <family val="1"/>
      </rPr>
      <t>Yes. Yeah, definitely. As I said, I think more recently is when I would say I have PMS. Previously (.) if we'd spoken maybe a year or two ago. I probably wouldn't have said that.</t>
    </r>
  </si>
  <si>
    <t>Mood</t>
  </si>
  <si>
    <r>
      <t xml:space="preserve">Aisha: </t>
    </r>
    <r>
      <rPr>
        <sz val="11"/>
        <rFont val="Cambria"/>
        <family val="1"/>
      </rPr>
      <t>No (.) it's just that (.) sort of the same (.) but I manage it better now.</t>
    </r>
  </si>
  <si>
    <t>Same</t>
  </si>
  <si>
    <t>Mood, food cravings</t>
  </si>
  <si>
    <r>
      <t xml:space="preserve">Mala: </t>
    </r>
    <r>
      <rPr>
        <sz val="11"/>
        <rFont val="Cambria"/>
        <family val="1"/>
      </rPr>
      <t>I think it's more, more now than before. Because I don't (.) I don't remember me being like this (.) um, when I was younger, but now I'm more like irritated with stuff, prior to my period.</t>
    </r>
  </si>
  <si>
    <t>Mood- irritable</t>
  </si>
  <si>
    <r>
      <t xml:space="preserve">Noor: </t>
    </r>
    <r>
      <rPr>
        <sz val="11"/>
        <rFont val="Cambria"/>
        <family val="1"/>
      </rPr>
      <t xml:space="preserve">Yeah, it's improved. </t>
    </r>
    <r>
      <rPr>
        <b/>
        <sz val="11"/>
        <rFont val="Cambria"/>
        <family val="1"/>
      </rPr>
      <t xml:space="preserve">Interviewer: </t>
    </r>
    <r>
      <rPr>
        <sz val="11"/>
        <rFont val="Cambria"/>
        <family val="1"/>
      </rPr>
      <t xml:space="preserve">So particularly the pain is (.)? </t>
    </r>
    <r>
      <rPr>
        <b/>
        <sz val="11"/>
        <rFont val="Cambria"/>
        <family val="1"/>
      </rPr>
      <t xml:space="preserve">Noor: </t>
    </r>
    <r>
      <rPr>
        <sz val="11"/>
        <rFont val="Cambria"/>
        <family val="1"/>
      </rPr>
      <t>Yeah the pain's gone. The restless leg syndrome doesn't happen anymore.</t>
    </r>
  </si>
  <si>
    <t>Compare to those in other questions</t>
  </si>
  <si>
    <t>Pain</t>
  </si>
  <si>
    <t>Mix</t>
  </si>
  <si>
    <t>Anxiety/ skin picking</t>
  </si>
  <si>
    <t>5th vital sign</t>
  </si>
  <si>
    <t>Get rid of it all</t>
  </si>
  <si>
    <t>Only time feel happy</t>
  </si>
  <si>
    <t>Bearable</t>
  </si>
  <si>
    <t>bearable/ privilege</t>
  </si>
  <si>
    <t>Discomfort</t>
  </si>
  <si>
    <t>Fertility/ bearable</t>
  </si>
  <si>
    <t>Physical</t>
  </si>
  <si>
    <t>Behavioural</t>
  </si>
  <si>
    <t>N=9</t>
  </si>
  <si>
    <t>Period rather than premenstrual</t>
  </si>
  <si>
    <t>Mood getting worse with age</t>
  </si>
  <si>
    <t>n=11</t>
  </si>
  <si>
    <t>P3 Premenstrual Symptoms</t>
  </si>
  <si>
    <t>Patients n=11</t>
  </si>
  <si>
    <t>Mood symptoms</t>
  </si>
  <si>
    <t>Mixed symptoms</t>
  </si>
  <si>
    <t>Behavioural symptoms</t>
  </si>
  <si>
    <t>Physical symptoms</t>
  </si>
  <si>
    <t>Patients (n=10)</t>
  </si>
  <si>
    <r>
      <t>Mala:</t>
    </r>
    <r>
      <rPr>
        <sz val="11"/>
        <color rgb="FF333333"/>
        <rFont val="Cambria"/>
        <family val="1"/>
      </rPr>
      <t xml:space="preserve"> From other people that I've spoken to that have even severer PMS than me (.) I don't feel like they do. I think they dismiss it as just something got to do with hormones? It is got to do with (.) or partly because of it. But then what can we (.) What else can we do? Because some people (.) some people go through really, really bad stages of PMS where they can't (.) they can't control themselves at all. So what can they do about it? And there's no really an explanation or help for it?</t>
    </r>
  </si>
  <si>
    <t>inevitability of PME, not worth mentioning, no viable treatment option</t>
  </si>
  <si>
    <t>vvv</t>
  </si>
  <si>
    <t>PME of anxiety</t>
  </si>
  <si>
    <t>Fatigue</t>
  </si>
  <si>
    <t>Most debilitating symptom</t>
  </si>
  <si>
    <t>Digestive issues/ more emotional</t>
  </si>
  <si>
    <t>Anxious mood</t>
  </si>
  <si>
    <t>Emotional changes and pain</t>
  </si>
  <si>
    <t>Low mood</t>
  </si>
  <si>
    <t>Emotional changes and food cravings</t>
  </si>
  <si>
    <t>Severity described</t>
  </si>
  <si>
    <t>Severe</t>
  </si>
  <si>
    <t>Moderate-severe</t>
  </si>
  <si>
    <t>Moderate</t>
  </si>
  <si>
    <t>Mild-moderate</t>
  </si>
  <si>
    <t>Mild- moderate</t>
  </si>
  <si>
    <r>
      <t xml:space="preserve">Faith: </t>
    </r>
    <r>
      <rPr>
        <sz val="11"/>
        <rFont val="Cambria"/>
        <family val="1"/>
      </rPr>
      <t xml:space="preserve">Emotionally and, yeah in terms of cravings, so (.) I've become like quite 'short'. Like things frustrate me and (.) I can cry a lot easier [laugh] and I'll be really thirsty all the time and I'll just have like an awful sweet tooth (.) and like, I wake up in the middle of the night and if I don't have water (.) I have to have water by me when (.) when I'm going through PMS, if not, then I'll go downstairs like twice in the middle of the night because I'm always dehydrated and craving sweet things. And I guess yeah, the emotional side is just being emotional and also being short. And then during (.) the first few days are always awful like (.) walking is a struggle. It used to be (.) it's a shame (.) because it used to be the first day then now, the first two days, sometimes it'll be three days, so it seems like it's getting longer and longer with time. </t>
    </r>
    <r>
      <rPr>
        <b/>
        <sz val="11"/>
        <rFont val="Cambria"/>
        <family val="1"/>
      </rPr>
      <t xml:space="preserve">Interviewer: </t>
    </r>
    <r>
      <rPr>
        <sz val="11"/>
        <rFont val="Cambria"/>
        <family val="1"/>
      </rPr>
      <t xml:space="preserve">And is that because of the pain? </t>
    </r>
    <r>
      <rPr>
        <b/>
        <sz val="11"/>
        <rFont val="Cambria"/>
        <family val="1"/>
      </rPr>
      <t xml:space="preserve">Faith: </t>
    </r>
    <r>
      <rPr>
        <sz val="11"/>
        <rFont val="Cambria"/>
        <family val="1"/>
      </rPr>
      <t xml:space="preserve">Yeah, yeah. During (.) well, when my period's started emotionally and mentally, I'm fine again. But physically, that's when it's like this one through three days. It's like awful (.)[short laugh] </t>
    </r>
    <r>
      <rPr>
        <b/>
        <sz val="11"/>
        <rFont val="Cambria"/>
        <family val="1"/>
      </rPr>
      <t xml:space="preserve">Interviewer: </t>
    </r>
    <r>
      <rPr>
        <sz val="11"/>
        <rFont val="Cambria"/>
        <family val="1"/>
      </rPr>
      <t xml:space="preserve">And is that like a cramping feeling like on and off? Or is it more like a general (.) cos there's like two types. There's that heavy (.) </t>
    </r>
    <r>
      <rPr>
        <b/>
        <sz val="11"/>
        <rFont val="Cambria"/>
        <family val="1"/>
      </rPr>
      <t xml:space="preserve">Faith: </t>
    </r>
    <r>
      <rPr>
        <sz val="11"/>
        <rFont val="Cambria"/>
        <family val="1"/>
      </rPr>
      <t xml:space="preserve">Yeah (.) </t>
    </r>
    <r>
      <rPr>
        <b/>
        <sz val="11"/>
        <rFont val="Cambria"/>
        <family val="1"/>
      </rPr>
      <t xml:space="preserve">Interviewer: </t>
    </r>
    <r>
      <rPr>
        <sz val="11"/>
        <rFont val="Cambria"/>
        <family val="1"/>
      </rPr>
      <t xml:space="preserve">All day feeling. And then there's that sharp. Cramping pain (.) </t>
    </r>
    <r>
      <rPr>
        <b/>
        <sz val="11"/>
        <rFont val="Cambria"/>
        <family val="1"/>
      </rPr>
      <t xml:space="preserve">Faith: </t>
    </r>
    <r>
      <rPr>
        <sz val="11"/>
        <rFont val="Cambria"/>
        <family val="1"/>
      </rPr>
      <t xml:space="preserve">Yeah. It's like (.) it's that you know that dull feeling across you whole (.) I don't know what this line is called? </t>
    </r>
    <r>
      <rPr>
        <b/>
        <sz val="11"/>
        <rFont val="Cambria"/>
        <family val="1"/>
      </rPr>
      <t xml:space="preserve">Interviewer: </t>
    </r>
    <r>
      <rPr>
        <sz val="11"/>
        <rFont val="Cambria"/>
        <family val="1"/>
      </rPr>
      <t xml:space="preserve">Lower abdomen? </t>
    </r>
    <r>
      <rPr>
        <b/>
        <sz val="11"/>
        <rFont val="Cambria"/>
        <family val="1"/>
      </rPr>
      <t xml:space="preserve">Faith: </t>
    </r>
    <r>
      <rPr>
        <sz val="11"/>
        <rFont val="Cambria"/>
        <family val="1"/>
      </rPr>
      <t>Oh yeah. Yeah. And then like on top of that you've got like the scrunch like it all kind of [laughs] comes crunching in, sort of thing.</t>
    </r>
  </si>
  <si>
    <t>Medicalising</t>
  </si>
  <si>
    <t>Normalising</t>
  </si>
  <si>
    <t>Debilitating experiences only</t>
  </si>
  <si>
    <t>Mild experiences included</t>
  </si>
  <si>
    <t>Positive</t>
  </si>
  <si>
    <t>Ambivalent</t>
  </si>
  <si>
    <t>P9- Patients (n=11)</t>
  </si>
  <si>
    <t>P10- Patients (n=11)</t>
  </si>
  <si>
    <r>
      <t xml:space="preserve">Ria: </t>
    </r>
    <r>
      <rPr>
        <sz val="11"/>
        <rFont val="Cambria"/>
        <family val="1"/>
      </rPr>
      <t>Yes. And so I'm very excited to be working on a project that will be trying to uncover more of the positive aspects of periods around the world as it pertains to spirituality and spiritual health and I guess religion. I won't go into the definitions of spirituality and religion, but there's lots out there to talk about it. So for me, I religiously identify as a practitioner of Sikhism and Sikh, and primarily I follow a Sikh feminist interpretation of the scriptures and my practice of it. And so what I have found and please tell me if I'm repeating myself, I don't remember what I (.) if I had shared this in the last interview, but basically (.) so my ancestors, Sikhism was born in about the sixteen hundreds in modern day India and Pakistan in the Punjab region, which in 1947 before it was like one region. And then borders were drawn, blahblahblah, partition happened. And so prior to partition happening for those three four hundred five hundred years it was a very volatile and tense, um violent space. It wasn't always like that. It's just that like this anger and frustration in (.) at literally every human living there got so intense and at the same time, like the and the Muslim empire and the Vedic, Hindu empire and the males and their hetero patriarchal interpretations of the Koran and the Vedas which. For the record, nowhere in those does it say menstruation is pollution, menstruation is bad, any of that stuff. It's not written there. It's just people using them to get power for themselves and they happen to be male. And so there was a lot of conflict. And so out of that, Sikhism was born, which the original founders were like. "OK. Everybody is dressing the same. All genders are equal. We're all going to make food together. We're all going to sit together in circles and we're all going to do service and sumgut, savar and lunger; service, community and food are the three tenets of Sikhism. And so part of gender equality being a piece of that as the person that I mostly follow, Nikki Gunnendenkar Singh who's based actually in the UK. She wrote this great book called The Birth of the Khalsa, a feminist re-memory of Sikh Identity. And in it, she talks about how the Khalsa was basically like a process of childbirth that this had been gestating. And she talks about how the first proponents of it believed in the process of menstruation and the life giving power. And it was very much honoured as opposed to the way that it was being interpreted by these like huge patriarchs, basically. And then they were telling everybody to not go into temples if you're bleeding and from (.) and I didn't understand why. And so then I in my research on Coast Salish Territory shows that indigenous folks there, they also do 'quote un quote' in English language do not let people who menstruate go into sweat lodges. And so I was then got curious about why that was. And according to their knowledge and wisdom, it's because they (.) we're too powerful on our periods [laugh]. And so our energy on our period just ends up affecting everybody around us. And so that's why period is a time of solitude. So those people to do their spiritual work, they would (.) when they're in the winter season of their cycle, they would go and do a solitary activity. So whatever brought them joy and pleasure at that time. However, because of hetero patriarchy, one- people were barred from these spiritual sites. This is my interpretation from periods because they were too powerful and because the men presumably wanted to be in control, which is like we can't argue against that because if we look at every head of state in the current iteration of nations, you know, whatever percent are males. So that's a commonly understood form of power and democracy. And so we can say that (.) that men (.) we live in a patriarchal society right now. And so, yeah, so that's one aspect. And then the other aspect is like, I guess over time it's (.) blood has become this thing that's now. GROSS. As opposed to, I don't know, I'm pretty sure human (.) like ancestors from a million years ago [laugh] didn't think blood was gross because it's literally like how we survive. And people even if we think about people who survive off like seals and still just eat raw seal with blood and it's like beautiful. And that's an example of people living more in alignment with our (.) like the more than human world around us and blood being a connection to all of that. So those would be (.) that would be my answer to the religious aspect is I think in every scripture and every oral history of what we understand as religion, it's seen as a positive thing. However, over time, due to I don't know why it's like written in the Cosmos, that hetero patriarchy [laugh] is just going to be a thing that we live through. Over time you see it in pretty much every religious scripture. Like same thing happened with the Quran. Same thing happened with the Vedic scriptures. Sikhism is interesting because it's one of the newest. It was only started in about the 1600s. And still we can see like literally [laugh] they said "we're gonna do gender equality" 400 years later. Is that happening? In my opinion, not as much. People are trying and becoming more aware of it, which is great. Like in the UK, for example, there is the Shepherds (.) a guardwara in Shepherd's Bush, and they implemented a period policy where they're giving out free period products. They're doing workshops about it. They're hopefully talking more about it. And I hope that will also translate to more spiritual leaders who are menstruators. And a removal of this, I don't know where this belief came from that periods (.) for some reason people should not engage in spiritual activities on their period. It's more so we need to understand that it's based on those four cycl (.) four seasons our spiritual activities will look different and to accommodate and respect those different changes, just like we do the physical emotional changes and also the spiritual aspects of it. So yeah.</t>
    </r>
  </si>
  <si>
    <t>P11 (n=12)</t>
  </si>
  <si>
    <t>P13 (n=12)</t>
  </si>
  <si>
    <t>P27 (n=11)</t>
  </si>
  <si>
    <t>White British  (n=4)</t>
  </si>
  <si>
    <t>work</t>
  </si>
  <si>
    <t>Patients (n=12)</t>
  </si>
  <si>
    <t>Preparing for pregnancy</t>
  </si>
  <si>
    <t>Cleansing toxins (including the unfertilised egg)</t>
  </si>
  <si>
    <t>Struggle to answer</t>
  </si>
  <si>
    <r>
      <t xml:space="preserve">Faith: </t>
    </r>
    <r>
      <rPr>
        <sz val="11"/>
        <rFont val="Cambria"/>
        <family val="1"/>
      </rPr>
      <t>Um [pause] Theeeee preparation for childbirth? So the egg fertilised or whatever or expecting to be fertilised and then it's not [pause] and released? [Laugh]</t>
    </r>
  </si>
  <si>
    <t>Spontaneous decidualisation</t>
  </si>
  <si>
    <t>Knowledge is out of date</t>
  </si>
  <si>
    <t>Normalisation of/ disbelief in severe symptoms</t>
  </si>
  <si>
    <t>GP had to Google symptoms</t>
  </si>
  <si>
    <t>I was misdiagnosed</t>
  </si>
  <si>
    <t>Supportive</t>
  </si>
  <si>
    <t>Dismissive</t>
  </si>
  <si>
    <t>Asked to track symptoms?</t>
  </si>
  <si>
    <t>Inconclusive diagnosis</t>
  </si>
  <si>
    <t>No/ limited treatment options</t>
  </si>
  <si>
    <t>Patients (n=5)</t>
  </si>
  <si>
    <t>Patient:</t>
  </si>
  <si>
    <t>Quote:</t>
  </si>
  <si>
    <t xml:space="preserve">Alice </t>
  </si>
  <si>
    <t>Faith and Gemma:</t>
  </si>
  <si>
    <t>Kathleen:</t>
  </si>
  <si>
    <t xml:space="preserve">Emma: </t>
  </si>
  <si>
    <t>Ria:</t>
  </si>
  <si>
    <t>App. 5.1.2- Data illustrating the way in which some of the patients position PMS as ‘not an illness’</t>
  </si>
  <si>
    <t>(P15) The only thing I would say that I think is important here is it’s not a disease or an illness. So like having a period is a natural process. And actually, I think maybe we need to change the language that we use within health and society […] I think we (.) we just need to look at that (.) women release an egg because they are (.) they have the anatomy. That means that you can bring life into this world, which is quite remarkable […] And I don’t think it’s a disease or an illness. It’s just a physical process.</t>
  </si>
  <si>
    <t>(P29) Faith: You know, that’s interesting. I never thought of it as an illness (.) Gemma: Yeah neither have I, ever! Faith: I think I thought of it as an experience. Gemma: Yeah Faith: So, not the same as an illness. Gemma: Yeah. I never thought about it as an illness at all.</t>
  </si>
  <si>
    <t xml:space="preserve">(P30) Interviewer: Would you consider PMS to be an illness? Kathleen: Nooo. Um, I dunno actually. Let me think about that [very long pause- 19 s]. Um (.) I think it just depends on (.) how it is presenting itself in women, I think. Does that make sense? Like [...] Yeah, I think if someone’s experiencing very extreme symptoms. As a result of their period. Then there’s definitely some (.) you know, it’s a condition. I don’t know what the term would be? Um and then maybe it wouldn’t be called an illness but I’d want it to be recognized properly. </t>
  </si>
  <si>
    <t>(P29) I don’t think it’s (.) necessarily seen as a [pause] as a medical diagnosis [pause] either (.) so I think that aspect of it is controversial, and maybe that’s why there are so many people who go for years un (.) undiagnosed livin’ with PMDD. Interviewer: Do you mean that it’s seen as like PMS is just a natural (.) […] Part of the menstrual cycle (.) so that it can’t be severe enough to actually count (.) Is that what you mean? Emma: Yeah, that’s exactly what I’m getting at.</t>
  </si>
  <si>
    <t xml:space="preserve">(P11) […] it's important for us to acknowledge that it happens to everybody who menstruates and also try and see it in a more positive way rather than constructing it as like a pathology (.) that's a disease or a sickness in people, because it's (.) it's truly not.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</si>
</sst>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1"/>
      <name val="Cambria"/>
      <family val="1"/>
    </font>
    <font>
      <sz val="11"/>
      <name val="Cambria"/>
      <family val="1"/>
    </font>
    <font>
      <u/>
      <sz val="11"/>
      <name val="Cambria"/>
      <family val="1"/>
    </font>
    <font>
      <b/>
      <sz val="11"/>
      <color rgb="FF333333"/>
      <name val="Cambria"/>
      <family val="1"/>
    </font>
    <font>
      <sz val="11"/>
      <color rgb="FF333333"/>
      <name val="Cambria"/>
      <family val="1"/>
    </font>
    <font>
      <u/>
      <sz val="11"/>
      <color rgb="FF333333"/>
      <name val="Cambria"/>
      <family val="1"/>
    </font>
    <font>
      <sz val="11"/>
      <name val="Calibri"/>
      <family val="2"/>
      <scheme val="minor"/>
    </font>
    <font>
      <b/>
      <sz val="11"/>
      <name val="Calibri"/>
      <family val="2"/>
      <scheme val="minor"/>
    </font>
    <font>
      <b/>
      <sz val="11"/>
      <color theme="1"/>
      <name val="Cambria"/>
      <family val="1"/>
    </font>
    <font>
      <sz val="11"/>
      <color theme="1"/>
      <name val="Cambria"/>
      <family val="1"/>
    </font>
    <font>
      <b/>
      <sz val="12"/>
      <name val="Arial"/>
      <family val="2"/>
    </font>
    <font>
      <sz val="11"/>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4"/>
        <bgColor indexed="64"/>
      </patternFill>
    </fill>
    <fill>
      <patternFill patternType="solid">
        <fgColor rgb="FF7030A0"/>
        <bgColor indexed="64"/>
      </patternFill>
    </fill>
    <fill>
      <patternFill patternType="solid">
        <fgColor theme="9" tint="0.79998168889431442"/>
        <bgColor indexed="64"/>
      </patternFill>
    </fill>
    <fill>
      <patternFill patternType="solid">
        <fgColor theme="6"/>
        <bgColor indexed="64"/>
      </patternFill>
    </fill>
  </fills>
  <borders count="2">
    <border>
      <left/>
      <right/>
      <top/>
      <bottom/>
      <diagonal/>
    </border>
    <border>
      <left/>
      <right/>
      <top/>
      <bottom style="thin">
        <color indexed="64"/>
      </bottom>
      <diagonal/>
    </border>
  </borders>
  <cellStyleXfs count="2">
    <xf numFmtId="0" fontId="0" fillId="0" borderId="0"/>
    <xf numFmtId="9" fontId="13" fillId="0" borderId="0" applyFont="0" applyFill="0" applyBorder="0" applyAlignment="0" applyProtection="0"/>
  </cellStyleXfs>
  <cellXfs count="42">
    <xf numFmtId="0" fontId="0" fillId="0" borderId="0" xfId="0"/>
    <xf numFmtId="0" fontId="1" fillId="0" borderId="1" xfId="0" applyFont="1" applyBorder="1" applyAlignment="1">
      <alignment horizontal="left" vertical="center"/>
    </xf>
    <xf numFmtId="0" fontId="0" fillId="0" borderId="0" xfId="0" applyAlignment="1">
      <alignment horizontal="left" vertical="center"/>
    </xf>
    <xf numFmtId="0" fontId="0" fillId="0" borderId="0" xfId="0" applyFill="1" applyAlignment="1">
      <alignment horizontal="left" vertical="center"/>
    </xf>
    <xf numFmtId="0" fontId="1" fillId="0" borderId="0" xfId="0" applyFont="1"/>
    <xf numFmtId="0" fontId="1" fillId="0" borderId="1" xfId="0" applyFont="1" applyBorder="1"/>
    <xf numFmtId="0" fontId="2" fillId="0" borderId="0" xfId="0" applyFont="1" applyAlignment="1">
      <alignment vertical="center"/>
    </xf>
    <xf numFmtId="0" fontId="0" fillId="2" borderId="0" xfId="0" applyFill="1"/>
    <xf numFmtId="0" fontId="2" fillId="2" borderId="0" xfId="0" applyFont="1" applyFill="1" applyAlignment="1">
      <alignment vertical="center"/>
    </xf>
    <xf numFmtId="0" fontId="1" fillId="2" borderId="0" xfId="0" applyFont="1" applyFill="1"/>
    <xf numFmtId="9" fontId="0" fillId="0" borderId="0" xfId="0" applyNumberFormat="1"/>
    <xf numFmtId="9" fontId="0" fillId="2" borderId="0" xfId="0" applyNumberFormat="1" applyFill="1"/>
    <xf numFmtId="0" fontId="5" fillId="0" borderId="0" xfId="0" applyFont="1"/>
    <xf numFmtId="0" fontId="5" fillId="0" borderId="0" xfId="0" applyFont="1" applyAlignment="1">
      <alignment vertical="center"/>
    </xf>
    <xf numFmtId="0" fontId="0" fillId="0" borderId="0" xfId="0" applyFont="1"/>
    <xf numFmtId="0" fontId="3" fillId="0" borderId="0" xfId="0" applyFont="1" applyAlignment="1">
      <alignment vertical="center"/>
    </xf>
    <xf numFmtId="0" fontId="1" fillId="0" borderId="1" xfId="0" applyFont="1" applyFill="1" applyBorder="1"/>
    <xf numFmtId="0" fontId="8" fillId="0" borderId="0" xfId="0" applyFont="1"/>
    <xf numFmtId="0" fontId="3" fillId="0" borderId="0" xfId="0" quotePrefix="1" applyFont="1" applyAlignment="1">
      <alignment vertical="center"/>
    </xf>
    <xf numFmtId="0" fontId="9" fillId="0" borderId="1" xfId="0" applyFont="1" applyBorder="1" applyAlignment="1">
      <alignment horizontal="left" vertical="center"/>
    </xf>
    <xf numFmtId="0" fontId="9" fillId="0" borderId="1" xfId="0" applyFont="1" applyBorder="1"/>
    <xf numFmtId="0" fontId="9" fillId="0" borderId="1" xfId="0" applyFont="1" applyFill="1" applyBorder="1"/>
    <xf numFmtId="0" fontId="8" fillId="0" borderId="0" xfId="0" applyFont="1" applyAlignment="1">
      <alignment horizontal="left" vertical="center"/>
    </xf>
    <xf numFmtId="0" fontId="8" fillId="0" borderId="0" xfId="0" applyFont="1" applyFill="1" applyAlignment="1">
      <alignment horizontal="left" vertical="center"/>
    </xf>
    <xf numFmtId="0" fontId="9" fillId="0" borderId="0" xfId="0" applyFont="1"/>
    <xf numFmtId="9" fontId="8" fillId="0" borderId="0" xfId="0" applyNumberFormat="1" applyFont="1"/>
    <xf numFmtId="9" fontId="8" fillId="2" borderId="0" xfId="0" applyNumberFormat="1" applyFont="1" applyFill="1"/>
    <xf numFmtId="0" fontId="10" fillId="0" borderId="0" xfId="0" applyFont="1"/>
    <xf numFmtId="0" fontId="1" fillId="2" borderId="0" xfId="0" applyFont="1" applyFill="1" applyAlignment="1"/>
    <xf numFmtId="0" fontId="1" fillId="0" borderId="0" xfId="0" applyFont="1" applyFill="1"/>
    <xf numFmtId="0" fontId="5" fillId="3" borderId="0" xfId="0" applyFont="1" applyFill="1" applyAlignment="1">
      <alignment vertical="center"/>
    </xf>
    <xf numFmtId="0" fontId="2" fillId="4" borderId="0" xfId="0" applyFont="1" applyFill="1" applyAlignment="1">
      <alignment vertical="center"/>
    </xf>
    <xf numFmtId="0" fontId="2" fillId="0" borderId="0" xfId="0" applyFont="1" applyFill="1" applyAlignment="1">
      <alignment vertical="center"/>
    </xf>
    <xf numFmtId="0" fontId="0" fillId="5" borderId="0" xfId="0" applyFill="1"/>
    <xf numFmtId="0" fontId="0" fillId="3" borderId="0" xfId="0" applyFill="1"/>
    <xf numFmtId="0" fontId="8" fillId="6" borderId="0" xfId="0" applyFont="1" applyFill="1"/>
    <xf numFmtId="0" fontId="2" fillId="6" borderId="0" xfId="0" applyFont="1" applyFill="1" applyAlignment="1">
      <alignment vertical="center"/>
    </xf>
    <xf numFmtId="9" fontId="0" fillId="0" borderId="0" xfId="1" applyFont="1"/>
    <xf numFmtId="0" fontId="0" fillId="7" borderId="0" xfId="0" applyFill="1"/>
    <xf numFmtId="0" fontId="2" fillId="7" borderId="0" xfId="0" applyFont="1" applyFill="1" applyAlignment="1">
      <alignment vertical="center"/>
    </xf>
    <xf numFmtId="0" fontId="3" fillId="7" borderId="0" xfId="0" applyFont="1" applyFill="1" applyAlignment="1">
      <alignment vertical="center"/>
    </xf>
    <xf numFmtId="0" fontId="0" fillId="0" borderId="0" xfId="0" quotePrefix="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P9- Overall,</a:t>
            </a:r>
            <a:r>
              <a:rPr lang="en-GB" baseline="0"/>
              <a:t> h</a:t>
            </a:r>
            <a:r>
              <a:rPr lang="en-GB"/>
              <a:t>ow do you feel about periods? and P10- If you could get rid of your period, would you?</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'Attitudes P1, P2, P8, P9, P10'!$M$31</c:f>
              <c:strCache>
                <c:ptCount val="1"/>
                <c:pt idx="0">
                  <c:v>P9- Patients (n=11)</c:v>
                </c:pt>
              </c:strCache>
            </c:strRef>
          </c:tx>
          <c:spPr>
            <a:solidFill>
              <a:schemeClr val="accent1"/>
            </a:solidFill>
            <a:ln>
              <a:noFill/>
            </a:ln>
            <a:effectLst/>
          </c:spPr>
          <c:invertIfNegative val="0"/>
          <c:cat>
            <c:strRef>
              <c:f>'Attitudes P1, P2, P8, P9, P10'!$L$32:$L$34</c:f>
              <c:strCache>
                <c:ptCount val="3"/>
                <c:pt idx="0">
                  <c:v>Positive</c:v>
                </c:pt>
                <c:pt idx="1">
                  <c:v>Ambivalent</c:v>
                </c:pt>
                <c:pt idx="2">
                  <c:v>Negative</c:v>
                </c:pt>
              </c:strCache>
            </c:strRef>
          </c:cat>
          <c:val>
            <c:numRef>
              <c:f>'Attitudes P1, P2, P8, P9, P10'!$M$32:$M$34</c:f>
              <c:numCache>
                <c:formatCode>0%</c:formatCode>
                <c:ptCount val="3"/>
                <c:pt idx="0">
                  <c:v>0</c:v>
                </c:pt>
                <c:pt idx="1">
                  <c:v>0.72727272727272729</c:v>
                </c:pt>
                <c:pt idx="2">
                  <c:v>0.27272727272727271</c:v>
                </c:pt>
              </c:numCache>
            </c:numRef>
          </c:val>
          <c:extLst>
            <c:ext xmlns:c16="http://schemas.microsoft.com/office/drawing/2014/chart" uri="{C3380CC4-5D6E-409C-BE32-E72D297353CC}">
              <c16:uniqueId val="{00000000-334C-46EF-BDB2-BBDAC57EA0BF}"/>
            </c:ext>
          </c:extLst>
        </c:ser>
        <c:ser>
          <c:idx val="1"/>
          <c:order val="1"/>
          <c:tx>
            <c:strRef>
              <c:f>'Attitudes P1, P2, P8, P9, P10'!$N$31</c:f>
              <c:strCache>
                <c:ptCount val="1"/>
                <c:pt idx="0">
                  <c:v>P10- Patients (n=11)</c:v>
                </c:pt>
              </c:strCache>
            </c:strRef>
          </c:tx>
          <c:spPr>
            <a:solidFill>
              <a:schemeClr val="accent2"/>
            </a:solidFill>
            <a:ln>
              <a:noFill/>
            </a:ln>
            <a:effectLst/>
          </c:spPr>
          <c:invertIfNegative val="0"/>
          <c:cat>
            <c:strRef>
              <c:f>'Attitudes P1, P2, P8, P9, P10'!$L$32:$L$34</c:f>
              <c:strCache>
                <c:ptCount val="3"/>
                <c:pt idx="0">
                  <c:v>Positive</c:v>
                </c:pt>
                <c:pt idx="1">
                  <c:v>Ambivalent</c:v>
                </c:pt>
                <c:pt idx="2">
                  <c:v>Negative</c:v>
                </c:pt>
              </c:strCache>
            </c:strRef>
          </c:cat>
          <c:val>
            <c:numRef>
              <c:f>'Attitudes P1, P2, P8, P9, P10'!$N$32:$N$34</c:f>
              <c:numCache>
                <c:formatCode>0%</c:formatCode>
                <c:ptCount val="3"/>
                <c:pt idx="0">
                  <c:v>9.0909090909090912E-2</c:v>
                </c:pt>
                <c:pt idx="1">
                  <c:v>0.63636363636363635</c:v>
                </c:pt>
                <c:pt idx="2">
                  <c:v>0.27272727272727271</c:v>
                </c:pt>
              </c:numCache>
            </c:numRef>
          </c:val>
          <c:extLst>
            <c:ext xmlns:c16="http://schemas.microsoft.com/office/drawing/2014/chart" uri="{C3380CC4-5D6E-409C-BE32-E72D297353CC}">
              <c16:uniqueId val="{00000001-334C-46EF-BDB2-BBDAC57EA0BF}"/>
            </c:ext>
          </c:extLst>
        </c:ser>
        <c:dLbls>
          <c:showLegendKey val="0"/>
          <c:showVal val="0"/>
          <c:showCatName val="0"/>
          <c:showSerName val="0"/>
          <c:showPercent val="0"/>
          <c:showBubbleSize val="0"/>
        </c:dLbls>
        <c:gapWidth val="219"/>
        <c:overlap val="-27"/>
        <c:axId val="2064702272"/>
        <c:axId val="2064715872"/>
      </c:barChart>
      <c:catAx>
        <c:axId val="2064702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15872"/>
        <c:crosses val="autoZero"/>
        <c:auto val="1"/>
        <c:lblAlgn val="ctr"/>
        <c:lblOffset val="100"/>
        <c:noMultiLvlLbl val="0"/>
      </c:catAx>
      <c:valAx>
        <c:axId val="20647158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022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'Knowledge P6, P7 '!$K$28</c:f>
              <c:strCache>
                <c:ptCount val="1"/>
                <c:pt idx="0">
                  <c:v>Patients (n=12)</c:v>
                </c:pt>
              </c:strCache>
            </c:strRef>
          </c:tx>
          <c:spPr>
            <a:solidFill>
              <a:schemeClr val="accent1"/>
            </a:solidFill>
            <a:ln>
              <a:noFill/>
            </a:ln>
            <a:effectLst/>
          </c:spPr>
          <c:invertIfNegative val="0"/>
          <c:cat>
            <c:strRef>
              <c:f>'Knowledge P6, P7 '!$J$29:$J$30</c:f>
              <c:strCache>
                <c:ptCount val="2"/>
                <c:pt idx="0">
                  <c:v>Preparing for pregnancy</c:v>
                </c:pt>
                <c:pt idx="1">
                  <c:v>Cleansing toxins (including the unfertilised egg)</c:v>
                </c:pt>
              </c:strCache>
            </c:strRef>
          </c:cat>
          <c:val>
            <c:numRef>
              <c:f>'Knowledge P6, P7 '!$K$29:$K$30</c:f>
              <c:numCache>
                <c:formatCode>0%</c:formatCode>
                <c:ptCount val="2"/>
                <c:pt idx="0">
                  <c:v>0.67</c:v>
                </c:pt>
                <c:pt idx="1">
                  <c:v>0.33</c:v>
                </c:pt>
              </c:numCache>
            </c:numRef>
          </c:val>
          <c:extLst>
            <c:ext xmlns:c16="http://schemas.microsoft.com/office/drawing/2014/chart" uri="{C3380CC4-5D6E-409C-BE32-E72D297353CC}">
              <c16:uniqueId val="{00000000-683F-443A-81AB-06CA8603C0AE}"/>
            </c:ext>
          </c:extLst>
        </c:ser>
        <c:dLbls>
          <c:showLegendKey val="0"/>
          <c:showVal val="0"/>
          <c:showCatName val="0"/>
          <c:showSerName val="0"/>
          <c:showPercent val="0"/>
          <c:showBubbleSize val="0"/>
        </c:dLbls>
        <c:gapWidth val="182"/>
        <c:axId val="2064717504"/>
        <c:axId val="2064710976"/>
      </c:barChart>
      <c:catAx>
        <c:axId val="20647175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10976"/>
        <c:crosses val="autoZero"/>
        <c:auto val="1"/>
        <c:lblAlgn val="ctr"/>
        <c:lblOffset val="100"/>
        <c:noMultiLvlLbl val="0"/>
      </c:catAx>
      <c:valAx>
        <c:axId val="206471097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17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'Exp P3,4,5,21,27,28'!$E$25</c:f>
              <c:strCache>
                <c:ptCount val="1"/>
                <c:pt idx="0">
                  <c:v>Patients n=11</c:v>
                </c:pt>
              </c:strCache>
            </c:strRef>
          </c:tx>
          <c:spPr>
            <a:solidFill>
              <a:schemeClr val="accent1"/>
            </a:solidFill>
            <a:ln>
              <a:noFill/>
            </a:ln>
            <a:effectLst/>
          </c:spPr>
          <c:invertIfNegative val="0"/>
          <c:cat>
            <c:strRef>
              <c:f>'Exp P3,4,5,21,27,28'!$D$26:$D$27</c:f>
              <c:strCache>
                <c:ptCount val="2"/>
                <c:pt idx="0">
                  <c:v>Mood symptoms</c:v>
                </c:pt>
                <c:pt idx="1">
                  <c:v>Mixed symptoms</c:v>
                </c:pt>
              </c:strCache>
            </c:strRef>
          </c:cat>
          <c:val>
            <c:numRef>
              <c:f>'Exp P3,4,5,21,27,28'!$E$26:$E$27</c:f>
              <c:numCache>
                <c:formatCode>0%</c:formatCode>
                <c:ptCount val="2"/>
                <c:pt idx="0">
                  <c:v>9.0909090909090912E-2</c:v>
                </c:pt>
                <c:pt idx="1">
                  <c:v>0.90909090909090906</c:v>
                </c:pt>
              </c:numCache>
            </c:numRef>
          </c:val>
          <c:extLst>
            <c:ext xmlns:c16="http://schemas.microsoft.com/office/drawing/2014/chart" uri="{C3380CC4-5D6E-409C-BE32-E72D297353CC}">
              <c16:uniqueId val="{00000000-62F8-43EE-A926-72C886ACB737}"/>
            </c:ext>
          </c:extLst>
        </c:ser>
        <c:dLbls>
          <c:showLegendKey val="0"/>
          <c:showVal val="0"/>
          <c:showCatName val="0"/>
          <c:showSerName val="0"/>
          <c:showPercent val="0"/>
          <c:showBubbleSize val="0"/>
        </c:dLbls>
        <c:gapWidth val="182"/>
        <c:axId val="2064730560"/>
        <c:axId val="2064723488"/>
      </c:barChart>
      <c:catAx>
        <c:axId val="2064730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23488"/>
        <c:crosses val="autoZero"/>
        <c:auto val="1"/>
        <c:lblAlgn val="ctr"/>
        <c:lblOffset val="100"/>
        <c:noMultiLvlLbl val="0"/>
      </c:catAx>
      <c:valAx>
        <c:axId val="206472348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30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'Exp P3,4,5,21,27,28'!$S$25</c:f>
              <c:strCache>
                <c:ptCount val="1"/>
                <c:pt idx="0">
                  <c:v>Patients (n=10)</c:v>
                </c:pt>
              </c:strCache>
            </c:strRef>
          </c:tx>
          <c:spPr>
            <a:solidFill>
              <a:schemeClr val="accent1"/>
            </a:solidFill>
            <a:ln>
              <a:noFill/>
            </a:ln>
            <a:effectLst/>
          </c:spPr>
          <c:invertIfNegative val="0"/>
          <c:cat>
            <c:strRef>
              <c:f>'Exp P3,4,5,21,27,28'!$R$26:$R$29</c:f>
              <c:strCache>
                <c:ptCount val="4"/>
                <c:pt idx="0">
                  <c:v>Mood symptoms</c:v>
                </c:pt>
                <c:pt idx="1">
                  <c:v>Behavioural symptoms</c:v>
                </c:pt>
                <c:pt idx="2">
                  <c:v>Physical symptoms</c:v>
                </c:pt>
                <c:pt idx="3">
                  <c:v>Mixed symptoms</c:v>
                </c:pt>
              </c:strCache>
            </c:strRef>
          </c:cat>
          <c:val>
            <c:numRef>
              <c:f>'Exp P3,4,5,21,27,28'!$S$26:$S$29</c:f>
              <c:numCache>
                <c:formatCode>0%</c:formatCode>
                <c:ptCount val="4"/>
                <c:pt idx="0">
                  <c:v>0</c:v>
                </c:pt>
                <c:pt idx="1">
                  <c:v>0.16666666666666666</c:v>
                </c:pt>
                <c:pt idx="2">
                  <c:v>8.3333333333333329E-2</c:v>
                </c:pt>
                <c:pt idx="3">
                  <c:v>0.66666666666666663</c:v>
                </c:pt>
              </c:numCache>
            </c:numRef>
          </c:val>
          <c:extLst>
            <c:ext xmlns:c16="http://schemas.microsoft.com/office/drawing/2014/chart" uri="{C3380CC4-5D6E-409C-BE32-E72D297353CC}">
              <c16:uniqueId val="{00000000-7AB8-4F1A-97A0-E7E58AEDC097}"/>
            </c:ext>
          </c:extLst>
        </c:ser>
        <c:dLbls>
          <c:showLegendKey val="0"/>
          <c:showVal val="0"/>
          <c:showCatName val="0"/>
          <c:showSerName val="0"/>
          <c:showPercent val="0"/>
          <c:showBubbleSize val="0"/>
        </c:dLbls>
        <c:gapWidth val="182"/>
        <c:axId val="2064726752"/>
        <c:axId val="2064724576"/>
      </c:barChart>
      <c:catAx>
        <c:axId val="2064726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24576"/>
        <c:crosses val="autoZero"/>
        <c:auto val="1"/>
        <c:lblAlgn val="ctr"/>
        <c:lblOffset val="100"/>
        <c:noMultiLvlLbl val="0"/>
      </c:catAx>
      <c:valAx>
        <c:axId val="206472457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26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0" i="0" baseline="0">
                <a:effectLst/>
              </a:rPr>
              <a:t>Patient positioning of mild changes as constitutive of PMS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'Exp P3,4,5,21,27,28'!$A$29</c:f>
              <c:strCache>
                <c:ptCount val="1"/>
                <c:pt idx="0">
                  <c:v>Mild experiences included</c:v>
                </c:pt>
              </c:strCache>
            </c:strRef>
          </c:tx>
          <c:spPr>
            <a:solidFill>
              <a:schemeClr val="accent1"/>
            </a:solidFill>
            <a:ln>
              <a:noFill/>
            </a:ln>
            <a:effectLst/>
          </c:spPr>
          <c:invertIfNegative val="0"/>
          <c:cat>
            <c:strRef>
              <c:f>'Exp P3,4,5,21,27,28'!$B$28:$D$28</c:f>
              <c:strCache>
                <c:ptCount val="3"/>
                <c:pt idx="0">
                  <c:v>P11 (n=12)</c:v>
                </c:pt>
                <c:pt idx="1">
                  <c:v>P13 (n=12)</c:v>
                </c:pt>
                <c:pt idx="2">
                  <c:v>P27 (n=11)</c:v>
                </c:pt>
              </c:strCache>
            </c:strRef>
          </c:cat>
          <c:val>
            <c:numRef>
              <c:f>'Exp P3,4,5,21,27,28'!$B$29:$D$29</c:f>
              <c:numCache>
                <c:formatCode>0%</c:formatCode>
                <c:ptCount val="3"/>
                <c:pt idx="0">
                  <c:v>0.57999999999999996</c:v>
                </c:pt>
                <c:pt idx="1">
                  <c:v>0.67</c:v>
                </c:pt>
                <c:pt idx="2">
                  <c:v>0.63636363636363635</c:v>
                </c:pt>
              </c:numCache>
            </c:numRef>
          </c:val>
          <c:extLst>
            <c:ext xmlns:c16="http://schemas.microsoft.com/office/drawing/2014/chart" uri="{C3380CC4-5D6E-409C-BE32-E72D297353CC}">
              <c16:uniqueId val="{00000000-3236-413A-85C3-8BC1F9646238}"/>
            </c:ext>
          </c:extLst>
        </c:ser>
        <c:ser>
          <c:idx val="1"/>
          <c:order val="1"/>
          <c:tx>
            <c:strRef>
              <c:f>'Exp P3,4,5,21,27,28'!$A$30</c:f>
              <c:strCache>
                <c:ptCount val="1"/>
                <c:pt idx="0">
                  <c:v>Debilitating experiences only</c:v>
                </c:pt>
              </c:strCache>
            </c:strRef>
          </c:tx>
          <c:spPr>
            <a:solidFill>
              <a:schemeClr val="accent2"/>
            </a:solidFill>
            <a:ln>
              <a:noFill/>
            </a:ln>
            <a:effectLst/>
          </c:spPr>
          <c:invertIfNegative val="0"/>
          <c:cat>
            <c:strRef>
              <c:f>'Exp P3,4,5,21,27,28'!$B$28:$D$28</c:f>
              <c:strCache>
                <c:ptCount val="3"/>
                <c:pt idx="0">
                  <c:v>P11 (n=12)</c:v>
                </c:pt>
                <c:pt idx="1">
                  <c:v>P13 (n=12)</c:v>
                </c:pt>
                <c:pt idx="2">
                  <c:v>P27 (n=11)</c:v>
                </c:pt>
              </c:strCache>
            </c:strRef>
          </c:cat>
          <c:val>
            <c:numRef>
              <c:f>'Exp P3,4,5,21,27,28'!$B$30:$D$30</c:f>
              <c:numCache>
                <c:formatCode>0%</c:formatCode>
                <c:ptCount val="3"/>
                <c:pt idx="0">
                  <c:v>0.42</c:v>
                </c:pt>
                <c:pt idx="1">
                  <c:v>0.33</c:v>
                </c:pt>
                <c:pt idx="2">
                  <c:v>0.36363636363636365</c:v>
                </c:pt>
              </c:numCache>
            </c:numRef>
          </c:val>
          <c:extLst>
            <c:ext xmlns:c16="http://schemas.microsoft.com/office/drawing/2014/chart" uri="{C3380CC4-5D6E-409C-BE32-E72D297353CC}">
              <c16:uniqueId val="{00000001-3236-413A-85C3-8BC1F9646238}"/>
            </c:ext>
          </c:extLst>
        </c:ser>
        <c:dLbls>
          <c:showLegendKey val="0"/>
          <c:showVal val="0"/>
          <c:showCatName val="0"/>
          <c:showSerName val="0"/>
          <c:showPercent val="0"/>
          <c:showBubbleSize val="0"/>
        </c:dLbls>
        <c:gapWidth val="219"/>
        <c:overlap val="-27"/>
        <c:axId val="2064718592"/>
        <c:axId val="2064719136"/>
      </c:barChart>
      <c:catAx>
        <c:axId val="2064718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19136"/>
        <c:crosses val="autoZero"/>
        <c:auto val="1"/>
        <c:lblAlgn val="ctr"/>
        <c:lblOffset val="100"/>
        <c:noMultiLvlLbl val="0"/>
      </c:catAx>
      <c:valAx>
        <c:axId val="2064719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185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P17- Have you ever consulted a doctor about PMS? n= 12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w="19050">
              <a:solidFill>
                <a:schemeClr val="lt1"/>
              </a:solidFill>
            </a:ln>
            <a:effectLst/>
          </c:spPr>
          <c:invertIfNegative val="0"/>
          <c:dPt>
            <c:idx val="0"/>
            <c:invertIfNegative val="0"/>
            <c:bubble3D val="0"/>
            <c:spPr>
              <a:solidFill>
                <a:schemeClr val="accent1"/>
              </a:solidFill>
              <a:ln w="19050">
                <a:solidFill>
                  <a:schemeClr val="lt1"/>
                </a:solidFill>
              </a:ln>
              <a:effectLst/>
            </c:spPr>
            <c:extLst>
              <c:ext xmlns:c16="http://schemas.microsoft.com/office/drawing/2014/chart" uri="{C3380CC4-5D6E-409C-BE32-E72D297353CC}">
                <c16:uniqueId val="{00000001-22FB-467C-91F0-4E7EAEB17C34}"/>
              </c:ext>
            </c:extLst>
          </c:dPt>
          <c:dPt>
            <c:idx val="1"/>
            <c:invertIfNegative val="0"/>
            <c:bubble3D val="0"/>
            <c:spPr>
              <a:solidFill>
                <a:schemeClr val="accent1"/>
              </a:solidFill>
              <a:ln w="19050">
                <a:solidFill>
                  <a:schemeClr val="lt1"/>
                </a:solidFill>
              </a:ln>
              <a:effectLst/>
            </c:spPr>
            <c:extLst>
              <c:ext xmlns:c16="http://schemas.microsoft.com/office/drawing/2014/chart" uri="{C3380CC4-5D6E-409C-BE32-E72D297353CC}">
                <c16:uniqueId val="{00000003-22FB-467C-91F0-4E7EAEB17C34}"/>
              </c:ext>
            </c:extLst>
          </c:dPt>
          <c:cat>
            <c:strRef>
              <c:f>'Doctor info P17 P18'!$C$18:$C$19</c:f>
              <c:strCache>
                <c:ptCount val="2"/>
                <c:pt idx="0">
                  <c:v>Yes</c:v>
                </c:pt>
                <c:pt idx="1">
                  <c:v>No</c:v>
                </c:pt>
              </c:strCache>
            </c:strRef>
          </c:cat>
          <c:val>
            <c:numRef>
              <c:f>'Doctor info P17 P18'!$D$18:$D$19</c:f>
              <c:numCache>
                <c:formatCode>0%</c:formatCode>
                <c:ptCount val="2"/>
                <c:pt idx="0">
                  <c:v>0.41666666666666669</c:v>
                </c:pt>
                <c:pt idx="1">
                  <c:v>0.58333333333333337</c:v>
                </c:pt>
              </c:numCache>
            </c:numRef>
          </c:val>
          <c:extLst>
            <c:ext xmlns:c16="http://schemas.microsoft.com/office/drawing/2014/chart" uri="{C3380CC4-5D6E-409C-BE32-E72D297353CC}">
              <c16:uniqueId val="{00000004-22FB-467C-91F0-4E7EAEB17C34}"/>
            </c:ext>
          </c:extLst>
        </c:ser>
        <c:dLbls>
          <c:showLegendKey val="0"/>
          <c:showVal val="0"/>
          <c:showCatName val="0"/>
          <c:showSerName val="0"/>
          <c:showPercent val="0"/>
          <c:showBubbleSize val="0"/>
        </c:dLbls>
        <c:gapWidth val="100"/>
        <c:axId val="2064725120"/>
        <c:axId val="2064727840"/>
      </c:barChart>
      <c:catAx>
        <c:axId val="206472512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27840"/>
        <c:crosses val="autoZero"/>
        <c:auto val="1"/>
        <c:lblAlgn val="ctr"/>
        <c:lblOffset val="100"/>
        <c:noMultiLvlLbl val="0"/>
      </c:catAx>
      <c:valAx>
        <c:axId val="20647278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25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P18- Do doctors have enough knowledge/ training on menstrual cycle-related symptoms? Patients</a:t>
            </a:r>
            <a:r>
              <a:rPr lang="en-GB" baseline="0"/>
              <a:t> (n=10)</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'Doctor info P17 P18'!$F$18:$F$19</c:f>
              <c:strCache>
                <c:ptCount val="2"/>
                <c:pt idx="0">
                  <c:v>Yes</c:v>
                </c:pt>
                <c:pt idx="1">
                  <c:v>No</c:v>
                </c:pt>
              </c:strCache>
            </c:strRef>
          </c:cat>
          <c:val>
            <c:numRef>
              <c:f>'Doctor info P17 P18'!$G$18:$G$19</c:f>
              <c:numCache>
                <c:formatCode>0%</c:formatCode>
                <c:ptCount val="2"/>
                <c:pt idx="0">
                  <c:v>0</c:v>
                </c:pt>
                <c:pt idx="1">
                  <c:v>1</c:v>
                </c:pt>
              </c:numCache>
            </c:numRef>
          </c:val>
          <c:extLst>
            <c:ext xmlns:c16="http://schemas.microsoft.com/office/drawing/2014/chart" uri="{C3380CC4-5D6E-409C-BE32-E72D297353CC}">
              <c16:uniqueId val="{00000000-53F9-4F5D-8724-0E5786056206}"/>
            </c:ext>
          </c:extLst>
        </c:ser>
        <c:dLbls>
          <c:showLegendKey val="0"/>
          <c:showVal val="0"/>
          <c:showCatName val="0"/>
          <c:showSerName val="0"/>
          <c:showPercent val="0"/>
          <c:showBubbleSize val="0"/>
        </c:dLbls>
        <c:gapWidth val="219"/>
        <c:overlap val="-27"/>
        <c:axId val="2064713696"/>
        <c:axId val="2064700096"/>
      </c:barChart>
      <c:catAx>
        <c:axId val="2064713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00096"/>
        <c:crosses val="autoZero"/>
        <c:auto val="1"/>
        <c:lblAlgn val="ctr"/>
        <c:lblOffset val="100"/>
        <c:noMultiLvlLbl val="0"/>
      </c:catAx>
      <c:valAx>
        <c:axId val="20647000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13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P18- How do you know? Patients (n=10)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'Doctor info P17 P18'!$R$20:$R$23</c:f>
              <c:strCache>
                <c:ptCount val="4"/>
                <c:pt idx="0">
                  <c:v>Normalisation of/ disbelief in severe symptoms</c:v>
                </c:pt>
                <c:pt idx="1">
                  <c:v>I was misdiagnosed</c:v>
                </c:pt>
                <c:pt idx="2">
                  <c:v>GP had to Google symptoms</c:v>
                </c:pt>
                <c:pt idx="3">
                  <c:v>Knowledge is out of date</c:v>
                </c:pt>
              </c:strCache>
            </c:strRef>
          </c:cat>
          <c:val>
            <c:numRef>
              <c:f>'Doctor info P17 P18'!$S$20:$S$23</c:f>
              <c:numCache>
                <c:formatCode>0%</c:formatCode>
                <c:ptCount val="4"/>
                <c:pt idx="0">
                  <c:v>0.6</c:v>
                </c:pt>
                <c:pt idx="1">
                  <c:v>0.2</c:v>
                </c:pt>
                <c:pt idx="2">
                  <c:v>0.1</c:v>
                </c:pt>
                <c:pt idx="3">
                  <c:v>0.1</c:v>
                </c:pt>
              </c:numCache>
            </c:numRef>
          </c:val>
          <c:extLst>
            <c:ext xmlns:c16="http://schemas.microsoft.com/office/drawing/2014/chart" uri="{C3380CC4-5D6E-409C-BE32-E72D297353CC}">
              <c16:uniqueId val="{00000000-E3D3-4C0C-A706-3FD6CCA79BC3}"/>
            </c:ext>
          </c:extLst>
        </c:ser>
        <c:dLbls>
          <c:showLegendKey val="0"/>
          <c:showVal val="0"/>
          <c:showCatName val="0"/>
          <c:showSerName val="0"/>
          <c:showPercent val="0"/>
          <c:showBubbleSize val="0"/>
        </c:dLbls>
        <c:gapWidth val="182"/>
        <c:axId val="2064719680"/>
        <c:axId val="2064706080"/>
      </c:barChart>
      <c:catAx>
        <c:axId val="20647196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06080"/>
        <c:crosses val="autoZero"/>
        <c:auto val="1"/>
        <c:lblAlgn val="ctr"/>
        <c:lblOffset val="100"/>
        <c:noMultiLvlLbl val="0"/>
      </c:catAx>
      <c:valAx>
        <c:axId val="20647060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19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P17- How did that go? Patients (n=5)</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'Doctor info P17 P18'!$C$40</c:f>
              <c:strCache>
                <c:ptCount val="1"/>
                <c:pt idx="0">
                  <c:v>Patients (n=5)</c:v>
                </c:pt>
              </c:strCache>
            </c:strRef>
          </c:tx>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9892-4F35-AF3E-91E441485B0E}"/>
              </c:ext>
            </c:extLst>
          </c:dPt>
          <c:cat>
            <c:strRef>
              <c:f>'Doctor info P17 P18'!$B$41:$B$45</c:f>
              <c:strCache>
                <c:ptCount val="5"/>
                <c:pt idx="0">
                  <c:v>Supportive</c:v>
                </c:pt>
                <c:pt idx="1">
                  <c:v>Dismissive</c:v>
                </c:pt>
                <c:pt idx="2">
                  <c:v>Inconclusive diagnosis</c:v>
                </c:pt>
                <c:pt idx="3">
                  <c:v>No/ limited treatment options</c:v>
                </c:pt>
                <c:pt idx="4">
                  <c:v>Asked to track symptoms?</c:v>
                </c:pt>
              </c:strCache>
            </c:strRef>
          </c:cat>
          <c:val>
            <c:numRef>
              <c:f>'Doctor info P17 P18'!$C$41:$C$45</c:f>
              <c:numCache>
                <c:formatCode>0%</c:formatCode>
                <c:ptCount val="5"/>
                <c:pt idx="0">
                  <c:v>0.2</c:v>
                </c:pt>
                <c:pt idx="1">
                  <c:v>0.6</c:v>
                </c:pt>
                <c:pt idx="2">
                  <c:v>0.8</c:v>
                </c:pt>
                <c:pt idx="3">
                  <c:v>0.8</c:v>
                </c:pt>
                <c:pt idx="4">
                  <c:v>0</c:v>
                </c:pt>
              </c:numCache>
            </c:numRef>
          </c:val>
          <c:extLst>
            <c:ext xmlns:c16="http://schemas.microsoft.com/office/drawing/2014/chart" uri="{C3380CC4-5D6E-409C-BE32-E72D297353CC}">
              <c16:uniqueId val="{00000002-9892-4F35-AF3E-91E441485B0E}"/>
            </c:ext>
          </c:extLst>
        </c:ser>
        <c:dLbls>
          <c:showLegendKey val="0"/>
          <c:showVal val="0"/>
          <c:showCatName val="0"/>
          <c:showSerName val="0"/>
          <c:showPercent val="0"/>
          <c:showBubbleSize val="0"/>
        </c:dLbls>
        <c:gapWidth val="182"/>
        <c:axId val="2064727296"/>
        <c:axId val="2064720224"/>
      </c:barChart>
      <c:catAx>
        <c:axId val="2064727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20224"/>
        <c:crosses val="autoZero"/>
        <c:auto val="1"/>
        <c:lblAlgn val="ctr"/>
        <c:lblOffset val="100"/>
        <c:noMultiLvlLbl val="0"/>
      </c:catAx>
      <c:valAx>
        <c:axId val="206472022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727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12</xdr:col>
      <xdr:colOff>314325</xdr:colOff>
      <xdr:row>34</xdr:row>
      <xdr:rowOff>166687</xdr:rowOff>
    </xdr:from>
    <xdr:to>
      <xdr:col>20</xdr:col>
      <xdr:colOff>9525</xdr:colOff>
      <xdr:row>49</xdr:row>
      <xdr:rowOff>52387</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485775</xdr:colOff>
      <xdr:row>26</xdr:row>
      <xdr:rowOff>52387</xdr:rowOff>
    </xdr:from>
    <xdr:to>
      <xdr:col>19</xdr:col>
      <xdr:colOff>180975</xdr:colOff>
      <xdr:row>40</xdr:row>
      <xdr:rowOff>128587</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152400</xdr:colOff>
      <xdr:row>31</xdr:row>
      <xdr:rowOff>128587</xdr:rowOff>
    </xdr:from>
    <xdr:to>
      <xdr:col>10</xdr:col>
      <xdr:colOff>457200</xdr:colOff>
      <xdr:row>46</xdr:row>
      <xdr:rowOff>14287</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295275</xdr:colOff>
      <xdr:row>31</xdr:row>
      <xdr:rowOff>23812</xdr:rowOff>
    </xdr:from>
    <xdr:to>
      <xdr:col>18</xdr:col>
      <xdr:colOff>600075</xdr:colOff>
      <xdr:row>45</xdr:row>
      <xdr:rowOff>100012</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561975</xdr:colOff>
      <xdr:row>46</xdr:row>
      <xdr:rowOff>138112</xdr:rowOff>
    </xdr:from>
    <xdr:to>
      <xdr:col>8</xdr:col>
      <xdr:colOff>257175</xdr:colOff>
      <xdr:row>61</xdr:row>
      <xdr:rowOff>23812</xdr:rowOff>
    </xdr:to>
    <xdr:graphicFrame macro="">
      <xdr:nvGraphicFramePr>
        <xdr:cNvPr id="5" name="Chart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457200</xdr:colOff>
      <xdr:row>18</xdr:row>
      <xdr:rowOff>4762</xdr:rowOff>
    </xdr:from>
    <xdr:to>
      <xdr:col>15</xdr:col>
      <xdr:colOff>152400</xdr:colOff>
      <xdr:row>32</xdr:row>
      <xdr:rowOff>80962</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523875</xdr:colOff>
      <xdr:row>33</xdr:row>
      <xdr:rowOff>4761</xdr:rowOff>
    </xdr:from>
    <xdr:to>
      <xdr:col>15</xdr:col>
      <xdr:colOff>219075</xdr:colOff>
      <xdr:row>47</xdr:row>
      <xdr:rowOff>28574</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381000</xdr:colOff>
      <xdr:row>23</xdr:row>
      <xdr:rowOff>176212</xdr:rowOff>
    </xdr:from>
    <xdr:to>
      <xdr:col>23</xdr:col>
      <xdr:colOff>76200</xdr:colOff>
      <xdr:row>38</xdr:row>
      <xdr:rowOff>61912</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85725</xdr:colOff>
      <xdr:row>47</xdr:row>
      <xdr:rowOff>52387</xdr:rowOff>
    </xdr:from>
    <xdr:to>
      <xdr:col>8</xdr:col>
      <xdr:colOff>390525</xdr:colOff>
      <xdr:row>61</xdr:row>
      <xdr:rowOff>128587</xdr:rowOff>
    </xdr:to>
    <xdr:graphicFrame macro="">
      <xdr:nvGraphicFramePr>
        <xdr:cNvPr id="5" name="Chart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108"/>
  <sheetViews>
    <sheetView topLeftCell="A34" workbookViewId="0">
      <selection activeCell="L2" sqref="L2:L3"/>
    </sheetView>
  </sheetViews>
  <sheetFormatPr defaultRowHeight="15" x14ac:dyDescent="0.25"/>
  <sheetData>
    <row r="2" spans="1:14" x14ac:dyDescent="0.25">
      <c r="A2" s="4" t="s">
        <v>57</v>
      </c>
    </row>
    <row r="3" spans="1:14" x14ac:dyDescent="0.25">
      <c r="A3" s="4" t="s">
        <v>59</v>
      </c>
    </row>
    <row r="4" spans="1:14" x14ac:dyDescent="0.25">
      <c r="A4" s="4" t="s">
        <v>110</v>
      </c>
    </row>
    <row r="5" spans="1:14" x14ac:dyDescent="0.25">
      <c r="A5" s="4" t="s">
        <v>111</v>
      </c>
    </row>
    <row r="6" spans="1:14" x14ac:dyDescent="0.25">
      <c r="A6" s="4" t="s">
        <v>192</v>
      </c>
    </row>
    <row r="7" spans="1:14" x14ac:dyDescent="0.25">
      <c r="A7" s="4"/>
    </row>
    <row r="9" spans="1:14" x14ac:dyDescent="0.25">
      <c r="A9" s="1" t="s">
        <v>0</v>
      </c>
      <c r="B9" s="1" t="s">
        <v>1</v>
      </c>
      <c r="C9" s="5" t="s">
        <v>24</v>
      </c>
      <c r="D9" s="5" t="s">
        <v>25</v>
      </c>
      <c r="E9" s="5" t="s">
        <v>24</v>
      </c>
      <c r="F9" s="5" t="s">
        <v>26</v>
      </c>
      <c r="G9" s="5" t="s">
        <v>27</v>
      </c>
      <c r="H9" s="5" t="s">
        <v>28</v>
      </c>
      <c r="I9" s="5" t="s">
        <v>29</v>
      </c>
      <c r="J9" s="5" t="s">
        <v>30</v>
      </c>
      <c r="K9" s="16" t="s">
        <v>188</v>
      </c>
      <c r="L9" s="5" t="s">
        <v>27</v>
      </c>
      <c r="M9" s="5" t="s">
        <v>31</v>
      </c>
      <c r="N9" s="5" t="s">
        <v>32</v>
      </c>
    </row>
    <row r="10" spans="1:14" x14ac:dyDescent="0.25">
      <c r="A10" s="2" t="s">
        <v>2</v>
      </c>
      <c r="B10" s="2" t="s">
        <v>3</v>
      </c>
      <c r="C10" t="s">
        <v>34</v>
      </c>
      <c r="D10" s="6" t="s">
        <v>33</v>
      </c>
      <c r="E10" t="s">
        <v>63</v>
      </c>
      <c r="F10" s="6" t="s">
        <v>61</v>
      </c>
      <c r="G10" t="s">
        <v>85</v>
      </c>
      <c r="H10" s="6" t="s">
        <v>84</v>
      </c>
      <c r="I10" s="14" t="s">
        <v>114</v>
      </c>
      <c r="J10" s="6" t="s">
        <v>112</v>
      </c>
      <c r="K10" s="14" t="s">
        <v>189</v>
      </c>
      <c r="L10" s="14" t="s">
        <v>173</v>
      </c>
      <c r="M10" s="6" t="s">
        <v>168</v>
      </c>
      <c r="N10" s="14" t="s">
        <v>426</v>
      </c>
    </row>
    <row r="11" spans="1:14" x14ac:dyDescent="0.25">
      <c r="A11" s="2" t="s">
        <v>4</v>
      </c>
      <c r="B11" s="2" t="s">
        <v>5</v>
      </c>
      <c r="C11" t="s">
        <v>44</v>
      </c>
      <c r="D11" s="6" t="s">
        <v>35</v>
      </c>
      <c r="E11" t="s">
        <v>64</v>
      </c>
      <c r="F11" s="6" t="s">
        <v>62</v>
      </c>
      <c r="G11" t="s">
        <v>87</v>
      </c>
      <c r="H11" s="6" t="s">
        <v>86</v>
      </c>
      <c r="I11" t="s">
        <v>115</v>
      </c>
      <c r="J11" s="6" t="s">
        <v>113</v>
      </c>
      <c r="K11" t="s">
        <v>189</v>
      </c>
      <c r="L11" t="s">
        <v>174</v>
      </c>
      <c r="M11" s="6" t="s">
        <v>169</v>
      </c>
      <c r="N11" t="s">
        <v>426</v>
      </c>
    </row>
    <row r="12" spans="1:14" x14ac:dyDescent="0.25">
      <c r="A12" s="2" t="s">
        <v>6</v>
      </c>
      <c r="B12" s="2" t="s">
        <v>7</v>
      </c>
      <c r="C12" t="s">
        <v>36</v>
      </c>
      <c r="D12" s="6" t="s">
        <v>37</v>
      </c>
      <c r="E12" t="s">
        <v>66</v>
      </c>
      <c r="F12" s="6" t="s">
        <v>65</v>
      </c>
      <c r="G12" t="s">
        <v>89</v>
      </c>
      <c r="H12" s="6" t="s">
        <v>88</v>
      </c>
      <c r="I12" t="s">
        <v>117</v>
      </c>
      <c r="J12" s="6" t="s">
        <v>116</v>
      </c>
      <c r="K12" t="s">
        <v>189</v>
      </c>
      <c r="L12" t="s">
        <v>175</v>
      </c>
      <c r="M12" s="6" t="s">
        <v>170</v>
      </c>
      <c r="N12" t="s">
        <v>497</v>
      </c>
    </row>
    <row r="13" spans="1:14" x14ac:dyDescent="0.25">
      <c r="A13" s="3" t="s">
        <v>8</v>
      </c>
      <c r="B13" s="3" t="s">
        <v>9</v>
      </c>
      <c r="C13" t="s">
        <v>45</v>
      </c>
      <c r="D13" s="6" t="s">
        <v>38</v>
      </c>
      <c r="E13" t="s">
        <v>68</v>
      </c>
      <c r="F13" s="6" t="s">
        <v>67</v>
      </c>
      <c r="G13" t="s">
        <v>91</v>
      </c>
      <c r="H13" s="8" t="s">
        <v>90</v>
      </c>
      <c r="I13" t="s">
        <v>119</v>
      </c>
      <c r="J13" s="6" t="s">
        <v>118</v>
      </c>
      <c r="K13" t="s">
        <v>190</v>
      </c>
      <c r="L13" t="s">
        <v>172</v>
      </c>
      <c r="M13" s="6" t="s">
        <v>171</v>
      </c>
      <c r="N13" t="s">
        <v>498</v>
      </c>
    </row>
    <row r="14" spans="1:14" x14ac:dyDescent="0.25">
      <c r="A14" s="2" t="s">
        <v>10</v>
      </c>
      <c r="B14" s="2" t="s">
        <v>11</v>
      </c>
      <c r="C14" t="s">
        <v>46</v>
      </c>
      <c r="D14" s="6" t="s">
        <v>39</v>
      </c>
      <c r="E14" t="s">
        <v>70</v>
      </c>
      <c r="F14" s="6" t="s">
        <v>69</v>
      </c>
      <c r="G14" t="s">
        <v>94</v>
      </c>
      <c r="H14" s="6" t="s">
        <v>92</v>
      </c>
      <c r="I14" t="s">
        <v>121</v>
      </c>
      <c r="J14" s="6" t="s">
        <v>120</v>
      </c>
      <c r="K14" t="s">
        <v>190</v>
      </c>
      <c r="L14" t="s">
        <v>177</v>
      </c>
      <c r="M14" s="6" t="s">
        <v>176</v>
      </c>
      <c r="N14" t="s">
        <v>426</v>
      </c>
    </row>
    <row r="15" spans="1:14" x14ac:dyDescent="0.25">
      <c r="A15" s="2" t="s">
        <v>12</v>
      </c>
      <c r="B15" s="2" t="s">
        <v>13</v>
      </c>
      <c r="C15" t="s">
        <v>41</v>
      </c>
      <c r="D15" s="6" t="s">
        <v>40</v>
      </c>
      <c r="E15" t="s">
        <v>72</v>
      </c>
      <c r="F15" s="6" t="s">
        <v>71</v>
      </c>
      <c r="G15" t="s">
        <v>95</v>
      </c>
      <c r="H15" s="6" t="s">
        <v>93</v>
      </c>
      <c r="I15" t="s">
        <v>123</v>
      </c>
      <c r="J15" s="6" t="s">
        <v>122</v>
      </c>
      <c r="K15" t="s">
        <v>189</v>
      </c>
      <c r="L15" t="s">
        <v>178</v>
      </c>
      <c r="M15" s="6" t="s">
        <v>176</v>
      </c>
      <c r="N15" t="s">
        <v>501</v>
      </c>
    </row>
    <row r="16" spans="1:14" x14ac:dyDescent="0.25">
      <c r="A16" s="3" t="s">
        <v>14</v>
      </c>
      <c r="B16" s="3" t="s">
        <v>15</v>
      </c>
      <c r="C16" t="s">
        <v>43</v>
      </c>
      <c r="D16" s="6" t="s">
        <v>42</v>
      </c>
      <c r="F16" s="6" t="s">
        <v>73</v>
      </c>
      <c r="G16" t="s">
        <v>97</v>
      </c>
      <c r="H16" s="8" t="s">
        <v>96</v>
      </c>
      <c r="I16" t="s">
        <v>159</v>
      </c>
      <c r="J16" s="6" t="s">
        <v>158</v>
      </c>
      <c r="K16" t="s">
        <v>189</v>
      </c>
      <c r="L16" t="s">
        <v>180</v>
      </c>
      <c r="M16" s="6" t="s">
        <v>179</v>
      </c>
      <c r="N16" t="s">
        <v>426</v>
      </c>
    </row>
    <row r="17" spans="1:14" x14ac:dyDescent="0.25">
      <c r="A17" s="2" t="s">
        <v>16</v>
      </c>
      <c r="B17" s="2" t="s">
        <v>17</v>
      </c>
      <c r="C17" t="s">
        <v>48</v>
      </c>
      <c r="D17" s="6" t="s">
        <v>47</v>
      </c>
      <c r="E17" t="s">
        <v>75</v>
      </c>
      <c r="F17" s="6" t="s">
        <v>74</v>
      </c>
      <c r="G17" t="s">
        <v>99</v>
      </c>
      <c r="H17" s="6" t="s">
        <v>98</v>
      </c>
      <c r="I17" t="s">
        <v>161</v>
      </c>
      <c r="J17" s="6" t="s">
        <v>160</v>
      </c>
      <c r="K17" t="s">
        <v>189</v>
      </c>
      <c r="L17" t="s">
        <v>182</v>
      </c>
      <c r="M17" s="6" t="s">
        <v>181</v>
      </c>
      <c r="N17" t="s">
        <v>426</v>
      </c>
    </row>
    <row r="18" spans="1:14" x14ac:dyDescent="0.25">
      <c r="A18" s="2" t="s">
        <v>18</v>
      </c>
      <c r="B18" s="2" t="s">
        <v>19</v>
      </c>
      <c r="C18" t="s">
        <v>51</v>
      </c>
      <c r="D18" s="6" t="s">
        <v>49</v>
      </c>
      <c r="E18" t="s">
        <v>77</v>
      </c>
      <c r="F18" s="6" t="s">
        <v>76</v>
      </c>
      <c r="G18" t="s">
        <v>101</v>
      </c>
      <c r="H18" s="6" t="s">
        <v>100</v>
      </c>
      <c r="I18" t="s">
        <v>163</v>
      </c>
      <c r="J18" s="6" t="s">
        <v>162</v>
      </c>
      <c r="K18" t="s">
        <v>189</v>
      </c>
      <c r="L18" t="s">
        <v>184</v>
      </c>
      <c r="M18" s="6" t="s">
        <v>183</v>
      </c>
      <c r="N18" t="s">
        <v>499</v>
      </c>
    </row>
    <row r="19" spans="1:14" x14ac:dyDescent="0.25">
      <c r="A19" s="2" t="s">
        <v>20</v>
      </c>
      <c r="B19" s="2" t="s">
        <v>21</v>
      </c>
      <c r="C19" t="s">
        <v>52</v>
      </c>
      <c r="D19" s="6" t="s">
        <v>50</v>
      </c>
      <c r="E19" t="s">
        <v>79</v>
      </c>
      <c r="F19" s="6" t="s">
        <v>78</v>
      </c>
      <c r="G19" t="s">
        <v>103</v>
      </c>
      <c r="H19" s="6" t="s">
        <v>102</v>
      </c>
      <c r="I19" t="s">
        <v>165</v>
      </c>
      <c r="J19" s="6" t="s">
        <v>164</v>
      </c>
      <c r="K19" t="s">
        <v>189</v>
      </c>
      <c r="L19" t="s">
        <v>186</v>
      </c>
      <c r="M19" s="6" t="s">
        <v>185</v>
      </c>
      <c r="N19" t="s">
        <v>500</v>
      </c>
    </row>
    <row r="20" spans="1:14" x14ac:dyDescent="0.25">
      <c r="A20" s="2" t="s">
        <v>22</v>
      </c>
      <c r="B20" s="2" t="s">
        <v>23</v>
      </c>
      <c r="C20" t="s">
        <v>53</v>
      </c>
      <c r="D20" s="6" t="s">
        <v>55</v>
      </c>
      <c r="E20" t="s">
        <v>81</v>
      </c>
      <c r="F20" s="6" t="s">
        <v>80</v>
      </c>
      <c r="G20" t="s">
        <v>105</v>
      </c>
      <c r="H20" s="6" t="s">
        <v>104</v>
      </c>
      <c r="I20" t="s">
        <v>167</v>
      </c>
      <c r="J20" s="6" t="s">
        <v>166</v>
      </c>
      <c r="K20" t="s">
        <v>190</v>
      </c>
      <c r="L20" s="15" t="s">
        <v>191</v>
      </c>
      <c r="M20" s="15" t="s">
        <v>187</v>
      </c>
      <c r="N20" t="s">
        <v>502</v>
      </c>
    </row>
    <row r="21" spans="1:14" x14ac:dyDescent="0.25">
      <c r="A21" s="2" t="s">
        <v>83</v>
      </c>
      <c r="B21" s="2" t="s">
        <v>82</v>
      </c>
      <c r="C21" t="s">
        <v>222</v>
      </c>
      <c r="D21" t="s">
        <v>222</v>
      </c>
      <c r="E21" t="s">
        <v>222</v>
      </c>
      <c r="F21" t="s">
        <v>222</v>
      </c>
      <c r="G21" s="17" t="s">
        <v>539</v>
      </c>
      <c r="H21" s="6" t="s">
        <v>543</v>
      </c>
      <c r="I21" t="s">
        <v>222</v>
      </c>
      <c r="J21" t="s">
        <v>222</v>
      </c>
      <c r="K21" t="s">
        <v>222</v>
      </c>
      <c r="L21" t="s">
        <v>222</v>
      </c>
      <c r="M21" t="s">
        <v>222</v>
      </c>
      <c r="N21" t="s">
        <v>222</v>
      </c>
    </row>
    <row r="22" spans="1:14" x14ac:dyDescent="0.25">
      <c r="C22" s="7" t="s">
        <v>60</v>
      </c>
      <c r="D22" s="6" t="s">
        <v>54</v>
      </c>
    </row>
    <row r="23" spans="1:14" x14ac:dyDescent="0.25">
      <c r="D23" s="6" t="s">
        <v>56</v>
      </c>
    </row>
    <row r="24" spans="1:14" x14ac:dyDescent="0.25">
      <c r="H24" s="9" t="s">
        <v>106</v>
      </c>
    </row>
    <row r="25" spans="1:14" x14ac:dyDescent="0.25">
      <c r="D25" s="6" t="s">
        <v>58</v>
      </c>
      <c r="H25" s="4" t="s">
        <v>109</v>
      </c>
    </row>
    <row r="26" spans="1:14" x14ac:dyDescent="0.25">
      <c r="H26" s="4" t="s">
        <v>107</v>
      </c>
      <c r="I26" s="10">
        <f>4/12</f>
        <v>0.33333333333333331</v>
      </c>
      <c r="K26" s="10">
        <f>3/11</f>
        <v>0.27272727272727271</v>
      </c>
      <c r="M26" s="4" t="s">
        <v>503</v>
      </c>
      <c r="N26" s="11">
        <f>7/11</f>
        <v>0.63636363636363635</v>
      </c>
    </row>
    <row r="27" spans="1:14" x14ac:dyDescent="0.25">
      <c r="H27" s="4" t="s">
        <v>108</v>
      </c>
      <c r="I27" s="11">
        <f>8/12</f>
        <v>0.66666666666666663</v>
      </c>
      <c r="K27" s="11">
        <f>8/11</f>
        <v>0.72727272727272729</v>
      </c>
    </row>
    <row r="29" spans="1:14" x14ac:dyDescent="0.25">
      <c r="B29" s="9" t="s">
        <v>124</v>
      </c>
    </row>
    <row r="30" spans="1:14" x14ac:dyDescent="0.25">
      <c r="B30" t="s">
        <v>125</v>
      </c>
    </row>
    <row r="31" spans="1:14" x14ac:dyDescent="0.25">
      <c r="K31" t="s">
        <v>30</v>
      </c>
      <c r="M31" t="s">
        <v>541</v>
      </c>
      <c r="N31" t="s">
        <v>542</v>
      </c>
    </row>
    <row r="32" spans="1:14" x14ac:dyDescent="0.25">
      <c r="B32" t="s">
        <v>126</v>
      </c>
      <c r="L32" t="s">
        <v>539</v>
      </c>
      <c r="M32" s="10">
        <v>0</v>
      </c>
      <c r="N32" s="10">
        <f>1/11</f>
        <v>9.0909090909090912E-2</v>
      </c>
    </row>
    <row r="33" spans="2:14" x14ac:dyDescent="0.25">
      <c r="L33" t="s">
        <v>540</v>
      </c>
      <c r="M33" s="10">
        <f>8/11</f>
        <v>0.72727272727272729</v>
      </c>
      <c r="N33" s="10">
        <f>7/11</f>
        <v>0.63636363636363635</v>
      </c>
    </row>
    <row r="34" spans="2:14" x14ac:dyDescent="0.25">
      <c r="B34" t="s">
        <v>127</v>
      </c>
      <c r="L34" t="s">
        <v>172</v>
      </c>
      <c r="M34" s="10">
        <f>3/11</f>
        <v>0.27272727272727271</v>
      </c>
      <c r="N34" s="10">
        <f>3/11</f>
        <v>0.27272727272727271</v>
      </c>
    </row>
    <row r="36" spans="2:14" x14ac:dyDescent="0.25">
      <c r="B36" t="s">
        <v>128</v>
      </c>
    </row>
    <row r="38" spans="2:14" x14ac:dyDescent="0.25">
      <c r="B38" t="s">
        <v>129</v>
      </c>
    </row>
    <row r="40" spans="2:14" x14ac:dyDescent="0.25">
      <c r="B40" t="s">
        <v>547</v>
      </c>
    </row>
    <row r="42" spans="2:14" x14ac:dyDescent="0.25">
      <c r="B42" t="s">
        <v>130</v>
      </c>
    </row>
    <row r="44" spans="2:14" x14ac:dyDescent="0.25">
      <c r="B44" t="s">
        <v>131</v>
      </c>
    </row>
    <row r="46" spans="2:14" x14ac:dyDescent="0.25">
      <c r="B46" t="s">
        <v>132</v>
      </c>
    </row>
    <row r="48" spans="2:14" x14ac:dyDescent="0.25">
      <c r="B48" t="s">
        <v>133</v>
      </c>
      <c r="G48">
        <f>6/7</f>
        <v>0.8571428571428571</v>
      </c>
    </row>
    <row r="50" spans="2:2" x14ac:dyDescent="0.25">
      <c r="B50" t="s">
        <v>134</v>
      </c>
    </row>
    <row r="52" spans="2:2" x14ac:dyDescent="0.25">
      <c r="B52" t="s">
        <v>135</v>
      </c>
    </row>
    <row r="54" spans="2:2" x14ac:dyDescent="0.25">
      <c r="B54" t="s">
        <v>136</v>
      </c>
    </row>
    <row r="56" spans="2:2" x14ac:dyDescent="0.25">
      <c r="B56" t="s">
        <v>137</v>
      </c>
    </row>
    <row r="58" spans="2:2" x14ac:dyDescent="0.25">
      <c r="B58" t="s">
        <v>138</v>
      </c>
    </row>
    <row r="60" spans="2:2" x14ac:dyDescent="0.25">
      <c r="B60" t="s">
        <v>139</v>
      </c>
    </row>
    <row r="62" spans="2:2" x14ac:dyDescent="0.25">
      <c r="B62" t="s">
        <v>140</v>
      </c>
    </row>
    <row r="64" spans="2:2" x14ac:dyDescent="0.25">
      <c r="B64" t="s">
        <v>141</v>
      </c>
    </row>
    <row r="66" spans="2:2" x14ac:dyDescent="0.25">
      <c r="B66" t="s">
        <v>142</v>
      </c>
    </row>
    <row r="68" spans="2:2" x14ac:dyDescent="0.25">
      <c r="B68" t="s">
        <v>143</v>
      </c>
    </row>
    <row r="70" spans="2:2" x14ac:dyDescent="0.25">
      <c r="B70" t="s">
        <v>144</v>
      </c>
    </row>
    <row r="72" spans="2:2" x14ac:dyDescent="0.25">
      <c r="B72" t="s">
        <v>145</v>
      </c>
    </row>
    <row r="74" spans="2:2" x14ac:dyDescent="0.25">
      <c r="B74" t="s">
        <v>146</v>
      </c>
    </row>
    <row r="76" spans="2:2" x14ac:dyDescent="0.25">
      <c r="B76" t="s">
        <v>147</v>
      </c>
    </row>
    <row r="78" spans="2:2" x14ac:dyDescent="0.25">
      <c r="B78" t="s">
        <v>148</v>
      </c>
    </row>
    <row r="80" spans="2:2" x14ac:dyDescent="0.25">
      <c r="B80" t="s">
        <v>149</v>
      </c>
    </row>
    <row r="82" spans="2:2" x14ac:dyDescent="0.25">
      <c r="B82" t="s">
        <v>150</v>
      </c>
    </row>
    <row r="84" spans="2:2" x14ac:dyDescent="0.25">
      <c r="B84" t="s">
        <v>151</v>
      </c>
    </row>
    <row r="86" spans="2:2" x14ac:dyDescent="0.25">
      <c r="B86" t="s">
        <v>152</v>
      </c>
    </row>
    <row r="88" spans="2:2" x14ac:dyDescent="0.25">
      <c r="B88" t="s">
        <v>153</v>
      </c>
    </row>
    <row r="90" spans="2:2" x14ac:dyDescent="0.25">
      <c r="B90" t="s">
        <v>154</v>
      </c>
    </row>
    <row r="92" spans="2:2" x14ac:dyDescent="0.25">
      <c r="B92" t="s">
        <v>155</v>
      </c>
    </row>
    <row r="94" spans="2:2" x14ac:dyDescent="0.25">
      <c r="B94" t="s">
        <v>156</v>
      </c>
    </row>
    <row r="96" spans="2:2" x14ac:dyDescent="0.25">
      <c r="B96" t="s">
        <v>157</v>
      </c>
    </row>
    <row r="98" spans="2:2" x14ac:dyDescent="0.25">
      <c r="B98" s="4" t="s">
        <v>318</v>
      </c>
    </row>
    <row r="100" spans="2:2" x14ac:dyDescent="0.25">
      <c r="B100" t="s">
        <v>319</v>
      </c>
    </row>
    <row r="102" spans="2:2" x14ac:dyDescent="0.25">
      <c r="B102" t="s">
        <v>320</v>
      </c>
    </row>
    <row r="104" spans="2:2" x14ac:dyDescent="0.25">
      <c r="B104" t="s">
        <v>321</v>
      </c>
    </row>
    <row r="106" spans="2:2" x14ac:dyDescent="0.25">
      <c r="B106" t="s">
        <v>322</v>
      </c>
    </row>
    <row r="108" spans="2:2" x14ac:dyDescent="0.25">
      <c r="B108" t="s">
        <v>323</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2"/>
  <sheetViews>
    <sheetView topLeftCell="A25" workbookViewId="0">
      <selection activeCell="I39" sqref="I39"/>
    </sheetView>
  </sheetViews>
  <sheetFormatPr defaultRowHeight="15" x14ac:dyDescent="0.25"/>
  <sheetData>
    <row r="1" spans="1:6" x14ac:dyDescent="0.25">
      <c r="A1" s="4" t="s">
        <v>193</v>
      </c>
    </row>
    <row r="2" spans="1:6" x14ac:dyDescent="0.25">
      <c r="A2" s="4" t="s">
        <v>194</v>
      </c>
    </row>
    <row r="4" spans="1:6" x14ac:dyDescent="0.25">
      <c r="A4" s="1" t="s">
        <v>0</v>
      </c>
      <c r="B4" s="1" t="s">
        <v>1</v>
      </c>
      <c r="C4" s="5" t="s">
        <v>195</v>
      </c>
      <c r="D4" s="5" t="s">
        <v>196</v>
      </c>
      <c r="E4" s="5" t="s">
        <v>195</v>
      </c>
      <c r="F4" s="5" t="s">
        <v>219</v>
      </c>
    </row>
    <row r="5" spans="1:6" x14ac:dyDescent="0.25">
      <c r="A5" s="2" t="s">
        <v>2</v>
      </c>
      <c r="B5" s="2" t="s">
        <v>3</v>
      </c>
      <c r="C5" t="s">
        <v>198</v>
      </c>
      <c r="D5" s="6" t="s">
        <v>197</v>
      </c>
      <c r="E5" t="s">
        <v>227</v>
      </c>
      <c r="F5" t="s">
        <v>220</v>
      </c>
    </row>
    <row r="6" spans="1:6" x14ac:dyDescent="0.25">
      <c r="A6" s="2" t="s">
        <v>4</v>
      </c>
      <c r="B6" s="2" t="s">
        <v>5</v>
      </c>
      <c r="C6" t="s">
        <v>200</v>
      </c>
      <c r="D6" s="6" t="s">
        <v>199</v>
      </c>
      <c r="E6" t="s">
        <v>225</v>
      </c>
      <c r="F6" s="6" t="s">
        <v>224</v>
      </c>
    </row>
    <row r="7" spans="1:6" x14ac:dyDescent="0.25">
      <c r="A7" s="2" t="s">
        <v>6</v>
      </c>
      <c r="B7" s="2" t="s">
        <v>7</v>
      </c>
      <c r="C7" t="s">
        <v>202</v>
      </c>
      <c r="D7" s="6" t="s">
        <v>201</v>
      </c>
      <c r="E7" t="s">
        <v>241</v>
      </c>
      <c r="F7" s="8" t="s">
        <v>226</v>
      </c>
    </row>
    <row r="8" spans="1:6" x14ac:dyDescent="0.25">
      <c r="A8" s="3" t="s">
        <v>8</v>
      </c>
      <c r="B8" s="3" t="s">
        <v>9</v>
      </c>
      <c r="C8" t="s">
        <v>204</v>
      </c>
      <c r="D8" s="6" t="s">
        <v>203</v>
      </c>
      <c r="E8" t="s">
        <v>229</v>
      </c>
      <c r="F8" s="6" t="s">
        <v>228</v>
      </c>
    </row>
    <row r="9" spans="1:6" x14ac:dyDescent="0.25">
      <c r="A9" s="2" t="s">
        <v>10</v>
      </c>
      <c r="B9" s="2" t="s">
        <v>11</v>
      </c>
      <c r="C9" t="s">
        <v>206</v>
      </c>
      <c r="D9" s="6" t="s">
        <v>205</v>
      </c>
      <c r="E9" t="s">
        <v>230</v>
      </c>
      <c r="F9" s="8" t="s">
        <v>553</v>
      </c>
    </row>
    <row r="10" spans="1:6" x14ac:dyDescent="0.25">
      <c r="A10" s="2" t="s">
        <v>12</v>
      </c>
      <c r="B10" s="2" t="s">
        <v>13</v>
      </c>
      <c r="C10" t="s">
        <v>208</v>
      </c>
      <c r="D10" s="6" t="s">
        <v>207</v>
      </c>
      <c r="E10" t="s">
        <v>232</v>
      </c>
      <c r="F10" s="8" t="s">
        <v>231</v>
      </c>
    </row>
    <row r="11" spans="1:6" x14ac:dyDescent="0.25">
      <c r="A11" s="3" t="s">
        <v>14</v>
      </c>
      <c r="B11" s="3" t="s">
        <v>15</v>
      </c>
      <c r="C11" t="s">
        <v>210</v>
      </c>
      <c r="D11" s="6" t="s">
        <v>209</v>
      </c>
      <c r="E11" t="s">
        <v>240</v>
      </c>
      <c r="F11" s="6" t="s">
        <v>233</v>
      </c>
    </row>
    <row r="12" spans="1:6" x14ac:dyDescent="0.25">
      <c r="A12" s="2" t="s">
        <v>16</v>
      </c>
      <c r="B12" s="2" t="s">
        <v>17</v>
      </c>
      <c r="C12" t="s">
        <v>212</v>
      </c>
      <c r="D12" s="6" t="s">
        <v>211</v>
      </c>
      <c r="E12" t="s">
        <v>237</v>
      </c>
      <c r="F12" s="8" t="s">
        <v>236</v>
      </c>
    </row>
    <row r="13" spans="1:6" x14ac:dyDescent="0.25">
      <c r="A13" s="2" t="s">
        <v>18</v>
      </c>
      <c r="B13" s="2" t="s">
        <v>19</v>
      </c>
      <c r="C13" t="s">
        <v>214</v>
      </c>
      <c r="D13" s="6" t="s">
        <v>213</v>
      </c>
      <c r="E13" t="s">
        <v>230</v>
      </c>
      <c r="F13" s="8" t="s">
        <v>239</v>
      </c>
    </row>
    <row r="14" spans="1:6" x14ac:dyDescent="0.25">
      <c r="A14" s="2" t="s">
        <v>20</v>
      </c>
      <c r="B14" s="2" t="s">
        <v>21</v>
      </c>
      <c r="C14" t="s">
        <v>216</v>
      </c>
      <c r="D14" s="6" t="s">
        <v>215</v>
      </c>
      <c r="E14" t="s">
        <v>243</v>
      </c>
      <c r="F14" s="6" t="s">
        <v>242</v>
      </c>
    </row>
    <row r="15" spans="1:6" x14ac:dyDescent="0.25">
      <c r="A15" s="2" t="s">
        <v>22</v>
      </c>
      <c r="B15" s="2" t="s">
        <v>23</v>
      </c>
      <c r="C15" t="s">
        <v>218</v>
      </c>
      <c r="D15" s="6" t="s">
        <v>217</v>
      </c>
      <c r="E15" t="s">
        <v>246</v>
      </c>
      <c r="F15" s="8" t="s">
        <v>245</v>
      </c>
    </row>
    <row r="16" spans="1:6" x14ac:dyDescent="0.25">
      <c r="A16" s="2" t="s">
        <v>83</v>
      </c>
      <c r="B16" s="2" t="s">
        <v>82</v>
      </c>
      <c r="C16" t="s">
        <v>222</v>
      </c>
      <c r="D16" s="6" t="s">
        <v>222</v>
      </c>
      <c r="E16" t="s">
        <v>223</v>
      </c>
      <c r="F16" s="6" t="s">
        <v>221</v>
      </c>
    </row>
    <row r="20" spans="1:11" x14ac:dyDescent="0.25">
      <c r="A20" t="s">
        <v>238</v>
      </c>
      <c r="C20" t="s">
        <v>234</v>
      </c>
      <c r="G20" t="s">
        <v>248</v>
      </c>
    </row>
    <row r="21" spans="1:11" x14ac:dyDescent="0.25">
      <c r="A21" t="s">
        <v>17</v>
      </c>
      <c r="C21" t="s">
        <v>235</v>
      </c>
      <c r="G21" t="s">
        <v>249</v>
      </c>
    </row>
    <row r="22" spans="1:11" x14ac:dyDescent="0.25">
      <c r="G22" t="s">
        <v>250</v>
      </c>
    </row>
    <row r="23" spans="1:11" x14ac:dyDescent="0.25">
      <c r="A23" t="s">
        <v>244</v>
      </c>
      <c r="G23" t="s">
        <v>251</v>
      </c>
    </row>
    <row r="24" spans="1:11" x14ac:dyDescent="0.25">
      <c r="A24" t="s">
        <v>21</v>
      </c>
      <c r="G24" t="s">
        <v>252</v>
      </c>
    </row>
    <row r="26" spans="1:11" x14ac:dyDescent="0.25">
      <c r="A26" t="s">
        <v>247</v>
      </c>
      <c r="G26" t="s">
        <v>253</v>
      </c>
    </row>
    <row r="27" spans="1:11" x14ac:dyDescent="0.25">
      <c r="A27" t="s">
        <v>23</v>
      </c>
    </row>
    <row r="28" spans="1:11" x14ac:dyDescent="0.25">
      <c r="K28" t="s">
        <v>549</v>
      </c>
    </row>
    <row r="29" spans="1:11" x14ac:dyDescent="0.25">
      <c r="A29" t="s">
        <v>335</v>
      </c>
      <c r="J29" s="41" t="s">
        <v>550</v>
      </c>
      <c r="K29" s="10">
        <v>0.67</v>
      </c>
    </row>
    <row r="30" spans="1:11" x14ac:dyDescent="0.25">
      <c r="A30" t="s">
        <v>336</v>
      </c>
      <c r="J30" s="41" t="s">
        <v>551</v>
      </c>
      <c r="K30" s="10">
        <v>0.33</v>
      </c>
    </row>
    <row r="31" spans="1:11" x14ac:dyDescent="0.25">
      <c r="J31" t="s">
        <v>554</v>
      </c>
      <c r="K31" s="10">
        <v>0</v>
      </c>
    </row>
    <row r="32" spans="1:11" x14ac:dyDescent="0.25">
      <c r="F32" t="s">
        <v>552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54"/>
  <sheetViews>
    <sheetView topLeftCell="A10" workbookViewId="0">
      <selection activeCell="K12" sqref="K12"/>
    </sheetView>
  </sheetViews>
  <sheetFormatPr defaultRowHeight="15" x14ac:dyDescent="0.25"/>
  <cols>
    <col min="6" max="6" width="20.42578125" bestFit="1" customWidth="1"/>
  </cols>
  <sheetData>
    <row r="1" spans="1:22" x14ac:dyDescent="0.25">
      <c r="A1" s="28" t="s">
        <v>297</v>
      </c>
    </row>
    <row r="2" spans="1:22" x14ac:dyDescent="0.25">
      <c r="A2" s="4" t="s">
        <v>298</v>
      </c>
    </row>
    <row r="3" spans="1:22" x14ac:dyDescent="0.25">
      <c r="A3" s="29" t="s">
        <v>299</v>
      </c>
    </row>
    <row r="4" spans="1:22" x14ac:dyDescent="0.25">
      <c r="A4" s="4" t="s">
        <v>311</v>
      </c>
    </row>
    <row r="5" spans="1:22" x14ac:dyDescent="0.25">
      <c r="A5" s="9" t="s">
        <v>312</v>
      </c>
    </row>
    <row r="6" spans="1:22" x14ac:dyDescent="0.25">
      <c r="A6" s="4" t="s">
        <v>317</v>
      </c>
    </row>
    <row r="9" spans="1:22" x14ac:dyDescent="0.25">
      <c r="A9" s="19" t="s">
        <v>0</v>
      </c>
      <c r="B9" s="19" t="s">
        <v>1</v>
      </c>
      <c r="C9" s="20" t="s">
        <v>324</v>
      </c>
      <c r="D9" s="20" t="s">
        <v>309</v>
      </c>
      <c r="E9" s="20" t="s">
        <v>510</v>
      </c>
      <c r="F9" s="20" t="s">
        <v>301</v>
      </c>
      <c r="G9" s="21" t="s">
        <v>302</v>
      </c>
      <c r="H9" s="20" t="s">
        <v>308</v>
      </c>
      <c r="I9" s="21" t="s">
        <v>303</v>
      </c>
      <c r="J9" s="20" t="s">
        <v>304</v>
      </c>
      <c r="K9" s="21" t="s">
        <v>395</v>
      </c>
      <c r="L9" s="21" t="s">
        <v>310</v>
      </c>
      <c r="M9" s="21" t="s">
        <v>305</v>
      </c>
      <c r="N9" s="21" t="s">
        <v>306</v>
      </c>
      <c r="O9" s="21" t="s">
        <v>428</v>
      </c>
      <c r="P9" s="21" t="s">
        <v>307</v>
      </c>
      <c r="Q9" s="16" t="s">
        <v>313</v>
      </c>
      <c r="R9" s="16" t="s">
        <v>314</v>
      </c>
      <c r="S9" s="16" t="s">
        <v>449</v>
      </c>
      <c r="T9" s="16" t="s">
        <v>315</v>
      </c>
      <c r="U9" s="16" t="s">
        <v>316</v>
      </c>
      <c r="V9" s="16" t="s">
        <v>300</v>
      </c>
    </row>
    <row r="10" spans="1:22" x14ac:dyDescent="0.25">
      <c r="A10" s="22" t="s">
        <v>2</v>
      </c>
      <c r="B10" s="22" t="s">
        <v>3</v>
      </c>
      <c r="C10" s="35" t="s">
        <v>325</v>
      </c>
      <c r="D10" s="15" t="s">
        <v>190</v>
      </c>
      <c r="E10" s="17" t="s">
        <v>326</v>
      </c>
      <c r="F10" s="17" t="s">
        <v>331</v>
      </c>
      <c r="G10" s="6" t="s">
        <v>357</v>
      </c>
      <c r="H10" s="17" t="s">
        <v>371</v>
      </c>
      <c r="I10" s="17" t="s">
        <v>358</v>
      </c>
      <c r="J10" s="17" t="s">
        <v>359</v>
      </c>
      <c r="K10" s="17" t="s">
        <v>222</v>
      </c>
      <c r="L10" s="17" t="s">
        <v>222</v>
      </c>
      <c r="M10" s="17" t="s">
        <v>222</v>
      </c>
      <c r="N10" s="17" t="s">
        <v>222</v>
      </c>
      <c r="O10" s="17" t="s">
        <v>222</v>
      </c>
      <c r="P10" s="17" t="s">
        <v>222</v>
      </c>
      <c r="Q10" s="17" t="s">
        <v>222</v>
      </c>
      <c r="R10" s="17" t="s">
        <v>222</v>
      </c>
      <c r="S10" s="17" t="s">
        <v>222</v>
      </c>
      <c r="T10" s="17" t="s">
        <v>470</v>
      </c>
      <c r="U10" s="17" t="s">
        <v>472</v>
      </c>
      <c r="V10" s="17" t="s">
        <v>476</v>
      </c>
    </row>
    <row r="11" spans="1:22" x14ac:dyDescent="0.25">
      <c r="A11" s="22" t="s">
        <v>4</v>
      </c>
      <c r="B11" s="22" t="s">
        <v>5</v>
      </c>
      <c r="C11" s="32" t="s">
        <v>327</v>
      </c>
      <c r="D11" s="15" t="s">
        <v>190</v>
      </c>
      <c r="E11" s="17" t="s">
        <v>496</v>
      </c>
      <c r="F11" s="17" t="s">
        <v>328</v>
      </c>
      <c r="G11" s="36" t="s">
        <v>360</v>
      </c>
      <c r="H11" s="15" t="s">
        <v>189</v>
      </c>
      <c r="I11" s="17" t="s">
        <v>372</v>
      </c>
      <c r="J11" s="17" t="s">
        <v>361</v>
      </c>
      <c r="K11" s="39" t="s">
        <v>396</v>
      </c>
      <c r="L11" s="17" t="s">
        <v>397</v>
      </c>
      <c r="M11" s="17" t="s">
        <v>398</v>
      </c>
      <c r="N11" s="17" t="s">
        <v>399</v>
      </c>
      <c r="O11" s="6" t="s">
        <v>427</v>
      </c>
      <c r="P11" s="17" t="s">
        <v>430</v>
      </c>
      <c r="Q11" s="17" t="s">
        <v>431</v>
      </c>
      <c r="R11" s="35" t="s">
        <v>451</v>
      </c>
      <c r="S11" s="17" t="s">
        <v>452</v>
      </c>
      <c r="T11" s="6" t="s">
        <v>471</v>
      </c>
      <c r="U11" s="17" t="s">
        <v>472</v>
      </c>
      <c r="V11" s="17" t="s">
        <v>473</v>
      </c>
    </row>
    <row r="12" spans="1:22" x14ac:dyDescent="0.25">
      <c r="A12" s="22" t="s">
        <v>6</v>
      </c>
      <c r="B12" s="22" t="s">
        <v>7</v>
      </c>
      <c r="C12" s="36" t="s">
        <v>329</v>
      </c>
      <c r="D12" s="15" t="s">
        <v>190</v>
      </c>
      <c r="E12" s="17" t="s">
        <v>330</v>
      </c>
      <c r="F12" s="17" t="s">
        <v>332</v>
      </c>
      <c r="G12" s="36" t="s">
        <v>362</v>
      </c>
      <c r="H12" s="15" t="s">
        <v>363</v>
      </c>
      <c r="I12" s="17" t="s">
        <v>364</v>
      </c>
      <c r="J12" s="17" t="s">
        <v>365</v>
      </c>
      <c r="K12" s="40" t="s">
        <v>400</v>
      </c>
      <c r="L12" s="17" t="s">
        <v>401</v>
      </c>
      <c r="M12" s="17" t="s">
        <v>402</v>
      </c>
      <c r="N12" s="17" t="s">
        <v>403</v>
      </c>
      <c r="O12" s="6" t="s">
        <v>432</v>
      </c>
      <c r="P12" s="17" t="s">
        <v>430</v>
      </c>
      <c r="Q12" s="17" t="s">
        <v>433</v>
      </c>
      <c r="R12" s="27" t="s">
        <v>453</v>
      </c>
      <c r="S12" s="17" t="s">
        <v>454</v>
      </c>
      <c r="T12" s="6" t="s">
        <v>477</v>
      </c>
      <c r="U12" s="17" t="s">
        <v>474</v>
      </c>
      <c r="V12" s="17" t="s">
        <v>475</v>
      </c>
    </row>
    <row r="13" spans="1:22" x14ac:dyDescent="0.25">
      <c r="A13" s="23" t="s">
        <v>8</v>
      </c>
      <c r="B13" s="23" t="s">
        <v>9</v>
      </c>
      <c r="C13" s="32" t="s">
        <v>333</v>
      </c>
      <c r="D13" s="15" t="s">
        <v>190</v>
      </c>
      <c r="E13" s="17" t="s">
        <v>334</v>
      </c>
      <c r="F13" s="17" t="s">
        <v>337</v>
      </c>
      <c r="G13" s="6" t="s">
        <v>366</v>
      </c>
      <c r="H13" s="15" t="s">
        <v>190</v>
      </c>
      <c r="I13" s="17" t="s">
        <v>367</v>
      </c>
      <c r="J13" s="17" t="s">
        <v>368</v>
      </c>
      <c r="K13" s="39" t="s">
        <v>404</v>
      </c>
      <c r="L13" s="17" t="s">
        <v>190</v>
      </c>
      <c r="M13" s="17" t="s">
        <v>405</v>
      </c>
      <c r="N13" s="17" t="s">
        <v>406</v>
      </c>
      <c r="O13" s="6" t="s">
        <v>434</v>
      </c>
      <c r="P13" s="17" t="s">
        <v>190</v>
      </c>
      <c r="Q13" s="17" t="s">
        <v>435</v>
      </c>
      <c r="R13" s="17" t="s">
        <v>455</v>
      </c>
      <c r="S13" s="17" t="s">
        <v>456</v>
      </c>
      <c r="T13" s="6" t="s">
        <v>478</v>
      </c>
      <c r="U13" s="17" t="s">
        <v>479</v>
      </c>
      <c r="V13" s="17" t="s">
        <v>480</v>
      </c>
    </row>
    <row r="14" spans="1:22" ht="15.75" x14ac:dyDescent="0.25">
      <c r="A14" s="22" t="s">
        <v>10</v>
      </c>
      <c r="B14" s="22" t="s">
        <v>11</v>
      </c>
      <c r="C14" s="36" t="s">
        <v>534</v>
      </c>
      <c r="D14" s="15" t="s">
        <v>190</v>
      </c>
      <c r="E14" s="17" t="s">
        <v>338</v>
      </c>
      <c r="F14" s="17" t="s">
        <v>339</v>
      </c>
      <c r="G14" s="6" t="s">
        <v>369</v>
      </c>
      <c r="H14" s="15" t="s">
        <v>370</v>
      </c>
      <c r="I14" s="17" t="s">
        <v>373</v>
      </c>
      <c r="J14" s="17" t="s">
        <v>374</v>
      </c>
      <c r="K14" s="39" t="s">
        <v>407</v>
      </c>
      <c r="L14" s="17" t="s">
        <v>190</v>
      </c>
      <c r="M14" s="17" t="s">
        <v>410</v>
      </c>
      <c r="N14" s="17"/>
      <c r="O14" s="6" t="s">
        <v>436</v>
      </c>
      <c r="P14" s="17" t="s">
        <v>189</v>
      </c>
      <c r="Q14" s="17" t="s">
        <v>222</v>
      </c>
      <c r="R14" s="36" t="s">
        <v>463</v>
      </c>
      <c r="S14" s="17" t="s">
        <v>464</v>
      </c>
      <c r="T14" s="6" t="s">
        <v>481</v>
      </c>
      <c r="U14" s="17" t="s">
        <v>472</v>
      </c>
      <c r="V14" s="17" t="s">
        <v>483</v>
      </c>
    </row>
    <row r="15" spans="1:22" x14ac:dyDescent="0.25">
      <c r="A15" s="22" t="s">
        <v>12</v>
      </c>
      <c r="B15" s="22" t="s">
        <v>13</v>
      </c>
      <c r="C15" s="36" t="s">
        <v>340</v>
      </c>
      <c r="D15" s="15" t="s">
        <v>190</v>
      </c>
      <c r="E15" s="17" t="s">
        <v>341</v>
      </c>
      <c r="F15" s="15" t="s">
        <v>342</v>
      </c>
      <c r="G15" s="36" t="s">
        <v>375</v>
      </c>
      <c r="H15" s="17" t="s">
        <v>376</v>
      </c>
      <c r="I15" s="17" t="s">
        <v>377</v>
      </c>
      <c r="J15" s="17" t="s">
        <v>380</v>
      </c>
      <c r="K15" s="6" t="s">
        <v>408</v>
      </c>
      <c r="L15" s="17" t="s">
        <v>189</v>
      </c>
      <c r="M15" s="17" t="s">
        <v>412</v>
      </c>
      <c r="N15" s="17"/>
      <c r="O15" s="6" t="s">
        <v>437</v>
      </c>
      <c r="P15" s="17" t="s">
        <v>190</v>
      </c>
      <c r="Q15" s="17" t="s">
        <v>438</v>
      </c>
      <c r="R15" s="35" t="s">
        <v>457</v>
      </c>
      <c r="S15" s="17" t="s">
        <v>465</v>
      </c>
      <c r="T15" s="6" t="s">
        <v>482</v>
      </c>
      <c r="U15" s="17" t="s">
        <v>472</v>
      </c>
      <c r="V15" s="17" t="s">
        <v>486</v>
      </c>
    </row>
    <row r="16" spans="1:22" x14ac:dyDescent="0.25">
      <c r="A16" s="23" t="s">
        <v>14</v>
      </c>
      <c r="B16" s="23" t="s">
        <v>15</v>
      </c>
      <c r="C16" s="6" t="s">
        <v>343</v>
      </c>
      <c r="D16" s="15" t="s">
        <v>190</v>
      </c>
      <c r="E16" s="17" t="s">
        <v>344</v>
      </c>
      <c r="F16" s="15" t="s">
        <v>345</v>
      </c>
      <c r="G16" s="6" t="s">
        <v>378</v>
      </c>
      <c r="H16" s="17" t="s">
        <v>189</v>
      </c>
      <c r="I16" s="17" t="s">
        <v>379</v>
      </c>
      <c r="J16" s="17" t="s">
        <v>381</v>
      </c>
      <c r="K16" s="39" t="s">
        <v>409</v>
      </c>
      <c r="L16" s="17" t="s">
        <v>190</v>
      </c>
      <c r="M16" s="17" t="s">
        <v>413</v>
      </c>
      <c r="N16" s="17"/>
      <c r="O16" s="6" t="s">
        <v>439</v>
      </c>
      <c r="P16" s="17" t="s">
        <v>430</v>
      </c>
      <c r="Q16" s="17" t="s">
        <v>440</v>
      </c>
      <c r="R16" s="17" t="s">
        <v>458</v>
      </c>
      <c r="S16" s="17" t="s">
        <v>466</v>
      </c>
      <c r="T16" s="6" t="s">
        <v>484</v>
      </c>
      <c r="U16" s="17" t="s">
        <v>472</v>
      </c>
      <c r="V16" s="17" t="s">
        <v>486</v>
      </c>
    </row>
    <row r="17" spans="1:23" x14ac:dyDescent="0.25">
      <c r="A17" s="22" t="s">
        <v>16</v>
      </c>
      <c r="B17" s="22" t="s">
        <v>17</v>
      </c>
      <c r="C17" s="36" t="s">
        <v>346</v>
      </c>
      <c r="D17" s="15" t="s">
        <v>190</v>
      </c>
      <c r="E17" s="17" t="s">
        <v>347</v>
      </c>
      <c r="F17" s="6"/>
      <c r="G17" s="6" t="s">
        <v>382</v>
      </c>
      <c r="H17" s="17" t="s">
        <v>383</v>
      </c>
      <c r="I17" s="17" t="s">
        <v>384</v>
      </c>
      <c r="J17" s="17" t="s">
        <v>385</v>
      </c>
      <c r="K17" s="6" t="s">
        <v>414</v>
      </c>
      <c r="L17" s="17" t="s">
        <v>415</v>
      </c>
      <c r="M17" s="17" t="s">
        <v>416</v>
      </c>
      <c r="N17" s="17" t="s">
        <v>417</v>
      </c>
      <c r="O17" s="6" t="s">
        <v>441</v>
      </c>
      <c r="P17" s="17" t="s">
        <v>430</v>
      </c>
      <c r="Q17" s="17" t="s">
        <v>442</v>
      </c>
      <c r="R17" s="36" t="s">
        <v>459</v>
      </c>
      <c r="S17" s="17" t="s">
        <v>222</v>
      </c>
      <c r="T17" s="6" t="s">
        <v>485</v>
      </c>
      <c r="U17" s="17" t="s">
        <v>472</v>
      </c>
      <c r="V17" s="17" t="s">
        <v>486</v>
      </c>
    </row>
    <row r="18" spans="1:23" x14ac:dyDescent="0.25">
      <c r="A18" s="22" t="s">
        <v>18</v>
      </c>
      <c r="B18" s="22" t="s">
        <v>19</v>
      </c>
      <c r="C18" s="36" t="s">
        <v>348</v>
      </c>
      <c r="D18" s="15" t="s">
        <v>190</v>
      </c>
      <c r="E18" s="17" t="s">
        <v>349</v>
      </c>
      <c r="F18" s="6"/>
      <c r="G18" s="6" t="s">
        <v>386</v>
      </c>
      <c r="H18" s="17" t="s">
        <v>387</v>
      </c>
      <c r="I18" s="17" t="s">
        <v>388</v>
      </c>
      <c r="J18" s="17" t="s">
        <v>389</v>
      </c>
      <c r="K18" s="39" t="s">
        <v>418</v>
      </c>
      <c r="L18" s="17" t="s">
        <v>190</v>
      </c>
      <c r="M18" s="17" t="s">
        <v>422</v>
      </c>
      <c r="N18" s="17" t="s">
        <v>424</v>
      </c>
      <c r="O18" s="6" t="s">
        <v>443</v>
      </c>
      <c r="P18" s="17" t="s">
        <v>190</v>
      </c>
      <c r="Q18" s="17" t="s">
        <v>444</v>
      </c>
      <c r="R18" s="36" t="s">
        <v>460</v>
      </c>
      <c r="S18" s="17" t="s">
        <v>467</v>
      </c>
      <c r="T18" s="6" t="s">
        <v>487</v>
      </c>
      <c r="U18" s="17" t="s">
        <v>488</v>
      </c>
      <c r="V18" s="17" t="s">
        <v>489</v>
      </c>
    </row>
    <row r="19" spans="1:23" x14ac:dyDescent="0.25">
      <c r="A19" s="22" t="s">
        <v>20</v>
      </c>
      <c r="B19" s="22" t="s">
        <v>21</v>
      </c>
      <c r="C19" s="36" t="s">
        <v>350</v>
      </c>
      <c r="D19" s="15" t="s">
        <v>190</v>
      </c>
      <c r="E19" s="17" t="s">
        <v>351</v>
      </c>
      <c r="F19" s="15" t="s">
        <v>352</v>
      </c>
      <c r="G19" s="36" t="s">
        <v>390</v>
      </c>
      <c r="H19" s="17" t="s">
        <v>189</v>
      </c>
      <c r="I19" s="17" t="s">
        <v>391</v>
      </c>
      <c r="J19" s="17" t="s">
        <v>392</v>
      </c>
      <c r="K19" s="6" t="s">
        <v>419</v>
      </c>
      <c r="L19" s="17" t="s">
        <v>421</v>
      </c>
      <c r="M19" s="17" t="s">
        <v>423</v>
      </c>
      <c r="N19" s="17" t="s">
        <v>425</v>
      </c>
      <c r="O19" s="6" t="s">
        <v>445</v>
      </c>
      <c r="P19" s="17" t="s">
        <v>190</v>
      </c>
      <c r="Q19" s="17" t="s">
        <v>447</v>
      </c>
      <c r="R19" s="6" t="s">
        <v>461</v>
      </c>
      <c r="S19" s="17" t="s">
        <v>468</v>
      </c>
      <c r="T19" s="6" t="s">
        <v>490</v>
      </c>
      <c r="U19" s="17" t="s">
        <v>472</v>
      </c>
      <c r="V19" s="17" t="s">
        <v>491</v>
      </c>
    </row>
    <row r="20" spans="1:23" x14ac:dyDescent="0.25">
      <c r="A20" s="22" t="s">
        <v>22</v>
      </c>
      <c r="B20" s="22" t="s">
        <v>23</v>
      </c>
      <c r="C20" s="36" t="s">
        <v>353</v>
      </c>
      <c r="D20" s="15" t="s">
        <v>190</v>
      </c>
      <c r="E20" s="17" t="s">
        <v>354</v>
      </c>
      <c r="F20" s="18" t="s">
        <v>355</v>
      </c>
      <c r="G20" s="36" t="s">
        <v>393</v>
      </c>
      <c r="H20" s="17" t="s">
        <v>189</v>
      </c>
      <c r="I20" s="17" t="s">
        <v>391</v>
      </c>
      <c r="J20" s="17" t="s">
        <v>392</v>
      </c>
      <c r="K20" s="6" t="s">
        <v>420</v>
      </c>
      <c r="L20" s="17" t="s">
        <v>189</v>
      </c>
      <c r="M20" s="17" t="s">
        <v>411</v>
      </c>
      <c r="N20" s="17" t="s">
        <v>222</v>
      </c>
      <c r="O20" s="6" t="s">
        <v>446</v>
      </c>
      <c r="P20" s="17" t="s">
        <v>430</v>
      </c>
      <c r="Q20" s="17" t="s">
        <v>447</v>
      </c>
      <c r="R20" s="36" t="s">
        <v>462</v>
      </c>
      <c r="S20" s="17" t="s">
        <v>469</v>
      </c>
      <c r="T20" s="6" t="s">
        <v>492</v>
      </c>
      <c r="U20" s="17" t="s">
        <v>474</v>
      </c>
      <c r="V20" s="17" t="s">
        <v>475</v>
      </c>
    </row>
    <row r="21" spans="1:23" x14ac:dyDescent="0.25">
      <c r="A21" s="22" t="s">
        <v>83</v>
      </c>
      <c r="B21" s="22" t="s">
        <v>82</v>
      </c>
      <c r="C21" s="6" t="s">
        <v>222</v>
      </c>
      <c r="D21" s="6" t="s">
        <v>222</v>
      </c>
      <c r="E21" s="6" t="s">
        <v>222</v>
      </c>
      <c r="F21" s="6" t="s">
        <v>222</v>
      </c>
      <c r="G21" s="6" t="s">
        <v>222</v>
      </c>
      <c r="H21" s="6" t="s">
        <v>222</v>
      </c>
      <c r="I21" s="6" t="s">
        <v>222</v>
      </c>
      <c r="J21" s="6" t="s">
        <v>222</v>
      </c>
      <c r="K21" s="6" t="s">
        <v>222</v>
      </c>
      <c r="L21" s="6" t="s">
        <v>222</v>
      </c>
      <c r="M21" s="6" t="s">
        <v>222</v>
      </c>
      <c r="N21" s="6" t="s">
        <v>222</v>
      </c>
      <c r="O21" s="6" t="s">
        <v>429</v>
      </c>
      <c r="P21" s="17" t="s">
        <v>190</v>
      </c>
      <c r="Q21" s="15" t="s">
        <v>426</v>
      </c>
      <c r="R21" s="6" t="s">
        <v>448</v>
      </c>
      <c r="S21" s="15" t="s">
        <v>450</v>
      </c>
      <c r="T21" s="6" t="s">
        <v>222</v>
      </c>
      <c r="U21" s="6" t="s">
        <v>222</v>
      </c>
      <c r="V21" s="6" t="s">
        <v>222</v>
      </c>
    </row>
    <row r="22" spans="1:23" x14ac:dyDescent="0.25">
      <c r="A22" s="17"/>
      <c r="B22" s="17"/>
      <c r="C22" s="17"/>
      <c r="D22" s="17"/>
      <c r="E22" s="17"/>
      <c r="F22" s="17"/>
      <c r="G22" s="17"/>
      <c r="H22" s="17"/>
      <c r="I22" s="17"/>
      <c r="J22" s="17"/>
      <c r="K22" s="17"/>
      <c r="L22" s="17"/>
      <c r="M22" s="17"/>
      <c r="N22" s="17"/>
      <c r="O22" s="17"/>
    </row>
    <row r="23" spans="1:23" x14ac:dyDescent="0.25">
      <c r="A23" s="17"/>
      <c r="B23" s="17"/>
      <c r="C23" s="24" t="s">
        <v>190</v>
      </c>
      <c r="D23" s="26">
        <v>1</v>
      </c>
      <c r="E23" s="17" t="s">
        <v>356</v>
      </c>
      <c r="F23" s="17"/>
      <c r="G23" s="17"/>
      <c r="H23" s="25">
        <f>5/11</f>
        <v>0.45454545454545453</v>
      </c>
      <c r="I23" s="17" t="s">
        <v>394</v>
      </c>
      <c r="J23" s="17"/>
      <c r="K23" s="17"/>
      <c r="L23" s="17"/>
      <c r="M23" s="17"/>
      <c r="N23" s="17"/>
      <c r="O23" s="24" t="s">
        <v>190</v>
      </c>
      <c r="P23" s="11">
        <f>10/12</f>
        <v>0.83333333333333337</v>
      </c>
      <c r="R23" s="6" t="s">
        <v>493</v>
      </c>
      <c r="T23" s="4" t="s">
        <v>474</v>
      </c>
      <c r="U23" s="10">
        <f>2.5/11</f>
        <v>0.22727272727272727</v>
      </c>
      <c r="V23" t="s">
        <v>494</v>
      </c>
      <c r="W23" s="10">
        <f>3/11</f>
        <v>0.27272727272727271</v>
      </c>
    </row>
    <row r="24" spans="1:23" x14ac:dyDescent="0.25">
      <c r="C24" s="4" t="s">
        <v>189</v>
      </c>
      <c r="D24">
        <v>0</v>
      </c>
      <c r="H24" s="11">
        <f>6/11</f>
        <v>0.54545454545454541</v>
      </c>
      <c r="O24" s="24" t="s">
        <v>189</v>
      </c>
      <c r="P24" s="10">
        <f>1/12</f>
        <v>8.3333333333333329E-2</v>
      </c>
      <c r="T24" s="4" t="s">
        <v>488</v>
      </c>
      <c r="U24" s="10">
        <f>1/11</f>
        <v>9.0909090909090912E-2</v>
      </c>
      <c r="V24" t="s">
        <v>495</v>
      </c>
      <c r="W24" s="10">
        <f>3/11</f>
        <v>0.27272727272727271</v>
      </c>
    </row>
    <row r="25" spans="1:23" x14ac:dyDescent="0.25">
      <c r="E25" t="s">
        <v>511</v>
      </c>
      <c r="H25" t="s">
        <v>509</v>
      </c>
      <c r="J25" s="38" t="s">
        <v>548</v>
      </c>
      <c r="K25" s="37">
        <f>6/10</f>
        <v>0.6</v>
      </c>
      <c r="L25" t="s">
        <v>506</v>
      </c>
      <c r="O25" s="4" t="s">
        <v>222</v>
      </c>
      <c r="P25" s="10">
        <f>1/12</f>
        <v>8.3333333333333329E-2</v>
      </c>
      <c r="S25" t="s">
        <v>516</v>
      </c>
      <c r="T25" s="4" t="s">
        <v>472</v>
      </c>
      <c r="U25" s="11">
        <f>7.5/11</f>
        <v>0.68181818181818177</v>
      </c>
      <c r="V25" t="s">
        <v>486</v>
      </c>
      <c r="W25" s="11">
        <f>5/11</f>
        <v>0.45454545454545453</v>
      </c>
    </row>
    <row r="26" spans="1:23" x14ac:dyDescent="0.25">
      <c r="A26" s="33" t="s">
        <v>535</v>
      </c>
      <c r="D26" t="s">
        <v>512</v>
      </c>
      <c r="E26" s="10">
        <f>1/11</f>
        <v>9.0909090909090912E-2</v>
      </c>
      <c r="H26" t="s">
        <v>486</v>
      </c>
      <c r="I26" s="10">
        <f>1/11</f>
        <v>9.0909090909090912E-2</v>
      </c>
      <c r="L26" t="s">
        <v>486</v>
      </c>
      <c r="M26" s="10">
        <v>0.33</v>
      </c>
      <c r="O26" s="4"/>
      <c r="R26" t="s">
        <v>512</v>
      </c>
      <c r="S26" s="10">
        <v>0</v>
      </c>
    </row>
    <row r="27" spans="1:23" x14ac:dyDescent="0.25">
      <c r="A27" s="34" t="s">
        <v>536</v>
      </c>
      <c r="D27" t="s">
        <v>513</v>
      </c>
      <c r="E27" s="11">
        <f>10/11</f>
        <v>0.90909090909090906</v>
      </c>
      <c r="H27" t="s">
        <v>505</v>
      </c>
      <c r="I27" s="10">
        <f>2/11</f>
        <v>0.18181818181818182</v>
      </c>
      <c r="L27" t="s">
        <v>505</v>
      </c>
      <c r="R27" t="s">
        <v>514</v>
      </c>
      <c r="S27" s="10">
        <f>2/12</f>
        <v>0.16666666666666666</v>
      </c>
      <c r="V27" t="s">
        <v>508</v>
      </c>
    </row>
    <row r="28" spans="1:23" x14ac:dyDescent="0.25">
      <c r="B28" s="4" t="s">
        <v>544</v>
      </c>
      <c r="C28" s="4" t="s">
        <v>545</v>
      </c>
      <c r="D28" s="4" t="s">
        <v>546</v>
      </c>
      <c r="F28">
        <f>5/12</f>
        <v>0.41666666666666669</v>
      </c>
      <c r="H28" t="s">
        <v>504</v>
      </c>
      <c r="I28" s="11">
        <f>5/11</f>
        <v>0.45454545454545453</v>
      </c>
      <c r="L28" t="s">
        <v>504</v>
      </c>
      <c r="M28" s="10">
        <f>2/9</f>
        <v>0.22222222222222221</v>
      </c>
      <c r="R28" t="s">
        <v>515</v>
      </c>
      <c r="S28" s="10">
        <f>1/12</f>
        <v>8.3333333333333329E-2</v>
      </c>
    </row>
    <row r="29" spans="1:23" x14ac:dyDescent="0.25">
      <c r="A29" t="s">
        <v>538</v>
      </c>
      <c r="B29" s="10">
        <v>0.57999999999999996</v>
      </c>
      <c r="C29" s="10">
        <v>0.67</v>
      </c>
      <c r="D29" s="10">
        <f>7/11</f>
        <v>0.63636363636363635</v>
      </c>
      <c r="F29" s="37">
        <f>(D29+C29+B29)/3</f>
        <v>0.62878787878787878</v>
      </c>
      <c r="H29" t="s">
        <v>495</v>
      </c>
      <c r="I29" s="10">
        <f>3/11</f>
        <v>0.27272727272727271</v>
      </c>
      <c r="L29" t="s">
        <v>495</v>
      </c>
      <c r="M29" s="11">
        <f>4/9</f>
        <v>0.44444444444444442</v>
      </c>
      <c r="R29" t="s">
        <v>513</v>
      </c>
      <c r="S29" s="11">
        <f>8/12</f>
        <v>0.66666666666666663</v>
      </c>
    </row>
    <row r="30" spans="1:23" x14ac:dyDescent="0.25">
      <c r="A30" t="s">
        <v>537</v>
      </c>
      <c r="B30" s="10">
        <v>0.42</v>
      </c>
      <c r="C30" s="10">
        <v>0.33</v>
      </c>
      <c r="D30" s="10">
        <f>4/11</f>
        <v>0.36363636363636365</v>
      </c>
      <c r="S30" s="10"/>
    </row>
    <row r="31" spans="1:23" x14ac:dyDescent="0.25">
      <c r="H31" t="s">
        <v>507</v>
      </c>
    </row>
    <row r="50" spans="11:11" x14ac:dyDescent="0.25">
      <c r="K50">
        <f>5/13</f>
        <v>0.38461538461538464</v>
      </c>
    </row>
    <row r="51" spans="11:11" x14ac:dyDescent="0.25">
      <c r="K51">
        <f>9/17</f>
        <v>0.52941176470588236</v>
      </c>
    </row>
    <row r="52" spans="11:11" x14ac:dyDescent="0.25">
      <c r="K52">
        <f>60+60+64</f>
        <v>184</v>
      </c>
    </row>
    <row r="53" spans="11:11" x14ac:dyDescent="0.25">
      <c r="K53">
        <f>K52/3</f>
        <v>61.333333333333336</v>
      </c>
    </row>
    <row r="54" spans="11:11" x14ac:dyDescent="0.25">
      <c r="K54">
        <f>3/11</f>
        <v>0.27272727272727271</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S45"/>
  <sheetViews>
    <sheetView topLeftCell="A43" workbookViewId="0">
      <selection activeCell="J59" sqref="J59"/>
    </sheetView>
  </sheetViews>
  <sheetFormatPr defaultRowHeight="15" x14ac:dyDescent="0.25"/>
  <sheetData>
    <row r="2" spans="1:12" x14ac:dyDescent="0.25">
      <c r="A2" s="4" t="s">
        <v>254</v>
      </c>
    </row>
    <row r="3" spans="1:12" x14ac:dyDescent="0.25">
      <c r="A3" s="4" t="s">
        <v>255</v>
      </c>
    </row>
    <row r="4" spans="1:12" x14ac:dyDescent="0.25">
      <c r="A4" s="1" t="s">
        <v>0</v>
      </c>
      <c r="B4" s="1" t="s">
        <v>1</v>
      </c>
      <c r="C4" s="5" t="s">
        <v>256</v>
      </c>
      <c r="D4" s="5" t="s">
        <v>260</v>
      </c>
      <c r="E4" s="5" t="s">
        <v>32</v>
      </c>
      <c r="F4" s="5" t="s">
        <v>257</v>
      </c>
      <c r="G4" s="16" t="s">
        <v>288</v>
      </c>
      <c r="H4" s="5" t="s">
        <v>258</v>
      </c>
    </row>
    <row r="5" spans="1:12" x14ac:dyDescent="0.25">
      <c r="A5" s="2" t="s">
        <v>2</v>
      </c>
      <c r="B5" s="2" t="s">
        <v>3</v>
      </c>
      <c r="C5" s="31" t="s">
        <v>259</v>
      </c>
      <c r="D5" t="s">
        <v>190</v>
      </c>
      <c r="E5" t="s">
        <v>261</v>
      </c>
      <c r="F5" t="s">
        <v>222</v>
      </c>
      <c r="G5" t="s">
        <v>222</v>
      </c>
      <c r="H5" t="s">
        <v>222</v>
      </c>
    </row>
    <row r="6" spans="1:12" x14ac:dyDescent="0.25">
      <c r="A6" s="2" t="s">
        <v>4</v>
      </c>
      <c r="B6" s="2" t="s">
        <v>5</v>
      </c>
      <c r="C6" s="6" t="s">
        <v>262</v>
      </c>
      <c r="D6" t="s">
        <v>275</v>
      </c>
      <c r="E6" t="s">
        <v>518</v>
      </c>
      <c r="F6" s="13" t="s">
        <v>281</v>
      </c>
      <c r="G6" t="s">
        <v>189</v>
      </c>
      <c r="H6" t="s">
        <v>282</v>
      </c>
    </row>
    <row r="7" spans="1:12" x14ac:dyDescent="0.25">
      <c r="A7" s="2" t="s">
        <v>6</v>
      </c>
      <c r="B7" s="2" t="s">
        <v>7</v>
      </c>
      <c r="C7" s="6" t="s">
        <v>263</v>
      </c>
      <c r="D7" t="s">
        <v>276</v>
      </c>
      <c r="E7" t="s">
        <v>264</v>
      </c>
      <c r="F7" s="30" t="s">
        <v>283</v>
      </c>
      <c r="G7" t="s">
        <v>189</v>
      </c>
      <c r="H7" t="s">
        <v>284</v>
      </c>
    </row>
    <row r="8" spans="1:12" x14ac:dyDescent="0.25">
      <c r="A8" s="3" t="s">
        <v>8</v>
      </c>
      <c r="B8" s="3" t="s">
        <v>9</v>
      </c>
      <c r="C8" s="31" t="s">
        <v>265</v>
      </c>
      <c r="D8" t="s">
        <v>190</v>
      </c>
      <c r="E8" t="s">
        <v>266</v>
      </c>
      <c r="F8" s="30" t="s">
        <v>285</v>
      </c>
      <c r="G8" t="s">
        <v>189</v>
      </c>
      <c r="H8" t="s">
        <v>286</v>
      </c>
    </row>
    <row r="9" spans="1:12" x14ac:dyDescent="0.25">
      <c r="A9" s="2" t="s">
        <v>10</v>
      </c>
      <c r="B9" s="2" t="s">
        <v>11</v>
      </c>
      <c r="C9" s="31" t="s">
        <v>267</v>
      </c>
      <c r="D9" t="s">
        <v>190</v>
      </c>
      <c r="E9" t="s">
        <v>268</v>
      </c>
      <c r="F9" s="30" t="s">
        <v>287</v>
      </c>
      <c r="G9" t="s">
        <v>189</v>
      </c>
      <c r="H9" t="s">
        <v>289</v>
      </c>
    </row>
    <row r="10" spans="1:12" x14ac:dyDescent="0.25">
      <c r="A10" s="2" t="s">
        <v>12</v>
      </c>
      <c r="B10" s="2" t="s">
        <v>13</v>
      </c>
      <c r="C10" s="6" t="s">
        <v>269</v>
      </c>
      <c r="D10" t="s">
        <v>189</v>
      </c>
      <c r="E10" t="s">
        <v>270</v>
      </c>
      <c r="F10" s="13" t="s">
        <v>287</v>
      </c>
      <c r="G10" t="s">
        <v>189</v>
      </c>
      <c r="H10" t="s">
        <v>290</v>
      </c>
    </row>
    <row r="11" spans="1:12" x14ac:dyDescent="0.25">
      <c r="A11" s="3" t="s">
        <v>14</v>
      </c>
      <c r="B11" s="3" t="s">
        <v>15</v>
      </c>
      <c r="C11" s="31" t="s">
        <v>271</v>
      </c>
      <c r="D11" t="s">
        <v>190</v>
      </c>
      <c r="E11" t="s">
        <v>272</v>
      </c>
      <c r="F11" s="12" t="s">
        <v>291</v>
      </c>
      <c r="G11" t="s">
        <v>189</v>
      </c>
      <c r="H11" t="s">
        <v>293</v>
      </c>
    </row>
    <row r="12" spans="1:12" x14ac:dyDescent="0.25">
      <c r="A12" s="2" t="s">
        <v>16</v>
      </c>
      <c r="B12" s="2" t="s">
        <v>17</v>
      </c>
      <c r="C12" s="6" t="s">
        <v>273</v>
      </c>
      <c r="D12" t="s">
        <v>274</v>
      </c>
      <c r="F12" s="30" t="s">
        <v>292</v>
      </c>
      <c r="G12" t="s">
        <v>189</v>
      </c>
      <c r="H12" t="s">
        <v>294</v>
      </c>
    </row>
    <row r="13" spans="1:12" x14ac:dyDescent="0.25">
      <c r="A13" s="2" t="s">
        <v>18</v>
      </c>
      <c r="B13" s="2" t="s">
        <v>19</v>
      </c>
      <c r="C13" s="31" t="s">
        <v>277</v>
      </c>
      <c r="D13" t="s">
        <v>278</v>
      </c>
      <c r="F13" s="13" t="s">
        <v>295</v>
      </c>
      <c r="G13" t="s">
        <v>189</v>
      </c>
      <c r="H13" t="s">
        <v>296</v>
      </c>
      <c r="L13" t="s">
        <v>519</v>
      </c>
    </row>
    <row r="14" spans="1:12" x14ac:dyDescent="0.25">
      <c r="A14" s="2" t="s">
        <v>20</v>
      </c>
      <c r="B14" s="2" t="s">
        <v>21</v>
      </c>
      <c r="C14" s="15" t="s">
        <v>279</v>
      </c>
      <c r="D14" t="s">
        <v>189</v>
      </c>
      <c r="E14" t="s">
        <v>222</v>
      </c>
      <c r="F14" s="13" t="s">
        <v>517</v>
      </c>
      <c r="G14" t="s">
        <v>189</v>
      </c>
      <c r="H14" t="s">
        <v>296</v>
      </c>
    </row>
    <row r="15" spans="1:12" x14ac:dyDescent="0.25">
      <c r="A15" s="2" t="s">
        <v>22</v>
      </c>
      <c r="B15" s="2" t="s">
        <v>23</v>
      </c>
      <c r="C15" s="6" t="s">
        <v>189</v>
      </c>
      <c r="D15" t="s">
        <v>189</v>
      </c>
      <c r="E15" t="s">
        <v>222</v>
      </c>
      <c r="F15" s="13" t="s">
        <v>222</v>
      </c>
      <c r="G15" t="s">
        <v>222</v>
      </c>
      <c r="H15" t="s">
        <v>222</v>
      </c>
    </row>
    <row r="16" spans="1:12" x14ac:dyDescent="0.25">
      <c r="A16" s="2" t="s">
        <v>83</v>
      </c>
      <c r="B16" s="2" t="s">
        <v>82</v>
      </c>
      <c r="C16" s="6" t="s">
        <v>189</v>
      </c>
      <c r="D16" t="s">
        <v>189</v>
      </c>
      <c r="E16" t="s">
        <v>222</v>
      </c>
      <c r="F16" s="13" t="s">
        <v>280</v>
      </c>
    </row>
    <row r="18" spans="2:19" x14ac:dyDescent="0.25">
      <c r="C18" s="4" t="s">
        <v>190</v>
      </c>
      <c r="D18" s="10">
        <f>5/12</f>
        <v>0.41666666666666669</v>
      </c>
      <c r="F18" s="4" t="s">
        <v>190</v>
      </c>
      <c r="G18" s="10">
        <v>0</v>
      </c>
    </row>
    <row r="19" spans="2:19" x14ac:dyDescent="0.25">
      <c r="C19" s="4" t="s">
        <v>189</v>
      </c>
      <c r="D19" s="11">
        <f>7/12</f>
        <v>0.58333333333333337</v>
      </c>
      <c r="F19" s="4" t="s">
        <v>189</v>
      </c>
      <c r="G19" s="11">
        <v>1</v>
      </c>
    </row>
    <row r="20" spans="2:19" x14ac:dyDescent="0.25">
      <c r="R20" t="s">
        <v>556</v>
      </c>
      <c r="S20" s="10">
        <v>0.6</v>
      </c>
    </row>
    <row r="21" spans="2:19" x14ac:dyDescent="0.25">
      <c r="D21">
        <f>4/5</f>
        <v>0.8</v>
      </c>
      <c r="R21" t="s">
        <v>558</v>
      </c>
      <c r="S21" s="10">
        <v>0.2</v>
      </c>
    </row>
    <row r="22" spans="2:19" x14ac:dyDescent="0.25">
      <c r="R22" t="s">
        <v>557</v>
      </c>
      <c r="S22" s="10">
        <v>0.1</v>
      </c>
    </row>
    <row r="23" spans="2:19" x14ac:dyDescent="0.25">
      <c r="R23" t="s">
        <v>555</v>
      </c>
      <c r="S23" s="10">
        <v>0.1</v>
      </c>
    </row>
    <row r="26" spans="2:19" x14ac:dyDescent="0.25">
      <c r="B26" s="1" t="s">
        <v>1</v>
      </c>
      <c r="C26" s="5" t="s">
        <v>522</v>
      </c>
      <c r="D26" s="5" t="s">
        <v>528</v>
      </c>
      <c r="E26" s="5" t="s">
        <v>260</v>
      </c>
    </row>
    <row r="27" spans="2:19" x14ac:dyDescent="0.25">
      <c r="B27" s="2" t="s">
        <v>21</v>
      </c>
      <c r="C27" s="32" t="s">
        <v>467</v>
      </c>
      <c r="D27" t="s">
        <v>533</v>
      </c>
      <c r="E27" t="s">
        <v>189</v>
      </c>
    </row>
    <row r="28" spans="2:19" x14ac:dyDescent="0.25">
      <c r="B28" s="2" t="s">
        <v>13</v>
      </c>
      <c r="C28" s="32" t="s">
        <v>523</v>
      </c>
      <c r="D28" t="s">
        <v>532</v>
      </c>
      <c r="E28" t="s">
        <v>189</v>
      </c>
    </row>
    <row r="29" spans="2:19" x14ac:dyDescent="0.25">
      <c r="B29" s="2" t="s">
        <v>17</v>
      </c>
      <c r="C29" s="32" t="s">
        <v>525</v>
      </c>
      <c r="D29" t="s">
        <v>532</v>
      </c>
      <c r="E29" t="s">
        <v>189</v>
      </c>
    </row>
    <row r="30" spans="2:19" x14ac:dyDescent="0.25">
      <c r="B30" s="2" t="s">
        <v>23</v>
      </c>
      <c r="C30" s="32" t="s">
        <v>527</v>
      </c>
      <c r="D30" t="s">
        <v>532</v>
      </c>
      <c r="E30" t="s">
        <v>189</v>
      </c>
    </row>
    <row r="31" spans="2:19" x14ac:dyDescent="0.25">
      <c r="B31" s="2" t="s">
        <v>7</v>
      </c>
      <c r="C31" s="32" t="s">
        <v>521</v>
      </c>
      <c r="D31" t="s">
        <v>531</v>
      </c>
      <c r="E31" t="s">
        <v>189</v>
      </c>
    </row>
    <row r="32" spans="2:19" x14ac:dyDescent="0.25">
      <c r="B32" s="2" t="s">
        <v>5</v>
      </c>
      <c r="C32" s="32" t="s">
        <v>520</v>
      </c>
      <c r="D32" t="s">
        <v>530</v>
      </c>
      <c r="E32" t="s">
        <v>189</v>
      </c>
    </row>
    <row r="33" spans="2:5" x14ac:dyDescent="0.25">
      <c r="B33" s="2" t="s">
        <v>3</v>
      </c>
      <c r="C33" s="32" t="s">
        <v>494</v>
      </c>
      <c r="D33" t="s">
        <v>529</v>
      </c>
      <c r="E33" t="s">
        <v>190</v>
      </c>
    </row>
    <row r="34" spans="2:5" x14ac:dyDescent="0.25">
      <c r="B34" s="3" t="s">
        <v>9</v>
      </c>
      <c r="C34" s="32" t="s">
        <v>524</v>
      </c>
      <c r="D34" t="s">
        <v>529</v>
      </c>
      <c r="E34" t="s">
        <v>190</v>
      </c>
    </row>
    <row r="35" spans="2:5" x14ac:dyDescent="0.25">
      <c r="B35" s="2" t="s">
        <v>11</v>
      </c>
      <c r="C35" s="32" t="s">
        <v>494</v>
      </c>
      <c r="D35" t="s">
        <v>529</v>
      </c>
      <c r="E35" t="s">
        <v>190</v>
      </c>
    </row>
    <row r="36" spans="2:5" x14ac:dyDescent="0.25">
      <c r="B36" s="3" t="s">
        <v>15</v>
      </c>
      <c r="C36" s="32" t="s">
        <v>526</v>
      </c>
      <c r="D36" t="s">
        <v>529</v>
      </c>
      <c r="E36" t="s">
        <v>190</v>
      </c>
    </row>
    <row r="37" spans="2:5" x14ac:dyDescent="0.25">
      <c r="B37" s="2" t="s">
        <v>19</v>
      </c>
      <c r="C37" s="32" t="s">
        <v>526</v>
      </c>
      <c r="D37" t="s">
        <v>529</v>
      </c>
      <c r="E37" t="s">
        <v>190</v>
      </c>
    </row>
    <row r="40" spans="2:5" x14ac:dyDescent="0.25">
      <c r="C40" s="32" t="s">
        <v>564</v>
      </c>
    </row>
    <row r="41" spans="2:5" x14ac:dyDescent="0.25">
      <c r="B41" t="s">
        <v>559</v>
      </c>
      <c r="C41" s="37">
        <f>1/5</f>
        <v>0.2</v>
      </c>
    </row>
    <row r="42" spans="2:5" x14ac:dyDescent="0.25">
      <c r="B42" t="s">
        <v>560</v>
      </c>
      <c r="C42" s="37">
        <f>3/5</f>
        <v>0.6</v>
      </c>
    </row>
    <row r="43" spans="2:5" x14ac:dyDescent="0.25">
      <c r="B43" t="s">
        <v>562</v>
      </c>
      <c r="C43" s="37">
        <f>4/5</f>
        <v>0.8</v>
      </c>
    </row>
    <row r="44" spans="2:5" x14ac:dyDescent="0.25">
      <c r="B44" t="s">
        <v>563</v>
      </c>
      <c r="C44" s="37">
        <f>4/5</f>
        <v>0.8</v>
      </c>
    </row>
    <row r="45" spans="2:5" x14ac:dyDescent="0.25">
      <c r="B45" t="s">
        <v>561</v>
      </c>
      <c r="C45" s="10">
        <v>0</v>
      </c>
    </row>
  </sheetData>
  <sortState xmlns:xlrd2="http://schemas.microsoft.com/office/spreadsheetml/2017/richdata2" ref="B28:E38">
    <sortCondition ref="D28:D38"/>
  </sortState>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8"/>
  <sheetViews>
    <sheetView tabSelected="1" workbookViewId="0">
      <selection activeCell="B8" sqref="B8"/>
    </sheetView>
  </sheetViews>
  <sheetFormatPr defaultRowHeight="15" x14ac:dyDescent="0.25"/>
  <sheetData>
    <row r="2" spans="1:2" x14ac:dyDescent="0.25">
      <c r="A2" t="s">
        <v>572</v>
      </c>
    </row>
    <row r="3" spans="1:2" x14ac:dyDescent="0.25">
      <c r="A3" t="s">
        <v>565</v>
      </c>
      <c r="B3" t="s">
        <v>566</v>
      </c>
    </row>
    <row r="4" spans="1:2" x14ac:dyDescent="0.25">
      <c r="A4" t="s">
        <v>567</v>
      </c>
      <c r="B4" t="s">
        <v>573</v>
      </c>
    </row>
    <row r="5" spans="1:2" x14ac:dyDescent="0.25">
      <c r="A5" t="s">
        <v>568</v>
      </c>
      <c r="B5" t="s">
        <v>574</v>
      </c>
    </row>
    <row r="6" spans="1:2" x14ac:dyDescent="0.25">
      <c r="A6" t="s">
        <v>569</v>
      </c>
      <c r="B6" t="s">
        <v>575</v>
      </c>
    </row>
    <row r="7" spans="1:2" x14ac:dyDescent="0.25">
      <c r="A7" t="s">
        <v>570</v>
      </c>
      <c r="B7" t="s">
        <v>576</v>
      </c>
    </row>
    <row r="8" spans="1:2" x14ac:dyDescent="0.25">
      <c r="A8" t="s">
        <v>571</v>
      </c>
      <c r="B8" t="s">
        <v>577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Attitudes P1, P2, P8, P9, P10</vt:lpstr>
      <vt:lpstr>Knowledge P6, P7 </vt:lpstr>
      <vt:lpstr>Exp P3,4,5,21,27,28</vt:lpstr>
      <vt:lpstr>Doctor info P17 P18</vt:lpstr>
      <vt:lpstr>5.1 Not illness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Sally King</dc:creator>
  <cp:lastModifiedBy>Sally King</cp:lastModifiedBy>
  <dcterms:created xsi:type="dcterms:W3CDTF">2020-05-01T12:20:14Z</dcterms:created>
  <dcterms:modified xsi:type="dcterms:W3CDTF">2021-03-18T18:25:42Z</dcterms:modified>
</cp:coreProperties>
</file>