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showInkAnnotation="0" autoCompressPictures="0"/>
  <bookViews>
    <workbookView xWindow="0" yWindow="0" windowWidth="20730" windowHeight="11760" tabRatio="587" activeTab="4"/>
  </bookViews>
  <sheets>
    <sheet name="100%multiplecues" sheetId="21" r:id="rId1"/>
    <sheet name="75%multiplecues" sheetId="13" r:id="rId2"/>
    <sheet name="50%multiplecues" sheetId="19" r:id="rId3"/>
    <sheet name="25%multiplecues" sheetId="20" r:id="rId4"/>
    <sheet name="extra_training" sheetId="22" r:id="rId5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J242" i="20" l="1"/>
  <c r="AE242" i="20"/>
  <c r="U242" i="20"/>
  <c r="AJ241" i="20"/>
  <c r="AE241" i="20"/>
  <c r="U241" i="20"/>
  <c r="AJ240" i="20"/>
  <c r="AE240" i="20"/>
  <c r="U240" i="20"/>
  <c r="AJ239" i="20"/>
  <c r="AE239" i="20"/>
  <c r="U239" i="20"/>
  <c r="AJ238" i="20"/>
  <c r="AE238" i="20"/>
  <c r="U238" i="20"/>
  <c r="AJ237" i="20"/>
  <c r="AE237" i="20"/>
  <c r="U237" i="20"/>
  <c r="AJ236" i="20"/>
  <c r="AE236" i="20"/>
  <c r="U236" i="20"/>
  <c r="AJ235" i="20"/>
  <c r="AE235" i="20"/>
  <c r="U235" i="20"/>
  <c r="AJ234" i="20"/>
  <c r="AE234" i="20"/>
  <c r="U234" i="20"/>
  <c r="AJ233" i="20"/>
  <c r="AE233" i="20"/>
  <c r="U233" i="20"/>
  <c r="AJ232" i="20"/>
  <c r="AE232" i="20"/>
  <c r="U232" i="20"/>
  <c r="AJ231" i="20"/>
  <c r="AE231" i="20"/>
  <c r="U231" i="20"/>
  <c r="AJ230" i="20"/>
  <c r="AE230" i="20"/>
  <c r="U230" i="20"/>
  <c r="AJ229" i="20"/>
  <c r="AE229" i="20"/>
  <c r="U229" i="20"/>
  <c r="AJ228" i="20"/>
  <c r="AE228" i="20"/>
  <c r="U228" i="20"/>
  <c r="AJ227" i="20"/>
  <c r="AE227" i="20"/>
  <c r="U227" i="20"/>
  <c r="AJ226" i="20"/>
  <c r="AE226" i="20"/>
  <c r="U226" i="20"/>
  <c r="AJ225" i="20"/>
  <c r="AE225" i="20"/>
  <c r="U225" i="20"/>
  <c r="AJ224" i="20"/>
  <c r="AE224" i="20"/>
  <c r="U224" i="20"/>
  <c r="AJ223" i="20"/>
  <c r="AE223" i="20"/>
  <c r="U223" i="20"/>
  <c r="AJ222" i="20"/>
  <c r="AE222" i="20"/>
  <c r="U222" i="20"/>
  <c r="AJ221" i="20"/>
  <c r="AE221" i="20"/>
  <c r="U221" i="20"/>
  <c r="AJ220" i="20"/>
  <c r="AE220" i="20"/>
  <c r="U220" i="20"/>
  <c r="AJ219" i="20"/>
  <c r="AE219" i="20"/>
  <c r="U219" i="20"/>
  <c r="AJ218" i="20"/>
  <c r="AE218" i="20"/>
  <c r="U218" i="20"/>
  <c r="AJ217" i="20"/>
  <c r="AE217" i="20"/>
  <c r="U217" i="20"/>
  <c r="AJ216" i="20"/>
  <c r="AE216" i="20"/>
  <c r="U216" i="20"/>
  <c r="AJ215" i="20"/>
  <c r="AE215" i="20"/>
  <c r="U215" i="20"/>
  <c r="AJ214" i="20"/>
  <c r="AE214" i="20"/>
  <c r="U214" i="20"/>
  <c r="AJ213" i="20"/>
  <c r="AE213" i="20"/>
  <c r="U213" i="20"/>
  <c r="AJ212" i="20"/>
  <c r="AE212" i="20"/>
  <c r="U212" i="20"/>
  <c r="AJ211" i="20"/>
  <c r="AE211" i="20"/>
  <c r="U211" i="20"/>
  <c r="AJ210" i="20"/>
  <c r="AE210" i="20"/>
  <c r="U210" i="20"/>
  <c r="AJ209" i="20"/>
  <c r="AE209" i="20"/>
  <c r="U209" i="20"/>
  <c r="AJ208" i="20"/>
  <c r="AE208" i="20"/>
  <c r="U208" i="20"/>
  <c r="AJ207" i="20"/>
  <c r="AE207" i="20"/>
  <c r="U207" i="20"/>
  <c r="AJ206" i="20"/>
  <c r="AE206" i="20"/>
  <c r="U206" i="20"/>
  <c r="AJ205" i="20"/>
  <c r="AE205" i="20"/>
  <c r="U205" i="20"/>
  <c r="AJ204" i="20"/>
  <c r="AE204" i="20"/>
  <c r="U204" i="20"/>
  <c r="AJ203" i="20"/>
  <c r="AE203" i="20"/>
  <c r="U203" i="20"/>
  <c r="AJ202" i="20"/>
  <c r="AE202" i="20"/>
  <c r="U202" i="20"/>
  <c r="AJ201" i="20"/>
  <c r="AE201" i="20"/>
  <c r="U201" i="20"/>
  <c r="AJ200" i="20"/>
  <c r="AE200" i="20"/>
  <c r="U200" i="20"/>
  <c r="AJ199" i="20"/>
  <c r="AE199" i="20"/>
  <c r="U199" i="20"/>
  <c r="AJ198" i="20"/>
  <c r="AE198" i="20"/>
  <c r="U198" i="20"/>
  <c r="AJ197" i="20"/>
  <c r="AE197" i="20"/>
  <c r="U197" i="20"/>
  <c r="AJ196" i="20"/>
  <c r="AE196" i="20"/>
  <c r="U196" i="20"/>
  <c r="AJ195" i="20"/>
  <c r="AE195" i="20"/>
  <c r="U195" i="20"/>
  <c r="AJ194" i="20"/>
  <c r="AE194" i="20"/>
  <c r="U194" i="20"/>
  <c r="AJ193" i="20"/>
  <c r="AE193" i="20"/>
  <c r="U193" i="20"/>
  <c r="AJ192" i="20"/>
  <c r="AE192" i="20"/>
  <c r="U192" i="20"/>
  <c r="AJ191" i="20"/>
  <c r="AE191" i="20"/>
  <c r="U191" i="20"/>
  <c r="AJ190" i="20"/>
  <c r="AE190" i="20"/>
  <c r="U190" i="20"/>
  <c r="AJ189" i="20"/>
  <c r="AE189" i="20"/>
  <c r="U189" i="20"/>
  <c r="AJ188" i="20"/>
  <c r="AE188" i="20"/>
  <c r="U188" i="20"/>
  <c r="AJ187" i="20"/>
  <c r="AE187" i="20"/>
  <c r="U187" i="20"/>
  <c r="AJ186" i="20"/>
  <c r="AE186" i="20"/>
  <c r="U186" i="20"/>
  <c r="AJ185" i="20"/>
  <c r="AE185" i="20"/>
  <c r="U185" i="20"/>
  <c r="AJ184" i="20"/>
  <c r="AE184" i="20"/>
  <c r="U184" i="20"/>
  <c r="AJ183" i="20"/>
  <c r="AE183" i="20"/>
  <c r="U183" i="20"/>
  <c r="AJ182" i="20"/>
  <c r="AE182" i="20"/>
  <c r="U182" i="20"/>
  <c r="AJ181" i="20"/>
  <c r="AE181" i="20"/>
  <c r="U181" i="20"/>
  <c r="AJ180" i="20"/>
  <c r="AE180" i="20"/>
  <c r="U180" i="20"/>
  <c r="AJ179" i="20"/>
  <c r="AE179" i="20"/>
  <c r="U179" i="20"/>
  <c r="AJ178" i="20"/>
  <c r="AE178" i="20"/>
  <c r="U178" i="20"/>
  <c r="AJ177" i="20"/>
  <c r="AE177" i="20"/>
  <c r="U177" i="20"/>
  <c r="AJ176" i="20"/>
  <c r="AE176" i="20"/>
  <c r="U176" i="20"/>
  <c r="AJ175" i="20"/>
  <c r="AE175" i="20"/>
  <c r="U175" i="20"/>
  <c r="AJ174" i="20"/>
  <c r="AE174" i="20"/>
  <c r="U174" i="20"/>
  <c r="AJ173" i="20"/>
  <c r="AE173" i="20"/>
  <c r="U173" i="20"/>
  <c r="AJ172" i="20"/>
  <c r="AE172" i="20"/>
  <c r="U172" i="20"/>
  <c r="AJ171" i="20"/>
  <c r="AE171" i="20"/>
  <c r="U171" i="20"/>
  <c r="AJ170" i="20"/>
  <c r="AE170" i="20"/>
  <c r="U170" i="20"/>
  <c r="AJ169" i="20"/>
  <c r="AE169" i="20"/>
  <c r="U169" i="20"/>
  <c r="AJ168" i="20"/>
  <c r="AE168" i="20"/>
  <c r="U168" i="20"/>
  <c r="AJ167" i="20"/>
  <c r="AE167" i="20"/>
  <c r="U167" i="20"/>
  <c r="AJ166" i="20"/>
  <c r="AE166" i="20"/>
  <c r="U166" i="20"/>
  <c r="AJ165" i="20"/>
  <c r="AE165" i="20"/>
  <c r="U165" i="20"/>
  <c r="AJ164" i="20"/>
  <c r="AE164" i="20"/>
  <c r="U164" i="20"/>
  <c r="AJ163" i="20"/>
  <c r="AE163" i="20"/>
  <c r="U163" i="20"/>
  <c r="AJ162" i="20"/>
  <c r="AE162" i="20"/>
  <c r="U162" i="20"/>
  <c r="AJ161" i="20"/>
  <c r="AE161" i="20"/>
  <c r="U161" i="20"/>
  <c r="AJ160" i="20"/>
  <c r="AE160" i="20"/>
  <c r="U160" i="20"/>
  <c r="AJ159" i="20"/>
  <c r="AE159" i="20"/>
  <c r="U159" i="20"/>
  <c r="AJ158" i="20"/>
  <c r="AE158" i="20"/>
  <c r="U158" i="20"/>
  <c r="AJ157" i="20"/>
  <c r="AE157" i="20"/>
  <c r="U157" i="20"/>
  <c r="AJ156" i="20"/>
  <c r="AE156" i="20"/>
  <c r="U156" i="20"/>
  <c r="AJ155" i="20"/>
  <c r="AE155" i="20"/>
  <c r="U155" i="20"/>
  <c r="AJ154" i="20"/>
  <c r="AE154" i="20"/>
  <c r="U154" i="20"/>
  <c r="AJ153" i="20"/>
  <c r="AE153" i="20"/>
  <c r="U153" i="20"/>
  <c r="AJ152" i="20"/>
  <c r="AE152" i="20"/>
  <c r="U152" i="20"/>
  <c r="AJ151" i="20"/>
  <c r="AE151" i="20"/>
  <c r="U151" i="20"/>
  <c r="AJ150" i="20"/>
  <c r="AE150" i="20"/>
  <c r="U150" i="20"/>
  <c r="AJ149" i="20"/>
  <c r="AE149" i="20"/>
  <c r="U149" i="20"/>
  <c r="AJ148" i="20"/>
  <c r="AE148" i="20"/>
  <c r="U148" i="20"/>
  <c r="AJ147" i="20"/>
  <c r="AE147" i="20"/>
  <c r="U147" i="20"/>
  <c r="AJ146" i="20"/>
  <c r="AE146" i="20"/>
  <c r="U146" i="20"/>
  <c r="AJ145" i="20"/>
  <c r="AE145" i="20"/>
  <c r="U145" i="20"/>
  <c r="AJ144" i="20"/>
  <c r="AE144" i="20"/>
  <c r="U144" i="20"/>
  <c r="AJ143" i="20"/>
  <c r="AE143" i="20"/>
  <c r="U143" i="20"/>
  <c r="AJ142" i="20"/>
  <c r="AE142" i="20"/>
  <c r="U142" i="20"/>
  <c r="AJ141" i="20"/>
  <c r="AE141" i="20"/>
  <c r="U141" i="20"/>
  <c r="AJ140" i="20"/>
  <c r="AE140" i="20"/>
  <c r="U140" i="20"/>
  <c r="AJ139" i="20"/>
  <c r="AE139" i="20"/>
  <c r="U139" i="20"/>
  <c r="AJ138" i="20"/>
  <c r="AE138" i="20"/>
  <c r="U138" i="20"/>
  <c r="AJ137" i="20"/>
  <c r="AE137" i="20"/>
  <c r="U137" i="20"/>
  <c r="AJ136" i="20"/>
  <c r="AE136" i="20"/>
  <c r="U136" i="20"/>
  <c r="AJ135" i="20"/>
  <c r="AE135" i="20"/>
  <c r="U135" i="20"/>
  <c r="AJ134" i="20"/>
  <c r="AE134" i="20"/>
  <c r="U134" i="20"/>
  <c r="AJ133" i="20"/>
  <c r="AE133" i="20"/>
  <c r="U133" i="20"/>
  <c r="AJ132" i="20"/>
  <c r="AE132" i="20"/>
  <c r="U132" i="20"/>
  <c r="AJ131" i="20"/>
  <c r="AE131" i="20"/>
  <c r="U131" i="20"/>
  <c r="AJ130" i="20"/>
  <c r="AE130" i="20"/>
  <c r="U130" i="20"/>
  <c r="AJ129" i="20"/>
  <c r="AE129" i="20"/>
  <c r="U129" i="20"/>
  <c r="AJ128" i="20"/>
  <c r="AE128" i="20"/>
  <c r="U128" i="20"/>
  <c r="AJ127" i="20"/>
  <c r="AE127" i="20"/>
  <c r="U127" i="20"/>
  <c r="AJ126" i="20"/>
  <c r="AE126" i="20"/>
  <c r="U126" i="20"/>
  <c r="AJ125" i="20"/>
  <c r="AE125" i="20"/>
  <c r="U125" i="20"/>
  <c r="AJ124" i="20"/>
  <c r="AE124" i="20"/>
  <c r="U124" i="20"/>
  <c r="AJ123" i="20"/>
  <c r="AE123" i="20"/>
  <c r="U123" i="20"/>
  <c r="AJ122" i="20"/>
  <c r="AE122" i="20"/>
  <c r="U122" i="20"/>
  <c r="AJ121" i="20"/>
  <c r="AE121" i="20"/>
  <c r="U121" i="20"/>
  <c r="AJ120" i="20"/>
  <c r="AE120" i="20"/>
  <c r="U120" i="20"/>
  <c r="AJ119" i="20"/>
  <c r="AE119" i="20"/>
  <c r="U119" i="20"/>
  <c r="AJ118" i="20"/>
  <c r="AE118" i="20"/>
  <c r="U118" i="20"/>
  <c r="AJ117" i="20"/>
  <c r="AE117" i="20"/>
  <c r="U117" i="20"/>
  <c r="AJ116" i="20"/>
  <c r="AE116" i="20"/>
  <c r="U116" i="20"/>
  <c r="AJ115" i="20"/>
  <c r="AE115" i="20"/>
  <c r="U115" i="20"/>
  <c r="AJ114" i="20"/>
  <c r="AE114" i="20"/>
  <c r="U114" i="20"/>
  <c r="AJ113" i="20"/>
  <c r="AE113" i="20"/>
  <c r="U113" i="20"/>
  <c r="AJ112" i="20"/>
  <c r="AE112" i="20"/>
  <c r="U112" i="20"/>
  <c r="AJ111" i="20"/>
  <c r="AE111" i="20"/>
  <c r="U111" i="20"/>
  <c r="AJ110" i="20"/>
  <c r="AE110" i="20"/>
  <c r="U110" i="20"/>
  <c r="AJ109" i="20"/>
  <c r="AE109" i="20"/>
  <c r="U109" i="20"/>
  <c r="AJ108" i="20"/>
  <c r="AE108" i="20"/>
  <c r="U108" i="20"/>
  <c r="AJ107" i="20"/>
  <c r="AE107" i="20"/>
  <c r="U107" i="20"/>
  <c r="AJ106" i="20"/>
  <c r="AE106" i="20"/>
  <c r="U106" i="20"/>
  <c r="AJ105" i="20"/>
  <c r="AE105" i="20"/>
  <c r="U105" i="20"/>
  <c r="AJ104" i="20"/>
  <c r="AE104" i="20"/>
  <c r="U104" i="20"/>
  <c r="AJ103" i="20"/>
  <c r="AE103" i="20"/>
  <c r="U103" i="20"/>
  <c r="AJ102" i="20"/>
  <c r="AE102" i="20"/>
  <c r="U102" i="20"/>
  <c r="AJ101" i="20"/>
  <c r="AE101" i="20"/>
  <c r="U101" i="20"/>
  <c r="AJ100" i="20"/>
  <c r="AE100" i="20"/>
  <c r="U100" i="20"/>
  <c r="AJ99" i="20"/>
  <c r="AE99" i="20"/>
  <c r="U99" i="20"/>
  <c r="AJ98" i="20"/>
  <c r="AE98" i="20"/>
  <c r="U98" i="20"/>
  <c r="AJ97" i="20"/>
  <c r="AE97" i="20"/>
  <c r="U97" i="20"/>
  <c r="AJ96" i="20"/>
  <c r="AE96" i="20"/>
  <c r="U96" i="20"/>
  <c r="AJ95" i="20"/>
  <c r="AE95" i="20"/>
  <c r="U95" i="20"/>
  <c r="AJ94" i="20"/>
  <c r="AE94" i="20"/>
  <c r="U94" i="20"/>
  <c r="AJ93" i="20"/>
  <c r="AE93" i="20"/>
  <c r="U93" i="20"/>
  <c r="AJ92" i="20"/>
  <c r="AE92" i="20"/>
  <c r="U92" i="20"/>
  <c r="AJ91" i="20"/>
  <c r="AE91" i="20"/>
  <c r="U91" i="20"/>
  <c r="AJ90" i="20"/>
  <c r="AE90" i="20"/>
  <c r="U90" i="20"/>
  <c r="AJ89" i="20"/>
  <c r="AE89" i="20"/>
  <c r="U89" i="20"/>
  <c r="AJ88" i="20"/>
  <c r="AE88" i="20"/>
  <c r="U88" i="20"/>
  <c r="AJ87" i="20"/>
  <c r="AE87" i="20"/>
  <c r="U87" i="20"/>
  <c r="AJ86" i="20"/>
  <c r="AE86" i="20"/>
  <c r="U86" i="20"/>
  <c r="AJ85" i="20"/>
  <c r="AE85" i="20"/>
  <c r="U85" i="20"/>
  <c r="AJ84" i="20"/>
  <c r="AE84" i="20"/>
  <c r="U84" i="20"/>
  <c r="AJ83" i="20"/>
  <c r="AE83" i="20"/>
  <c r="U83" i="20"/>
  <c r="AJ82" i="20"/>
  <c r="AE82" i="20"/>
  <c r="U82" i="20"/>
  <c r="AJ81" i="20"/>
  <c r="AE81" i="20"/>
  <c r="U81" i="20"/>
  <c r="AJ80" i="20"/>
  <c r="AE80" i="20"/>
  <c r="U80" i="20"/>
  <c r="AJ79" i="20"/>
  <c r="AE79" i="20"/>
  <c r="U79" i="20"/>
  <c r="AJ78" i="20"/>
  <c r="AE78" i="20"/>
  <c r="U78" i="20"/>
  <c r="AJ77" i="20"/>
  <c r="AE77" i="20"/>
  <c r="U77" i="20"/>
  <c r="AJ76" i="20"/>
  <c r="AE76" i="20"/>
  <c r="U76" i="20"/>
  <c r="AJ75" i="20"/>
  <c r="AE75" i="20"/>
  <c r="U75" i="20"/>
  <c r="AJ74" i="20"/>
  <c r="AE74" i="20"/>
  <c r="U74" i="20"/>
  <c r="AJ73" i="20"/>
  <c r="AE73" i="20"/>
  <c r="U73" i="20"/>
  <c r="AJ72" i="20"/>
  <c r="AE72" i="20"/>
  <c r="U72" i="20"/>
  <c r="AJ71" i="20"/>
  <c r="AE71" i="20"/>
  <c r="U71" i="20"/>
  <c r="AJ70" i="20"/>
  <c r="AE70" i="20"/>
  <c r="U70" i="20"/>
  <c r="AJ69" i="20"/>
  <c r="AE69" i="20"/>
  <c r="U69" i="20"/>
  <c r="AJ68" i="20"/>
  <c r="AE68" i="20"/>
  <c r="U68" i="20"/>
  <c r="AJ67" i="20"/>
  <c r="AE67" i="20"/>
  <c r="U67" i="20"/>
  <c r="AJ66" i="20"/>
  <c r="AE66" i="20"/>
  <c r="U66" i="20"/>
  <c r="AJ65" i="20"/>
  <c r="AE65" i="20"/>
  <c r="U65" i="20"/>
  <c r="AJ64" i="20"/>
  <c r="AE64" i="20"/>
  <c r="U64" i="20"/>
  <c r="AJ63" i="20"/>
  <c r="AE63" i="20"/>
  <c r="U63" i="20"/>
  <c r="AJ62" i="20"/>
  <c r="AE62" i="20"/>
  <c r="U62" i="20"/>
  <c r="AJ61" i="20"/>
  <c r="AE61" i="20"/>
  <c r="U61" i="20"/>
  <c r="AJ60" i="20"/>
  <c r="AE60" i="20"/>
  <c r="U60" i="20"/>
  <c r="AJ59" i="20"/>
  <c r="AE59" i="20"/>
  <c r="U59" i="20"/>
  <c r="AJ58" i="20"/>
  <c r="AE58" i="20"/>
  <c r="U58" i="20"/>
  <c r="AJ57" i="20"/>
  <c r="AE57" i="20"/>
  <c r="U57" i="20"/>
  <c r="AJ56" i="20"/>
  <c r="AE56" i="20"/>
  <c r="U56" i="20"/>
  <c r="AJ55" i="20"/>
  <c r="AE55" i="20"/>
  <c r="U55" i="20"/>
  <c r="AJ54" i="20"/>
  <c r="AE54" i="20"/>
  <c r="U54" i="20"/>
  <c r="AJ53" i="20"/>
  <c r="AE53" i="20"/>
  <c r="U53" i="20"/>
  <c r="AJ52" i="20"/>
  <c r="AE52" i="20"/>
  <c r="U52" i="20"/>
  <c r="AJ51" i="20"/>
  <c r="AE51" i="20"/>
  <c r="U51" i="20"/>
  <c r="AJ50" i="20"/>
  <c r="AE50" i="20"/>
  <c r="U50" i="20"/>
  <c r="AJ49" i="20"/>
  <c r="AE49" i="20"/>
  <c r="U49" i="20"/>
  <c r="AJ48" i="20"/>
  <c r="AE48" i="20"/>
  <c r="U48" i="20"/>
  <c r="AJ47" i="20"/>
  <c r="AE47" i="20"/>
  <c r="U47" i="20"/>
  <c r="AJ46" i="20"/>
  <c r="AE46" i="20"/>
  <c r="U46" i="20"/>
  <c r="AJ45" i="20"/>
  <c r="AE45" i="20"/>
  <c r="U45" i="20"/>
  <c r="AJ44" i="20"/>
  <c r="AE44" i="20"/>
  <c r="U44" i="20"/>
  <c r="AJ43" i="20"/>
  <c r="AE43" i="20"/>
  <c r="U43" i="20"/>
  <c r="AJ42" i="20"/>
  <c r="AE42" i="20"/>
  <c r="U42" i="20"/>
  <c r="AJ41" i="20"/>
  <c r="AE41" i="20"/>
  <c r="U41" i="20"/>
  <c r="AJ40" i="20"/>
  <c r="AE40" i="20"/>
  <c r="U40" i="20"/>
  <c r="AJ39" i="20"/>
  <c r="AE39" i="20"/>
  <c r="U39" i="20"/>
  <c r="AJ38" i="20"/>
  <c r="AE38" i="20"/>
  <c r="U38" i="20"/>
  <c r="AJ37" i="20"/>
  <c r="AE37" i="20"/>
  <c r="U37" i="20"/>
  <c r="AJ36" i="20"/>
  <c r="AE36" i="20"/>
  <c r="U36" i="20"/>
  <c r="AJ35" i="20"/>
  <c r="AE35" i="20"/>
  <c r="U35" i="20"/>
  <c r="AJ34" i="20"/>
  <c r="AE34" i="20"/>
  <c r="U34" i="20"/>
  <c r="AJ33" i="20"/>
  <c r="AE33" i="20"/>
  <c r="U33" i="20"/>
  <c r="AJ32" i="20"/>
  <c r="AE32" i="20"/>
  <c r="U32" i="20"/>
  <c r="AJ31" i="20"/>
  <c r="AE31" i="20"/>
  <c r="U31" i="20"/>
  <c r="AJ30" i="20"/>
  <c r="AE30" i="20"/>
  <c r="U30" i="20"/>
  <c r="AJ29" i="20"/>
  <c r="AE29" i="20"/>
  <c r="U29" i="20"/>
  <c r="AJ28" i="20"/>
  <c r="AE28" i="20"/>
  <c r="U28" i="20"/>
  <c r="AJ27" i="20"/>
  <c r="AE27" i="20"/>
  <c r="U27" i="20"/>
  <c r="AJ26" i="20"/>
  <c r="AE26" i="20"/>
  <c r="U26" i="20"/>
  <c r="AJ25" i="20"/>
  <c r="AE25" i="20"/>
  <c r="U25" i="20"/>
  <c r="AJ24" i="20"/>
  <c r="AE24" i="20"/>
  <c r="U24" i="20"/>
  <c r="AJ23" i="20"/>
  <c r="AE23" i="20"/>
  <c r="U23" i="20"/>
  <c r="AJ22" i="20"/>
  <c r="AE22" i="20"/>
  <c r="U22" i="20"/>
  <c r="AJ21" i="20"/>
  <c r="AE21" i="20"/>
  <c r="U21" i="20"/>
  <c r="AJ20" i="20"/>
  <c r="AE20" i="20"/>
  <c r="U20" i="20"/>
  <c r="AJ19" i="20"/>
  <c r="AE19" i="20"/>
  <c r="U19" i="20"/>
  <c r="AJ18" i="20"/>
  <c r="AE18" i="20"/>
  <c r="U18" i="20"/>
  <c r="AJ17" i="20"/>
  <c r="AE17" i="20"/>
  <c r="U17" i="20"/>
  <c r="AJ16" i="20"/>
  <c r="AE16" i="20"/>
  <c r="U16" i="20"/>
  <c r="AJ15" i="20"/>
  <c r="AE15" i="20"/>
  <c r="U15" i="20"/>
  <c r="AJ14" i="20"/>
  <c r="AE14" i="20"/>
  <c r="U14" i="20"/>
  <c r="AJ13" i="20"/>
  <c r="AE13" i="20"/>
  <c r="U13" i="20"/>
  <c r="AJ12" i="20"/>
  <c r="AE12" i="20"/>
  <c r="U12" i="20"/>
  <c r="AJ11" i="20"/>
  <c r="AE11" i="20"/>
  <c r="U11" i="20"/>
  <c r="AJ10" i="20"/>
  <c r="AE10" i="20"/>
  <c r="U10" i="20"/>
  <c r="AJ9" i="20"/>
  <c r="AE9" i="20"/>
  <c r="U9" i="20"/>
  <c r="AJ8" i="20"/>
  <c r="AE8" i="20"/>
  <c r="U8" i="20"/>
  <c r="AJ7" i="20"/>
  <c r="AE7" i="20"/>
  <c r="U7" i="20"/>
  <c r="AJ6" i="20"/>
  <c r="AE6" i="20"/>
  <c r="U6" i="20"/>
  <c r="AJ5" i="20"/>
  <c r="AE5" i="20"/>
  <c r="U5" i="20"/>
  <c r="AJ4" i="20"/>
  <c r="AE4" i="20"/>
  <c r="U4" i="20"/>
  <c r="AJ3" i="20"/>
  <c r="AE3" i="20"/>
  <c r="U3" i="20"/>
  <c r="AJ242" i="19"/>
  <c r="AE242" i="19"/>
  <c r="U242" i="19"/>
  <c r="AJ241" i="19"/>
  <c r="AE241" i="19"/>
  <c r="U241" i="19"/>
  <c r="AJ240" i="19"/>
  <c r="AE240" i="19"/>
  <c r="U240" i="19"/>
  <c r="AJ239" i="19"/>
  <c r="AE239" i="19"/>
  <c r="U239" i="19"/>
  <c r="AJ238" i="19"/>
  <c r="AE238" i="19"/>
  <c r="U238" i="19"/>
  <c r="AJ237" i="19"/>
  <c r="AE237" i="19"/>
  <c r="U237" i="19"/>
  <c r="AJ236" i="19"/>
  <c r="AE236" i="19"/>
  <c r="U236" i="19"/>
  <c r="AJ235" i="19"/>
  <c r="AE235" i="19"/>
  <c r="U235" i="19"/>
  <c r="AJ234" i="19"/>
  <c r="AE234" i="19"/>
  <c r="U234" i="19"/>
  <c r="AJ233" i="19"/>
  <c r="AE233" i="19"/>
  <c r="U233" i="19"/>
  <c r="AJ232" i="19"/>
  <c r="AE232" i="19"/>
  <c r="U232" i="19"/>
  <c r="AJ231" i="19"/>
  <c r="AE231" i="19"/>
  <c r="U231" i="19"/>
  <c r="AJ230" i="19"/>
  <c r="AE230" i="19"/>
  <c r="U230" i="19"/>
  <c r="AJ229" i="19"/>
  <c r="AE229" i="19"/>
  <c r="U229" i="19"/>
  <c r="AJ228" i="19"/>
  <c r="AE228" i="19"/>
  <c r="U228" i="19"/>
  <c r="AJ227" i="19"/>
  <c r="AE227" i="19"/>
  <c r="U227" i="19"/>
  <c r="AJ226" i="19"/>
  <c r="AE226" i="19"/>
  <c r="U226" i="19"/>
  <c r="AJ225" i="19"/>
  <c r="AE225" i="19"/>
  <c r="U225" i="19"/>
  <c r="AJ224" i="19"/>
  <c r="AE224" i="19"/>
  <c r="U224" i="19"/>
  <c r="AJ223" i="19"/>
  <c r="AE223" i="19"/>
  <c r="U223" i="19"/>
  <c r="AJ222" i="19"/>
  <c r="AE222" i="19"/>
  <c r="U222" i="19"/>
  <c r="AJ221" i="19"/>
  <c r="AE221" i="19"/>
  <c r="U221" i="19"/>
  <c r="AJ220" i="19"/>
  <c r="AE220" i="19"/>
  <c r="U220" i="19"/>
  <c r="AJ219" i="19"/>
  <c r="AE219" i="19"/>
  <c r="U219" i="19"/>
  <c r="AJ218" i="19"/>
  <c r="AE218" i="19"/>
  <c r="U218" i="19"/>
  <c r="AJ217" i="19"/>
  <c r="AE217" i="19"/>
  <c r="U217" i="19"/>
  <c r="AJ216" i="19"/>
  <c r="AE216" i="19"/>
  <c r="U216" i="19"/>
  <c r="AJ215" i="19"/>
  <c r="AE215" i="19"/>
  <c r="U215" i="19"/>
  <c r="AJ214" i="19"/>
  <c r="AE214" i="19"/>
  <c r="U214" i="19"/>
  <c r="AJ213" i="19"/>
  <c r="AE213" i="19"/>
  <c r="U213" i="19"/>
  <c r="AJ212" i="19"/>
  <c r="AE212" i="19"/>
  <c r="U212" i="19"/>
  <c r="AJ211" i="19"/>
  <c r="AE211" i="19"/>
  <c r="U211" i="19"/>
  <c r="AJ210" i="19"/>
  <c r="AE210" i="19"/>
  <c r="U210" i="19"/>
  <c r="AJ209" i="19"/>
  <c r="AE209" i="19"/>
  <c r="U209" i="19"/>
  <c r="AJ208" i="19"/>
  <c r="AE208" i="19"/>
  <c r="U208" i="19"/>
  <c r="AJ207" i="19"/>
  <c r="AE207" i="19"/>
  <c r="U207" i="19"/>
  <c r="AJ206" i="19"/>
  <c r="AE206" i="19"/>
  <c r="U206" i="19"/>
  <c r="AJ205" i="19"/>
  <c r="AE205" i="19"/>
  <c r="U205" i="19"/>
  <c r="AJ204" i="19"/>
  <c r="AE204" i="19"/>
  <c r="U204" i="19"/>
  <c r="AJ203" i="19"/>
  <c r="AE203" i="19"/>
  <c r="U203" i="19"/>
  <c r="AJ202" i="19"/>
  <c r="AE202" i="19"/>
  <c r="U202" i="19"/>
  <c r="AJ201" i="19"/>
  <c r="AE201" i="19"/>
  <c r="U201" i="19"/>
  <c r="AJ200" i="19"/>
  <c r="AE200" i="19"/>
  <c r="U200" i="19"/>
  <c r="AJ199" i="19"/>
  <c r="AE199" i="19"/>
  <c r="U199" i="19"/>
  <c r="AJ198" i="19"/>
  <c r="AE198" i="19"/>
  <c r="U198" i="19"/>
  <c r="AJ197" i="19"/>
  <c r="AE197" i="19"/>
  <c r="U197" i="19"/>
  <c r="AJ196" i="19"/>
  <c r="AE196" i="19"/>
  <c r="U196" i="19"/>
  <c r="AJ195" i="19"/>
  <c r="AE195" i="19"/>
  <c r="U195" i="19"/>
  <c r="AJ194" i="19"/>
  <c r="AE194" i="19"/>
  <c r="U194" i="19"/>
  <c r="AJ193" i="19"/>
  <c r="AE193" i="19"/>
  <c r="U193" i="19"/>
  <c r="AJ192" i="19"/>
  <c r="AE192" i="19"/>
  <c r="U192" i="19"/>
  <c r="AJ191" i="19"/>
  <c r="AE191" i="19"/>
  <c r="U191" i="19"/>
  <c r="AJ190" i="19"/>
  <c r="AE190" i="19"/>
  <c r="U190" i="19"/>
  <c r="AJ189" i="19"/>
  <c r="AE189" i="19"/>
  <c r="U189" i="19"/>
  <c r="AJ188" i="19"/>
  <c r="AE188" i="19"/>
  <c r="U188" i="19"/>
  <c r="AJ187" i="19"/>
  <c r="AE187" i="19"/>
  <c r="U187" i="19"/>
  <c r="AJ186" i="19"/>
  <c r="AE186" i="19"/>
  <c r="U186" i="19"/>
  <c r="AJ185" i="19"/>
  <c r="AE185" i="19"/>
  <c r="U185" i="19"/>
  <c r="AJ184" i="19"/>
  <c r="AE184" i="19"/>
  <c r="U184" i="19"/>
  <c r="AJ183" i="19"/>
  <c r="AE183" i="19"/>
  <c r="U183" i="19"/>
  <c r="AJ182" i="19"/>
  <c r="AE182" i="19"/>
  <c r="U182" i="19"/>
  <c r="AJ181" i="19"/>
  <c r="AE181" i="19"/>
  <c r="U181" i="19"/>
  <c r="AJ180" i="19"/>
  <c r="AE180" i="19"/>
  <c r="U180" i="19"/>
  <c r="AJ179" i="19"/>
  <c r="AE179" i="19"/>
  <c r="U179" i="19"/>
  <c r="AJ178" i="19"/>
  <c r="AE178" i="19"/>
  <c r="U178" i="19"/>
  <c r="AJ177" i="19"/>
  <c r="AE177" i="19"/>
  <c r="U177" i="19"/>
  <c r="AJ176" i="19"/>
  <c r="AE176" i="19"/>
  <c r="U176" i="19"/>
  <c r="AJ175" i="19"/>
  <c r="AE175" i="19"/>
  <c r="U175" i="19"/>
  <c r="AJ174" i="19"/>
  <c r="AE174" i="19"/>
  <c r="U174" i="19"/>
  <c r="AJ173" i="19"/>
  <c r="AE173" i="19"/>
  <c r="U173" i="19"/>
  <c r="AJ172" i="19"/>
  <c r="AE172" i="19"/>
  <c r="U172" i="19"/>
  <c r="AJ171" i="19"/>
  <c r="AE171" i="19"/>
  <c r="U171" i="19"/>
  <c r="AJ170" i="19"/>
  <c r="AE170" i="19"/>
  <c r="U170" i="19"/>
  <c r="AJ169" i="19"/>
  <c r="AE169" i="19"/>
  <c r="U169" i="19"/>
  <c r="AJ168" i="19"/>
  <c r="AE168" i="19"/>
  <c r="U168" i="19"/>
  <c r="AJ167" i="19"/>
  <c r="AE167" i="19"/>
  <c r="U167" i="19"/>
  <c r="AJ166" i="19"/>
  <c r="AE166" i="19"/>
  <c r="U166" i="19"/>
  <c r="AJ165" i="19"/>
  <c r="AE165" i="19"/>
  <c r="U165" i="19"/>
  <c r="AJ164" i="19"/>
  <c r="AE164" i="19"/>
  <c r="U164" i="19"/>
  <c r="AJ163" i="19"/>
  <c r="AE163" i="19"/>
  <c r="U163" i="19"/>
  <c r="AJ162" i="19"/>
  <c r="AE162" i="19"/>
  <c r="U162" i="19"/>
  <c r="AJ161" i="19"/>
  <c r="AE161" i="19"/>
  <c r="U161" i="19"/>
  <c r="AJ160" i="19"/>
  <c r="AE160" i="19"/>
  <c r="U160" i="19"/>
  <c r="AJ159" i="19"/>
  <c r="AE159" i="19"/>
  <c r="U159" i="19"/>
  <c r="AJ158" i="19"/>
  <c r="AE158" i="19"/>
  <c r="U158" i="19"/>
  <c r="AJ157" i="19"/>
  <c r="AE157" i="19"/>
  <c r="U157" i="19"/>
  <c r="AJ156" i="19"/>
  <c r="AE156" i="19"/>
  <c r="U156" i="19"/>
  <c r="AJ155" i="19"/>
  <c r="AE155" i="19"/>
  <c r="U155" i="19"/>
  <c r="AJ154" i="19"/>
  <c r="AE154" i="19"/>
  <c r="U154" i="19"/>
  <c r="AJ153" i="19"/>
  <c r="AE153" i="19"/>
  <c r="U153" i="19"/>
  <c r="AJ152" i="19"/>
  <c r="AE152" i="19"/>
  <c r="U152" i="19"/>
  <c r="AJ151" i="19"/>
  <c r="AE151" i="19"/>
  <c r="U151" i="19"/>
  <c r="AJ150" i="19"/>
  <c r="AE150" i="19"/>
  <c r="U150" i="19"/>
  <c r="AJ149" i="19"/>
  <c r="AE149" i="19"/>
  <c r="U149" i="19"/>
  <c r="AJ148" i="19"/>
  <c r="AE148" i="19"/>
  <c r="U148" i="19"/>
  <c r="AJ147" i="19"/>
  <c r="AE147" i="19"/>
  <c r="U147" i="19"/>
  <c r="AJ146" i="19"/>
  <c r="AE146" i="19"/>
  <c r="U146" i="19"/>
  <c r="AJ145" i="19"/>
  <c r="AE145" i="19"/>
  <c r="U145" i="19"/>
  <c r="AJ144" i="19"/>
  <c r="AE144" i="19"/>
  <c r="U144" i="19"/>
  <c r="AJ143" i="19"/>
  <c r="AE143" i="19"/>
  <c r="U143" i="19"/>
  <c r="AJ142" i="19"/>
  <c r="AE142" i="19"/>
  <c r="U142" i="19"/>
  <c r="AJ141" i="19"/>
  <c r="AE141" i="19"/>
  <c r="U141" i="19"/>
  <c r="AJ140" i="19"/>
  <c r="AE140" i="19"/>
  <c r="U140" i="19"/>
  <c r="AJ139" i="19"/>
  <c r="AE139" i="19"/>
  <c r="U139" i="19"/>
  <c r="AJ138" i="19"/>
  <c r="AE138" i="19"/>
  <c r="U138" i="19"/>
  <c r="AJ137" i="19"/>
  <c r="AE137" i="19"/>
  <c r="U137" i="19"/>
  <c r="AJ136" i="19"/>
  <c r="AE136" i="19"/>
  <c r="U136" i="19"/>
  <c r="AJ135" i="19"/>
  <c r="AE135" i="19"/>
  <c r="U135" i="19"/>
  <c r="AJ134" i="19"/>
  <c r="AE134" i="19"/>
  <c r="U134" i="19"/>
  <c r="AJ133" i="19"/>
  <c r="AE133" i="19"/>
  <c r="U133" i="19"/>
  <c r="AJ132" i="19"/>
  <c r="AE132" i="19"/>
  <c r="U132" i="19"/>
  <c r="AJ131" i="19"/>
  <c r="AE131" i="19"/>
  <c r="U131" i="19"/>
  <c r="AJ130" i="19"/>
  <c r="AE130" i="19"/>
  <c r="U130" i="19"/>
  <c r="AJ129" i="19"/>
  <c r="AE129" i="19"/>
  <c r="U129" i="19"/>
  <c r="AJ128" i="19"/>
  <c r="AE128" i="19"/>
  <c r="U128" i="19"/>
  <c r="AJ127" i="19"/>
  <c r="AE127" i="19"/>
  <c r="U127" i="19"/>
  <c r="AJ126" i="19"/>
  <c r="AE126" i="19"/>
  <c r="U126" i="19"/>
  <c r="AJ125" i="19"/>
  <c r="AE125" i="19"/>
  <c r="U125" i="19"/>
  <c r="AJ124" i="19"/>
  <c r="AE124" i="19"/>
  <c r="U124" i="19"/>
  <c r="AJ123" i="19"/>
  <c r="AE123" i="19"/>
  <c r="U123" i="19"/>
  <c r="AJ122" i="19"/>
  <c r="AE122" i="19"/>
  <c r="U122" i="19"/>
  <c r="AJ121" i="19"/>
  <c r="AE121" i="19"/>
  <c r="U121" i="19"/>
  <c r="AJ120" i="19"/>
  <c r="AE120" i="19"/>
  <c r="U120" i="19"/>
  <c r="AJ119" i="19"/>
  <c r="AE119" i="19"/>
  <c r="U119" i="19"/>
  <c r="AJ118" i="19"/>
  <c r="AE118" i="19"/>
  <c r="U118" i="19"/>
  <c r="AJ117" i="19"/>
  <c r="AE117" i="19"/>
  <c r="U117" i="19"/>
  <c r="AJ116" i="19"/>
  <c r="AE116" i="19"/>
  <c r="U116" i="19"/>
  <c r="AJ115" i="19"/>
  <c r="AE115" i="19"/>
  <c r="U115" i="19"/>
  <c r="AJ114" i="19"/>
  <c r="AE114" i="19"/>
  <c r="U114" i="19"/>
  <c r="AJ113" i="19"/>
  <c r="AE113" i="19"/>
  <c r="U113" i="19"/>
  <c r="AJ112" i="19"/>
  <c r="AE112" i="19"/>
  <c r="U112" i="19"/>
  <c r="AJ111" i="19"/>
  <c r="AE111" i="19"/>
  <c r="U111" i="19"/>
  <c r="AJ110" i="19"/>
  <c r="AE110" i="19"/>
  <c r="U110" i="19"/>
  <c r="AJ109" i="19"/>
  <c r="AE109" i="19"/>
  <c r="U109" i="19"/>
  <c r="AJ108" i="19"/>
  <c r="AE108" i="19"/>
  <c r="U108" i="19"/>
  <c r="AJ107" i="19"/>
  <c r="AE107" i="19"/>
  <c r="U107" i="19"/>
  <c r="AJ106" i="19"/>
  <c r="AE106" i="19"/>
  <c r="U106" i="19"/>
  <c r="AJ105" i="19"/>
  <c r="AE105" i="19"/>
  <c r="U105" i="19"/>
  <c r="AJ104" i="19"/>
  <c r="AE104" i="19"/>
  <c r="U104" i="19"/>
  <c r="AJ103" i="19"/>
  <c r="AE103" i="19"/>
  <c r="U103" i="19"/>
  <c r="AJ102" i="19"/>
  <c r="AE102" i="19"/>
  <c r="U102" i="19"/>
  <c r="AJ101" i="19"/>
  <c r="AE101" i="19"/>
  <c r="U101" i="19"/>
  <c r="AJ100" i="19"/>
  <c r="AE100" i="19"/>
  <c r="U100" i="19"/>
  <c r="AJ99" i="19"/>
  <c r="AE99" i="19"/>
  <c r="U99" i="19"/>
  <c r="AJ98" i="19"/>
  <c r="AE98" i="19"/>
  <c r="U98" i="19"/>
  <c r="AJ97" i="19"/>
  <c r="AE97" i="19"/>
  <c r="U97" i="19"/>
  <c r="AJ96" i="19"/>
  <c r="AE96" i="19"/>
  <c r="U96" i="19"/>
  <c r="AJ95" i="19"/>
  <c r="AE95" i="19"/>
  <c r="U95" i="19"/>
  <c r="AJ94" i="19"/>
  <c r="AE94" i="19"/>
  <c r="U94" i="19"/>
  <c r="AJ93" i="19"/>
  <c r="AE93" i="19"/>
  <c r="U93" i="19"/>
  <c r="AJ92" i="19"/>
  <c r="AE92" i="19"/>
  <c r="U92" i="19"/>
  <c r="AJ91" i="19"/>
  <c r="AE91" i="19"/>
  <c r="U91" i="19"/>
  <c r="AJ90" i="19"/>
  <c r="AE90" i="19"/>
  <c r="U90" i="19"/>
  <c r="AJ89" i="19"/>
  <c r="AE89" i="19"/>
  <c r="U89" i="19"/>
  <c r="AJ88" i="19"/>
  <c r="AE88" i="19"/>
  <c r="U88" i="19"/>
  <c r="AJ87" i="19"/>
  <c r="AE87" i="19"/>
  <c r="U87" i="19"/>
  <c r="AJ86" i="19"/>
  <c r="AE86" i="19"/>
  <c r="U86" i="19"/>
  <c r="AJ85" i="19"/>
  <c r="AE85" i="19"/>
  <c r="U85" i="19"/>
  <c r="AJ84" i="19"/>
  <c r="AE84" i="19"/>
  <c r="U84" i="19"/>
  <c r="AJ83" i="19"/>
  <c r="AE83" i="19"/>
  <c r="U83" i="19"/>
  <c r="AJ82" i="19"/>
  <c r="AE82" i="19"/>
  <c r="U82" i="19"/>
  <c r="AJ81" i="19"/>
  <c r="AE81" i="19"/>
  <c r="U81" i="19"/>
  <c r="AJ80" i="19"/>
  <c r="AE80" i="19"/>
  <c r="U80" i="19"/>
  <c r="AJ79" i="19"/>
  <c r="AE79" i="19"/>
  <c r="U79" i="19"/>
  <c r="AJ78" i="19"/>
  <c r="AE78" i="19"/>
  <c r="U78" i="19"/>
  <c r="AJ77" i="19"/>
  <c r="AE77" i="19"/>
  <c r="U77" i="19"/>
  <c r="AJ76" i="19"/>
  <c r="AE76" i="19"/>
  <c r="U76" i="19"/>
  <c r="AJ75" i="19"/>
  <c r="AE75" i="19"/>
  <c r="U75" i="19"/>
  <c r="AJ74" i="19"/>
  <c r="AE74" i="19"/>
  <c r="U74" i="19"/>
  <c r="AJ73" i="19"/>
  <c r="AE73" i="19"/>
  <c r="U73" i="19"/>
  <c r="AJ72" i="19"/>
  <c r="AE72" i="19"/>
  <c r="U72" i="19"/>
  <c r="AJ71" i="19"/>
  <c r="AE71" i="19"/>
  <c r="U71" i="19"/>
  <c r="AJ70" i="19"/>
  <c r="AE70" i="19"/>
  <c r="U70" i="19"/>
  <c r="AJ69" i="19"/>
  <c r="AE69" i="19"/>
  <c r="U69" i="19"/>
  <c r="AJ68" i="19"/>
  <c r="AE68" i="19"/>
  <c r="U68" i="19"/>
  <c r="AJ67" i="19"/>
  <c r="AE67" i="19"/>
  <c r="U67" i="19"/>
  <c r="AJ66" i="19"/>
  <c r="AE66" i="19"/>
  <c r="U66" i="19"/>
  <c r="AJ65" i="19"/>
  <c r="AE65" i="19"/>
  <c r="U65" i="19"/>
  <c r="AJ64" i="19"/>
  <c r="AE64" i="19"/>
  <c r="U64" i="19"/>
  <c r="AJ63" i="19"/>
  <c r="AE63" i="19"/>
  <c r="U63" i="19"/>
  <c r="AJ62" i="19"/>
  <c r="AE62" i="19"/>
  <c r="U62" i="19"/>
  <c r="AJ61" i="19"/>
  <c r="AE61" i="19"/>
  <c r="U61" i="19"/>
  <c r="AJ60" i="19"/>
  <c r="AE60" i="19"/>
  <c r="U60" i="19"/>
  <c r="AJ59" i="19"/>
  <c r="AE59" i="19"/>
  <c r="U59" i="19"/>
  <c r="AJ58" i="19"/>
  <c r="AE58" i="19"/>
  <c r="U58" i="19"/>
  <c r="AJ57" i="19"/>
  <c r="AE57" i="19"/>
  <c r="U57" i="19"/>
  <c r="AJ56" i="19"/>
  <c r="AE56" i="19"/>
  <c r="U56" i="19"/>
  <c r="AJ55" i="19"/>
  <c r="AE55" i="19"/>
  <c r="U55" i="19"/>
  <c r="AJ54" i="19"/>
  <c r="AE54" i="19"/>
  <c r="U54" i="19"/>
  <c r="AJ53" i="19"/>
  <c r="AE53" i="19"/>
  <c r="U53" i="19"/>
  <c r="AJ52" i="19"/>
  <c r="AE52" i="19"/>
  <c r="U52" i="19"/>
  <c r="AJ51" i="19"/>
  <c r="AE51" i="19"/>
  <c r="U51" i="19"/>
  <c r="AJ50" i="19"/>
  <c r="AE50" i="19"/>
  <c r="U50" i="19"/>
  <c r="AJ49" i="19"/>
  <c r="AE49" i="19"/>
  <c r="U49" i="19"/>
  <c r="AJ48" i="19"/>
  <c r="AE48" i="19"/>
  <c r="U48" i="19"/>
  <c r="AJ47" i="19"/>
  <c r="AE47" i="19"/>
  <c r="U47" i="19"/>
  <c r="AJ46" i="19"/>
  <c r="AE46" i="19"/>
  <c r="U46" i="19"/>
  <c r="AJ45" i="19"/>
  <c r="AE45" i="19"/>
  <c r="U45" i="19"/>
  <c r="AJ44" i="19"/>
  <c r="AE44" i="19"/>
  <c r="U44" i="19"/>
  <c r="AJ43" i="19"/>
  <c r="AE43" i="19"/>
  <c r="U43" i="19"/>
  <c r="AJ42" i="19"/>
  <c r="AE42" i="19"/>
  <c r="U42" i="19"/>
  <c r="AJ41" i="19"/>
  <c r="AE41" i="19"/>
  <c r="U41" i="19"/>
  <c r="AJ40" i="19"/>
  <c r="AE40" i="19"/>
  <c r="U40" i="19"/>
  <c r="AJ39" i="19"/>
  <c r="AE39" i="19"/>
  <c r="U39" i="19"/>
  <c r="AJ38" i="19"/>
  <c r="AE38" i="19"/>
  <c r="U38" i="19"/>
  <c r="AJ37" i="19"/>
  <c r="AE37" i="19"/>
  <c r="U37" i="19"/>
  <c r="AJ36" i="19"/>
  <c r="AE36" i="19"/>
  <c r="U36" i="19"/>
  <c r="AJ35" i="19"/>
  <c r="AE35" i="19"/>
  <c r="U35" i="19"/>
  <c r="AJ34" i="19"/>
  <c r="AE34" i="19"/>
  <c r="U34" i="19"/>
  <c r="AJ33" i="19"/>
  <c r="AE33" i="19"/>
  <c r="U33" i="19"/>
  <c r="AJ32" i="19"/>
  <c r="AE32" i="19"/>
  <c r="U32" i="19"/>
  <c r="AJ31" i="19"/>
  <c r="AE31" i="19"/>
  <c r="U31" i="19"/>
  <c r="AJ30" i="19"/>
  <c r="AE30" i="19"/>
  <c r="U30" i="19"/>
  <c r="AJ29" i="19"/>
  <c r="AE29" i="19"/>
  <c r="U29" i="19"/>
  <c r="AJ28" i="19"/>
  <c r="AE28" i="19"/>
  <c r="U28" i="19"/>
  <c r="AJ27" i="19"/>
  <c r="AE27" i="19"/>
  <c r="U27" i="19"/>
  <c r="AJ26" i="19"/>
  <c r="AE26" i="19"/>
  <c r="U26" i="19"/>
  <c r="AJ25" i="19"/>
  <c r="AE25" i="19"/>
  <c r="U25" i="19"/>
  <c r="AJ24" i="19"/>
  <c r="AE24" i="19"/>
  <c r="U24" i="19"/>
  <c r="AJ23" i="19"/>
  <c r="AE23" i="19"/>
  <c r="U23" i="19"/>
  <c r="AJ22" i="19"/>
  <c r="AE22" i="19"/>
  <c r="U22" i="19"/>
  <c r="AJ21" i="19"/>
  <c r="AE21" i="19"/>
  <c r="U21" i="19"/>
  <c r="AJ20" i="19"/>
  <c r="AE20" i="19"/>
  <c r="U20" i="19"/>
  <c r="AJ19" i="19"/>
  <c r="AE19" i="19"/>
  <c r="U19" i="19"/>
  <c r="AJ18" i="19"/>
  <c r="AE18" i="19"/>
  <c r="U18" i="19"/>
  <c r="AJ17" i="19"/>
  <c r="AE17" i="19"/>
  <c r="U17" i="19"/>
  <c r="AJ16" i="19"/>
  <c r="AE16" i="19"/>
  <c r="U16" i="19"/>
  <c r="AJ15" i="19"/>
  <c r="AE15" i="19"/>
  <c r="U15" i="19"/>
  <c r="AJ14" i="19"/>
  <c r="AE14" i="19"/>
  <c r="U14" i="19"/>
  <c r="AJ13" i="19"/>
  <c r="AE13" i="19"/>
  <c r="U13" i="19"/>
  <c r="AJ12" i="19"/>
  <c r="AE12" i="19"/>
  <c r="U12" i="19"/>
  <c r="AJ11" i="19"/>
  <c r="AE11" i="19"/>
  <c r="U11" i="19"/>
  <c r="AJ10" i="19"/>
  <c r="AE10" i="19"/>
  <c r="U10" i="19"/>
  <c r="AJ9" i="19"/>
  <c r="AE9" i="19"/>
  <c r="U9" i="19"/>
  <c r="AJ8" i="19"/>
  <c r="AE8" i="19"/>
  <c r="U8" i="19"/>
  <c r="AJ7" i="19"/>
  <c r="AE7" i="19"/>
  <c r="U7" i="19"/>
  <c r="AJ6" i="19"/>
  <c r="AE6" i="19"/>
  <c r="U6" i="19"/>
  <c r="AJ5" i="19"/>
  <c r="AE5" i="19"/>
  <c r="U5" i="19"/>
  <c r="AJ4" i="19"/>
  <c r="AE4" i="19"/>
  <c r="U4" i="19"/>
  <c r="AJ3" i="19"/>
  <c r="AE3" i="19"/>
  <c r="U3" i="19"/>
  <c r="AJ242" i="13"/>
  <c r="AE242" i="13"/>
  <c r="U242" i="13"/>
  <c r="AJ241" i="13"/>
  <c r="AE241" i="13"/>
  <c r="U241" i="13"/>
  <c r="AJ240" i="13"/>
  <c r="AE240" i="13"/>
  <c r="U240" i="13"/>
  <c r="AJ239" i="13"/>
  <c r="AE239" i="13"/>
  <c r="U239" i="13"/>
  <c r="AJ238" i="13"/>
  <c r="AE238" i="13"/>
  <c r="U238" i="13"/>
  <c r="AJ237" i="13"/>
  <c r="AE237" i="13"/>
  <c r="U237" i="13"/>
  <c r="AJ236" i="13"/>
  <c r="AE236" i="13"/>
  <c r="U236" i="13"/>
  <c r="AJ235" i="13"/>
  <c r="AE235" i="13"/>
  <c r="U235" i="13"/>
  <c r="AJ234" i="13"/>
  <c r="AE234" i="13"/>
  <c r="U234" i="13"/>
  <c r="AJ233" i="13"/>
  <c r="AE233" i="13"/>
  <c r="U233" i="13"/>
  <c r="AJ232" i="13"/>
  <c r="AE232" i="13"/>
  <c r="U232" i="13"/>
  <c r="AJ231" i="13"/>
  <c r="AE231" i="13"/>
  <c r="U231" i="13"/>
  <c r="AJ230" i="13"/>
  <c r="AE230" i="13"/>
  <c r="U230" i="13"/>
  <c r="AJ229" i="13"/>
  <c r="AE229" i="13"/>
  <c r="U229" i="13"/>
  <c r="AJ228" i="13"/>
  <c r="AE228" i="13"/>
  <c r="U228" i="13"/>
  <c r="AJ227" i="13"/>
  <c r="AE227" i="13"/>
  <c r="U227" i="13"/>
  <c r="AJ226" i="13"/>
  <c r="AE226" i="13"/>
  <c r="U226" i="13"/>
  <c r="AJ225" i="13"/>
  <c r="AE225" i="13"/>
  <c r="U225" i="13"/>
  <c r="AJ224" i="13"/>
  <c r="AE224" i="13"/>
  <c r="U224" i="13"/>
  <c r="AJ223" i="13"/>
  <c r="AE223" i="13"/>
  <c r="U223" i="13"/>
  <c r="AJ222" i="13"/>
  <c r="AE222" i="13"/>
  <c r="U222" i="13"/>
  <c r="AJ221" i="13"/>
  <c r="AE221" i="13"/>
  <c r="U221" i="13"/>
  <c r="AJ220" i="13"/>
  <c r="AE220" i="13"/>
  <c r="U220" i="13"/>
  <c r="AJ219" i="13"/>
  <c r="AE219" i="13"/>
  <c r="U219" i="13"/>
  <c r="AJ218" i="13"/>
  <c r="AE218" i="13"/>
  <c r="U218" i="13"/>
  <c r="AJ217" i="13"/>
  <c r="AE217" i="13"/>
  <c r="U217" i="13"/>
  <c r="AJ216" i="13"/>
  <c r="AE216" i="13"/>
  <c r="U216" i="13"/>
  <c r="AJ215" i="13"/>
  <c r="AE215" i="13"/>
  <c r="U215" i="13"/>
  <c r="AJ214" i="13"/>
  <c r="AE214" i="13"/>
  <c r="U214" i="13"/>
  <c r="AJ213" i="13"/>
  <c r="AE213" i="13"/>
  <c r="U213" i="13"/>
  <c r="AJ212" i="13"/>
  <c r="AE212" i="13"/>
  <c r="U212" i="13"/>
  <c r="AJ211" i="13"/>
  <c r="AE211" i="13"/>
  <c r="U211" i="13"/>
  <c r="AJ210" i="13"/>
  <c r="AE210" i="13"/>
  <c r="U210" i="13"/>
  <c r="AJ209" i="13"/>
  <c r="AE209" i="13"/>
  <c r="U209" i="13"/>
  <c r="AJ208" i="13"/>
  <c r="AE208" i="13"/>
  <c r="U208" i="13"/>
  <c r="AJ207" i="13"/>
  <c r="AE207" i="13"/>
  <c r="U207" i="13"/>
  <c r="AJ206" i="13"/>
  <c r="AE206" i="13"/>
  <c r="U206" i="13"/>
  <c r="AJ205" i="13"/>
  <c r="AE205" i="13"/>
  <c r="U205" i="13"/>
  <c r="AJ204" i="13"/>
  <c r="AE204" i="13"/>
  <c r="U204" i="13"/>
  <c r="AJ203" i="13"/>
  <c r="AE203" i="13"/>
  <c r="U203" i="13"/>
  <c r="AJ202" i="13"/>
  <c r="AE202" i="13"/>
  <c r="U202" i="13"/>
  <c r="AJ201" i="13"/>
  <c r="AE201" i="13"/>
  <c r="U201" i="13"/>
  <c r="AJ200" i="13"/>
  <c r="AE200" i="13"/>
  <c r="U200" i="13"/>
  <c r="AJ199" i="13"/>
  <c r="AE199" i="13"/>
  <c r="U199" i="13"/>
  <c r="AJ198" i="13"/>
  <c r="AE198" i="13"/>
  <c r="U198" i="13"/>
  <c r="AJ197" i="13"/>
  <c r="AE197" i="13"/>
  <c r="U197" i="13"/>
  <c r="AJ196" i="13"/>
  <c r="AE196" i="13"/>
  <c r="U196" i="13"/>
  <c r="AJ195" i="13"/>
  <c r="AE195" i="13"/>
  <c r="U195" i="13"/>
  <c r="AJ194" i="13"/>
  <c r="AE194" i="13"/>
  <c r="U194" i="13"/>
  <c r="AJ193" i="13"/>
  <c r="AE193" i="13"/>
  <c r="U193" i="13"/>
  <c r="AJ192" i="13"/>
  <c r="AE192" i="13"/>
  <c r="U192" i="13"/>
  <c r="AJ191" i="13"/>
  <c r="AE191" i="13"/>
  <c r="U191" i="13"/>
  <c r="AJ190" i="13"/>
  <c r="AE190" i="13"/>
  <c r="U190" i="13"/>
  <c r="AJ189" i="13"/>
  <c r="AE189" i="13"/>
  <c r="U189" i="13"/>
  <c r="AJ188" i="13"/>
  <c r="AE188" i="13"/>
  <c r="U188" i="13"/>
  <c r="AJ187" i="13"/>
  <c r="AE187" i="13"/>
  <c r="U187" i="13"/>
  <c r="AJ186" i="13"/>
  <c r="AE186" i="13"/>
  <c r="U186" i="13"/>
  <c r="AJ185" i="13"/>
  <c r="AE185" i="13"/>
  <c r="U185" i="13"/>
  <c r="AJ184" i="13"/>
  <c r="AE184" i="13"/>
  <c r="U184" i="13"/>
  <c r="AJ183" i="13"/>
  <c r="AE183" i="13"/>
  <c r="U183" i="13"/>
  <c r="AJ182" i="13"/>
  <c r="AE182" i="13"/>
  <c r="U182" i="13"/>
  <c r="AJ181" i="13"/>
  <c r="AE181" i="13"/>
  <c r="U181" i="13"/>
  <c r="AJ180" i="13"/>
  <c r="AE180" i="13"/>
  <c r="U180" i="13"/>
  <c r="AJ179" i="13"/>
  <c r="AE179" i="13"/>
  <c r="U179" i="13"/>
  <c r="AJ178" i="13"/>
  <c r="AE178" i="13"/>
  <c r="U178" i="13"/>
  <c r="AJ177" i="13"/>
  <c r="AE177" i="13"/>
  <c r="U177" i="13"/>
  <c r="AJ176" i="13"/>
  <c r="AE176" i="13"/>
  <c r="U176" i="13"/>
  <c r="AJ175" i="13"/>
  <c r="AE175" i="13"/>
  <c r="U175" i="13"/>
  <c r="AJ174" i="13"/>
  <c r="AE174" i="13"/>
  <c r="U174" i="13"/>
  <c r="AJ173" i="13"/>
  <c r="AE173" i="13"/>
  <c r="U173" i="13"/>
  <c r="AJ172" i="13"/>
  <c r="AE172" i="13"/>
  <c r="U172" i="13"/>
  <c r="AJ171" i="13"/>
  <c r="AE171" i="13"/>
  <c r="U171" i="13"/>
  <c r="AJ170" i="13"/>
  <c r="AE170" i="13"/>
  <c r="U170" i="13"/>
  <c r="AJ169" i="13"/>
  <c r="AE169" i="13"/>
  <c r="U169" i="13"/>
  <c r="AJ168" i="13"/>
  <c r="AE168" i="13"/>
  <c r="U168" i="13"/>
  <c r="AJ167" i="13"/>
  <c r="AE167" i="13"/>
  <c r="U167" i="13"/>
  <c r="AJ166" i="13"/>
  <c r="AE166" i="13"/>
  <c r="U166" i="13"/>
  <c r="AJ165" i="13"/>
  <c r="AE165" i="13"/>
  <c r="U165" i="13"/>
  <c r="AJ164" i="13"/>
  <c r="AE164" i="13"/>
  <c r="U164" i="13"/>
  <c r="AJ163" i="13"/>
  <c r="AE163" i="13"/>
  <c r="U163" i="13"/>
  <c r="AJ162" i="13"/>
  <c r="AE162" i="13"/>
  <c r="U162" i="13"/>
  <c r="AJ161" i="13"/>
  <c r="AE161" i="13"/>
  <c r="U161" i="13"/>
  <c r="AJ160" i="13"/>
  <c r="AE160" i="13"/>
  <c r="U160" i="13"/>
  <c r="AJ159" i="13"/>
  <c r="AE159" i="13"/>
  <c r="U159" i="13"/>
  <c r="AJ158" i="13"/>
  <c r="AE158" i="13"/>
  <c r="U158" i="13"/>
  <c r="AJ157" i="13"/>
  <c r="AE157" i="13"/>
  <c r="U157" i="13"/>
  <c r="AJ156" i="13"/>
  <c r="AE156" i="13"/>
  <c r="U156" i="13"/>
  <c r="AJ155" i="13"/>
  <c r="AE155" i="13"/>
  <c r="U155" i="13"/>
  <c r="AJ154" i="13"/>
  <c r="AE154" i="13"/>
  <c r="U154" i="13"/>
  <c r="AJ153" i="13"/>
  <c r="AE153" i="13"/>
  <c r="U153" i="13"/>
  <c r="AJ152" i="13"/>
  <c r="AE152" i="13"/>
  <c r="U152" i="13"/>
  <c r="AJ151" i="13"/>
  <c r="AE151" i="13"/>
  <c r="U151" i="13"/>
  <c r="AJ150" i="13"/>
  <c r="AE150" i="13"/>
  <c r="U150" i="13"/>
  <c r="AJ149" i="13"/>
  <c r="AE149" i="13"/>
  <c r="U149" i="13"/>
  <c r="AJ148" i="13"/>
  <c r="AE148" i="13"/>
  <c r="U148" i="13"/>
  <c r="AJ147" i="13"/>
  <c r="AE147" i="13"/>
  <c r="U147" i="13"/>
  <c r="AJ146" i="13"/>
  <c r="AE146" i="13"/>
  <c r="U146" i="13"/>
  <c r="AJ145" i="13"/>
  <c r="AE145" i="13"/>
  <c r="U145" i="13"/>
  <c r="AJ144" i="13"/>
  <c r="AE144" i="13"/>
  <c r="U144" i="13"/>
  <c r="AJ143" i="13"/>
  <c r="AE143" i="13"/>
  <c r="U143" i="13"/>
  <c r="AJ142" i="13"/>
  <c r="AE142" i="13"/>
  <c r="U142" i="13"/>
  <c r="AJ141" i="13"/>
  <c r="AE141" i="13"/>
  <c r="U141" i="13"/>
  <c r="AJ140" i="13"/>
  <c r="AE140" i="13"/>
  <c r="U140" i="13"/>
  <c r="AJ139" i="13"/>
  <c r="AE139" i="13"/>
  <c r="U139" i="13"/>
  <c r="AJ138" i="13"/>
  <c r="AE138" i="13"/>
  <c r="U138" i="13"/>
  <c r="AJ137" i="13"/>
  <c r="AE137" i="13"/>
  <c r="U137" i="13"/>
  <c r="AJ136" i="13"/>
  <c r="AE136" i="13"/>
  <c r="U136" i="13"/>
  <c r="AJ135" i="13"/>
  <c r="AE135" i="13"/>
  <c r="U135" i="13"/>
  <c r="AJ134" i="13"/>
  <c r="AE134" i="13"/>
  <c r="U134" i="13"/>
  <c r="AJ133" i="13"/>
  <c r="AE133" i="13"/>
  <c r="U133" i="13"/>
  <c r="AJ132" i="13"/>
  <c r="AE132" i="13"/>
  <c r="U132" i="13"/>
  <c r="AJ131" i="13"/>
  <c r="AE131" i="13"/>
  <c r="U131" i="13"/>
  <c r="AJ130" i="13"/>
  <c r="AE130" i="13"/>
  <c r="U130" i="13"/>
  <c r="AJ129" i="13"/>
  <c r="AE129" i="13"/>
  <c r="U129" i="13"/>
  <c r="AJ128" i="13"/>
  <c r="AE128" i="13"/>
  <c r="U128" i="13"/>
  <c r="AJ127" i="13"/>
  <c r="AE127" i="13"/>
  <c r="U127" i="13"/>
  <c r="AJ126" i="13"/>
  <c r="AE126" i="13"/>
  <c r="U126" i="13"/>
  <c r="AJ125" i="13"/>
  <c r="AE125" i="13"/>
  <c r="U125" i="13"/>
  <c r="AJ124" i="13"/>
  <c r="AE124" i="13"/>
  <c r="U124" i="13"/>
  <c r="AJ123" i="13"/>
  <c r="AE123" i="13"/>
  <c r="U123" i="13"/>
  <c r="AJ122" i="13"/>
  <c r="AE122" i="13"/>
  <c r="U122" i="13"/>
  <c r="AJ121" i="13"/>
  <c r="AE121" i="13"/>
  <c r="U121" i="13"/>
  <c r="AJ120" i="13"/>
  <c r="AE120" i="13"/>
  <c r="U120" i="13"/>
  <c r="AJ119" i="13"/>
  <c r="AE119" i="13"/>
  <c r="U119" i="13"/>
  <c r="AJ118" i="13"/>
  <c r="AE118" i="13"/>
  <c r="U118" i="13"/>
  <c r="AJ117" i="13"/>
  <c r="AE117" i="13"/>
  <c r="U117" i="13"/>
  <c r="AJ116" i="13"/>
  <c r="AE116" i="13"/>
  <c r="U116" i="13"/>
  <c r="AJ115" i="13"/>
  <c r="AE115" i="13"/>
  <c r="U115" i="13"/>
  <c r="AJ114" i="13"/>
  <c r="AE114" i="13"/>
  <c r="U114" i="13"/>
  <c r="AJ113" i="13"/>
  <c r="AE113" i="13"/>
  <c r="U113" i="13"/>
  <c r="AJ112" i="13"/>
  <c r="AE112" i="13"/>
  <c r="U112" i="13"/>
  <c r="AJ111" i="13"/>
  <c r="AE111" i="13"/>
  <c r="U111" i="13"/>
  <c r="AJ110" i="13"/>
  <c r="AE110" i="13"/>
  <c r="U110" i="13"/>
  <c r="AJ109" i="13"/>
  <c r="AE109" i="13"/>
  <c r="U109" i="13"/>
  <c r="AJ108" i="13"/>
  <c r="AE108" i="13"/>
  <c r="U108" i="13"/>
  <c r="AJ107" i="13"/>
  <c r="AE107" i="13"/>
  <c r="U107" i="13"/>
  <c r="AJ106" i="13"/>
  <c r="AE106" i="13"/>
  <c r="U106" i="13"/>
  <c r="AJ105" i="13"/>
  <c r="AE105" i="13"/>
  <c r="U105" i="13"/>
  <c r="AJ104" i="13"/>
  <c r="AE104" i="13"/>
  <c r="U104" i="13"/>
  <c r="AJ103" i="13"/>
  <c r="AE103" i="13"/>
  <c r="U103" i="13"/>
  <c r="AJ102" i="13"/>
  <c r="AE102" i="13"/>
  <c r="U102" i="13"/>
  <c r="AJ101" i="13"/>
  <c r="AE101" i="13"/>
  <c r="U101" i="13"/>
  <c r="AJ100" i="13"/>
  <c r="AE100" i="13"/>
  <c r="U100" i="13"/>
  <c r="AJ99" i="13"/>
  <c r="AE99" i="13"/>
  <c r="U99" i="13"/>
  <c r="AJ98" i="13"/>
  <c r="AE98" i="13"/>
  <c r="U98" i="13"/>
  <c r="AJ97" i="13"/>
  <c r="AE97" i="13"/>
  <c r="U97" i="13"/>
  <c r="AJ96" i="13"/>
  <c r="AE96" i="13"/>
  <c r="U96" i="13"/>
  <c r="AJ95" i="13"/>
  <c r="AE95" i="13"/>
  <c r="U95" i="13"/>
  <c r="AJ94" i="13"/>
  <c r="AE94" i="13"/>
  <c r="U94" i="13"/>
  <c r="AJ93" i="13"/>
  <c r="AE93" i="13"/>
  <c r="U93" i="13"/>
  <c r="AJ92" i="13"/>
  <c r="AE92" i="13"/>
  <c r="U92" i="13"/>
  <c r="AJ91" i="13"/>
  <c r="AE91" i="13"/>
  <c r="U91" i="13"/>
  <c r="AJ90" i="13"/>
  <c r="AE90" i="13"/>
  <c r="U90" i="13"/>
  <c r="AJ89" i="13"/>
  <c r="AE89" i="13"/>
  <c r="U89" i="13"/>
  <c r="AJ88" i="13"/>
  <c r="AE88" i="13"/>
  <c r="U88" i="13"/>
  <c r="AJ87" i="13"/>
  <c r="AE87" i="13"/>
  <c r="U87" i="13"/>
  <c r="AJ86" i="13"/>
  <c r="AE86" i="13"/>
  <c r="U86" i="13"/>
  <c r="AJ85" i="13"/>
  <c r="AE85" i="13"/>
  <c r="U85" i="13"/>
  <c r="AJ84" i="13"/>
  <c r="AE84" i="13"/>
  <c r="U84" i="13"/>
  <c r="AJ83" i="13"/>
  <c r="AE83" i="13"/>
  <c r="U83" i="13"/>
  <c r="AJ82" i="13"/>
  <c r="AE82" i="13"/>
  <c r="U82" i="13"/>
  <c r="AJ81" i="13"/>
  <c r="AE81" i="13"/>
  <c r="U81" i="13"/>
  <c r="AJ80" i="13"/>
  <c r="AE80" i="13"/>
  <c r="U80" i="13"/>
  <c r="AJ79" i="13"/>
  <c r="AE79" i="13"/>
  <c r="U79" i="13"/>
  <c r="AJ78" i="13"/>
  <c r="AE78" i="13"/>
  <c r="U78" i="13"/>
  <c r="AJ77" i="13"/>
  <c r="AE77" i="13"/>
  <c r="U77" i="13"/>
  <c r="AJ76" i="13"/>
  <c r="AE76" i="13"/>
  <c r="U76" i="13"/>
  <c r="AJ75" i="13"/>
  <c r="AE75" i="13"/>
  <c r="U75" i="13"/>
  <c r="AJ74" i="13"/>
  <c r="AE74" i="13"/>
  <c r="U74" i="13"/>
  <c r="AJ73" i="13"/>
  <c r="AE73" i="13"/>
  <c r="U73" i="13"/>
  <c r="AJ72" i="13"/>
  <c r="AE72" i="13"/>
  <c r="U72" i="13"/>
  <c r="AJ71" i="13"/>
  <c r="AE71" i="13"/>
  <c r="U71" i="13"/>
  <c r="AJ70" i="13"/>
  <c r="AE70" i="13"/>
  <c r="U70" i="13"/>
  <c r="AJ69" i="13"/>
  <c r="AE69" i="13"/>
  <c r="U69" i="13"/>
  <c r="AJ68" i="13"/>
  <c r="AE68" i="13"/>
  <c r="U68" i="13"/>
  <c r="AJ67" i="13"/>
  <c r="AE67" i="13"/>
  <c r="U67" i="13"/>
  <c r="AJ66" i="13"/>
  <c r="AE66" i="13"/>
  <c r="U66" i="13"/>
  <c r="AJ65" i="13"/>
  <c r="AE65" i="13"/>
  <c r="U65" i="13"/>
  <c r="AJ64" i="13"/>
  <c r="AE64" i="13"/>
  <c r="U64" i="13"/>
  <c r="AJ63" i="13"/>
  <c r="AE63" i="13"/>
  <c r="U63" i="13"/>
  <c r="AJ62" i="13"/>
  <c r="AE62" i="13"/>
  <c r="U62" i="13"/>
  <c r="AJ61" i="13"/>
  <c r="AE61" i="13"/>
  <c r="U61" i="13"/>
  <c r="AJ60" i="13"/>
  <c r="AE60" i="13"/>
  <c r="U60" i="13"/>
  <c r="AJ59" i="13"/>
  <c r="AE59" i="13"/>
  <c r="U59" i="13"/>
  <c r="AJ58" i="13"/>
  <c r="AE58" i="13"/>
  <c r="U58" i="13"/>
  <c r="AJ57" i="13"/>
  <c r="AE57" i="13"/>
  <c r="U57" i="13"/>
  <c r="AJ56" i="13"/>
  <c r="AE56" i="13"/>
  <c r="U56" i="13"/>
  <c r="AJ55" i="13"/>
  <c r="AE55" i="13"/>
  <c r="U55" i="13"/>
  <c r="AJ54" i="13"/>
  <c r="AE54" i="13"/>
  <c r="U54" i="13"/>
  <c r="AJ53" i="13"/>
  <c r="AE53" i="13"/>
  <c r="U53" i="13"/>
  <c r="AJ52" i="13"/>
  <c r="AE52" i="13"/>
  <c r="U52" i="13"/>
  <c r="AJ51" i="13"/>
  <c r="AE51" i="13"/>
  <c r="U51" i="13"/>
  <c r="AJ50" i="13"/>
  <c r="AE50" i="13"/>
  <c r="U50" i="13"/>
  <c r="AJ49" i="13"/>
  <c r="AE49" i="13"/>
  <c r="U49" i="13"/>
  <c r="AJ48" i="13"/>
  <c r="AE48" i="13"/>
  <c r="U48" i="13"/>
  <c r="AJ47" i="13"/>
  <c r="AE47" i="13"/>
  <c r="U47" i="13"/>
  <c r="AJ46" i="13"/>
  <c r="AE46" i="13"/>
  <c r="U46" i="13"/>
  <c r="AJ45" i="13"/>
  <c r="AE45" i="13"/>
  <c r="U45" i="13"/>
  <c r="AJ44" i="13"/>
  <c r="AE44" i="13"/>
  <c r="U44" i="13"/>
  <c r="AJ43" i="13"/>
  <c r="AE43" i="13"/>
  <c r="U43" i="13"/>
  <c r="AJ42" i="13"/>
  <c r="AE42" i="13"/>
  <c r="U42" i="13"/>
  <c r="AJ41" i="13"/>
  <c r="AE41" i="13"/>
  <c r="U41" i="13"/>
  <c r="AJ40" i="13"/>
  <c r="AE40" i="13"/>
  <c r="U40" i="13"/>
  <c r="AJ39" i="13"/>
  <c r="AE39" i="13"/>
  <c r="U39" i="13"/>
  <c r="AJ38" i="13"/>
  <c r="AE38" i="13"/>
  <c r="U38" i="13"/>
  <c r="AJ37" i="13"/>
  <c r="AE37" i="13"/>
  <c r="U37" i="13"/>
  <c r="AJ36" i="13"/>
  <c r="AE36" i="13"/>
  <c r="U36" i="13"/>
  <c r="AJ35" i="13"/>
  <c r="AE35" i="13"/>
  <c r="U35" i="13"/>
  <c r="AJ34" i="13"/>
  <c r="AE34" i="13"/>
  <c r="U34" i="13"/>
  <c r="AJ33" i="13"/>
  <c r="AE33" i="13"/>
  <c r="U33" i="13"/>
  <c r="AJ32" i="13"/>
  <c r="AE32" i="13"/>
  <c r="U32" i="13"/>
  <c r="AJ31" i="13"/>
  <c r="AE31" i="13"/>
  <c r="U31" i="13"/>
  <c r="AJ30" i="13"/>
  <c r="AE30" i="13"/>
  <c r="U30" i="13"/>
  <c r="AJ29" i="13"/>
  <c r="AE29" i="13"/>
  <c r="U29" i="13"/>
  <c r="AJ28" i="13"/>
  <c r="AE28" i="13"/>
  <c r="U28" i="13"/>
  <c r="AJ27" i="13"/>
  <c r="AE27" i="13"/>
  <c r="U27" i="13"/>
  <c r="AJ26" i="13"/>
  <c r="AE26" i="13"/>
  <c r="U26" i="13"/>
  <c r="AJ25" i="13"/>
  <c r="AE25" i="13"/>
  <c r="U25" i="13"/>
  <c r="AJ24" i="13"/>
  <c r="AE24" i="13"/>
  <c r="U24" i="13"/>
  <c r="AJ23" i="13"/>
  <c r="AE23" i="13"/>
  <c r="U23" i="13"/>
  <c r="AJ22" i="13"/>
  <c r="AE22" i="13"/>
  <c r="U22" i="13"/>
  <c r="AJ21" i="13"/>
  <c r="AE21" i="13"/>
  <c r="U21" i="13"/>
  <c r="AJ20" i="13"/>
  <c r="AE20" i="13"/>
  <c r="U20" i="13"/>
  <c r="AJ19" i="13"/>
  <c r="AE19" i="13"/>
  <c r="U19" i="13"/>
  <c r="AJ18" i="13"/>
  <c r="AE18" i="13"/>
  <c r="U18" i="13"/>
  <c r="AJ17" i="13"/>
  <c r="AE17" i="13"/>
  <c r="U17" i="13"/>
  <c r="AJ16" i="13"/>
  <c r="AE16" i="13"/>
  <c r="U16" i="13"/>
  <c r="AJ15" i="13"/>
  <c r="AE15" i="13"/>
  <c r="U15" i="13"/>
  <c r="AJ14" i="13"/>
  <c r="AE14" i="13"/>
  <c r="U14" i="13"/>
  <c r="AJ13" i="13"/>
  <c r="AE13" i="13"/>
  <c r="U13" i="13"/>
  <c r="AJ12" i="13"/>
  <c r="AE12" i="13"/>
  <c r="U12" i="13"/>
  <c r="AJ11" i="13"/>
  <c r="AE11" i="13"/>
  <c r="U11" i="13"/>
  <c r="AJ10" i="13"/>
  <c r="AE10" i="13"/>
  <c r="U10" i="13"/>
  <c r="AJ9" i="13"/>
  <c r="AE9" i="13"/>
  <c r="U9" i="13"/>
  <c r="AJ8" i="13"/>
  <c r="AE8" i="13"/>
  <c r="U8" i="13"/>
  <c r="AJ7" i="13"/>
  <c r="AE7" i="13"/>
  <c r="U7" i="13"/>
  <c r="AJ6" i="13"/>
  <c r="AE6" i="13"/>
  <c r="U6" i="13"/>
  <c r="AJ5" i="13"/>
  <c r="AE5" i="13"/>
  <c r="U5" i="13"/>
  <c r="AJ4" i="13"/>
  <c r="AE4" i="13"/>
  <c r="U4" i="13"/>
  <c r="AJ3" i="13"/>
  <c r="AE3" i="13"/>
  <c r="U3" i="13"/>
  <c r="AG272" i="21"/>
  <c r="AG271" i="21"/>
  <c r="AG270" i="21"/>
  <c r="AG269" i="21"/>
  <c r="AG268" i="21"/>
  <c r="AG267" i="21"/>
  <c r="AG266" i="21"/>
  <c r="AG265" i="21"/>
  <c r="AG264" i="21"/>
  <c r="AG263" i="21"/>
  <c r="AG262" i="21"/>
  <c r="AG261" i="21"/>
  <c r="AG260" i="21"/>
  <c r="AG259" i="21"/>
  <c r="AG258" i="21"/>
  <c r="AG257" i="21"/>
  <c r="AG256" i="21"/>
  <c r="AG255" i="21"/>
  <c r="AG254" i="21"/>
  <c r="AG253" i="21"/>
  <c r="AG252" i="21"/>
  <c r="AG251" i="21"/>
  <c r="AG250" i="21"/>
  <c r="AG249" i="21"/>
  <c r="AG248" i="21"/>
  <c r="AG247" i="21"/>
  <c r="AG246" i="21"/>
  <c r="AG245" i="21"/>
  <c r="AG244" i="21"/>
  <c r="AJ243" i="21"/>
  <c r="U243" i="21"/>
  <c r="AJ4" i="21"/>
  <c r="AE4" i="21"/>
  <c r="U4" i="21"/>
  <c r="AJ5" i="21"/>
  <c r="AE5" i="21"/>
  <c r="U5" i="21"/>
  <c r="AJ6" i="21"/>
  <c r="AE6" i="21"/>
  <c r="U6" i="21"/>
  <c r="AJ7" i="21"/>
  <c r="AE7" i="21"/>
  <c r="U7" i="21"/>
  <c r="AJ8" i="21"/>
  <c r="AE8" i="21"/>
  <c r="U8" i="21"/>
  <c r="AJ9" i="21"/>
  <c r="AE9" i="21"/>
  <c r="U9" i="21"/>
  <c r="AJ10" i="21"/>
  <c r="AE10" i="21"/>
  <c r="U10" i="21"/>
  <c r="AJ11" i="21"/>
  <c r="AE11" i="21"/>
  <c r="U11" i="21"/>
  <c r="AJ12" i="21"/>
  <c r="AE12" i="21"/>
  <c r="U12" i="21"/>
  <c r="AJ13" i="21"/>
  <c r="AE13" i="21"/>
  <c r="U13" i="21"/>
  <c r="AJ14" i="21"/>
  <c r="AE14" i="21"/>
  <c r="U14" i="21"/>
  <c r="AJ15" i="21"/>
  <c r="AE15" i="21"/>
  <c r="U15" i="21"/>
  <c r="AJ16" i="21"/>
  <c r="AE16" i="21"/>
  <c r="U16" i="21"/>
  <c r="AJ17" i="21"/>
  <c r="AE17" i="21"/>
  <c r="U17" i="21"/>
  <c r="AJ18" i="21"/>
  <c r="AE18" i="21"/>
  <c r="U18" i="21"/>
  <c r="AJ19" i="21"/>
  <c r="AE19" i="21"/>
  <c r="U19" i="21"/>
  <c r="AJ20" i="21"/>
  <c r="AE20" i="21"/>
  <c r="U20" i="21"/>
  <c r="AJ21" i="21"/>
  <c r="AE21" i="21"/>
  <c r="U21" i="21"/>
  <c r="AJ22" i="21"/>
  <c r="AE22" i="21"/>
  <c r="U22" i="21"/>
  <c r="AJ23" i="21"/>
  <c r="AE23" i="21"/>
  <c r="U23" i="21"/>
  <c r="AJ24" i="21"/>
  <c r="AE24" i="21"/>
  <c r="U24" i="21"/>
  <c r="AJ25" i="21"/>
  <c r="AE25" i="21"/>
  <c r="U25" i="21"/>
  <c r="AJ26" i="21"/>
  <c r="AE26" i="21"/>
  <c r="U26" i="21"/>
  <c r="AJ27" i="21"/>
  <c r="AE27" i="21"/>
  <c r="U27" i="21"/>
  <c r="AJ28" i="21"/>
  <c r="AE28" i="21"/>
  <c r="U28" i="21"/>
  <c r="AJ29" i="21"/>
  <c r="AE29" i="21"/>
  <c r="U29" i="21"/>
  <c r="AJ30" i="21"/>
  <c r="AE30" i="21"/>
  <c r="U30" i="21"/>
  <c r="AJ31" i="21"/>
  <c r="AE31" i="21"/>
  <c r="U31" i="21"/>
  <c r="AJ32" i="21"/>
  <c r="AE32" i="21"/>
  <c r="U32" i="21"/>
  <c r="AJ33" i="21"/>
  <c r="AE33" i="21"/>
  <c r="U33" i="21"/>
  <c r="AJ34" i="21"/>
  <c r="AE34" i="21"/>
  <c r="U34" i="21"/>
  <c r="AJ35" i="21"/>
  <c r="AE35" i="21"/>
  <c r="U35" i="21"/>
  <c r="AJ36" i="21"/>
  <c r="AE36" i="21"/>
  <c r="U36" i="21"/>
  <c r="AJ37" i="21"/>
  <c r="AE37" i="21"/>
  <c r="U37" i="21"/>
  <c r="AJ38" i="21"/>
  <c r="AE38" i="21"/>
  <c r="U38" i="21"/>
  <c r="AJ39" i="21"/>
  <c r="AE39" i="21"/>
  <c r="U39" i="21"/>
  <c r="AJ40" i="21"/>
  <c r="AE40" i="21"/>
  <c r="U40" i="21"/>
  <c r="AJ41" i="21"/>
  <c r="AE41" i="21"/>
  <c r="U41" i="21"/>
  <c r="AJ42" i="21"/>
  <c r="AE42" i="21"/>
  <c r="U42" i="21"/>
  <c r="AJ43" i="21"/>
  <c r="AE43" i="21"/>
  <c r="U43" i="21"/>
  <c r="AJ44" i="21"/>
  <c r="AE44" i="21"/>
  <c r="U44" i="21"/>
  <c r="AJ45" i="21"/>
  <c r="AE45" i="21"/>
  <c r="U45" i="21"/>
  <c r="AJ46" i="21"/>
  <c r="AE46" i="21"/>
  <c r="U46" i="21"/>
  <c r="AJ47" i="21"/>
  <c r="AE47" i="21"/>
  <c r="U47" i="21"/>
  <c r="AJ48" i="21"/>
  <c r="AE48" i="21"/>
  <c r="U48" i="21"/>
  <c r="AJ49" i="21"/>
  <c r="AE49" i="21"/>
  <c r="U49" i="21"/>
  <c r="AJ50" i="21"/>
  <c r="AE50" i="21"/>
  <c r="U50" i="21"/>
  <c r="AJ51" i="21"/>
  <c r="AE51" i="21"/>
  <c r="U51" i="21"/>
  <c r="AJ52" i="21"/>
  <c r="AE52" i="21"/>
  <c r="U52" i="21"/>
  <c r="AJ53" i="21"/>
  <c r="AE53" i="21"/>
  <c r="U53" i="21"/>
  <c r="AJ54" i="21"/>
  <c r="AE54" i="21"/>
  <c r="U54" i="21"/>
  <c r="AJ55" i="21"/>
  <c r="AE55" i="21"/>
  <c r="U55" i="21"/>
  <c r="AJ56" i="21"/>
  <c r="AE56" i="21"/>
  <c r="U56" i="21"/>
  <c r="AJ57" i="21"/>
  <c r="AE57" i="21"/>
  <c r="U57" i="21"/>
  <c r="AJ58" i="21"/>
  <c r="AE58" i="21"/>
  <c r="U58" i="21"/>
  <c r="AJ59" i="21"/>
  <c r="AE59" i="21"/>
  <c r="U59" i="21"/>
  <c r="AJ60" i="21"/>
  <c r="AE60" i="21"/>
  <c r="U60" i="21"/>
  <c r="AJ61" i="21"/>
  <c r="AE61" i="21"/>
  <c r="U61" i="21"/>
  <c r="AJ62" i="21"/>
  <c r="AE62" i="21"/>
  <c r="U62" i="21"/>
  <c r="AJ63" i="21"/>
  <c r="AE63" i="21"/>
  <c r="U63" i="21"/>
  <c r="AJ64" i="21"/>
  <c r="AE64" i="21"/>
  <c r="U64" i="21"/>
  <c r="AJ65" i="21"/>
  <c r="AE65" i="21"/>
  <c r="U65" i="21"/>
  <c r="AJ66" i="21"/>
  <c r="AE66" i="21"/>
  <c r="U66" i="21"/>
  <c r="AJ67" i="21"/>
  <c r="AE67" i="21"/>
  <c r="U67" i="21"/>
  <c r="AJ68" i="21"/>
  <c r="AE68" i="21"/>
  <c r="U68" i="21"/>
  <c r="AJ69" i="21"/>
  <c r="AE69" i="21"/>
  <c r="U69" i="21"/>
  <c r="AJ70" i="21"/>
  <c r="AE70" i="21"/>
  <c r="U70" i="21"/>
  <c r="AJ71" i="21"/>
  <c r="AE71" i="21"/>
  <c r="U71" i="21"/>
  <c r="AJ72" i="21"/>
  <c r="AE72" i="21"/>
  <c r="U72" i="21"/>
  <c r="AJ73" i="21"/>
  <c r="AE73" i="21"/>
  <c r="U73" i="21"/>
  <c r="AJ74" i="21"/>
  <c r="AE74" i="21"/>
  <c r="U74" i="21"/>
  <c r="AJ75" i="21"/>
  <c r="AE75" i="21"/>
  <c r="U75" i="21"/>
  <c r="AJ76" i="21"/>
  <c r="AE76" i="21"/>
  <c r="U76" i="21"/>
  <c r="AJ77" i="21"/>
  <c r="AE77" i="21"/>
  <c r="U77" i="21"/>
  <c r="AJ78" i="21"/>
  <c r="AE78" i="21"/>
  <c r="U78" i="21"/>
  <c r="AJ79" i="21"/>
  <c r="AE79" i="21"/>
  <c r="U79" i="21"/>
  <c r="AJ80" i="21"/>
  <c r="AE80" i="21"/>
  <c r="U80" i="21"/>
  <c r="AJ81" i="21"/>
  <c r="AE81" i="21"/>
  <c r="U81" i="21"/>
  <c r="AJ82" i="21"/>
  <c r="AE82" i="21"/>
  <c r="U82" i="21"/>
  <c r="AJ83" i="21"/>
  <c r="AE83" i="21"/>
  <c r="U83" i="21"/>
  <c r="AJ84" i="21"/>
  <c r="AE84" i="21"/>
  <c r="U84" i="21"/>
  <c r="AJ85" i="21"/>
  <c r="AE85" i="21"/>
  <c r="U85" i="21"/>
  <c r="AJ86" i="21"/>
  <c r="AE86" i="21"/>
  <c r="U86" i="21"/>
  <c r="AJ87" i="21"/>
  <c r="AE87" i="21"/>
  <c r="U87" i="21"/>
  <c r="AJ88" i="21"/>
  <c r="AE88" i="21"/>
  <c r="U88" i="21"/>
  <c r="AJ89" i="21"/>
  <c r="AE89" i="21"/>
  <c r="U89" i="21"/>
  <c r="AJ90" i="21"/>
  <c r="AE90" i="21"/>
  <c r="U90" i="21"/>
  <c r="AJ91" i="21"/>
  <c r="AE91" i="21"/>
  <c r="U91" i="21"/>
  <c r="AJ92" i="21"/>
  <c r="AE92" i="21"/>
  <c r="U92" i="21"/>
  <c r="AJ93" i="21"/>
  <c r="AE93" i="21"/>
  <c r="U93" i="21"/>
  <c r="AJ94" i="21"/>
  <c r="AE94" i="21"/>
  <c r="U94" i="21"/>
  <c r="AJ95" i="21"/>
  <c r="AE95" i="21"/>
  <c r="U95" i="21"/>
  <c r="AJ96" i="21"/>
  <c r="AE96" i="21"/>
  <c r="U96" i="21"/>
  <c r="AJ97" i="21"/>
  <c r="AE97" i="21"/>
  <c r="U97" i="21"/>
  <c r="AJ98" i="21"/>
  <c r="AE98" i="21"/>
  <c r="U98" i="21"/>
  <c r="AJ99" i="21"/>
  <c r="AE99" i="21"/>
  <c r="U99" i="21"/>
  <c r="AJ100" i="21"/>
  <c r="AE100" i="21"/>
  <c r="U100" i="21"/>
  <c r="AJ101" i="21"/>
  <c r="AE101" i="21"/>
  <c r="U101" i="21"/>
  <c r="AJ102" i="21"/>
  <c r="AE102" i="21"/>
  <c r="U102" i="21"/>
  <c r="AJ103" i="21"/>
  <c r="AE103" i="21"/>
  <c r="U103" i="21"/>
  <c r="AJ104" i="21"/>
  <c r="AE104" i="21"/>
  <c r="U104" i="21"/>
  <c r="AJ105" i="21"/>
  <c r="AE105" i="21"/>
  <c r="U105" i="21"/>
  <c r="AJ106" i="21"/>
  <c r="AE106" i="21"/>
  <c r="U106" i="21"/>
  <c r="AJ107" i="21"/>
  <c r="AE107" i="21"/>
  <c r="U107" i="21"/>
  <c r="AJ108" i="21"/>
  <c r="AE108" i="21"/>
  <c r="U108" i="21"/>
  <c r="AJ109" i="21"/>
  <c r="AE109" i="21"/>
  <c r="U109" i="21"/>
  <c r="AJ110" i="21"/>
  <c r="AE110" i="21"/>
  <c r="U110" i="21"/>
  <c r="AJ111" i="21"/>
  <c r="AE111" i="21"/>
  <c r="U111" i="21"/>
  <c r="AJ112" i="21"/>
  <c r="AE112" i="21"/>
  <c r="U112" i="21"/>
  <c r="AJ113" i="21"/>
  <c r="AE113" i="21"/>
  <c r="U113" i="21"/>
  <c r="AJ114" i="21"/>
  <c r="AE114" i="21"/>
  <c r="U114" i="21"/>
  <c r="AJ115" i="21"/>
  <c r="AE115" i="21"/>
  <c r="U115" i="21"/>
  <c r="AJ116" i="21"/>
  <c r="AE116" i="21"/>
  <c r="U116" i="21"/>
  <c r="AJ117" i="21"/>
  <c r="AE117" i="21"/>
  <c r="U117" i="21"/>
  <c r="AJ118" i="21"/>
  <c r="AE118" i="21"/>
  <c r="U118" i="21"/>
  <c r="AJ119" i="21"/>
  <c r="AE119" i="21"/>
  <c r="U119" i="21"/>
  <c r="AJ120" i="21"/>
  <c r="AE120" i="21"/>
  <c r="U120" i="21"/>
  <c r="AJ121" i="21"/>
  <c r="AE121" i="21"/>
  <c r="U121" i="21"/>
  <c r="AJ122" i="21"/>
  <c r="AE122" i="21"/>
  <c r="U122" i="21"/>
  <c r="AJ123" i="21"/>
  <c r="AE123" i="21"/>
  <c r="U123" i="21"/>
  <c r="AJ124" i="21"/>
  <c r="AE124" i="21"/>
  <c r="U124" i="21"/>
  <c r="AJ125" i="21"/>
  <c r="AE125" i="21"/>
  <c r="U125" i="21"/>
  <c r="AJ126" i="21"/>
  <c r="AE126" i="21"/>
  <c r="U126" i="21"/>
  <c r="AJ127" i="21"/>
  <c r="AE127" i="21"/>
  <c r="U127" i="21"/>
  <c r="AJ128" i="21"/>
  <c r="AE128" i="21"/>
  <c r="U128" i="21"/>
  <c r="AJ129" i="21"/>
  <c r="AE129" i="21"/>
  <c r="U129" i="21"/>
  <c r="AJ130" i="21"/>
  <c r="AE130" i="21"/>
  <c r="U130" i="21"/>
  <c r="AJ131" i="21"/>
  <c r="AE131" i="21"/>
  <c r="U131" i="21"/>
  <c r="AJ132" i="21"/>
  <c r="AE132" i="21"/>
  <c r="U132" i="21"/>
  <c r="AJ133" i="21"/>
  <c r="AE133" i="21"/>
  <c r="U133" i="21"/>
  <c r="AJ134" i="21"/>
  <c r="AE134" i="21"/>
  <c r="U134" i="21"/>
  <c r="AJ135" i="21"/>
  <c r="AE135" i="21"/>
  <c r="U135" i="21"/>
  <c r="AJ136" i="21"/>
  <c r="AE136" i="21"/>
  <c r="U136" i="21"/>
  <c r="AJ137" i="21"/>
  <c r="AE137" i="21"/>
  <c r="U137" i="21"/>
  <c r="AJ138" i="21"/>
  <c r="AE138" i="21"/>
  <c r="U138" i="21"/>
  <c r="AJ139" i="21"/>
  <c r="AE139" i="21"/>
  <c r="U139" i="21"/>
  <c r="AJ140" i="21"/>
  <c r="AE140" i="21"/>
  <c r="U140" i="21"/>
  <c r="AJ141" i="21"/>
  <c r="AE141" i="21"/>
  <c r="U141" i="21"/>
  <c r="AJ142" i="21"/>
  <c r="AE142" i="21"/>
  <c r="U142" i="21"/>
  <c r="AJ143" i="21"/>
  <c r="AE143" i="21"/>
  <c r="U143" i="21"/>
  <c r="AJ144" i="21"/>
  <c r="AE144" i="21"/>
  <c r="U144" i="21"/>
  <c r="AJ145" i="21"/>
  <c r="AE145" i="21"/>
  <c r="U145" i="21"/>
  <c r="AJ146" i="21"/>
  <c r="AE146" i="21"/>
  <c r="U146" i="21"/>
  <c r="AJ147" i="21"/>
  <c r="AE147" i="21"/>
  <c r="U147" i="21"/>
  <c r="AJ148" i="21"/>
  <c r="AE148" i="21"/>
  <c r="U148" i="21"/>
  <c r="AJ149" i="21"/>
  <c r="AE149" i="21"/>
  <c r="U149" i="21"/>
  <c r="AJ150" i="21"/>
  <c r="AE150" i="21"/>
  <c r="U150" i="21"/>
  <c r="AJ151" i="21"/>
  <c r="AE151" i="21"/>
  <c r="U151" i="21"/>
  <c r="AJ152" i="21"/>
  <c r="AE152" i="21"/>
  <c r="U152" i="21"/>
  <c r="AJ153" i="21"/>
  <c r="AE153" i="21"/>
  <c r="U153" i="21"/>
  <c r="AJ154" i="21"/>
  <c r="AE154" i="21"/>
  <c r="U154" i="21"/>
  <c r="AJ155" i="21"/>
  <c r="AE155" i="21"/>
  <c r="U155" i="21"/>
  <c r="AJ156" i="21"/>
  <c r="AE156" i="21"/>
  <c r="U156" i="21"/>
  <c r="AJ157" i="21"/>
  <c r="AE157" i="21"/>
  <c r="U157" i="21"/>
  <c r="AJ158" i="21"/>
  <c r="AE158" i="21"/>
  <c r="U158" i="21"/>
  <c r="AJ159" i="21"/>
  <c r="AE159" i="21"/>
  <c r="U159" i="21"/>
  <c r="AJ160" i="21"/>
  <c r="AE160" i="21"/>
  <c r="U160" i="21"/>
  <c r="AJ161" i="21"/>
  <c r="AE161" i="21"/>
  <c r="U161" i="21"/>
  <c r="AJ162" i="21"/>
  <c r="AE162" i="21"/>
  <c r="U162" i="21"/>
  <c r="AJ163" i="21"/>
  <c r="AE163" i="21"/>
  <c r="U163" i="21"/>
  <c r="AJ164" i="21"/>
  <c r="AE164" i="21"/>
  <c r="U164" i="21"/>
  <c r="AJ165" i="21"/>
  <c r="AE165" i="21"/>
  <c r="U165" i="21"/>
  <c r="AJ166" i="21"/>
  <c r="AE166" i="21"/>
  <c r="U166" i="21"/>
  <c r="AJ167" i="21"/>
  <c r="AE167" i="21"/>
  <c r="U167" i="21"/>
  <c r="AJ168" i="21"/>
  <c r="AE168" i="21"/>
  <c r="U168" i="21"/>
  <c r="AJ169" i="21"/>
  <c r="AE169" i="21"/>
  <c r="U169" i="21"/>
  <c r="AJ170" i="21"/>
  <c r="AE170" i="21"/>
  <c r="U170" i="21"/>
  <c r="AJ171" i="21"/>
  <c r="AE171" i="21"/>
  <c r="U171" i="21"/>
  <c r="AJ172" i="21"/>
  <c r="AE172" i="21"/>
  <c r="U172" i="21"/>
  <c r="AJ173" i="21"/>
  <c r="AE173" i="21"/>
  <c r="U173" i="21"/>
  <c r="AJ174" i="21"/>
  <c r="AE174" i="21"/>
  <c r="U174" i="21"/>
  <c r="AJ175" i="21"/>
  <c r="AE175" i="21"/>
  <c r="U175" i="21"/>
  <c r="AJ176" i="21"/>
  <c r="AE176" i="21"/>
  <c r="U176" i="21"/>
  <c r="AJ177" i="21"/>
  <c r="AE177" i="21"/>
  <c r="U177" i="21"/>
  <c r="AJ178" i="21"/>
  <c r="AE178" i="21"/>
  <c r="U178" i="21"/>
  <c r="AJ179" i="21"/>
  <c r="AE179" i="21"/>
  <c r="U179" i="21"/>
  <c r="AJ180" i="21"/>
  <c r="AE180" i="21"/>
  <c r="U180" i="21"/>
  <c r="AJ181" i="21"/>
  <c r="AE181" i="21"/>
  <c r="U181" i="21"/>
  <c r="AJ182" i="21"/>
  <c r="AE182" i="21"/>
  <c r="U182" i="21"/>
  <c r="AJ183" i="21"/>
  <c r="AE183" i="21"/>
  <c r="U183" i="21"/>
  <c r="AJ184" i="21"/>
  <c r="AE184" i="21"/>
  <c r="U184" i="21"/>
  <c r="AJ185" i="21"/>
  <c r="AE185" i="21"/>
  <c r="U185" i="21"/>
  <c r="AJ186" i="21"/>
  <c r="AE186" i="21"/>
  <c r="U186" i="21"/>
  <c r="AJ187" i="21"/>
  <c r="AE187" i="21"/>
  <c r="U187" i="21"/>
  <c r="AJ188" i="21"/>
  <c r="AE188" i="21"/>
  <c r="U188" i="21"/>
  <c r="AJ189" i="21"/>
  <c r="AE189" i="21"/>
  <c r="U189" i="21"/>
  <c r="AJ190" i="21"/>
  <c r="AE190" i="21"/>
  <c r="U190" i="21"/>
  <c r="AJ191" i="21"/>
  <c r="AE191" i="21"/>
  <c r="U191" i="21"/>
  <c r="AJ192" i="21"/>
  <c r="AE192" i="21"/>
  <c r="U192" i="21"/>
  <c r="AJ193" i="21"/>
  <c r="AE193" i="21"/>
  <c r="U193" i="21"/>
  <c r="AJ194" i="21"/>
  <c r="AE194" i="21"/>
  <c r="U194" i="21"/>
  <c r="AJ195" i="21"/>
  <c r="AE195" i="21"/>
  <c r="U195" i="21"/>
  <c r="AJ196" i="21"/>
  <c r="AE196" i="21"/>
  <c r="U196" i="21"/>
  <c r="AJ197" i="21"/>
  <c r="AE197" i="21"/>
  <c r="U197" i="21"/>
  <c r="AJ198" i="21"/>
  <c r="AE198" i="21"/>
  <c r="U198" i="21"/>
  <c r="AJ199" i="21"/>
  <c r="AE199" i="21"/>
  <c r="U199" i="21"/>
  <c r="AJ200" i="21"/>
  <c r="AE200" i="21"/>
  <c r="U200" i="21"/>
  <c r="AJ201" i="21"/>
  <c r="AE201" i="21"/>
  <c r="U201" i="21"/>
  <c r="AJ202" i="21"/>
  <c r="AE202" i="21"/>
  <c r="U202" i="21"/>
  <c r="AJ203" i="21"/>
  <c r="AE203" i="21"/>
  <c r="U203" i="21"/>
  <c r="AJ204" i="21"/>
  <c r="AE204" i="21"/>
  <c r="U204" i="21"/>
  <c r="AJ205" i="21"/>
  <c r="AE205" i="21"/>
  <c r="U205" i="21"/>
  <c r="AJ206" i="21"/>
  <c r="AE206" i="21"/>
  <c r="U206" i="21"/>
  <c r="AJ207" i="21"/>
  <c r="AE207" i="21"/>
  <c r="U207" i="21"/>
  <c r="AJ208" i="21"/>
  <c r="AE208" i="21"/>
  <c r="U208" i="21"/>
  <c r="AJ209" i="21"/>
  <c r="AE209" i="21"/>
  <c r="U209" i="21"/>
  <c r="AJ210" i="21"/>
  <c r="AE210" i="21"/>
  <c r="U210" i="21"/>
  <c r="AJ211" i="21"/>
  <c r="AE211" i="21"/>
  <c r="U211" i="21"/>
  <c r="AJ212" i="21"/>
  <c r="AE212" i="21"/>
  <c r="U212" i="21"/>
  <c r="AJ213" i="21"/>
  <c r="AE213" i="21"/>
  <c r="U213" i="21"/>
  <c r="AJ214" i="21"/>
  <c r="AE214" i="21"/>
  <c r="U214" i="21"/>
  <c r="AJ215" i="21"/>
  <c r="AE215" i="21"/>
  <c r="U215" i="21"/>
  <c r="AJ216" i="21"/>
  <c r="AE216" i="21"/>
  <c r="U216" i="21"/>
  <c r="AJ217" i="21"/>
  <c r="AE217" i="21"/>
  <c r="U217" i="21"/>
  <c r="AJ218" i="21"/>
  <c r="AE218" i="21"/>
  <c r="U218" i="21"/>
  <c r="AJ219" i="21"/>
  <c r="AE219" i="21"/>
  <c r="U219" i="21"/>
  <c r="AJ220" i="21"/>
  <c r="AE220" i="21"/>
  <c r="U220" i="21"/>
  <c r="AJ221" i="21"/>
  <c r="AE221" i="21"/>
  <c r="U221" i="21"/>
  <c r="AJ222" i="21"/>
  <c r="AE222" i="21"/>
  <c r="U222" i="21"/>
  <c r="AJ223" i="21"/>
  <c r="AE223" i="21"/>
  <c r="U223" i="21"/>
  <c r="AJ224" i="21"/>
  <c r="AE224" i="21"/>
  <c r="U224" i="21"/>
  <c r="AJ225" i="21"/>
  <c r="AE225" i="21"/>
  <c r="U225" i="21"/>
  <c r="AJ226" i="21"/>
  <c r="AE226" i="21"/>
  <c r="U226" i="21"/>
  <c r="AJ227" i="21"/>
  <c r="AE227" i="21"/>
  <c r="U227" i="21"/>
  <c r="AJ228" i="21"/>
  <c r="AE228" i="21"/>
  <c r="U228" i="21"/>
  <c r="AJ229" i="21"/>
  <c r="AE229" i="21"/>
  <c r="U229" i="21"/>
  <c r="AJ230" i="21"/>
  <c r="AE230" i="21"/>
  <c r="U230" i="21"/>
  <c r="AJ231" i="21"/>
  <c r="AE231" i="21"/>
  <c r="U231" i="21"/>
  <c r="AJ232" i="21"/>
  <c r="AE232" i="21"/>
  <c r="U232" i="21"/>
  <c r="AJ233" i="21"/>
  <c r="AE233" i="21"/>
  <c r="U233" i="21"/>
  <c r="AJ234" i="21"/>
  <c r="AE234" i="21"/>
  <c r="U234" i="21"/>
  <c r="AJ235" i="21"/>
  <c r="AE235" i="21"/>
  <c r="U235" i="21"/>
  <c r="AJ236" i="21"/>
  <c r="AE236" i="21"/>
  <c r="U236" i="21"/>
  <c r="AJ237" i="21"/>
  <c r="AE237" i="21"/>
  <c r="U237" i="21"/>
  <c r="AJ238" i="21"/>
  <c r="AE238" i="21"/>
  <c r="U238" i="21"/>
  <c r="AJ239" i="21"/>
  <c r="AE239" i="21"/>
  <c r="U239" i="21"/>
  <c r="AJ240" i="21"/>
  <c r="AE240" i="21"/>
  <c r="U240" i="21"/>
  <c r="AJ241" i="21"/>
  <c r="AE241" i="21"/>
  <c r="U241" i="21"/>
  <c r="AJ242" i="21"/>
  <c r="AE242" i="21"/>
  <c r="U242" i="21"/>
  <c r="AJ244" i="21"/>
  <c r="U244" i="21"/>
  <c r="AJ245" i="21"/>
  <c r="U245" i="21"/>
  <c r="AJ246" i="21"/>
  <c r="U246" i="21"/>
  <c r="AJ247" i="21"/>
  <c r="U247" i="21"/>
  <c r="AJ248" i="21"/>
  <c r="U248" i="21"/>
  <c r="AJ249" i="21"/>
  <c r="U249" i="21"/>
  <c r="AJ250" i="21"/>
  <c r="U250" i="21"/>
  <c r="AJ251" i="21"/>
  <c r="U251" i="21"/>
  <c r="AJ252" i="21"/>
  <c r="U252" i="21"/>
  <c r="AJ253" i="21"/>
  <c r="U253" i="21"/>
  <c r="AJ254" i="21"/>
  <c r="U254" i="21"/>
  <c r="AJ255" i="21"/>
  <c r="U255" i="21"/>
  <c r="AJ256" i="21"/>
  <c r="U256" i="21"/>
  <c r="AJ257" i="21"/>
  <c r="U257" i="21"/>
  <c r="AJ258" i="21"/>
  <c r="U258" i="21"/>
  <c r="AJ259" i="21"/>
  <c r="U259" i="21"/>
  <c r="AJ260" i="21"/>
  <c r="U260" i="21"/>
  <c r="AJ261" i="21"/>
  <c r="U261" i="21"/>
  <c r="AJ262" i="21"/>
  <c r="U262" i="21"/>
  <c r="AJ263" i="21"/>
  <c r="U263" i="21"/>
  <c r="AJ264" i="21"/>
  <c r="U264" i="21"/>
  <c r="AJ265" i="21"/>
  <c r="U265" i="21"/>
  <c r="AJ266" i="21"/>
  <c r="U266" i="21"/>
  <c r="AJ267" i="21"/>
  <c r="U267" i="21"/>
  <c r="AJ268" i="21"/>
  <c r="U268" i="21"/>
  <c r="AJ269" i="21"/>
  <c r="U269" i="21"/>
  <c r="AJ270" i="21"/>
  <c r="U270" i="21"/>
  <c r="AJ271" i="21"/>
  <c r="U271" i="21"/>
  <c r="AJ272" i="21"/>
  <c r="U272" i="21"/>
  <c r="AJ273" i="21"/>
  <c r="AE273" i="21"/>
  <c r="U273" i="21"/>
  <c r="AJ274" i="21"/>
  <c r="AE274" i="21"/>
  <c r="U274" i="21"/>
  <c r="AJ275" i="21"/>
  <c r="AE275" i="21"/>
  <c r="U275" i="21"/>
  <c r="AJ276" i="21"/>
  <c r="AE276" i="21"/>
  <c r="U276" i="21"/>
  <c r="AJ277" i="21"/>
  <c r="AE277" i="21"/>
  <c r="U277" i="21"/>
  <c r="AJ278" i="21"/>
  <c r="AE278" i="21"/>
  <c r="U278" i="21"/>
  <c r="AJ279" i="21"/>
  <c r="AE279" i="21"/>
  <c r="U279" i="21"/>
  <c r="AJ280" i="21"/>
  <c r="AE280" i="21"/>
  <c r="U280" i="21"/>
  <c r="AJ281" i="21"/>
  <c r="AE281" i="21"/>
  <c r="U281" i="21"/>
  <c r="AJ282" i="21"/>
  <c r="AE282" i="21"/>
  <c r="U282" i="21"/>
  <c r="AJ283" i="21"/>
  <c r="AE283" i="21"/>
  <c r="U283" i="21"/>
  <c r="AJ284" i="21"/>
  <c r="AE284" i="21"/>
  <c r="U284" i="21"/>
  <c r="AJ285" i="21"/>
  <c r="AE285" i="21"/>
  <c r="U285" i="21"/>
  <c r="AJ286" i="21"/>
  <c r="AE286" i="21"/>
  <c r="U286" i="21"/>
  <c r="AJ287" i="21"/>
  <c r="AE287" i="21"/>
  <c r="U287" i="21"/>
  <c r="AJ288" i="21"/>
  <c r="AE288" i="21"/>
  <c r="U288" i="21"/>
  <c r="AJ289" i="21"/>
  <c r="AE289" i="21"/>
  <c r="U289" i="21"/>
  <c r="AJ290" i="21"/>
  <c r="AE290" i="21"/>
  <c r="U290" i="21"/>
  <c r="AJ291" i="21"/>
  <c r="AE291" i="21"/>
  <c r="U291" i="21"/>
  <c r="AJ292" i="21"/>
  <c r="AE292" i="21"/>
  <c r="U292" i="21"/>
  <c r="AJ293" i="21"/>
  <c r="AE293" i="21"/>
  <c r="U293" i="21"/>
  <c r="AJ294" i="21"/>
  <c r="AE294" i="21"/>
  <c r="U294" i="21"/>
  <c r="AJ295" i="21"/>
  <c r="AE295" i="21"/>
  <c r="U295" i="21"/>
  <c r="AJ296" i="21"/>
  <c r="AE296" i="21"/>
  <c r="U296" i="21"/>
  <c r="AJ297" i="21"/>
  <c r="AE297" i="21"/>
  <c r="U297" i="21"/>
  <c r="AJ298" i="21"/>
  <c r="AE298" i="21"/>
  <c r="U298" i="21"/>
  <c r="AJ299" i="21"/>
  <c r="AE299" i="21"/>
  <c r="U299" i="21"/>
  <c r="AJ300" i="21"/>
  <c r="AE300" i="21"/>
  <c r="U300" i="21"/>
  <c r="AJ301" i="21"/>
  <c r="AE301" i="21"/>
  <c r="U301" i="21"/>
  <c r="AJ302" i="21"/>
  <c r="AE302" i="21"/>
  <c r="U302" i="21"/>
  <c r="AJ3" i="21"/>
  <c r="AE3" i="21"/>
  <c r="U3" i="21"/>
  <c r="AI3" i="21"/>
  <c r="AD3" i="21"/>
  <c r="AK3" i="21"/>
  <c r="AF3" i="21"/>
  <c r="AG3" i="21"/>
  <c r="AI4" i="21"/>
  <c r="AD4" i="21"/>
  <c r="AK4" i="21"/>
  <c r="AF4" i="21"/>
  <c r="AG4" i="21"/>
  <c r="AI5" i="21"/>
  <c r="AD5" i="21"/>
  <c r="AK5" i="21"/>
  <c r="AF5" i="21"/>
  <c r="AG5" i="21"/>
  <c r="AI6" i="21"/>
  <c r="AD6" i="21"/>
  <c r="AK6" i="21"/>
  <c r="AF6" i="21"/>
  <c r="AG6" i="21"/>
  <c r="AI7" i="21"/>
  <c r="AD7" i="21"/>
  <c r="AK7" i="21"/>
  <c r="AF7" i="21"/>
  <c r="AG7" i="21"/>
  <c r="AI8" i="21"/>
  <c r="AD8" i="21"/>
  <c r="AK8" i="21"/>
  <c r="AF8" i="21"/>
  <c r="AG8" i="21"/>
  <c r="AI9" i="21"/>
  <c r="AD9" i="21"/>
  <c r="AK9" i="21"/>
  <c r="AF9" i="21"/>
  <c r="AG9" i="21"/>
  <c r="AI10" i="21"/>
  <c r="AD10" i="21"/>
  <c r="AK10" i="21"/>
  <c r="AF10" i="21"/>
  <c r="AG10" i="21"/>
  <c r="AI11" i="21"/>
  <c r="AD11" i="21"/>
  <c r="AK11" i="21"/>
  <c r="AF11" i="21"/>
  <c r="AG11" i="21"/>
  <c r="AI12" i="21"/>
  <c r="AD12" i="21"/>
  <c r="AK12" i="21"/>
  <c r="AF12" i="21"/>
  <c r="AG12" i="21"/>
  <c r="AI13" i="21"/>
  <c r="AD13" i="21"/>
  <c r="AK13" i="21"/>
  <c r="AF13" i="21"/>
  <c r="AG13" i="21"/>
  <c r="AI14" i="21"/>
  <c r="AD14" i="21"/>
  <c r="AK14" i="21"/>
  <c r="AF14" i="21"/>
  <c r="AG14" i="21"/>
  <c r="AI15" i="21"/>
  <c r="AD15" i="21"/>
  <c r="AK15" i="21"/>
  <c r="AF15" i="21"/>
  <c r="AG15" i="21"/>
  <c r="AI16" i="21"/>
  <c r="AD16" i="21"/>
  <c r="AK16" i="21"/>
  <c r="AF16" i="21"/>
  <c r="AG16" i="21"/>
  <c r="AI17" i="21"/>
  <c r="AD17" i="21"/>
  <c r="AK17" i="21"/>
  <c r="AF17" i="21"/>
  <c r="AG17" i="21"/>
  <c r="AI18" i="21"/>
  <c r="AD18" i="21"/>
  <c r="AK18" i="21"/>
  <c r="AF18" i="21"/>
  <c r="AG18" i="21"/>
  <c r="AI19" i="21"/>
  <c r="AD19" i="21"/>
  <c r="AK19" i="21"/>
  <c r="AF19" i="21"/>
  <c r="AG19" i="21"/>
  <c r="AI20" i="21"/>
  <c r="AD20" i="21"/>
  <c r="AK20" i="21"/>
  <c r="AF20" i="21"/>
  <c r="AG20" i="21"/>
  <c r="AI21" i="21"/>
  <c r="AD21" i="21"/>
  <c r="AK21" i="21"/>
  <c r="AF21" i="21"/>
  <c r="AG21" i="21"/>
  <c r="AI22" i="21"/>
  <c r="AD22" i="21"/>
  <c r="AK22" i="21"/>
  <c r="AF22" i="21"/>
  <c r="AG22" i="21"/>
  <c r="AI23" i="21"/>
  <c r="AD23" i="21"/>
  <c r="AK23" i="21"/>
  <c r="AF23" i="21"/>
  <c r="AG23" i="21"/>
  <c r="AI24" i="21"/>
  <c r="AD24" i="21"/>
  <c r="AK24" i="21"/>
  <c r="AF24" i="21"/>
  <c r="AG24" i="21"/>
  <c r="AI25" i="21"/>
  <c r="AD25" i="21"/>
  <c r="AK25" i="21"/>
  <c r="AF25" i="21"/>
  <c r="AG25" i="21"/>
  <c r="AI26" i="21"/>
  <c r="AD26" i="21"/>
  <c r="AK26" i="21"/>
  <c r="AF26" i="21"/>
  <c r="AG26" i="21"/>
  <c r="AI27" i="21"/>
  <c r="AD27" i="21"/>
  <c r="AK27" i="21"/>
  <c r="AF27" i="21"/>
  <c r="AG27" i="21"/>
  <c r="AI28" i="21"/>
  <c r="AD28" i="21"/>
  <c r="AK28" i="21"/>
  <c r="AF28" i="21"/>
  <c r="AG28" i="21"/>
  <c r="AI29" i="21"/>
  <c r="AD29" i="21"/>
  <c r="AK29" i="21"/>
  <c r="AF29" i="21"/>
  <c r="AG29" i="21"/>
  <c r="AI30" i="21"/>
  <c r="AD30" i="21"/>
  <c r="AK30" i="21"/>
  <c r="AF30" i="21"/>
  <c r="AG30" i="21"/>
  <c r="AI31" i="21"/>
  <c r="AD31" i="21"/>
  <c r="AK31" i="21"/>
  <c r="AF31" i="21"/>
  <c r="AG31" i="21"/>
  <c r="AI32" i="21"/>
  <c r="AD32" i="21"/>
  <c r="AK32" i="21"/>
  <c r="AF32" i="21"/>
  <c r="AG32" i="21"/>
  <c r="AI33" i="21"/>
  <c r="AD33" i="21"/>
  <c r="AK33" i="21"/>
  <c r="AF33" i="21"/>
  <c r="AG33" i="21"/>
  <c r="AI34" i="21"/>
  <c r="AD34" i="21"/>
  <c r="AK34" i="21"/>
  <c r="AF34" i="21"/>
  <c r="AG34" i="21"/>
  <c r="AI35" i="21"/>
  <c r="AD35" i="21"/>
  <c r="AK35" i="21"/>
  <c r="AF35" i="21"/>
  <c r="AG35" i="21"/>
  <c r="AI36" i="21"/>
  <c r="AD36" i="21"/>
  <c r="AK36" i="21"/>
  <c r="AF36" i="21"/>
  <c r="AG36" i="21"/>
  <c r="AI37" i="21"/>
  <c r="AD37" i="21"/>
  <c r="AK37" i="21"/>
  <c r="AF37" i="21"/>
  <c r="AG37" i="21"/>
  <c r="AI38" i="21"/>
  <c r="AD38" i="21"/>
  <c r="AK38" i="21"/>
  <c r="AF38" i="21"/>
  <c r="AG38" i="21"/>
  <c r="AI39" i="21"/>
  <c r="AD39" i="21"/>
  <c r="AK39" i="21"/>
  <c r="AF39" i="21"/>
  <c r="AG39" i="21"/>
  <c r="AI40" i="21"/>
  <c r="AD40" i="21"/>
  <c r="AK40" i="21"/>
  <c r="AF40" i="21"/>
  <c r="AG40" i="21"/>
  <c r="AI41" i="21"/>
  <c r="AD41" i="21"/>
  <c r="AK41" i="21"/>
  <c r="AF41" i="21"/>
  <c r="AG41" i="21"/>
  <c r="AI42" i="21"/>
  <c r="AD42" i="21"/>
  <c r="AK42" i="21"/>
  <c r="AF42" i="21"/>
  <c r="AG42" i="21"/>
  <c r="AI43" i="21"/>
  <c r="AD43" i="21"/>
  <c r="AK43" i="21"/>
  <c r="AF43" i="21"/>
  <c r="AG43" i="21"/>
  <c r="AI44" i="21"/>
  <c r="AD44" i="21"/>
  <c r="AK44" i="21"/>
  <c r="AF44" i="21"/>
  <c r="AG44" i="21"/>
  <c r="AI45" i="21"/>
  <c r="AD45" i="21"/>
  <c r="AK45" i="21"/>
  <c r="AF45" i="21"/>
  <c r="AG45" i="21"/>
  <c r="AI46" i="21"/>
  <c r="AD46" i="21"/>
  <c r="AK46" i="21"/>
  <c r="AF46" i="21"/>
  <c r="AG46" i="21"/>
  <c r="AI47" i="21"/>
  <c r="AD47" i="21"/>
  <c r="AK47" i="21"/>
  <c r="AF47" i="21"/>
  <c r="AG47" i="21"/>
  <c r="AI48" i="21"/>
  <c r="AD48" i="21"/>
  <c r="AK48" i="21"/>
  <c r="AF48" i="21"/>
  <c r="AG48" i="21"/>
  <c r="AI49" i="21"/>
  <c r="AD49" i="21"/>
  <c r="AK49" i="21"/>
  <c r="AF49" i="21"/>
  <c r="AG49" i="21"/>
  <c r="AI50" i="21"/>
  <c r="AD50" i="21"/>
  <c r="AK50" i="21"/>
  <c r="AF50" i="21"/>
  <c r="AG50" i="21"/>
  <c r="AI51" i="21"/>
  <c r="AD51" i="21"/>
  <c r="AK51" i="21"/>
  <c r="AF51" i="21"/>
  <c r="AG51" i="21"/>
  <c r="AI52" i="21"/>
  <c r="AD52" i="21"/>
  <c r="AK52" i="21"/>
  <c r="AF52" i="21"/>
  <c r="AG52" i="21"/>
  <c r="AI53" i="21"/>
  <c r="AD53" i="21"/>
  <c r="AK53" i="21"/>
  <c r="AF53" i="21"/>
  <c r="AG53" i="21"/>
  <c r="AI54" i="21"/>
  <c r="AD54" i="21"/>
  <c r="AK54" i="21"/>
  <c r="AF54" i="21"/>
  <c r="AG54" i="21"/>
  <c r="AI55" i="21"/>
  <c r="AD55" i="21"/>
  <c r="AK55" i="21"/>
  <c r="AF55" i="21"/>
  <c r="AG55" i="21"/>
  <c r="AI56" i="21"/>
  <c r="AD56" i="21"/>
  <c r="AK56" i="21"/>
  <c r="AF56" i="21"/>
  <c r="AG56" i="21"/>
  <c r="AI57" i="21"/>
  <c r="AD57" i="21"/>
  <c r="AK57" i="21"/>
  <c r="AF57" i="21"/>
  <c r="AG57" i="21"/>
  <c r="AI58" i="21"/>
  <c r="AD58" i="21"/>
  <c r="AK58" i="21"/>
  <c r="AF58" i="21"/>
  <c r="AG58" i="21"/>
  <c r="AI59" i="21"/>
  <c r="AD59" i="21"/>
  <c r="AK59" i="21"/>
  <c r="AF59" i="21"/>
  <c r="AG59" i="21"/>
  <c r="AI60" i="21"/>
  <c r="AD60" i="21"/>
  <c r="AK60" i="21"/>
  <c r="AF60" i="21"/>
  <c r="AG60" i="21"/>
  <c r="AI61" i="21"/>
  <c r="AD61" i="21"/>
  <c r="AK61" i="21"/>
  <c r="AF61" i="21"/>
  <c r="AG61" i="21"/>
  <c r="AI62" i="21"/>
  <c r="AD62" i="21"/>
  <c r="AK62" i="21"/>
  <c r="AF62" i="21"/>
  <c r="AG62" i="21"/>
  <c r="AI63" i="21"/>
  <c r="AD63" i="21"/>
  <c r="AK63" i="21"/>
  <c r="AF63" i="21"/>
  <c r="AG63" i="21"/>
  <c r="AI64" i="21"/>
  <c r="AD64" i="21"/>
  <c r="AK64" i="21"/>
  <c r="AF64" i="21"/>
  <c r="AG64" i="21"/>
  <c r="AI65" i="21"/>
  <c r="AD65" i="21"/>
  <c r="AK65" i="21"/>
  <c r="AF65" i="21"/>
  <c r="AG65" i="21"/>
  <c r="AI66" i="21"/>
  <c r="AD66" i="21"/>
  <c r="AK66" i="21"/>
  <c r="AF66" i="21"/>
  <c r="AG66" i="21"/>
  <c r="AI67" i="21"/>
  <c r="AD67" i="21"/>
  <c r="AK67" i="21"/>
  <c r="AF67" i="21"/>
  <c r="AG67" i="21"/>
  <c r="AI68" i="21"/>
  <c r="AD68" i="21"/>
  <c r="AK68" i="21"/>
  <c r="AF68" i="21"/>
  <c r="AG68" i="21"/>
  <c r="AI69" i="21"/>
  <c r="AD69" i="21"/>
  <c r="AK69" i="21"/>
  <c r="AF69" i="21"/>
  <c r="AG69" i="21"/>
  <c r="AI70" i="21"/>
  <c r="AD70" i="21"/>
  <c r="AK70" i="21"/>
  <c r="AF70" i="21"/>
  <c r="AG70" i="21"/>
  <c r="AI71" i="21"/>
  <c r="AD71" i="21"/>
  <c r="AK71" i="21"/>
  <c r="AF71" i="21"/>
  <c r="AG71" i="21"/>
  <c r="AI72" i="21"/>
  <c r="AD72" i="21"/>
  <c r="AK72" i="21"/>
  <c r="AF72" i="21"/>
  <c r="AG72" i="21"/>
  <c r="AI73" i="21"/>
  <c r="AD73" i="21"/>
  <c r="AK73" i="21"/>
  <c r="AF73" i="21"/>
  <c r="AG73" i="21"/>
  <c r="AI74" i="21"/>
  <c r="AD74" i="21"/>
  <c r="AK74" i="21"/>
  <c r="AF74" i="21"/>
  <c r="AG74" i="21"/>
  <c r="AI75" i="21"/>
  <c r="AD75" i="21"/>
  <c r="AK75" i="21"/>
  <c r="AF75" i="21"/>
  <c r="AG75" i="21"/>
  <c r="AI76" i="21"/>
  <c r="AD76" i="21"/>
  <c r="AK76" i="21"/>
  <c r="AF76" i="21"/>
  <c r="AG76" i="21"/>
  <c r="AI77" i="21"/>
  <c r="AD77" i="21"/>
  <c r="AK77" i="21"/>
  <c r="AF77" i="21"/>
  <c r="AG77" i="21"/>
  <c r="AI78" i="21"/>
  <c r="AD78" i="21"/>
  <c r="AK78" i="21"/>
  <c r="AF78" i="21"/>
  <c r="AG78" i="21"/>
  <c r="AI79" i="21"/>
  <c r="AD79" i="21"/>
  <c r="AK79" i="21"/>
  <c r="AF79" i="21"/>
  <c r="AG79" i="21"/>
  <c r="AI80" i="21"/>
  <c r="AD80" i="21"/>
  <c r="AK80" i="21"/>
  <c r="AF80" i="21"/>
  <c r="AG80" i="21"/>
  <c r="AI81" i="21"/>
  <c r="AD81" i="21"/>
  <c r="AK81" i="21"/>
  <c r="AF81" i="21"/>
  <c r="AG81" i="21"/>
  <c r="AI82" i="21"/>
  <c r="AD82" i="21"/>
  <c r="AK82" i="21"/>
  <c r="AF82" i="21"/>
  <c r="AG82" i="21"/>
  <c r="AI83" i="21"/>
  <c r="AD83" i="21"/>
  <c r="AK83" i="21"/>
  <c r="AF83" i="21"/>
  <c r="AG83" i="21"/>
  <c r="AI84" i="21"/>
  <c r="AD84" i="21"/>
  <c r="AK84" i="21"/>
  <c r="AF84" i="21"/>
  <c r="AG84" i="21"/>
  <c r="AI85" i="21"/>
  <c r="AD85" i="21"/>
  <c r="AK85" i="21"/>
  <c r="AF85" i="21"/>
  <c r="AG85" i="21"/>
  <c r="AI86" i="21"/>
  <c r="AD86" i="21"/>
  <c r="AK86" i="21"/>
  <c r="AF86" i="21"/>
  <c r="AG86" i="21"/>
  <c r="AI87" i="21"/>
  <c r="AD87" i="21"/>
  <c r="AK87" i="21"/>
  <c r="AF87" i="21"/>
  <c r="AG87" i="21"/>
  <c r="AI88" i="21"/>
  <c r="AD88" i="21"/>
  <c r="AK88" i="21"/>
  <c r="AF88" i="21"/>
  <c r="AG88" i="21"/>
  <c r="AI89" i="21"/>
  <c r="AD89" i="21"/>
  <c r="AK89" i="21"/>
  <c r="AF89" i="21"/>
  <c r="AG89" i="21"/>
  <c r="AI90" i="21"/>
  <c r="AD90" i="21"/>
  <c r="AK90" i="21"/>
  <c r="AF90" i="21"/>
  <c r="AG90" i="21"/>
  <c r="AI91" i="21"/>
  <c r="AD91" i="21"/>
  <c r="AK91" i="21"/>
  <c r="AF91" i="21"/>
  <c r="AG91" i="21"/>
  <c r="AI92" i="21"/>
  <c r="AD92" i="21"/>
  <c r="AK92" i="21"/>
  <c r="AF92" i="21"/>
  <c r="AG92" i="21"/>
  <c r="AI93" i="21"/>
  <c r="AD93" i="21"/>
  <c r="AK93" i="21"/>
  <c r="AF93" i="21"/>
  <c r="AG93" i="21"/>
  <c r="AI94" i="21"/>
  <c r="AD94" i="21"/>
  <c r="AK94" i="21"/>
  <c r="AF94" i="21"/>
  <c r="AG94" i="21"/>
  <c r="AI95" i="21"/>
  <c r="AD95" i="21"/>
  <c r="AK95" i="21"/>
  <c r="AF95" i="21"/>
  <c r="AG95" i="21"/>
  <c r="AI96" i="21"/>
  <c r="AD96" i="21"/>
  <c r="AK96" i="21"/>
  <c r="AF96" i="21"/>
  <c r="AG96" i="21"/>
  <c r="AI97" i="21"/>
  <c r="AD97" i="21"/>
  <c r="AK97" i="21"/>
  <c r="AF97" i="21"/>
  <c r="AG97" i="21"/>
  <c r="AI98" i="21"/>
  <c r="AD98" i="21"/>
  <c r="AK98" i="21"/>
  <c r="AF98" i="21"/>
  <c r="AG98" i="21"/>
  <c r="AI99" i="21"/>
  <c r="AD99" i="21"/>
  <c r="AK99" i="21"/>
  <c r="AF99" i="21"/>
  <c r="AG99" i="21"/>
  <c r="AI100" i="21"/>
  <c r="AD100" i="21"/>
  <c r="AK100" i="21"/>
  <c r="AF100" i="21"/>
  <c r="AG100" i="21"/>
  <c r="AI101" i="21"/>
  <c r="AD101" i="21"/>
  <c r="AK101" i="21"/>
  <c r="AF101" i="21"/>
  <c r="AG101" i="21"/>
  <c r="AI102" i="21"/>
  <c r="AD102" i="21"/>
  <c r="AK102" i="21"/>
  <c r="AF102" i="21"/>
  <c r="AG102" i="21"/>
  <c r="AI103" i="21"/>
  <c r="AD103" i="21"/>
  <c r="AK103" i="21"/>
  <c r="AF103" i="21"/>
  <c r="AG103" i="21"/>
  <c r="AI104" i="21"/>
  <c r="AD104" i="21"/>
  <c r="AK104" i="21"/>
  <c r="AF104" i="21"/>
  <c r="AG104" i="21"/>
  <c r="AI105" i="21"/>
  <c r="AD105" i="21"/>
  <c r="AK105" i="21"/>
  <c r="AF105" i="21"/>
  <c r="AG105" i="21"/>
  <c r="AI106" i="21"/>
  <c r="AD106" i="21"/>
  <c r="AK106" i="21"/>
  <c r="AF106" i="21"/>
  <c r="AG106" i="21"/>
  <c r="AI107" i="21"/>
  <c r="AD107" i="21"/>
  <c r="AK107" i="21"/>
  <c r="AF107" i="21"/>
  <c r="AG107" i="21"/>
  <c r="AI108" i="21"/>
  <c r="AD108" i="21"/>
  <c r="AK108" i="21"/>
  <c r="AF108" i="21"/>
  <c r="AG108" i="21"/>
  <c r="AI109" i="21"/>
  <c r="AD109" i="21"/>
  <c r="AK109" i="21"/>
  <c r="AF109" i="21"/>
  <c r="AG109" i="21"/>
  <c r="AI110" i="21"/>
  <c r="AD110" i="21"/>
  <c r="AK110" i="21"/>
  <c r="AF110" i="21"/>
  <c r="AG110" i="21"/>
  <c r="AI111" i="21"/>
  <c r="AD111" i="21"/>
  <c r="AK111" i="21"/>
  <c r="AF111" i="21"/>
  <c r="AG111" i="21"/>
  <c r="AI112" i="21"/>
  <c r="AD112" i="21"/>
  <c r="AK112" i="21"/>
  <c r="AF112" i="21"/>
  <c r="AG112" i="21"/>
  <c r="AI113" i="21"/>
  <c r="AD113" i="21"/>
  <c r="AK113" i="21"/>
  <c r="AF113" i="21"/>
  <c r="AG113" i="21"/>
  <c r="AI114" i="21"/>
  <c r="AD114" i="21"/>
  <c r="AK114" i="21"/>
  <c r="AF114" i="21"/>
  <c r="AG114" i="21"/>
  <c r="AI115" i="21"/>
  <c r="AD115" i="21"/>
  <c r="AK115" i="21"/>
  <c r="AF115" i="21"/>
  <c r="AG115" i="21"/>
  <c r="AI116" i="21"/>
  <c r="AD116" i="21"/>
  <c r="AK116" i="21"/>
  <c r="AF116" i="21"/>
  <c r="AG116" i="21"/>
  <c r="AI117" i="21"/>
  <c r="AD117" i="21"/>
  <c r="AK117" i="21"/>
  <c r="AF117" i="21"/>
  <c r="AG117" i="21"/>
  <c r="AI118" i="21"/>
  <c r="AD118" i="21"/>
  <c r="AK118" i="21"/>
  <c r="AF118" i="21"/>
  <c r="AG118" i="21"/>
  <c r="AI119" i="21"/>
  <c r="AD119" i="21"/>
  <c r="AK119" i="21"/>
  <c r="AF119" i="21"/>
  <c r="AG119" i="21"/>
  <c r="AI120" i="21"/>
  <c r="AD120" i="21"/>
  <c r="AK120" i="21"/>
  <c r="AF120" i="21"/>
  <c r="AG120" i="21"/>
  <c r="AI121" i="21"/>
  <c r="AD121" i="21"/>
  <c r="AK121" i="21"/>
  <c r="AF121" i="21"/>
  <c r="AG121" i="21"/>
  <c r="AI122" i="21"/>
  <c r="AD122" i="21"/>
  <c r="AK122" i="21"/>
  <c r="AF122" i="21"/>
  <c r="AG122" i="21"/>
  <c r="AI123" i="21"/>
  <c r="AD123" i="21"/>
  <c r="AK123" i="21"/>
  <c r="AF123" i="21"/>
  <c r="AG123" i="21"/>
  <c r="AI124" i="21"/>
  <c r="AD124" i="21"/>
  <c r="AK124" i="21"/>
  <c r="AF124" i="21"/>
  <c r="AG124" i="21"/>
  <c r="AI125" i="21"/>
  <c r="AD125" i="21"/>
  <c r="AK125" i="21"/>
  <c r="AF125" i="21"/>
  <c r="AG125" i="21"/>
  <c r="AI126" i="21"/>
  <c r="AD126" i="21"/>
  <c r="AK126" i="21"/>
  <c r="AF126" i="21"/>
  <c r="AG126" i="21"/>
  <c r="AI127" i="21"/>
  <c r="AD127" i="21"/>
  <c r="AK127" i="21"/>
  <c r="AF127" i="21"/>
  <c r="AG127" i="21"/>
  <c r="AI128" i="21"/>
  <c r="AD128" i="21"/>
  <c r="AK128" i="21"/>
  <c r="AF128" i="21"/>
  <c r="AG128" i="21"/>
  <c r="AI129" i="21"/>
  <c r="AD129" i="21"/>
  <c r="AK129" i="21"/>
  <c r="AF129" i="21"/>
  <c r="AG129" i="21"/>
  <c r="AI130" i="21"/>
  <c r="AD130" i="21"/>
  <c r="AK130" i="21"/>
  <c r="AF130" i="21"/>
  <c r="AG130" i="21"/>
  <c r="AI131" i="21"/>
  <c r="AD131" i="21"/>
  <c r="AK131" i="21"/>
  <c r="AF131" i="21"/>
  <c r="AG131" i="21"/>
  <c r="AI132" i="21"/>
  <c r="AD132" i="21"/>
  <c r="AK132" i="21"/>
  <c r="AF132" i="21"/>
  <c r="AG132" i="21"/>
  <c r="AI133" i="21"/>
  <c r="AD133" i="21"/>
  <c r="AK133" i="21"/>
  <c r="AF133" i="21"/>
  <c r="AG133" i="21"/>
  <c r="AI134" i="21"/>
  <c r="AD134" i="21"/>
  <c r="AK134" i="21"/>
  <c r="AF134" i="21"/>
  <c r="AG134" i="21"/>
  <c r="AI135" i="21"/>
  <c r="AD135" i="21"/>
  <c r="AK135" i="21"/>
  <c r="AF135" i="21"/>
  <c r="AG135" i="21"/>
  <c r="AI136" i="21"/>
  <c r="AD136" i="21"/>
  <c r="AK136" i="21"/>
  <c r="AF136" i="21"/>
  <c r="AG136" i="21"/>
  <c r="AI137" i="21"/>
  <c r="AD137" i="21"/>
  <c r="AK137" i="21"/>
  <c r="AF137" i="21"/>
  <c r="AG137" i="21"/>
  <c r="AI138" i="21"/>
  <c r="AD138" i="21"/>
  <c r="AK138" i="21"/>
  <c r="AF138" i="21"/>
  <c r="AG138" i="21"/>
  <c r="AI139" i="21"/>
  <c r="AD139" i="21"/>
  <c r="AK139" i="21"/>
  <c r="AF139" i="21"/>
  <c r="AG139" i="21"/>
  <c r="AI140" i="21"/>
  <c r="AD140" i="21"/>
  <c r="AK140" i="21"/>
  <c r="AF140" i="21"/>
  <c r="AG140" i="21"/>
  <c r="AI141" i="21"/>
  <c r="AD141" i="21"/>
  <c r="AK141" i="21"/>
  <c r="AF141" i="21"/>
  <c r="AG141" i="21"/>
  <c r="AI142" i="21"/>
  <c r="AD142" i="21"/>
  <c r="AK142" i="21"/>
  <c r="AF142" i="21"/>
  <c r="AG142" i="21"/>
  <c r="AI143" i="21"/>
  <c r="AD143" i="21"/>
  <c r="AK143" i="21"/>
  <c r="AF143" i="21"/>
  <c r="AG143" i="21"/>
  <c r="AI144" i="21"/>
  <c r="AD144" i="21"/>
  <c r="AK144" i="21"/>
  <c r="AF144" i="21"/>
  <c r="AG144" i="21"/>
  <c r="AI145" i="21"/>
  <c r="AD145" i="21"/>
  <c r="AK145" i="21"/>
  <c r="AF145" i="21"/>
  <c r="AG145" i="21"/>
  <c r="AI146" i="21"/>
  <c r="AD146" i="21"/>
  <c r="AK146" i="21"/>
  <c r="AF146" i="21"/>
  <c r="AG146" i="21"/>
  <c r="AI147" i="21"/>
  <c r="AD147" i="21"/>
  <c r="AK147" i="21"/>
  <c r="AF147" i="21"/>
  <c r="AG147" i="21"/>
  <c r="AI148" i="21"/>
  <c r="AD148" i="21"/>
  <c r="AK148" i="21"/>
  <c r="AF148" i="21"/>
  <c r="AG148" i="21"/>
  <c r="AI149" i="21"/>
  <c r="AD149" i="21"/>
  <c r="AK149" i="21"/>
  <c r="AF149" i="21"/>
  <c r="AG149" i="21"/>
  <c r="AI150" i="21"/>
  <c r="AD150" i="21"/>
  <c r="AK150" i="21"/>
  <c r="AF150" i="21"/>
  <c r="AG150" i="21"/>
  <c r="AI151" i="21"/>
  <c r="AD151" i="21"/>
  <c r="AK151" i="21"/>
  <c r="AF151" i="21"/>
  <c r="AG151" i="21"/>
  <c r="AI152" i="21"/>
  <c r="AD152" i="21"/>
  <c r="AK152" i="21"/>
  <c r="AF152" i="21"/>
  <c r="AG152" i="21"/>
  <c r="AI153" i="21"/>
  <c r="AD153" i="21"/>
  <c r="AK153" i="21"/>
  <c r="AF153" i="21"/>
  <c r="AG153" i="21"/>
  <c r="AI154" i="21"/>
  <c r="AD154" i="21"/>
  <c r="AK154" i="21"/>
  <c r="AF154" i="21"/>
  <c r="AG154" i="21"/>
  <c r="AI155" i="21"/>
  <c r="AD155" i="21"/>
  <c r="AK155" i="21"/>
  <c r="AF155" i="21"/>
  <c r="AG155" i="21"/>
  <c r="AI156" i="21"/>
  <c r="AD156" i="21"/>
  <c r="AK156" i="21"/>
  <c r="AF156" i="21"/>
  <c r="AG156" i="21"/>
  <c r="AI157" i="21"/>
  <c r="AD157" i="21"/>
  <c r="AK157" i="21"/>
  <c r="AF157" i="21"/>
  <c r="AG157" i="21"/>
  <c r="AI158" i="21"/>
  <c r="AD158" i="21"/>
  <c r="AK158" i="21"/>
  <c r="AF158" i="21"/>
  <c r="AG158" i="21"/>
  <c r="AI159" i="21"/>
  <c r="AD159" i="21"/>
  <c r="AK159" i="21"/>
  <c r="AF159" i="21"/>
  <c r="AG159" i="21"/>
  <c r="AI160" i="21"/>
  <c r="AD160" i="21"/>
  <c r="AK160" i="21"/>
  <c r="AF160" i="21"/>
  <c r="AG160" i="21"/>
  <c r="AI161" i="21"/>
  <c r="AD161" i="21"/>
  <c r="AK161" i="21"/>
  <c r="AF161" i="21"/>
  <c r="AG161" i="21"/>
  <c r="AI162" i="21"/>
  <c r="AD162" i="21"/>
  <c r="AK162" i="21"/>
  <c r="AF162" i="21"/>
  <c r="AG162" i="21"/>
  <c r="AI163" i="21"/>
  <c r="AD163" i="21"/>
  <c r="AK163" i="21"/>
  <c r="AF163" i="21"/>
  <c r="AG163" i="21"/>
  <c r="AI164" i="21"/>
  <c r="AD164" i="21"/>
  <c r="AK164" i="21"/>
  <c r="AF164" i="21"/>
  <c r="AG164" i="21"/>
  <c r="AI165" i="21"/>
  <c r="AD165" i="21"/>
  <c r="AK165" i="21"/>
  <c r="AF165" i="21"/>
  <c r="AG165" i="21"/>
  <c r="AI166" i="21"/>
  <c r="AD166" i="21"/>
  <c r="AK166" i="21"/>
  <c r="AF166" i="21"/>
  <c r="AG166" i="21"/>
  <c r="AI167" i="21"/>
  <c r="AD167" i="21"/>
  <c r="AK167" i="21"/>
  <c r="AF167" i="21"/>
  <c r="AG167" i="21"/>
  <c r="AI168" i="21"/>
  <c r="AD168" i="21"/>
  <c r="AK168" i="21"/>
  <c r="AF168" i="21"/>
  <c r="AG168" i="21"/>
  <c r="AI169" i="21"/>
  <c r="AD169" i="21"/>
  <c r="AK169" i="21"/>
  <c r="AF169" i="21"/>
  <c r="AG169" i="21"/>
  <c r="AI170" i="21"/>
  <c r="AD170" i="21"/>
  <c r="AK170" i="21"/>
  <c r="AF170" i="21"/>
  <c r="AG170" i="21"/>
  <c r="AI171" i="21"/>
  <c r="AD171" i="21"/>
  <c r="AK171" i="21"/>
  <c r="AF171" i="21"/>
  <c r="AG171" i="21"/>
  <c r="AI172" i="21"/>
  <c r="AD172" i="21"/>
  <c r="AK172" i="21"/>
  <c r="AF172" i="21"/>
  <c r="AG172" i="21"/>
  <c r="AI173" i="21"/>
  <c r="AD173" i="21"/>
  <c r="AK173" i="21"/>
  <c r="AF173" i="21"/>
  <c r="AG173" i="21"/>
  <c r="AI174" i="21"/>
  <c r="AD174" i="21"/>
  <c r="AK174" i="21"/>
  <c r="AF174" i="21"/>
  <c r="AG174" i="21"/>
  <c r="AI175" i="21"/>
  <c r="AD175" i="21"/>
  <c r="AK175" i="21"/>
  <c r="AF175" i="21"/>
  <c r="AG175" i="21"/>
  <c r="AI176" i="21"/>
  <c r="AD176" i="21"/>
  <c r="AK176" i="21"/>
  <c r="AF176" i="21"/>
  <c r="AG176" i="21"/>
  <c r="AI177" i="21"/>
  <c r="AD177" i="21"/>
  <c r="AK177" i="21"/>
  <c r="AF177" i="21"/>
  <c r="AG177" i="21"/>
  <c r="AI178" i="21"/>
  <c r="AD178" i="21"/>
  <c r="AK178" i="21"/>
  <c r="AF178" i="21"/>
  <c r="AG178" i="21"/>
  <c r="AI179" i="21"/>
  <c r="AD179" i="21"/>
  <c r="AK179" i="21"/>
  <c r="AF179" i="21"/>
  <c r="AG179" i="21"/>
  <c r="AI180" i="21"/>
  <c r="AD180" i="21"/>
  <c r="AK180" i="21"/>
  <c r="AF180" i="21"/>
  <c r="AG180" i="21"/>
  <c r="AI181" i="21"/>
  <c r="AD181" i="21"/>
  <c r="AK181" i="21"/>
  <c r="AF181" i="21"/>
  <c r="AG181" i="21"/>
  <c r="AI182" i="21"/>
  <c r="AD182" i="21"/>
  <c r="AK182" i="21"/>
  <c r="AF182" i="21"/>
  <c r="AG182" i="21"/>
  <c r="AI183" i="21"/>
  <c r="AD183" i="21"/>
  <c r="AK183" i="21"/>
  <c r="AF183" i="21"/>
  <c r="AG183" i="21"/>
  <c r="AI184" i="21"/>
  <c r="AD184" i="21"/>
  <c r="AK184" i="21"/>
  <c r="AF184" i="21"/>
  <c r="AG184" i="21"/>
  <c r="AI185" i="21"/>
  <c r="AD185" i="21"/>
  <c r="AK185" i="21"/>
  <c r="AF185" i="21"/>
  <c r="AG185" i="21"/>
  <c r="AI186" i="21"/>
  <c r="AD186" i="21"/>
  <c r="AK186" i="21"/>
  <c r="AF186" i="21"/>
  <c r="AG186" i="21"/>
  <c r="AI187" i="21"/>
  <c r="AD187" i="21"/>
  <c r="AK187" i="21"/>
  <c r="AF187" i="21"/>
  <c r="AG187" i="21"/>
  <c r="AI188" i="21"/>
  <c r="AD188" i="21"/>
  <c r="AK188" i="21"/>
  <c r="AF188" i="21"/>
  <c r="AG188" i="21"/>
  <c r="AI189" i="21"/>
  <c r="AD189" i="21"/>
  <c r="AK189" i="21"/>
  <c r="AF189" i="21"/>
  <c r="AG189" i="21"/>
  <c r="AI190" i="21"/>
  <c r="AD190" i="21"/>
  <c r="AK190" i="21"/>
  <c r="AF190" i="21"/>
  <c r="AG190" i="21"/>
  <c r="AI191" i="21"/>
  <c r="AD191" i="21"/>
  <c r="AK191" i="21"/>
  <c r="AF191" i="21"/>
  <c r="AG191" i="21"/>
  <c r="AI192" i="21"/>
  <c r="AD192" i="21"/>
  <c r="AK192" i="21"/>
  <c r="AF192" i="21"/>
  <c r="AG192" i="21"/>
  <c r="AI193" i="21"/>
  <c r="AD193" i="21"/>
  <c r="AK193" i="21"/>
  <c r="AF193" i="21"/>
  <c r="AG193" i="21"/>
  <c r="AI194" i="21"/>
  <c r="AD194" i="21"/>
  <c r="AK194" i="21"/>
  <c r="AF194" i="21"/>
  <c r="AG194" i="21"/>
  <c r="AI195" i="21"/>
  <c r="AD195" i="21"/>
  <c r="AK195" i="21"/>
  <c r="AF195" i="21"/>
  <c r="AG195" i="21"/>
  <c r="AI196" i="21"/>
  <c r="AD196" i="21"/>
  <c r="AK196" i="21"/>
  <c r="AF196" i="21"/>
  <c r="AG196" i="21"/>
  <c r="AI197" i="21"/>
  <c r="AD197" i="21"/>
  <c r="AK197" i="21"/>
  <c r="AF197" i="21"/>
  <c r="AG197" i="21"/>
  <c r="AI198" i="21"/>
  <c r="AD198" i="21"/>
  <c r="AK198" i="21"/>
  <c r="AF198" i="21"/>
  <c r="AG198" i="21"/>
  <c r="AI199" i="21"/>
  <c r="AD199" i="21"/>
  <c r="AK199" i="21"/>
  <c r="AF199" i="21"/>
  <c r="AG199" i="21"/>
  <c r="AI200" i="21"/>
  <c r="AD200" i="21"/>
  <c r="AK200" i="21"/>
  <c r="AF200" i="21"/>
  <c r="AG200" i="21"/>
  <c r="AI201" i="21"/>
  <c r="AD201" i="21"/>
  <c r="AK201" i="21"/>
  <c r="AF201" i="21"/>
  <c r="AG201" i="21"/>
  <c r="AI202" i="21"/>
  <c r="AD202" i="21"/>
  <c r="AK202" i="21"/>
  <c r="AF202" i="21"/>
  <c r="AG202" i="21"/>
  <c r="AI203" i="21"/>
  <c r="AD203" i="21"/>
  <c r="AK203" i="21"/>
  <c r="AF203" i="21"/>
  <c r="AG203" i="21"/>
  <c r="AI204" i="21"/>
  <c r="AD204" i="21"/>
  <c r="AK204" i="21"/>
  <c r="AF204" i="21"/>
  <c r="AG204" i="21"/>
  <c r="AI205" i="21"/>
  <c r="AD205" i="21"/>
  <c r="AK205" i="21"/>
  <c r="AF205" i="21"/>
  <c r="AG205" i="21"/>
  <c r="AI206" i="21"/>
  <c r="AD206" i="21"/>
  <c r="AK206" i="21"/>
  <c r="AF206" i="21"/>
  <c r="AG206" i="21"/>
  <c r="AI207" i="21"/>
  <c r="AD207" i="21"/>
  <c r="AK207" i="21"/>
  <c r="AF207" i="21"/>
  <c r="AG207" i="21"/>
  <c r="AI208" i="21"/>
  <c r="AD208" i="21"/>
  <c r="AK208" i="21"/>
  <c r="AF208" i="21"/>
  <c r="AG208" i="21"/>
  <c r="AI209" i="21"/>
  <c r="AD209" i="21"/>
  <c r="AK209" i="21"/>
  <c r="AF209" i="21"/>
  <c r="AG209" i="21"/>
  <c r="AI210" i="21"/>
  <c r="AD210" i="21"/>
  <c r="AK210" i="21"/>
  <c r="AF210" i="21"/>
  <c r="AG210" i="21"/>
  <c r="AI211" i="21"/>
  <c r="AD211" i="21"/>
  <c r="AK211" i="21"/>
  <c r="AF211" i="21"/>
  <c r="AG211" i="21"/>
  <c r="AI212" i="21"/>
  <c r="AD212" i="21"/>
  <c r="AK212" i="21"/>
  <c r="AF212" i="21"/>
  <c r="AG212" i="21"/>
  <c r="AI213" i="21"/>
  <c r="AD213" i="21"/>
  <c r="AK213" i="21"/>
  <c r="AF213" i="21"/>
  <c r="AG213" i="21"/>
  <c r="AI214" i="21"/>
  <c r="AD214" i="21"/>
  <c r="AK214" i="21"/>
  <c r="AF214" i="21"/>
  <c r="AG214" i="21"/>
  <c r="AI215" i="21"/>
  <c r="AD215" i="21"/>
  <c r="AK215" i="21"/>
  <c r="AF215" i="21"/>
  <c r="AG215" i="21"/>
  <c r="AI216" i="21"/>
  <c r="AD216" i="21"/>
  <c r="AK216" i="21"/>
  <c r="AF216" i="21"/>
  <c r="AG216" i="21"/>
  <c r="AI217" i="21"/>
  <c r="AD217" i="21"/>
  <c r="AK217" i="21"/>
  <c r="AF217" i="21"/>
  <c r="AG217" i="21"/>
  <c r="AI218" i="21"/>
  <c r="AD218" i="21"/>
  <c r="AK218" i="21"/>
  <c r="AF218" i="21"/>
  <c r="AG218" i="21"/>
  <c r="AI219" i="21"/>
  <c r="AD219" i="21"/>
  <c r="AK219" i="21"/>
  <c r="AF219" i="21"/>
  <c r="AG219" i="21"/>
  <c r="AI220" i="21"/>
  <c r="AD220" i="21"/>
  <c r="AK220" i="21"/>
  <c r="AF220" i="21"/>
  <c r="AG220" i="21"/>
  <c r="AI221" i="21"/>
  <c r="AD221" i="21"/>
  <c r="AK221" i="21"/>
  <c r="AF221" i="21"/>
  <c r="AG221" i="21"/>
  <c r="AI222" i="21"/>
  <c r="AD222" i="21"/>
  <c r="AK222" i="21"/>
  <c r="AF222" i="21"/>
  <c r="AG222" i="21"/>
  <c r="AI223" i="21"/>
  <c r="AD223" i="21"/>
  <c r="AK223" i="21"/>
  <c r="AF223" i="21"/>
  <c r="AG223" i="21"/>
  <c r="AI224" i="21"/>
  <c r="AD224" i="21"/>
  <c r="AK224" i="21"/>
  <c r="AF224" i="21"/>
  <c r="AG224" i="21"/>
  <c r="AI225" i="21"/>
  <c r="AD225" i="21"/>
  <c r="AK225" i="21"/>
  <c r="AF225" i="21"/>
  <c r="AG225" i="21"/>
  <c r="AI226" i="21"/>
  <c r="AD226" i="21"/>
  <c r="AK226" i="21"/>
  <c r="AF226" i="21"/>
  <c r="AG226" i="21"/>
  <c r="AI227" i="21"/>
  <c r="AD227" i="21"/>
  <c r="AK227" i="21"/>
  <c r="AF227" i="21"/>
  <c r="AG227" i="21"/>
  <c r="AI228" i="21"/>
  <c r="AD228" i="21"/>
  <c r="AK228" i="21"/>
  <c r="AF228" i="21"/>
  <c r="AG228" i="21"/>
  <c r="AI229" i="21"/>
  <c r="AD229" i="21"/>
  <c r="AK229" i="21"/>
  <c r="AF229" i="21"/>
  <c r="AG229" i="21"/>
  <c r="AI230" i="21"/>
  <c r="AD230" i="21"/>
  <c r="AK230" i="21"/>
  <c r="AF230" i="21"/>
  <c r="AG230" i="21"/>
  <c r="AI231" i="21"/>
  <c r="AD231" i="21"/>
  <c r="AK231" i="21"/>
  <c r="AF231" i="21"/>
  <c r="AG231" i="21"/>
  <c r="AI232" i="21"/>
  <c r="AD232" i="21"/>
  <c r="AK232" i="21"/>
  <c r="AF232" i="21"/>
  <c r="AG232" i="21"/>
  <c r="AI233" i="21"/>
  <c r="AD233" i="21"/>
  <c r="AK233" i="21"/>
  <c r="AF233" i="21"/>
  <c r="AG233" i="21"/>
  <c r="AI234" i="21"/>
  <c r="AD234" i="21"/>
  <c r="AK234" i="21"/>
  <c r="AF234" i="21"/>
  <c r="AG234" i="21"/>
  <c r="AI235" i="21"/>
  <c r="AD235" i="21"/>
  <c r="AK235" i="21"/>
  <c r="AF235" i="21"/>
  <c r="AG235" i="21"/>
  <c r="AI236" i="21"/>
  <c r="AD236" i="21"/>
  <c r="AK236" i="21"/>
  <c r="AF236" i="21"/>
  <c r="AG236" i="21"/>
  <c r="AI237" i="21"/>
  <c r="AD237" i="21"/>
  <c r="AK237" i="21"/>
  <c r="AF237" i="21"/>
  <c r="AG237" i="21"/>
  <c r="AI238" i="21"/>
  <c r="AD238" i="21"/>
  <c r="AK238" i="21"/>
  <c r="AF238" i="21"/>
  <c r="AG238" i="21"/>
  <c r="AI239" i="21"/>
  <c r="AD239" i="21"/>
  <c r="AK239" i="21"/>
  <c r="AF239" i="21"/>
  <c r="AG239" i="21"/>
  <c r="AI240" i="21"/>
  <c r="AD240" i="21"/>
  <c r="AK240" i="21"/>
  <c r="AF240" i="21"/>
  <c r="AG240" i="21"/>
  <c r="AI241" i="21"/>
  <c r="AD241" i="21"/>
  <c r="AK241" i="21"/>
  <c r="AF241" i="21"/>
  <c r="AG241" i="21"/>
  <c r="AI242" i="21"/>
  <c r="AD242" i="21"/>
  <c r="AK242" i="21"/>
  <c r="AF242" i="21"/>
  <c r="AG242" i="21"/>
  <c r="AI243" i="21"/>
  <c r="AK243" i="21"/>
  <c r="AG243" i="21"/>
  <c r="AI244" i="21"/>
  <c r="AK244" i="21"/>
  <c r="AI245" i="21"/>
  <c r="AK245" i="21"/>
  <c r="AI246" i="21"/>
  <c r="AK246" i="21"/>
  <c r="AI247" i="21"/>
  <c r="AK247" i="21"/>
  <c r="AI248" i="21"/>
  <c r="AK248" i="21"/>
  <c r="AI249" i="21"/>
  <c r="AK249" i="21"/>
  <c r="AI250" i="21"/>
  <c r="AK250" i="21"/>
  <c r="AI251" i="21"/>
  <c r="AK251" i="21"/>
  <c r="AI252" i="21"/>
  <c r="AK252" i="21"/>
  <c r="AI253" i="21"/>
  <c r="AK253" i="21"/>
  <c r="AI254" i="21"/>
  <c r="AK254" i="21"/>
  <c r="AI255" i="21"/>
  <c r="AK255" i="21"/>
  <c r="AI256" i="21"/>
  <c r="AK256" i="21"/>
  <c r="AI257" i="21"/>
  <c r="AK257" i="21"/>
  <c r="AI258" i="21"/>
  <c r="AK258" i="21"/>
  <c r="AI259" i="21"/>
  <c r="AK259" i="21"/>
  <c r="AI260" i="21"/>
  <c r="AK260" i="21"/>
  <c r="AI261" i="21"/>
  <c r="AK261" i="21"/>
  <c r="AI262" i="21"/>
  <c r="AK262" i="21"/>
  <c r="AI263" i="21"/>
  <c r="AK263" i="21"/>
  <c r="AI264" i="21"/>
  <c r="AK264" i="21"/>
  <c r="AI265" i="21"/>
  <c r="AK265" i="21"/>
  <c r="AI266" i="21"/>
  <c r="AK266" i="21"/>
  <c r="AI267" i="21"/>
  <c r="AK267" i="21"/>
  <c r="AI268" i="21"/>
  <c r="AK268" i="21"/>
  <c r="AI269" i="21"/>
  <c r="AK269" i="21"/>
  <c r="AI270" i="21"/>
  <c r="AK270" i="21"/>
  <c r="AI271" i="21"/>
  <c r="AK271" i="21"/>
  <c r="AI272" i="21"/>
  <c r="AK272" i="21"/>
  <c r="AI273" i="21"/>
  <c r="AD273" i="21"/>
  <c r="AK273" i="21"/>
  <c r="AF273" i="21"/>
  <c r="AG273" i="21"/>
  <c r="AI274" i="21"/>
  <c r="AD274" i="21"/>
  <c r="AK274" i="21"/>
  <c r="AF274" i="21"/>
  <c r="AG274" i="21"/>
  <c r="AI275" i="21"/>
  <c r="AD275" i="21"/>
  <c r="AK275" i="21"/>
  <c r="AF275" i="21"/>
  <c r="AG275" i="21"/>
  <c r="AI276" i="21"/>
  <c r="AD276" i="21"/>
  <c r="AK276" i="21"/>
  <c r="AF276" i="21"/>
  <c r="AG276" i="21"/>
  <c r="AI277" i="21"/>
  <c r="AD277" i="21"/>
  <c r="AK277" i="21"/>
  <c r="AF277" i="21"/>
  <c r="AG277" i="21"/>
  <c r="AI278" i="21"/>
  <c r="AD278" i="21"/>
  <c r="AK278" i="21"/>
  <c r="AF278" i="21"/>
  <c r="AG278" i="21"/>
  <c r="AI279" i="21"/>
  <c r="AD279" i="21"/>
  <c r="AK279" i="21"/>
  <c r="AF279" i="21"/>
  <c r="AG279" i="21"/>
  <c r="AI280" i="21"/>
  <c r="AD280" i="21"/>
  <c r="AK280" i="21"/>
  <c r="AF280" i="21"/>
  <c r="AG280" i="21"/>
  <c r="AI281" i="21"/>
  <c r="AD281" i="21"/>
  <c r="AK281" i="21"/>
  <c r="AF281" i="21"/>
  <c r="AG281" i="21"/>
  <c r="AI282" i="21"/>
  <c r="AD282" i="21"/>
  <c r="AK282" i="21"/>
  <c r="AF282" i="21"/>
  <c r="AG282" i="21"/>
  <c r="AI283" i="21"/>
  <c r="AD283" i="21"/>
  <c r="AK283" i="21"/>
  <c r="AF283" i="21"/>
  <c r="AG283" i="21"/>
  <c r="AI284" i="21"/>
  <c r="AD284" i="21"/>
  <c r="AK284" i="21"/>
  <c r="AF284" i="21"/>
  <c r="AG284" i="21"/>
  <c r="AI285" i="21"/>
  <c r="AD285" i="21"/>
  <c r="AK285" i="21"/>
  <c r="AF285" i="21"/>
  <c r="AG285" i="21"/>
  <c r="AI286" i="21"/>
  <c r="AD286" i="21"/>
  <c r="AK286" i="21"/>
  <c r="AF286" i="21"/>
  <c r="AG286" i="21"/>
  <c r="AI287" i="21"/>
  <c r="AD287" i="21"/>
  <c r="AK287" i="21"/>
  <c r="AF287" i="21"/>
  <c r="AG287" i="21"/>
  <c r="AI288" i="21"/>
  <c r="AD288" i="21"/>
  <c r="AK288" i="21"/>
  <c r="AF288" i="21"/>
  <c r="AG288" i="21"/>
  <c r="AI289" i="21"/>
  <c r="AD289" i="21"/>
  <c r="AK289" i="21"/>
  <c r="AF289" i="21"/>
  <c r="AG289" i="21"/>
  <c r="AI290" i="21"/>
  <c r="AD290" i="21"/>
  <c r="AK290" i="21"/>
  <c r="AF290" i="21"/>
  <c r="AG290" i="21"/>
  <c r="AI291" i="21"/>
  <c r="AD291" i="21"/>
  <c r="AK291" i="21"/>
  <c r="AF291" i="21"/>
  <c r="AG291" i="21"/>
  <c r="AI292" i="21"/>
  <c r="AD292" i="21"/>
  <c r="AK292" i="21"/>
  <c r="AF292" i="21"/>
  <c r="AG292" i="21"/>
  <c r="AI293" i="21"/>
  <c r="AD293" i="21"/>
  <c r="AK293" i="21"/>
  <c r="AF293" i="21"/>
  <c r="AG293" i="21"/>
  <c r="AI294" i="21"/>
  <c r="AD294" i="21"/>
  <c r="AK294" i="21"/>
  <c r="AF294" i="21"/>
  <c r="AG294" i="21"/>
  <c r="AI295" i="21"/>
  <c r="AD295" i="21"/>
  <c r="AK295" i="21"/>
  <c r="AF295" i="21"/>
  <c r="AG295" i="21"/>
  <c r="AI296" i="21"/>
  <c r="AD296" i="21"/>
  <c r="AK296" i="21"/>
  <c r="AF296" i="21"/>
  <c r="AG296" i="21"/>
  <c r="AI297" i="21"/>
  <c r="AD297" i="21"/>
  <c r="AK297" i="21"/>
  <c r="AF297" i="21"/>
  <c r="AG297" i="21"/>
  <c r="AI298" i="21"/>
  <c r="AD298" i="21"/>
  <c r="AK298" i="21"/>
  <c r="AF298" i="21"/>
  <c r="AG298" i="21"/>
  <c r="AI299" i="21"/>
  <c r="AD299" i="21"/>
  <c r="AK299" i="21"/>
  <c r="AF299" i="21"/>
  <c r="AG299" i="21"/>
  <c r="AI300" i="21"/>
  <c r="AD300" i="21"/>
  <c r="AK300" i="21"/>
  <c r="AF300" i="21"/>
  <c r="AG300" i="21"/>
  <c r="AI301" i="21"/>
  <c r="AD301" i="21"/>
  <c r="AK301" i="21"/>
  <c r="AF301" i="21"/>
  <c r="AG301" i="21"/>
  <c r="AI302" i="21"/>
  <c r="AD302" i="21"/>
  <c r="AK302" i="21"/>
  <c r="AF302" i="21"/>
  <c r="AG302" i="21"/>
  <c r="AG304" i="21"/>
  <c r="AF304" i="21"/>
  <c r="AE304" i="21"/>
  <c r="AD304" i="21"/>
  <c r="AI3" i="13"/>
  <c r="AD3" i="13"/>
  <c r="AK3" i="13"/>
  <c r="AF3" i="13"/>
  <c r="AG3" i="13"/>
  <c r="AI4" i="13"/>
  <c r="AD4" i="13"/>
  <c r="AK4" i="13"/>
  <c r="AF4" i="13"/>
  <c r="AG4" i="13"/>
  <c r="AI5" i="13"/>
  <c r="AD5" i="13"/>
  <c r="AK5" i="13"/>
  <c r="AF5" i="13"/>
  <c r="AG5" i="13"/>
  <c r="AI6" i="13"/>
  <c r="AD6" i="13"/>
  <c r="AK6" i="13"/>
  <c r="AF6" i="13"/>
  <c r="AG6" i="13"/>
  <c r="AI7" i="13"/>
  <c r="AD7" i="13"/>
  <c r="AK7" i="13"/>
  <c r="AF7" i="13"/>
  <c r="AG7" i="13"/>
  <c r="AI8" i="13"/>
  <c r="AD8" i="13"/>
  <c r="AK8" i="13"/>
  <c r="AF8" i="13"/>
  <c r="AG8" i="13"/>
  <c r="AI9" i="13"/>
  <c r="AD9" i="13"/>
  <c r="AK9" i="13"/>
  <c r="AF9" i="13"/>
  <c r="AG9" i="13"/>
  <c r="AI10" i="13"/>
  <c r="AD10" i="13"/>
  <c r="AK10" i="13"/>
  <c r="AF10" i="13"/>
  <c r="AG10" i="13"/>
  <c r="AI11" i="13"/>
  <c r="AD11" i="13"/>
  <c r="AK11" i="13"/>
  <c r="AF11" i="13"/>
  <c r="AG11" i="13"/>
  <c r="AI12" i="13"/>
  <c r="AD12" i="13"/>
  <c r="AK12" i="13"/>
  <c r="AF12" i="13"/>
  <c r="AG12" i="13"/>
  <c r="AI13" i="13"/>
  <c r="AD13" i="13"/>
  <c r="AK13" i="13"/>
  <c r="AF13" i="13"/>
  <c r="AG13" i="13"/>
  <c r="AI14" i="13"/>
  <c r="AD14" i="13"/>
  <c r="AK14" i="13"/>
  <c r="AF14" i="13"/>
  <c r="AG14" i="13"/>
  <c r="AI15" i="13"/>
  <c r="AD15" i="13"/>
  <c r="AK15" i="13"/>
  <c r="AF15" i="13"/>
  <c r="AG15" i="13"/>
  <c r="AI16" i="13"/>
  <c r="AD16" i="13"/>
  <c r="AK16" i="13"/>
  <c r="AF16" i="13"/>
  <c r="AG16" i="13"/>
  <c r="AI17" i="13"/>
  <c r="AD17" i="13"/>
  <c r="AK17" i="13"/>
  <c r="AF17" i="13"/>
  <c r="AG17" i="13"/>
  <c r="AI18" i="13"/>
  <c r="AD18" i="13"/>
  <c r="AK18" i="13"/>
  <c r="AF18" i="13"/>
  <c r="AG18" i="13"/>
  <c r="AI19" i="13"/>
  <c r="AD19" i="13"/>
  <c r="AK19" i="13"/>
  <c r="AF19" i="13"/>
  <c r="AG19" i="13"/>
  <c r="AI20" i="13"/>
  <c r="AD20" i="13"/>
  <c r="AK20" i="13"/>
  <c r="AF20" i="13"/>
  <c r="AG20" i="13"/>
  <c r="AI21" i="13"/>
  <c r="AD21" i="13"/>
  <c r="AK21" i="13"/>
  <c r="AF21" i="13"/>
  <c r="AG21" i="13"/>
  <c r="AI22" i="13"/>
  <c r="AD22" i="13"/>
  <c r="AK22" i="13"/>
  <c r="AF22" i="13"/>
  <c r="AG22" i="13"/>
  <c r="AI23" i="13"/>
  <c r="AD23" i="13"/>
  <c r="AK23" i="13"/>
  <c r="AF23" i="13"/>
  <c r="AG23" i="13"/>
  <c r="AI24" i="13"/>
  <c r="AD24" i="13"/>
  <c r="AK24" i="13"/>
  <c r="AF24" i="13"/>
  <c r="AG24" i="13"/>
  <c r="AI25" i="13"/>
  <c r="AD25" i="13"/>
  <c r="AK25" i="13"/>
  <c r="AF25" i="13"/>
  <c r="AG25" i="13"/>
  <c r="AI26" i="13"/>
  <c r="AD26" i="13"/>
  <c r="AK26" i="13"/>
  <c r="AF26" i="13"/>
  <c r="AG26" i="13"/>
  <c r="AI27" i="13"/>
  <c r="AD27" i="13"/>
  <c r="AK27" i="13"/>
  <c r="AF27" i="13"/>
  <c r="AG27" i="13"/>
  <c r="AI28" i="13"/>
  <c r="AD28" i="13"/>
  <c r="AK28" i="13"/>
  <c r="AF28" i="13"/>
  <c r="AG28" i="13"/>
  <c r="AI29" i="13"/>
  <c r="AD29" i="13"/>
  <c r="AK29" i="13"/>
  <c r="AF29" i="13"/>
  <c r="AG29" i="13"/>
  <c r="AI30" i="13"/>
  <c r="AD30" i="13"/>
  <c r="AK30" i="13"/>
  <c r="AF30" i="13"/>
  <c r="AG30" i="13"/>
  <c r="AI31" i="13"/>
  <c r="AD31" i="13"/>
  <c r="AK31" i="13"/>
  <c r="AF31" i="13"/>
  <c r="AG31" i="13"/>
  <c r="AI32" i="13"/>
  <c r="AD32" i="13"/>
  <c r="AK32" i="13"/>
  <c r="AF32" i="13"/>
  <c r="AG32" i="13"/>
  <c r="AI33" i="13"/>
  <c r="AD33" i="13"/>
  <c r="AK33" i="13"/>
  <c r="AF33" i="13"/>
  <c r="AG33" i="13"/>
  <c r="AI34" i="13"/>
  <c r="AD34" i="13"/>
  <c r="AK34" i="13"/>
  <c r="AF34" i="13"/>
  <c r="AG34" i="13"/>
  <c r="AI35" i="13"/>
  <c r="AD35" i="13"/>
  <c r="AK35" i="13"/>
  <c r="AF35" i="13"/>
  <c r="AG35" i="13"/>
  <c r="AI36" i="13"/>
  <c r="AD36" i="13"/>
  <c r="AK36" i="13"/>
  <c r="AF36" i="13"/>
  <c r="AG36" i="13"/>
  <c r="AI37" i="13"/>
  <c r="AD37" i="13"/>
  <c r="AK37" i="13"/>
  <c r="AF37" i="13"/>
  <c r="AG37" i="13"/>
  <c r="AI38" i="13"/>
  <c r="AD38" i="13"/>
  <c r="AK38" i="13"/>
  <c r="AF38" i="13"/>
  <c r="AG38" i="13"/>
  <c r="AI39" i="13"/>
  <c r="AD39" i="13"/>
  <c r="AK39" i="13"/>
  <c r="AF39" i="13"/>
  <c r="AG39" i="13"/>
  <c r="AI40" i="13"/>
  <c r="AD40" i="13"/>
  <c r="AK40" i="13"/>
  <c r="AF40" i="13"/>
  <c r="AG40" i="13"/>
  <c r="AI41" i="13"/>
  <c r="AD41" i="13"/>
  <c r="AK41" i="13"/>
  <c r="AF41" i="13"/>
  <c r="AG41" i="13"/>
  <c r="AI42" i="13"/>
  <c r="AD42" i="13"/>
  <c r="AK42" i="13"/>
  <c r="AF42" i="13"/>
  <c r="AG42" i="13"/>
  <c r="AI43" i="13"/>
  <c r="AD43" i="13"/>
  <c r="AK43" i="13"/>
  <c r="AF43" i="13"/>
  <c r="AG43" i="13"/>
  <c r="AI44" i="13"/>
  <c r="AD44" i="13"/>
  <c r="AK44" i="13"/>
  <c r="AF44" i="13"/>
  <c r="AG44" i="13"/>
  <c r="AI45" i="13"/>
  <c r="AD45" i="13"/>
  <c r="AK45" i="13"/>
  <c r="AF45" i="13"/>
  <c r="AG45" i="13"/>
  <c r="AI46" i="13"/>
  <c r="AD46" i="13"/>
  <c r="AK46" i="13"/>
  <c r="AF46" i="13"/>
  <c r="AG46" i="13"/>
  <c r="AI47" i="13"/>
  <c r="AD47" i="13"/>
  <c r="AK47" i="13"/>
  <c r="AF47" i="13"/>
  <c r="AG47" i="13"/>
  <c r="AI48" i="13"/>
  <c r="AD48" i="13"/>
  <c r="AK48" i="13"/>
  <c r="AF48" i="13"/>
  <c r="AG48" i="13"/>
  <c r="AI49" i="13"/>
  <c r="AD49" i="13"/>
  <c r="AK49" i="13"/>
  <c r="AF49" i="13"/>
  <c r="AG49" i="13"/>
  <c r="AI50" i="13"/>
  <c r="AD50" i="13"/>
  <c r="AK50" i="13"/>
  <c r="AF50" i="13"/>
  <c r="AG50" i="13"/>
  <c r="AI51" i="13"/>
  <c r="AD51" i="13"/>
  <c r="AK51" i="13"/>
  <c r="AF51" i="13"/>
  <c r="AG51" i="13"/>
  <c r="AI52" i="13"/>
  <c r="AD52" i="13"/>
  <c r="AK52" i="13"/>
  <c r="AF52" i="13"/>
  <c r="AG52" i="13"/>
  <c r="AI53" i="13"/>
  <c r="AD53" i="13"/>
  <c r="AK53" i="13"/>
  <c r="AF53" i="13"/>
  <c r="AG53" i="13"/>
  <c r="AI54" i="13"/>
  <c r="AD54" i="13"/>
  <c r="AK54" i="13"/>
  <c r="AF54" i="13"/>
  <c r="AG54" i="13"/>
  <c r="AI55" i="13"/>
  <c r="AD55" i="13"/>
  <c r="AK55" i="13"/>
  <c r="AF55" i="13"/>
  <c r="AG55" i="13"/>
  <c r="AI56" i="13"/>
  <c r="AD56" i="13"/>
  <c r="AK56" i="13"/>
  <c r="AF56" i="13"/>
  <c r="AG56" i="13"/>
  <c r="AI57" i="13"/>
  <c r="AD57" i="13"/>
  <c r="AK57" i="13"/>
  <c r="AF57" i="13"/>
  <c r="AG57" i="13"/>
  <c r="AI58" i="13"/>
  <c r="AD58" i="13"/>
  <c r="AK58" i="13"/>
  <c r="AF58" i="13"/>
  <c r="AG58" i="13"/>
  <c r="AI59" i="13"/>
  <c r="AD59" i="13"/>
  <c r="AK59" i="13"/>
  <c r="AF59" i="13"/>
  <c r="AG59" i="13"/>
  <c r="AI60" i="13"/>
  <c r="AD60" i="13"/>
  <c r="AK60" i="13"/>
  <c r="AF60" i="13"/>
  <c r="AG60" i="13"/>
  <c r="AI61" i="13"/>
  <c r="AD61" i="13"/>
  <c r="AK61" i="13"/>
  <c r="AF61" i="13"/>
  <c r="AG61" i="13"/>
  <c r="AI62" i="13"/>
  <c r="AD62" i="13"/>
  <c r="AK62" i="13"/>
  <c r="AF62" i="13"/>
  <c r="AG62" i="13"/>
  <c r="AI63" i="13"/>
  <c r="AD63" i="13"/>
  <c r="AK63" i="13"/>
  <c r="AF63" i="13"/>
  <c r="AG63" i="13"/>
  <c r="AI64" i="13"/>
  <c r="AD64" i="13"/>
  <c r="AK64" i="13"/>
  <c r="AF64" i="13"/>
  <c r="AG64" i="13"/>
  <c r="AI65" i="13"/>
  <c r="AD65" i="13"/>
  <c r="AK65" i="13"/>
  <c r="AF65" i="13"/>
  <c r="AG65" i="13"/>
  <c r="AI66" i="13"/>
  <c r="AD66" i="13"/>
  <c r="AK66" i="13"/>
  <c r="AF66" i="13"/>
  <c r="AG66" i="13"/>
  <c r="AI67" i="13"/>
  <c r="AD67" i="13"/>
  <c r="AK67" i="13"/>
  <c r="AF67" i="13"/>
  <c r="AG67" i="13"/>
  <c r="AI68" i="13"/>
  <c r="AD68" i="13"/>
  <c r="AK68" i="13"/>
  <c r="AF68" i="13"/>
  <c r="AG68" i="13"/>
  <c r="AI69" i="13"/>
  <c r="AD69" i="13"/>
  <c r="AK69" i="13"/>
  <c r="AF69" i="13"/>
  <c r="AG69" i="13"/>
  <c r="AI70" i="13"/>
  <c r="AD70" i="13"/>
  <c r="AK70" i="13"/>
  <c r="AF70" i="13"/>
  <c r="AG70" i="13"/>
  <c r="AI71" i="13"/>
  <c r="AD71" i="13"/>
  <c r="AK71" i="13"/>
  <c r="AF71" i="13"/>
  <c r="AG71" i="13"/>
  <c r="AI72" i="13"/>
  <c r="AD72" i="13"/>
  <c r="AK72" i="13"/>
  <c r="AF72" i="13"/>
  <c r="AG72" i="13"/>
  <c r="AI73" i="13"/>
  <c r="AD73" i="13"/>
  <c r="AK73" i="13"/>
  <c r="AF73" i="13"/>
  <c r="AG73" i="13"/>
  <c r="AI74" i="13"/>
  <c r="AD74" i="13"/>
  <c r="AK74" i="13"/>
  <c r="AF74" i="13"/>
  <c r="AG74" i="13"/>
  <c r="AI75" i="13"/>
  <c r="AD75" i="13"/>
  <c r="AK75" i="13"/>
  <c r="AF75" i="13"/>
  <c r="AG75" i="13"/>
  <c r="AI76" i="13"/>
  <c r="AD76" i="13"/>
  <c r="AK76" i="13"/>
  <c r="AF76" i="13"/>
  <c r="AG76" i="13"/>
  <c r="AI77" i="13"/>
  <c r="AD77" i="13"/>
  <c r="AK77" i="13"/>
  <c r="AF77" i="13"/>
  <c r="AG77" i="13"/>
  <c r="AI78" i="13"/>
  <c r="AD78" i="13"/>
  <c r="AK78" i="13"/>
  <c r="AF78" i="13"/>
  <c r="AG78" i="13"/>
  <c r="AI79" i="13"/>
  <c r="AD79" i="13"/>
  <c r="AK79" i="13"/>
  <c r="AF79" i="13"/>
  <c r="AG79" i="13"/>
  <c r="AI80" i="13"/>
  <c r="AD80" i="13"/>
  <c r="AK80" i="13"/>
  <c r="AF80" i="13"/>
  <c r="AG80" i="13"/>
  <c r="AI81" i="13"/>
  <c r="AD81" i="13"/>
  <c r="AK81" i="13"/>
  <c r="AF81" i="13"/>
  <c r="AG81" i="13"/>
  <c r="AI82" i="13"/>
  <c r="AD82" i="13"/>
  <c r="AK82" i="13"/>
  <c r="AF82" i="13"/>
  <c r="AG82" i="13"/>
  <c r="AI83" i="13"/>
  <c r="AD83" i="13"/>
  <c r="AK83" i="13"/>
  <c r="AF83" i="13"/>
  <c r="AG83" i="13"/>
  <c r="AI84" i="13"/>
  <c r="AD84" i="13"/>
  <c r="AK84" i="13"/>
  <c r="AF84" i="13"/>
  <c r="AG84" i="13"/>
  <c r="AI85" i="13"/>
  <c r="AD85" i="13"/>
  <c r="AK85" i="13"/>
  <c r="AF85" i="13"/>
  <c r="AG85" i="13"/>
  <c r="AI86" i="13"/>
  <c r="AD86" i="13"/>
  <c r="AK86" i="13"/>
  <c r="AF86" i="13"/>
  <c r="AG86" i="13"/>
  <c r="AI87" i="13"/>
  <c r="AD87" i="13"/>
  <c r="AK87" i="13"/>
  <c r="AF87" i="13"/>
  <c r="AG87" i="13"/>
  <c r="AI88" i="13"/>
  <c r="AD88" i="13"/>
  <c r="AK88" i="13"/>
  <c r="AF88" i="13"/>
  <c r="AG88" i="13"/>
  <c r="AI89" i="13"/>
  <c r="AD89" i="13"/>
  <c r="AK89" i="13"/>
  <c r="AF89" i="13"/>
  <c r="AG89" i="13"/>
  <c r="AI90" i="13"/>
  <c r="AD90" i="13"/>
  <c r="AK90" i="13"/>
  <c r="AF90" i="13"/>
  <c r="AG90" i="13"/>
  <c r="AI91" i="13"/>
  <c r="AD91" i="13"/>
  <c r="AK91" i="13"/>
  <c r="AF91" i="13"/>
  <c r="AG91" i="13"/>
  <c r="AI92" i="13"/>
  <c r="AD92" i="13"/>
  <c r="AK92" i="13"/>
  <c r="AF92" i="13"/>
  <c r="AG92" i="13"/>
  <c r="AI93" i="13"/>
  <c r="AD93" i="13"/>
  <c r="AK93" i="13"/>
  <c r="AF93" i="13"/>
  <c r="AG93" i="13"/>
  <c r="AI94" i="13"/>
  <c r="AD94" i="13"/>
  <c r="AK94" i="13"/>
  <c r="AF94" i="13"/>
  <c r="AG94" i="13"/>
  <c r="AI95" i="13"/>
  <c r="AD95" i="13"/>
  <c r="AK95" i="13"/>
  <c r="AF95" i="13"/>
  <c r="AG95" i="13"/>
  <c r="AI96" i="13"/>
  <c r="AD96" i="13"/>
  <c r="AK96" i="13"/>
  <c r="AF96" i="13"/>
  <c r="AG96" i="13"/>
  <c r="AI97" i="13"/>
  <c r="AD97" i="13"/>
  <c r="AK97" i="13"/>
  <c r="AF97" i="13"/>
  <c r="AG97" i="13"/>
  <c r="AI98" i="13"/>
  <c r="AD98" i="13"/>
  <c r="AK98" i="13"/>
  <c r="AF98" i="13"/>
  <c r="AG98" i="13"/>
  <c r="AI99" i="13"/>
  <c r="AD99" i="13"/>
  <c r="AK99" i="13"/>
  <c r="AF99" i="13"/>
  <c r="AG99" i="13"/>
  <c r="AI100" i="13"/>
  <c r="AD100" i="13"/>
  <c r="AK100" i="13"/>
  <c r="AF100" i="13"/>
  <c r="AG100" i="13"/>
  <c r="AI101" i="13"/>
  <c r="AD101" i="13"/>
  <c r="AK101" i="13"/>
  <c r="AF101" i="13"/>
  <c r="AG101" i="13"/>
  <c r="AI102" i="13"/>
  <c r="AD102" i="13"/>
  <c r="AK102" i="13"/>
  <c r="AF102" i="13"/>
  <c r="AG102" i="13"/>
  <c r="AI103" i="13"/>
  <c r="AD103" i="13"/>
  <c r="AK103" i="13"/>
  <c r="AF103" i="13"/>
  <c r="AG103" i="13"/>
  <c r="AI104" i="13"/>
  <c r="AD104" i="13"/>
  <c r="AK104" i="13"/>
  <c r="AF104" i="13"/>
  <c r="AG104" i="13"/>
  <c r="AI105" i="13"/>
  <c r="AD105" i="13"/>
  <c r="AK105" i="13"/>
  <c r="AF105" i="13"/>
  <c r="AG105" i="13"/>
  <c r="AI106" i="13"/>
  <c r="AD106" i="13"/>
  <c r="AK106" i="13"/>
  <c r="AF106" i="13"/>
  <c r="AG106" i="13"/>
  <c r="AI107" i="13"/>
  <c r="AD107" i="13"/>
  <c r="AK107" i="13"/>
  <c r="AF107" i="13"/>
  <c r="AG107" i="13"/>
  <c r="AI108" i="13"/>
  <c r="AD108" i="13"/>
  <c r="AK108" i="13"/>
  <c r="AF108" i="13"/>
  <c r="AG108" i="13"/>
  <c r="AI109" i="13"/>
  <c r="AD109" i="13"/>
  <c r="AK109" i="13"/>
  <c r="AF109" i="13"/>
  <c r="AG109" i="13"/>
  <c r="AI110" i="13"/>
  <c r="AD110" i="13"/>
  <c r="AK110" i="13"/>
  <c r="AF110" i="13"/>
  <c r="AG110" i="13"/>
  <c r="AI111" i="13"/>
  <c r="AD111" i="13"/>
  <c r="AK111" i="13"/>
  <c r="AF111" i="13"/>
  <c r="AG111" i="13"/>
  <c r="AI112" i="13"/>
  <c r="AD112" i="13"/>
  <c r="AK112" i="13"/>
  <c r="AF112" i="13"/>
  <c r="AG112" i="13"/>
  <c r="AI113" i="13"/>
  <c r="AD113" i="13"/>
  <c r="AK113" i="13"/>
  <c r="AF113" i="13"/>
  <c r="AG113" i="13"/>
  <c r="AI114" i="13"/>
  <c r="AD114" i="13"/>
  <c r="AK114" i="13"/>
  <c r="AF114" i="13"/>
  <c r="AG114" i="13"/>
  <c r="AI115" i="13"/>
  <c r="AD115" i="13"/>
  <c r="AK115" i="13"/>
  <c r="AF115" i="13"/>
  <c r="AG115" i="13"/>
  <c r="AI116" i="13"/>
  <c r="AD116" i="13"/>
  <c r="AK116" i="13"/>
  <c r="AF116" i="13"/>
  <c r="AG116" i="13"/>
  <c r="AI117" i="13"/>
  <c r="AD117" i="13"/>
  <c r="AK117" i="13"/>
  <c r="AF117" i="13"/>
  <c r="AG117" i="13"/>
  <c r="AI118" i="13"/>
  <c r="AD118" i="13"/>
  <c r="AK118" i="13"/>
  <c r="AF118" i="13"/>
  <c r="AG118" i="13"/>
  <c r="AI119" i="13"/>
  <c r="AD119" i="13"/>
  <c r="AK119" i="13"/>
  <c r="AF119" i="13"/>
  <c r="AG119" i="13"/>
  <c r="AI120" i="13"/>
  <c r="AD120" i="13"/>
  <c r="AK120" i="13"/>
  <c r="AF120" i="13"/>
  <c r="AG120" i="13"/>
  <c r="AI121" i="13"/>
  <c r="AD121" i="13"/>
  <c r="AK121" i="13"/>
  <c r="AF121" i="13"/>
  <c r="AG121" i="13"/>
  <c r="AI122" i="13"/>
  <c r="AD122" i="13"/>
  <c r="AK122" i="13"/>
  <c r="AF122" i="13"/>
  <c r="AG122" i="13"/>
  <c r="AI123" i="13"/>
  <c r="AD123" i="13"/>
  <c r="AK123" i="13"/>
  <c r="AF123" i="13"/>
  <c r="AG123" i="13"/>
  <c r="AI124" i="13"/>
  <c r="AD124" i="13"/>
  <c r="AK124" i="13"/>
  <c r="AF124" i="13"/>
  <c r="AG124" i="13"/>
  <c r="AI125" i="13"/>
  <c r="AD125" i="13"/>
  <c r="AK125" i="13"/>
  <c r="AF125" i="13"/>
  <c r="AG125" i="13"/>
  <c r="AI126" i="13"/>
  <c r="AD126" i="13"/>
  <c r="AK126" i="13"/>
  <c r="AF126" i="13"/>
  <c r="AG126" i="13"/>
  <c r="AI127" i="13"/>
  <c r="AD127" i="13"/>
  <c r="AK127" i="13"/>
  <c r="AF127" i="13"/>
  <c r="AG127" i="13"/>
  <c r="AI128" i="13"/>
  <c r="AD128" i="13"/>
  <c r="AK128" i="13"/>
  <c r="AF128" i="13"/>
  <c r="AG128" i="13"/>
  <c r="AI129" i="13"/>
  <c r="AD129" i="13"/>
  <c r="AK129" i="13"/>
  <c r="AF129" i="13"/>
  <c r="AG129" i="13"/>
  <c r="AI130" i="13"/>
  <c r="AD130" i="13"/>
  <c r="AK130" i="13"/>
  <c r="AF130" i="13"/>
  <c r="AG130" i="13"/>
  <c r="AI131" i="13"/>
  <c r="AD131" i="13"/>
  <c r="AK131" i="13"/>
  <c r="AF131" i="13"/>
  <c r="AG131" i="13"/>
  <c r="AI132" i="13"/>
  <c r="AD132" i="13"/>
  <c r="AK132" i="13"/>
  <c r="AF132" i="13"/>
  <c r="AG132" i="13"/>
  <c r="AI133" i="13"/>
  <c r="AD133" i="13"/>
  <c r="AK133" i="13"/>
  <c r="AF133" i="13"/>
  <c r="AG133" i="13"/>
  <c r="AI134" i="13"/>
  <c r="AD134" i="13"/>
  <c r="AK134" i="13"/>
  <c r="AF134" i="13"/>
  <c r="AG134" i="13"/>
  <c r="AI135" i="13"/>
  <c r="AD135" i="13"/>
  <c r="AK135" i="13"/>
  <c r="AF135" i="13"/>
  <c r="AG135" i="13"/>
  <c r="AI136" i="13"/>
  <c r="AD136" i="13"/>
  <c r="AK136" i="13"/>
  <c r="AF136" i="13"/>
  <c r="AG136" i="13"/>
  <c r="AI137" i="13"/>
  <c r="AD137" i="13"/>
  <c r="AK137" i="13"/>
  <c r="AF137" i="13"/>
  <c r="AG137" i="13"/>
  <c r="AI138" i="13"/>
  <c r="AD138" i="13"/>
  <c r="AK138" i="13"/>
  <c r="AF138" i="13"/>
  <c r="AG138" i="13"/>
  <c r="AI139" i="13"/>
  <c r="AD139" i="13"/>
  <c r="AK139" i="13"/>
  <c r="AF139" i="13"/>
  <c r="AG139" i="13"/>
  <c r="AI140" i="13"/>
  <c r="AD140" i="13"/>
  <c r="AK140" i="13"/>
  <c r="AF140" i="13"/>
  <c r="AG140" i="13"/>
  <c r="AI141" i="13"/>
  <c r="AD141" i="13"/>
  <c r="AK141" i="13"/>
  <c r="AF141" i="13"/>
  <c r="AG141" i="13"/>
  <c r="AI142" i="13"/>
  <c r="AD142" i="13"/>
  <c r="AK142" i="13"/>
  <c r="AF142" i="13"/>
  <c r="AG142" i="13"/>
  <c r="AI143" i="13"/>
  <c r="AD143" i="13"/>
  <c r="AK143" i="13"/>
  <c r="AF143" i="13"/>
  <c r="AG143" i="13"/>
  <c r="AI144" i="13"/>
  <c r="AD144" i="13"/>
  <c r="AK144" i="13"/>
  <c r="AF144" i="13"/>
  <c r="AG144" i="13"/>
  <c r="AI145" i="13"/>
  <c r="AD145" i="13"/>
  <c r="AK145" i="13"/>
  <c r="AF145" i="13"/>
  <c r="AG145" i="13"/>
  <c r="AI146" i="13"/>
  <c r="AD146" i="13"/>
  <c r="AK146" i="13"/>
  <c r="AF146" i="13"/>
  <c r="AG146" i="13"/>
  <c r="AI147" i="13"/>
  <c r="AD147" i="13"/>
  <c r="AK147" i="13"/>
  <c r="AF147" i="13"/>
  <c r="AG147" i="13"/>
  <c r="AI148" i="13"/>
  <c r="AD148" i="13"/>
  <c r="AK148" i="13"/>
  <c r="AF148" i="13"/>
  <c r="AG148" i="13"/>
  <c r="AI149" i="13"/>
  <c r="AD149" i="13"/>
  <c r="AK149" i="13"/>
  <c r="AF149" i="13"/>
  <c r="AG149" i="13"/>
  <c r="AI150" i="13"/>
  <c r="AD150" i="13"/>
  <c r="AK150" i="13"/>
  <c r="AF150" i="13"/>
  <c r="AG150" i="13"/>
  <c r="AI151" i="13"/>
  <c r="AD151" i="13"/>
  <c r="AK151" i="13"/>
  <c r="AF151" i="13"/>
  <c r="AG151" i="13"/>
  <c r="AI152" i="13"/>
  <c r="AD152" i="13"/>
  <c r="AK152" i="13"/>
  <c r="AF152" i="13"/>
  <c r="AG152" i="13"/>
  <c r="AI153" i="13"/>
  <c r="AD153" i="13"/>
  <c r="AK153" i="13"/>
  <c r="AF153" i="13"/>
  <c r="AG153" i="13"/>
  <c r="AI154" i="13"/>
  <c r="AD154" i="13"/>
  <c r="AK154" i="13"/>
  <c r="AF154" i="13"/>
  <c r="AG154" i="13"/>
  <c r="AI155" i="13"/>
  <c r="AD155" i="13"/>
  <c r="AK155" i="13"/>
  <c r="AF155" i="13"/>
  <c r="AG155" i="13"/>
  <c r="AI156" i="13"/>
  <c r="AD156" i="13"/>
  <c r="AK156" i="13"/>
  <c r="AF156" i="13"/>
  <c r="AG156" i="13"/>
  <c r="AI157" i="13"/>
  <c r="AD157" i="13"/>
  <c r="AK157" i="13"/>
  <c r="AF157" i="13"/>
  <c r="AG157" i="13"/>
  <c r="AI158" i="13"/>
  <c r="AD158" i="13"/>
  <c r="AK158" i="13"/>
  <c r="AF158" i="13"/>
  <c r="AG158" i="13"/>
  <c r="AI159" i="13"/>
  <c r="AD159" i="13"/>
  <c r="AK159" i="13"/>
  <c r="AF159" i="13"/>
  <c r="AG159" i="13"/>
  <c r="AI160" i="13"/>
  <c r="AD160" i="13"/>
  <c r="AK160" i="13"/>
  <c r="AF160" i="13"/>
  <c r="AG160" i="13"/>
  <c r="AI161" i="13"/>
  <c r="AD161" i="13"/>
  <c r="AK161" i="13"/>
  <c r="AF161" i="13"/>
  <c r="AG161" i="13"/>
  <c r="AI162" i="13"/>
  <c r="AD162" i="13"/>
  <c r="AK162" i="13"/>
  <c r="AF162" i="13"/>
  <c r="AG162" i="13"/>
  <c r="AI163" i="13"/>
  <c r="AD163" i="13"/>
  <c r="AK163" i="13"/>
  <c r="AF163" i="13"/>
  <c r="AG163" i="13"/>
  <c r="AI164" i="13"/>
  <c r="AD164" i="13"/>
  <c r="AK164" i="13"/>
  <c r="AF164" i="13"/>
  <c r="AG164" i="13"/>
  <c r="AI165" i="13"/>
  <c r="AD165" i="13"/>
  <c r="AK165" i="13"/>
  <c r="AF165" i="13"/>
  <c r="AG165" i="13"/>
  <c r="AI166" i="13"/>
  <c r="AD166" i="13"/>
  <c r="AK166" i="13"/>
  <c r="AF166" i="13"/>
  <c r="AG166" i="13"/>
  <c r="AI167" i="13"/>
  <c r="AD167" i="13"/>
  <c r="AK167" i="13"/>
  <c r="AF167" i="13"/>
  <c r="AG167" i="13"/>
  <c r="AI168" i="13"/>
  <c r="AD168" i="13"/>
  <c r="AK168" i="13"/>
  <c r="AF168" i="13"/>
  <c r="AG168" i="13"/>
  <c r="AI169" i="13"/>
  <c r="AD169" i="13"/>
  <c r="AK169" i="13"/>
  <c r="AF169" i="13"/>
  <c r="AG169" i="13"/>
  <c r="AI170" i="13"/>
  <c r="AD170" i="13"/>
  <c r="AK170" i="13"/>
  <c r="AF170" i="13"/>
  <c r="AG170" i="13"/>
  <c r="AI171" i="13"/>
  <c r="AD171" i="13"/>
  <c r="AK171" i="13"/>
  <c r="AF171" i="13"/>
  <c r="AG171" i="13"/>
  <c r="AI172" i="13"/>
  <c r="AD172" i="13"/>
  <c r="AK172" i="13"/>
  <c r="AF172" i="13"/>
  <c r="AG172" i="13"/>
  <c r="AI173" i="13"/>
  <c r="AD173" i="13"/>
  <c r="AK173" i="13"/>
  <c r="AF173" i="13"/>
  <c r="AG173" i="13"/>
  <c r="AI174" i="13"/>
  <c r="AD174" i="13"/>
  <c r="AK174" i="13"/>
  <c r="AF174" i="13"/>
  <c r="AG174" i="13"/>
  <c r="AI175" i="13"/>
  <c r="AD175" i="13"/>
  <c r="AK175" i="13"/>
  <c r="AF175" i="13"/>
  <c r="AG175" i="13"/>
  <c r="AI176" i="13"/>
  <c r="AD176" i="13"/>
  <c r="AK176" i="13"/>
  <c r="AF176" i="13"/>
  <c r="AG176" i="13"/>
  <c r="AI177" i="13"/>
  <c r="AD177" i="13"/>
  <c r="AK177" i="13"/>
  <c r="AF177" i="13"/>
  <c r="AG177" i="13"/>
  <c r="AI178" i="13"/>
  <c r="AD178" i="13"/>
  <c r="AK178" i="13"/>
  <c r="AF178" i="13"/>
  <c r="AG178" i="13"/>
  <c r="AI179" i="13"/>
  <c r="AD179" i="13"/>
  <c r="AK179" i="13"/>
  <c r="AF179" i="13"/>
  <c r="AG179" i="13"/>
  <c r="AI180" i="13"/>
  <c r="AD180" i="13"/>
  <c r="AK180" i="13"/>
  <c r="AF180" i="13"/>
  <c r="AG180" i="13"/>
  <c r="AI181" i="13"/>
  <c r="AD181" i="13"/>
  <c r="AK181" i="13"/>
  <c r="AF181" i="13"/>
  <c r="AG181" i="13"/>
  <c r="AI182" i="13"/>
  <c r="AD182" i="13"/>
  <c r="AK182" i="13"/>
  <c r="AF182" i="13"/>
  <c r="AG182" i="13"/>
  <c r="AI183" i="13"/>
  <c r="AD183" i="13"/>
  <c r="AK183" i="13"/>
  <c r="AF183" i="13"/>
  <c r="AG183" i="13"/>
  <c r="AI184" i="13"/>
  <c r="AD184" i="13"/>
  <c r="AK184" i="13"/>
  <c r="AF184" i="13"/>
  <c r="AG184" i="13"/>
  <c r="AI185" i="13"/>
  <c r="AD185" i="13"/>
  <c r="AK185" i="13"/>
  <c r="AF185" i="13"/>
  <c r="AG185" i="13"/>
  <c r="AI186" i="13"/>
  <c r="AD186" i="13"/>
  <c r="AK186" i="13"/>
  <c r="AF186" i="13"/>
  <c r="AG186" i="13"/>
  <c r="AI187" i="13"/>
  <c r="AD187" i="13"/>
  <c r="AK187" i="13"/>
  <c r="AF187" i="13"/>
  <c r="AG187" i="13"/>
  <c r="AI188" i="13"/>
  <c r="AD188" i="13"/>
  <c r="AK188" i="13"/>
  <c r="AF188" i="13"/>
  <c r="AG188" i="13"/>
  <c r="AI189" i="13"/>
  <c r="AD189" i="13"/>
  <c r="AK189" i="13"/>
  <c r="AF189" i="13"/>
  <c r="AG189" i="13"/>
  <c r="AI190" i="13"/>
  <c r="AD190" i="13"/>
  <c r="AK190" i="13"/>
  <c r="AF190" i="13"/>
  <c r="AG190" i="13"/>
  <c r="AI191" i="13"/>
  <c r="AD191" i="13"/>
  <c r="AK191" i="13"/>
  <c r="AF191" i="13"/>
  <c r="AG191" i="13"/>
  <c r="AI192" i="13"/>
  <c r="AD192" i="13"/>
  <c r="AK192" i="13"/>
  <c r="AF192" i="13"/>
  <c r="AG192" i="13"/>
  <c r="AI193" i="13"/>
  <c r="AD193" i="13"/>
  <c r="AK193" i="13"/>
  <c r="AF193" i="13"/>
  <c r="AG193" i="13"/>
  <c r="AI194" i="13"/>
  <c r="AD194" i="13"/>
  <c r="AK194" i="13"/>
  <c r="AF194" i="13"/>
  <c r="AG194" i="13"/>
  <c r="AI195" i="13"/>
  <c r="AD195" i="13"/>
  <c r="AK195" i="13"/>
  <c r="AF195" i="13"/>
  <c r="AG195" i="13"/>
  <c r="AI196" i="13"/>
  <c r="AD196" i="13"/>
  <c r="AK196" i="13"/>
  <c r="AF196" i="13"/>
  <c r="AG196" i="13"/>
  <c r="AI197" i="13"/>
  <c r="AD197" i="13"/>
  <c r="AK197" i="13"/>
  <c r="AF197" i="13"/>
  <c r="AG197" i="13"/>
  <c r="AI198" i="13"/>
  <c r="AD198" i="13"/>
  <c r="AK198" i="13"/>
  <c r="AF198" i="13"/>
  <c r="AG198" i="13"/>
  <c r="AI199" i="13"/>
  <c r="AD199" i="13"/>
  <c r="AK199" i="13"/>
  <c r="AF199" i="13"/>
  <c r="AG199" i="13"/>
  <c r="AI200" i="13"/>
  <c r="AD200" i="13"/>
  <c r="AK200" i="13"/>
  <c r="AF200" i="13"/>
  <c r="AG200" i="13"/>
  <c r="AI201" i="13"/>
  <c r="AD201" i="13"/>
  <c r="AK201" i="13"/>
  <c r="AF201" i="13"/>
  <c r="AG201" i="13"/>
  <c r="AI202" i="13"/>
  <c r="AD202" i="13"/>
  <c r="AK202" i="13"/>
  <c r="AF202" i="13"/>
  <c r="AG202" i="13"/>
  <c r="AI203" i="13"/>
  <c r="AD203" i="13"/>
  <c r="AK203" i="13"/>
  <c r="AF203" i="13"/>
  <c r="AG203" i="13"/>
  <c r="AI204" i="13"/>
  <c r="AD204" i="13"/>
  <c r="AK204" i="13"/>
  <c r="AF204" i="13"/>
  <c r="AG204" i="13"/>
  <c r="AI205" i="13"/>
  <c r="AD205" i="13"/>
  <c r="AK205" i="13"/>
  <c r="AF205" i="13"/>
  <c r="AG205" i="13"/>
  <c r="AI206" i="13"/>
  <c r="AD206" i="13"/>
  <c r="AK206" i="13"/>
  <c r="AF206" i="13"/>
  <c r="AG206" i="13"/>
  <c r="AI207" i="13"/>
  <c r="AD207" i="13"/>
  <c r="AK207" i="13"/>
  <c r="AF207" i="13"/>
  <c r="AG207" i="13"/>
  <c r="AI208" i="13"/>
  <c r="AD208" i="13"/>
  <c r="AK208" i="13"/>
  <c r="AF208" i="13"/>
  <c r="AG208" i="13"/>
  <c r="AI209" i="13"/>
  <c r="AD209" i="13"/>
  <c r="AK209" i="13"/>
  <c r="AF209" i="13"/>
  <c r="AG209" i="13"/>
  <c r="AI210" i="13"/>
  <c r="AD210" i="13"/>
  <c r="AK210" i="13"/>
  <c r="AF210" i="13"/>
  <c r="AG210" i="13"/>
  <c r="AI211" i="13"/>
  <c r="AD211" i="13"/>
  <c r="AK211" i="13"/>
  <c r="AF211" i="13"/>
  <c r="AG211" i="13"/>
  <c r="AI212" i="13"/>
  <c r="AD212" i="13"/>
  <c r="AK212" i="13"/>
  <c r="AF212" i="13"/>
  <c r="AG212" i="13"/>
  <c r="AI213" i="13"/>
  <c r="AD213" i="13"/>
  <c r="AK213" i="13"/>
  <c r="AF213" i="13"/>
  <c r="AG213" i="13"/>
  <c r="AI214" i="13"/>
  <c r="AD214" i="13"/>
  <c r="AK214" i="13"/>
  <c r="AF214" i="13"/>
  <c r="AG214" i="13"/>
  <c r="AI215" i="13"/>
  <c r="AD215" i="13"/>
  <c r="AK215" i="13"/>
  <c r="AF215" i="13"/>
  <c r="AG215" i="13"/>
  <c r="AI216" i="13"/>
  <c r="AD216" i="13"/>
  <c r="AK216" i="13"/>
  <c r="AF216" i="13"/>
  <c r="AG216" i="13"/>
  <c r="AI217" i="13"/>
  <c r="AD217" i="13"/>
  <c r="AK217" i="13"/>
  <c r="AF217" i="13"/>
  <c r="AG217" i="13"/>
  <c r="AI218" i="13"/>
  <c r="AD218" i="13"/>
  <c r="AK218" i="13"/>
  <c r="AF218" i="13"/>
  <c r="AG218" i="13"/>
  <c r="AI219" i="13"/>
  <c r="AD219" i="13"/>
  <c r="AK219" i="13"/>
  <c r="AF219" i="13"/>
  <c r="AG219" i="13"/>
  <c r="AI220" i="13"/>
  <c r="AD220" i="13"/>
  <c r="AK220" i="13"/>
  <c r="AF220" i="13"/>
  <c r="AG220" i="13"/>
  <c r="AI221" i="13"/>
  <c r="AD221" i="13"/>
  <c r="AK221" i="13"/>
  <c r="AF221" i="13"/>
  <c r="AG221" i="13"/>
  <c r="AI222" i="13"/>
  <c r="AD222" i="13"/>
  <c r="AK222" i="13"/>
  <c r="AF222" i="13"/>
  <c r="AG222" i="13"/>
  <c r="AI223" i="13"/>
  <c r="AD223" i="13"/>
  <c r="AK223" i="13"/>
  <c r="AF223" i="13"/>
  <c r="AG223" i="13"/>
  <c r="AI224" i="13"/>
  <c r="AD224" i="13"/>
  <c r="AK224" i="13"/>
  <c r="AF224" i="13"/>
  <c r="AG224" i="13"/>
  <c r="AI225" i="13"/>
  <c r="AD225" i="13"/>
  <c r="AK225" i="13"/>
  <c r="AF225" i="13"/>
  <c r="AG225" i="13"/>
  <c r="AI226" i="13"/>
  <c r="AD226" i="13"/>
  <c r="AK226" i="13"/>
  <c r="AF226" i="13"/>
  <c r="AG226" i="13"/>
  <c r="AI227" i="13"/>
  <c r="AD227" i="13"/>
  <c r="AK227" i="13"/>
  <c r="AF227" i="13"/>
  <c r="AG227" i="13"/>
  <c r="AI228" i="13"/>
  <c r="AD228" i="13"/>
  <c r="AK228" i="13"/>
  <c r="AF228" i="13"/>
  <c r="AG228" i="13"/>
  <c r="AI229" i="13"/>
  <c r="AD229" i="13"/>
  <c r="AK229" i="13"/>
  <c r="AF229" i="13"/>
  <c r="AG229" i="13"/>
  <c r="AI230" i="13"/>
  <c r="AD230" i="13"/>
  <c r="AK230" i="13"/>
  <c r="AF230" i="13"/>
  <c r="AG230" i="13"/>
  <c r="AI231" i="13"/>
  <c r="AD231" i="13"/>
  <c r="AK231" i="13"/>
  <c r="AF231" i="13"/>
  <c r="AG231" i="13"/>
  <c r="AI232" i="13"/>
  <c r="AD232" i="13"/>
  <c r="AK232" i="13"/>
  <c r="AF232" i="13"/>
  <c r="AG232" i="13"/>
  <c r="AI233" i="13"/>
  <c r="AD233" i="13"/>
  <c r="AK233" i="13"/>
  <c r="AF233" i="13"/>
  <c r="AG233" i="13"/>
  <c r="AI234" i="13"/>
  <c r="AD234" i="13"/>
  <c r="AK234" i="13"/>
  <c r="AF234" i="13"/>
  <c r="AG234" i="13"/>
  <c r="AI235" i="13"/>
  <c r="AD235" i="13"/>
  <c r="AK235" i="13"/>
  <c r="AF235" i="13"/>
  <c r="AG235" i="13"/>
  <c r="AI236" i="13"/>
  <c r="AD236" i="13"/>
  <c r="AK236" i="13"/>
  <c r="AF236" i="13"/>
  <c r="AG236" i="13"/>
  <c r="AI237" i="13"/>
  <c r="AD237" i="13"/>
  <c r="AK237" i="13"/>
  <c r="AF237" i="13"/>
  <c r="AG237" i="13"/>
  <c r="AI238" i="13"/>
  <c r="AD238" i="13"/>
  <c r="AK238" i="13"/>
  <c r="AF238" i="13"/>
  <c r="AG238" i="13"/>
  <c r="AI239" i="13"/>
  <c r="AD239" i="13"/>
  <c r="AK239" i="13"/>
  <c r="AF239" i="13"/>
  <c r="AG239" i="13"/>
  <c r="AI240" i="13"/>
  <c r="AD240" i="13"/>
  <c r="AK240" i="13"/>
  <c r="AF240" i="13"/>
  <c r="AG240" i="13"/>
  <c r="AI241" i="13"/>
  <c r="AD241" i="13"/>
  <c r="AK241" i="13"/>
  <c r="AF241" i="13"/>
  <c r="AG241" i="13"/>
  <c r="AI242" i="13"/>
  <c r="AD242" i="13"/>
  <c r="AK242" i="13"/>
  <c r="AF242" i="13"/>
  <c r="AG242" i="13"/>
  <c r="AF304" i="13"/>
  <c r="AE304" i="13"/>
  <c r="AD304" i="13"/>
  <c r="Q3" i="13"/>
  <c r="AB3" i="13"/>
  <c r="AC3" i="13"/>
  <c r="Q4" i="13"/>
  <c r="AB4" i="13"/>
  <c r="AC4" i="13"/>
  <c r="Q5" i="13"/>
  <c r="AB5" i="13"/>
  <c r="AC5" i="13"/>
  <c r="AC6" i="13"/>
  <c r="AC7" i="13"/>
  <c r="Q8" i="13"/>
  <c r="AB8" i="13"/>
  <c r="AC8" i="13"/>
  <c r="Q9" i="13"/>
  <c r="AB9" i="13"/>
  <c r="AC9" i="13"/>
  <c r="Q10" i="13"/>
  <c r="AB10" i="13"/>
  <c r="AC10" i="13"/>
  <c r="Q11" i="13"/>
  <c r="AB11" i="13"/>
  <c r="AC11" i="13"/>
  <c r="Q12" i="13"/>
  <c r="AB12" i="13"/>
  <c r="AC12" i="13"/>
  <c r="Q13" i="13"/>
  <c r="AB13" i="13"/>
  <c r="AC13" i="13"/>
  <c r="Q14" i="13"/>
  <c r="AB14" i="13"/>
  <c r="AC14" i="13"/>
  <c r="Q15" i="13"/>
  <c r="AB15" i="13"/>
  <c r="AC15" i="13"/>
  <c r="AC16" i="13"/>
  <c r="Q17" i="13"/>
  <c r="AB17" i="13"/>
  <c r="AC17" i="13"/>
  <c r="Q18" i="13"/>
  <c r="AB18" i="13"/>
  <c r="AC18" i="13"/>
  <c r="Q19" i="13"/>
  <c r="AB19" i="13"/>
  <c r="AC19" i="13"/>
  <c r="Q20" i="13"/>
  <c r="AB20" i="13"/>
  <c r="AC20" i="13"/>
  <c r="Q21" i="13"/>
  <c r="AB21" i="13"/>
  <c r="AC21" i="13"/>
  <c r="Q22" i="13"/>
  <c r="AB22" i="13"/>
  <c r="AC22" i="13"/>
  <c r="Q23" i="13"/>
  <c r="AB23" i="13"/>
  <c r="AC23" i="13"/>
  <c r="Q24" i="13"/>
  <c r="AB24" i="13"/>
  <c r="AC24" i="13"/>
  <c r="AC25" i="13"/>
  <c r="Q26" i="13"/>
  <c r="AB26" i="13"/>
  <c r="AC26" i="13"/>
  <c r="Q27" i="13"/>
  <c r="AB27" i="13"/>
  <c r="AC27" i="13"/>
  <c r="Q28" i="13"/>
  <c r="AB28" i="13"/>
  <c r="AC28" i="13"/>
  <c r="Q29" i="13"/>
  <c r="AB29" i="13"/>
  <c r="AC29" i="13"/>
  <c r="Q30" i="13"/>
  <c r="AB30" i="13"/>
  <c r="AC30" i="13"/>
  <c r="Q31" i="13"/>
  <c r="AB31" i="13"/>
  <c r="AC31" i="13"/>
  <c r="Q32" i="13"/>
  <c r="AB32" i="13"/>
  <c r="AC32" i="13"/>
  <c r="AC33" i="13"/>
  <c r="Q34" i="13"/>
  <c r="AB34" i="13"/>
  <c r="AC34" i="13"/>
  <c r="Q35" i="13"/>
  <c r="AB35" i="13"/>
  <c r="AC35" i="13"/>
  <c r="AC36" i="13"/>
  <c r="Q37" i="13"/>
  <c r="AB37" i="13"/>
  <c r="AC37" i="13"/>
  <c r="Q38" i="13"/>
  <c r="AB38" i="13"/>
  <c r="AC38" i="13"/>
  <c r="Q39" i="13"/>
  <c r="AB39" i="13"/>
  <c r="AC39" i="13"/>
  <c r="AC40" i="13"/>
  <c r="AC41" i="13"/>
  <c r="Q42" i="13"/>
  <c r="AB42" i="13"/>
  <c r="AC42" i="13"/>
  <c r="Q43" i="13"/>
  <c r="AB43" i="13"/>
  <c r="AC43" i="13"/>
  <c r="Q44" i="13"/>
  <c r="AB44" i="13"/>
  <c r="AC44" i="13"/>
  <c r="Q45" i="13"/>
  <c r="AB45" i="13"/>
  <c r="AC45" i="13"/>
  <c r="Q46" i="13"/>
  <c r="AB46" i="13"/>
  <c r="AC46" i="13"/>
  <c r="AC47" i="13"/>
  <c r="Q48" i="13"/>
  <c r="AB48" i="13"/>
  <c r="AC48" i="13"/>
  <c r="Q49" i="13"/>
  <c r="AB49" i="13"/>
  <c r="AC49" i="13"/>
  <c r="AC50" i="13"/>
  <c r="Q51" i="13"/>
  <c r="AB51" i="13"/>
  <c r="AC51" i="13"/>
  <c r="Q52" i="13"/>
  <c r="AB52" i="13"/>
  <c r="AC52" i="13"/>
  <c r="Q53" i="13"/>
  <c r="AB53" i="13"/>
  <c r="AC53" i="13"/>
  <c r="Q54" i="13"/>
  <c r="AB54" i="13"/>
  <c r="AC54" i="13"/>
  <c r="AC55" i="13"/>
  <c r="Q56" i="13"/>
  <c r="AB56" i="13"/>
  <c r="AC56" i="13"/>
  <c r="Q57" i="13"/>
  <c r="AB57" i="13"/>
  <c r="AC57" i="13"/>
  <c r="Q58" i="13"/>
  <c r="AB58" i="13"/>
  <c r="AC58" i="13"/>
  <c r="Q59" i="13"/>
  <c r="AB59" i="13"/>
  <c r="AC59" i="13"/>
  <c r="Q60" i="13"/>
  <c r="AB60" i="13"/>
  <c r="AC60" i="13"/>
  <c r="AC61" i="13"/>
  <c r="Q62" i="13"/>
  <c r="AB62" i="13"/>
  <c r="AC62" i="13"/>
  <c r="Q63" i="13"/>
  <c r="AB63" i="13"/>
  <c r="AC63" i="13"/>
  <c r="Q64" i="13"/>
  <c r="AB64" i="13"/>
  <c r="AC64" i="13"/>
  <c r="Q65" i="13"/>
  <c r="AB65" i="13"/>
  <c r="AC65" i="13"/>
  <c r="Q66" i="13"/>
  <c r="AB66" i="13"/>
  <c r="AC66" i="13"/>
  <c r="Q67" i="13"/>
  <c r="AB67" i="13"/>
  <c r="AC67" i="13"/>
  <c r="Q68" i="13"/>
  <c r="AB68" i="13"/>
  <c r="AC68" i="13"/>
  <c r="Q69" i="13"/>
  <c r="AB69" i="13"/>
  <c r="AC69" i="13"/>
  <c r="Q70" i="13"/>
  <c r="AB70" i="13"/>
  <c r="AC70" i="13"/>
  <c r="AC71" i="13"/>
  <c r="Q72" i="13"/>
  <c r="AB72" i="13"/>
  <c r="AC72" i="13"/>
  <c r="AC73" i="13"/>
  <c r="AC74" i="13"/>
  <c r="Q75" i="13"/>
  <c r="AB75" i="13"/>
  <c r="AC75" i="13"/>
  <c r="Q76" i="13"/>
  <c r="AB76" i="13"/>
  <c r="AC76" i="13"/>
  <c r="Q77" i="13"/>
  <c r="AB77" i="13"/>
  <c r="AC77" i="13"/>
  <c r="AC78" i="13"/>
  <c r="Q79" i="13"/>
  <c r="AB79" i="13"/>
  <c r="AC79" i="13"/>
  <c r="Q80" i="13"/>
  <c r="AB80" i="13"/>
  <c r="AC80" i="13"/>
  <c r="Q81" i="13"/>
  <c r="AB81" i="13"/>
  <c r="AC81" i="13"/>
  <c r="AC82" i="13"/>
  <c r="AC83" i="13"/>
  <c r="AC84" i="13"/>
  <c r="Q85" i="13"/>
  <c r="AB85" i="13"/>
  <c r="AC85" i="13"/>
  <c r="Q86" i="13"/>
  <c r="AB86" i="13"/>
  <c r="AC86" i="13"/>
  <c r="Q87" i="13"/>
  <c r="AB87" i="13"/>
  <c r="AC87" i="13"/>
  <c r="Q88" i="13"/>
  <c r="AB88" i="13"/>
  <c r="AC88" i="13"/>
  <c r="Q89" i="13"/>
  <c r="AB89" i="13"/>
  <c r="AC89" i="13"/>
  <c r="Q90" i="13"/>
  <c r="AB90" i="13"/>
  <c r="AC90" i="13"/>
  <c r="AC91" i="13"/>
  <c r="AC92" i="13"/>
  <c r="Q93" i="13"/>
  <c r="AB93" i="13"/>
  <c r="AC93" i="13"/>
  <c r="Q94" i="13"/>
  <c r="AB94" i="13"/>
  <c r="AC94" i="13"/>
  <c r="Q95" i="13"/>
  <c r="AB95" i="13"/>
  <c r="AC95" i="13"/>
  <c r="AC96" i="13"/>
  <c r="Q97" i="13"/>
  <c r="AB97" i="13"/>
  <c r="AC97" i="13"/>
  <c r="AC98" i="13"/>
  <c r="Q99" i="13"/>
  <c r="AB99" i="13"/>
  <c r="AC99" i="13"/>
  <c r="Q100" i="13"/>
  <c r="AB100" i="13"/>
  <c r="AC100" i="13"/>
  <c r="Q101" i="13"/>
  <c r="AB101" i="13"/>
  <c r="AC101" i="13"/>
  <c r="Q102" i="13"/>
  <c r="AB102" i="13"/>
  <c r="AC102" i="13"/>
  <c r="Q103" i="13"/>
  <c r="AB103" i="13"/>
  <c r="AC103" i="13"/>
  <c r="Q104" i="13"/>
  <c r="AB104" i="13"/>
  <c r="AC104" i="13"/>
  <c r="AC105" i="13"/>
  <c r="Q106" i="13"/>
  <c r="AB106" i="13"/>
  <c r="AC106" i="13"/>
  <c r="AC107" i="13"/>
  <c r="Q108" i="13"/>
  <c r="AB108" i="13"/>
  <c r="AC108" i="13"/>
  <c r="Q109" i="13"/>
  <c r="AB109" i="13"/>
  <c r="AC109" i="13"/>
  <c r="Q110" i="13"/>
  <c r="AB110" i="13"/>
  <c r="AC110" i="13"/>
  <c r="Q111" i="13"/>
  <c r="AB111" i="13"/>
  <c r="AC111" i="13"/>
  <c r="Q112" i="13"/>
  <c r="AB112" i="13"/>
  <c r="AC112" i="13"/>
  <c r="Q113" i="13"/>
  <c r="AB113" i="13"/>
  <c r="AC113" i="13"/>
  <c r="Q114" i="13"/>
  <c r="AB114" i="13"/>
  <c r="AC114" i="13"/>
  <c r="Q115" i="13"/>
  <c r="AB115" i="13"/>
  <c r="AC115" i="13"/>
  <c r="AC116" i="13"/>
  <c r="Q117" i="13"/>
  <c r="AB117" i="13"/>
  <c r="AC117" i="13"/>
  <c r="AC118" i="13"/>
  <c r="AC119" i="13"/>
  <c r="Q120" i="13"/>
  <c r="AB120" i="13"/>
  <c r="AC120" i="13"/>
  <c r="AC121" i="13"/>
  <c r="Q122" i="13"/>
  <c r="AB122" i="13"/>
  <c r="AC122" i="13"/>
  <c r="Q123" i="13"/>
  <c r="AB123" i="13"/>
  <c r="AC123" i="13"/>
  <c r="Q124" i="13"/>
  <c r="AB124" i="13"/>
  <c r="AC124" i="13"/>
  <c r="Q125" i="13"/>
  <c r="AB125" i="13"/>
  <c r="AC125" i="13"/>
  <c r="AC126" i="13"/>
  <c r="AC127" i="13"/>
  <c r="AC128" i="13"/>
  <c r="Q129" i="13"/>
  <c r="AB129" i="13"/>
  <c r="AC129" i="13"/>
  <c r="Q130" i="13"/>
  <c r="AB130" i="13"/>
  <c r="AC130" i="13"/>
  <c r="Q131" i="13"/>
  <c r="AB131" i="13"/>
  <c r="AC131" i="13"/>
  <c r="Q132" i="13"/>
  <c r="AB132" i="13"/>
  <c r="AC132" i="13"/>
  <c r="Q133" i="13"/>
  <c r="AB133" i="13"/>
  <c r="AC133" i="13"/>
  <c r="AC134" i="13"/>
  <c r="Q135" i="13"/>
  <c r="AB135" i="13"/>
  <c r="AC135" i="13"/>
  <c r="Q136" i="13"/>
  <c r="AB136" i="13"/>
  <c r="AC136" i="13"/>
  <c r="Q137" i="13"/>
  <c r="AB137" i="13"/>
  <c r="AC137" i="13"/>
  <c r="AC138" i="13"/>
  <c r="Q139" i="13"/>
  <c r="AB139" i="13"/>
  <c r="AC139" i="13"/>
  <c r="Q140" i="13"/>
  <c r="AB140" i="13"/>
  <c r="AC140" i="13"/>
  <c r="Q141" i="13"/>
  <c r="AB141" i="13"/>
  <c r="AC141" i="13"/>
  <c r="Q142" i="13"/>
  <c r="AB142" i="13"/>
  <c r="AC142" i="13"/>
  <c r="AC143" i="13"/>
  <c r="AC144" i="13"/>
  <c r="AC145" i="13"/>
  <c r="Q146" i="13"/>
  <c r="AB146" i="13"/>
  <c r="AC146" i="13"/>
  <c r="Q147" i="13"/>
  <c r="AB147" i="13"/>
  <c r="AC147" i="13"/>
  <c r="AC148" i="13"/>
  <c r="AC149" i="13"/>
  <c r="Q150" i="13"/>
  <c r="AB150" i="13"/>
  <c r="AC150" i="13"/>
  <c r="Q151" i="13"/>
  <c r="AB151" i="13"/>
  <c r="AC151" i="13"/>
  <c r="AC152" i="13"/>
  <c r="Q153" i="13"/>
  <c r="AB153" i="13"/>
  <c r="AC153" i="13"/>
  <c r="Q154" i="13"/>
  <c r="AB154" i="13"/>
  <c r="AC154" i="13"/>
  <c r="Q155" i="13"/>
  <c r="AB155" i="13"/>
  <c r="AC155" i="13"/>
  <c r="Q156" i="13"/>
  <c r="AB156" i="13"/>
  <c r="AC156" i="13"/>
  <c r="Q157" i="13"/>
  <c r="AB157" i="13"/>
  <c r="AC157" i="13"/>
  <c r="Q158" i="13"/>
  <c r="AB158" i="13"/>
  <c r="AC158" i="13"/>
  <c r="Q159" i="13"/>
  <c r="AB159" i="13"/>
  <c r="AC159" i="13"/>
  <c r="AC160" i="13"/>
  <c r="AC161" i="13"/>
  <c r="AC162" i="13"/>
  <c r="AC163" i="13"/>
  <c r="Q164" i="13"/>
  <c r="AB164" i="13"/>
  <c r="AC164" i="13"/>
  <c r="Q165" i="13"/>
  <c r="AB165" i="13"/>
  <c r="AC165" i="13"/>
  <c r="Q166" i="13"/>
  <c r="AB166" i="13"/>
  <c r="AC166" i="13"/>
  <c r="Q167" i="13"/>
  <c r="AB167" i="13"/>
  <c r="AC167" i="13"/>
  <c r="Q168" i="13"/>
  <c r="AB168" i="13"/>
  <c r="AC168" i="13"/>
  <c r="Q169" i="13"/>
  <c r="AB169" i="13"/>
  <c r="AC169" i="13"/>
  <c r="Q170" i="13"/>
  <c r="AB170" i="13"/>
  <c r="AC170" i="13"/>
  <c r="AC171" i="13"/>
  <c r="Q172" i="13"/>
  <c r="AB172" i="13"/>
  <c r="AC172" i="13"/>
  <c r="Q173" i="13"/>
  <c r="AB173" i="13"/>
  <c r="AC173" i="13"/>
  <c r="Q174" i="13"/>
  <c r="AB174" i="13"/>
  <c r="AC174" i="13"/>
  <c r="Q175" i="13"/>
  <c r="AB175" i="13"/>
  <c r="AC175" i="13"/>
  <c r="Q176" i="13"/>
  <c r="AB176" i="13"/>
  <c r="AC176" i="13"/>
  <c r="Q177" i="13"/>
  <c r="AB177" i="13"/>
  <c r="AC177" i="13"/>
  <c r="Q178" i="13"/>
  <c r="AB178" i="13"/>
  <c r="AC178" i="13"/>
  <c r="Q179" i="13"/>
  <c r="AB179" i="13"/>
  <c r="AC179" i="13"/>
  <c r="Q180" i="13"/>
  <c r="AB180" i="13"/>
  <c r="AC180" i="13"/>
  <c r="Q181" i="13"/>
  <c r="AB181" i="13"/>
  <c r="AC181" i="13"/>
  <c r="AC182" i="13"/>
  <c r="Q183" i="13"/>
  <c r="AB183" i="13"/>
  <c r="AC183" i="13"/>
  <c r="Q184" i="13"/>
  <c r="AB184" i="13"/>
  <c r="AC184" i="13"/>
  <c r="Q185" i="13"/>
  <c r="AB185" i="13"/>
  <c r="AC185" i="13"/>
  <c r="AC186" i="13"/>
  <c r="Q187" i="13"/>
  <c r="AB187" i="13"/>
  <c r="AC187" i="13"/>
  <c r="Q188" i="13"/>
  <c r="AB188" i="13"/>
  <c r="AC188" i="13"/>
  <c r="Q189" i="13"/>
  <c r="AB189" i="13"/>
  <c r="AC189" i="13"/>
  <c r="AC190" i="13"/>
  <c r="AC191" i="13"/>
  <c r="Q192" i="13"/>
  <c r="AB192" i="13"/>
  <c r="AC192" i="13"/>
  <c r="Q193" i="13"/>
  <c r="AB193" i="13"/>
  <c r="AC193" i="13"/>
  <c r="Q194" i="13"/>
  <c r="AB194" i="13"/>
  <c r="AC194" i="13"/>
  <c r="Q195" i="13"/>
  <c r="AB195" i="13"/>
  <c r="AC195" i="13"/>
  <c r="Q196" i="13"/>
  <c r="AB196" i="13"/>
  <c r="AC196" i="13"/>
  <c r="AC197" i="13"/>
  <c r="Q198" i="13"/>
  <c r="AB198" i="13"/>
  <c r="AC198" i="13"/>
  <c r="Q199" i="13"/>
  <c r="AB199" i="13"/>
  <c r="AC199" i="13"/>
  <c r="Q200" i="13"/>
  <c r="AB200" i="13"/>
  <c r="AC200" i="13"/>
  <c r="Q201" i="13"/>
  <c r="AB201" i="13"/>
  <c r="AC201" i="13"/>
  <c r="Q202" i="13"/>
  <c r="AB202" i="13"/>
  <c r="AC202" i="13"/>
  <c r="Q203" i="13"/>
  <c r="AB203" i="13"/>
  <c r="AC203" i="13"/>
  <c r="AC204" i="13"/>
  <c r="AC205" i="13"/>
  <c r="AC206" i="13"/>
  <c r="Q207" i="13"/>
  <c r="AB207" i="13"/>
  <c r="AC207" i="13"/>
  <c r="Q208" i="13"/>
  <c r="AB208" i="13"/>
  <c r="AC208" i="13"/>
  <c r="Q209" i="13"/>
  <c r="AB209" i="13"/>
  <c r="AC209" i="13"/>
  <c r="AC210" i="13"/>
  <c r="Q211" i="13"/>
  <c r="AB211" i="13"/>
  <c r="AC211" i="13"/>
  <c r="Q212" i="13"/>
  <c r="AB212" i="13"/>
  <c r="AC212" i="13"/>
  <c r="AC213" i="13"/>
  <c r="AC214" i="13"/>
  <c r="Q215" i="13"/>
  <c r="AB215" i="13"/>
  <c r="AC215" i="13"/>
  <c r="AC216" i="13"/>
  <c r="AC217" i="13"/>
  <c r="AC218" i="13"/>
  <c r="Q219" i="13"/>
  <c r="AB219" i="13"/>
  <c r="AC219" i="13"/>
  <c r="AC220" i="13"/>
  <c r="Q221" i="13"/>
  <c r="AB221" i="13"/>
  <c r="AC221" i="13"/>
  <c r="Q222" i="13"/>
  <c r="AB222" i="13"/>
  <c r="AC222" i="13"/>
  <c r="Q223" i="13"/>
  <c r="AB223" i="13"/>
  <c r="AC223" i="13"/>
  <c r="Q224" i="13"/>
  <c r="AB224" i="13"/>
  <c r="AC224" i="13"/>
  <c r="AC225" i="13"/>
  <c r="Q226" i="13"/>
  <c r="AB226" i="13"/>
  <c r="AC226" i="13"/>
  <c r="Q227" i="13"/>
  <c r="AB227" i="13"/>
  <c r="AC227" i="13"/>
  <c r="Q228" i="13"/>
  <c r="AB228" i="13"/>
  <c r="AC228" i="13"/>
  <c r="Q229" i="13"/>
  <c r="AB229" i="13"/>
  <c r="AC229" i="13"/>
  <c r="Q230" i="13"/>
  <c r="AB230" i="13"/>
  <c r="AC230" i="13"/>
  <c r="Q231" i="13"/>
  <c r="AB231" i="13"/>
  <c r="AC231" i="13"/>
  <c r="Q232" i="13"/>
  <c r="AB232" i="13"/>
  <c r="AC232" i="13"/>
  <c r="AC233" i="13"/>
  <c r="AC234" i="13"/>
  <c r="Q235" i="13"/>
  <c r="AB235" i="13"/>
  <c r="AC235" i="13"/>
  <c r="AC236" i="13"/>
  <c r="Q237" i="13"/>
  <c r="AB237" i="13"/>
  <c r="AC237" i="13"/>
  <c r="AC238" i="13"/>
  <c r="AC239" i="13"/>
  <c r="Q240" i="13"/>
  <c r="AB240" i="13"/>
  <c r="AC240" i="13"/>
  <c r="Q241" i="13"/>
  <c r="AB241" i="13"/>
  <c r="AC241" i="13"/>
  <c r="Q242" i="13"/>
  <c r="AB242" i="13"/>
  <c r="AC242" i="13"/>
  <c r="AC304" i="13"/>
  <c r="AI3" i="20"/>
  <c r="AD3" i="20"/>
  <c r="AK3" i="20"/>
  <c r="AF3" i="20"/>
  <c r="AG3" i="20"/>
  <c r="AI4" i="20"/>
  <c r="AD4" i="20"/>
  <c r="AK4" i="20"/>
  <c r="AF4" i="20"/>
  <c r="AG4" i="20"/>
  <c r="AI5" i="20"/>
  <c r="AD5" i="20"/>
  <c r="AK5" i="20"/>
  <c r="AF5" i="20"/>
  <c r="AG5" i="20"/>
  <c r="AI6" i="20"/>
  <c r="AD6" i="20"/>
  <c r="AK6" i="20"/>
  <c r="AF6" i="20"/>
  <c r="AG6" i="20"/>
  <c r="AI7" i="20"/>
  <c r="AD7" i="20"/>
  <c r="AK7" i="20"/>
  <c r="AF7" i="20"/>
  <c r="AG7" i="20"/>
  <c r="AI8" i="20"/>
  <c r="AD8" i="20"/>
  <c r="AK8" i="20"/>
  <c r="AF8" i="20"/>
  <c r="AG8" i="20"/>
  <c r="AI9" i="20"/>
  <c r="AD9" i="20"/>
  <c r="AK9" i="20"/>
  <c r="AF9" i="20"/>
  <c r="AG9" i="20"/>
  <c r="AI10" i="20"/>
  <c r="AD10" i="20"/>
  <c r="AK10" i="20"/>
  <c r="AF10" i="20"/>
  <c r="AG10" i="20"/>
  <c r="AI11" i="20"/>
  <c r="AD11" i="20"/>
  <c r="AK11" i="20"/>
  <c r="AF11" i="20"/>
  <c r="AG11" i="20"/>
  <c r="AI12" i="20"/>
  <c r="AD12" i="20"/>
  <c r="AK12" i="20"/>
  <c r="AF12" i="20"/>
  <c r="AG12" i="20"/>
  <c r="AI13" i="20"/>
  <c r="AD13" i="20"/>
  <c r="AK13" i="20"/>
  <c r="AF13" i="20"/>
  <c r="AG13" i="20"/>
  <c r="AI14" i="20"/>
  <c r="AD14" i="20"/>
  <c r="AK14" i="20"/>
  <c r="AF14" i="20"/>
  <c r="AG14" i="20"/>
  <c r="AI15" i="20"/>
  <c r="AD15" i="20"/>
  <c r="AK15" i="20"/>
  <c r="AF15" i="20"/>
  <c r="AG15" i="20"/>
  <c r="AI16" i="20"/>
  <c r="AD16" i="20"/>
  <c r="AK16" i="20"/>
  <c r="AF16" i="20"/>
  <c r="AG16" i="20"/>
  <c r="AI17" i="20"/>
  <c r="AD17" i="20"/>
  <c r="AK17" i="20"/>
  <c r="AF17" i="20"/>
  <c r="AG17" i="20"/>
  <c r="AI18" i="20"/>
  <c r="AD18" i="20"/>
  <c r="AK18" i="20"/>
  <c r="AF18" i="20"/>
  <c r="AG18" i="20"/>
  <c r="AI19" i="20"/>
  <c r="AD19" i="20"/>
  <c r="AK19" i="20"/>
  <c r="AF19" i="20"/>
  <c r="AG19" i="20"/>
  <c r="AI20" i="20"/>
  <c r="AD20" i="20"/>
  <c r="AK20" i="20"/>
  <c r="AF20" i="20"/>
  <c r="AG20" i="20"/>
  <c r="AI21" i="20"/>
  <c r="AD21" i="20"/>
  <c r="AK21" i="20"/>
  <c r="AF21" i="20"/>
  <c r="AG21" i="20"/>
  <c r="AI22" i="20"/>
  <c r="AD22" i="20"/>
  <c r="AK22" i="20"/>
  <c r="AF22" i="20"/>
  <c r="AG22" i="20"/>
  <c r="AI23" i="20"/>
  <c r="AD23" i="20"/>
  <c r="AK23" i="20"/>
  <c r="AF23" i="20"/>
  <c r="AG23" i="20"/>
  <c r="AI24" i="20"/>
  <c r="AD24" i="20"/>
  <c r="AK24" i="20"/>
  <c r="AF24" i="20"/>
  <c r="AG24" i="20"/>
  <c r="AI25" i="20"/>
  <c r="AD25" i="20"/>
  <c r="AK25" i="20"/>
  <c r="AF25" i="20"/>
  <c r="AG25" i="20"/>
  <c r="AI26" i="20"/>
  <c r="AD26" i="20"/>
  <c r="AK26" i="20"/>
  <c r="AF26" i="20"/>
  <c r="AG26" i="20"/>
  <c r="AI27" i="20"/>
  <c r="AD27" i="20"/>
  <c r="AK27" i="20"/>
  <c r="AF27" i="20"/>
  <c r="AG27" i="20"/>
  <c r="AI28" i="20"/>
  <c r="AD28" i="20"/>
  <c r="AK28" i="20"/>
  <c r="AF28" i="20"/>
  <c r="AG28" i="20"/>
  <c r="AI29" i="20"/>
  <c r="AD29" i="20"/>
  <c r="AK29" i="20"/>
  <c r="AF29" i="20"/>
  <c r="AG29" i="20"/>
  <c r="AI30" i="20"/>
  <c r="AD30" i="20"/>
  <c r="AK30" i="20"/>
  <c r="AF30" i="20"/>
  <c r="AG30" i="20"/>
  <c r="AI31" i="20"/>
  <c r="AD31" i="20"/>
  <c r="AK31" i="20"/>
  <c r="AF31" i="20"/>
  <c r="AG31" i="20"/>
  <c r="AI32" i="20"/>
  <c r="AD32" i="20"/>
  <c r="AK32" i="20"/>
  <c r="AF32" i="20"/>
  <c r="AG32" i="20"/>
  <c r="AI33" i="20"/>
  <c r="AD33" i="20"/>
  <c r="AK33" i="20"/>
  <c r="AF33" i="20"/>
  <c r="AG33" i="20"/>
  <c r="AI34" i="20"/>
  <c r="AD34" i="20"/>
  <c r="AK34" i="20"/>
  <c r="AF34" i="20"/>
  <c r="AG34" i="20"/>
  <c r="AI35" i="20"/>
  <c r="AD35" i="20"/>
  <c r="AK35" i="20"/>
  <c r="AF35" i="20"/>
  <c r="AG35" i="20"/>
  <c r="AI36" i="20"/>
  <c r="AD36" i="20"/>
  <c r="AK36" i="20"/>
  <c r="AF36" i="20"/>
  <c r="AG36" i="20"/>
  <c r="AI37" i="20"/>
  <c r="AD37" i="20"/>
  <c r="AK37" i="20"/>
  <c r="AF37" i="20"/>
  <c r="AG37" i="20"/>
  <c r="AI38" i="20"/>
  <c r="AD38" i="20"/>
  <c r="AK38" i="20"/>
  <c r="AF38" i="20"/>
  <c r="AG38" i="20"/>
  <c r="AI39" i="20"/>
  <c r="AD39" i="20"/>
  <c r="AK39" i="20"/>
  <c r="AF39" i="20"/>
  <c r="AG39" i="20"/>
  <c r="AI40" i="20"/>
  <c r="AD40" i="20"/>
  <c r="AK40" i="20"/>
  <c r="AF40" i="20"/>
  <c r="AG40" i="20"/>
  <c r="AI41" i="20"/>
  <c r="AD41" i="20"/>
  <c r="AK41" i="20"/>
  <c r="AF41" i="20"/>
  <c r="AG41" i="20"/>
  <c r="AI42" i="20"/>
  <c r="AD42" i="20"/>
  <c r="AK42" i="20"/>
  <c r="AF42" i="20"/>
  <c r="AG42" i="20"/>
  <c r="AI43" i="20"/>
  <c r="AD43" i="20"/>
  <c r="AK43" i="20"/>
  <c r="AF43" i="20"/>
  <c r="AG43" i="20"/>
  <c r="AI44" i="20"/>
  <c r="AD44" i="20"/>
  <c r="AK44" i="20"/>
  <c r="AF44" i="20"/>
  <c r="AG44" i="20"/>
  <c r="AI45" i="20"/>
  <c r="AD45" i="20"/>
  <c r="AK45" i="20"/>
  <c r="AF45" i="20"/>
  <c r="AG45" i="20"/>
  <c r="AI46" i="20"/>
  <c r="AD46" i="20"/>
  <c r="AK46" i="20"/>
  <c r="AF46" i="20"/>
  <c r="AG46" i="20"/>
  <c r="AI47" i="20"/>
  <c r="AD47" i="20"/>
  <c r="AK47" i="20"/>
  <c r="AF47" i="20"/>
  <c r="AG47" i="20"/>
  <c r="AI48" i="20"/>
  <c r="AD48" i="20"/>
  <c r="AK48" i="20"/>
  <c r="AF48" i="20"/>
  <c r="AG48" i="20"/>
  <c r="AI49" i="20"/>
  <c r="AD49" i="20"/>
  <c r="AK49" i="20"/>
  <c r="AF49" i="20"/>
  <c r="AG49" i="20"/>
  <c r="AI50" i="20"/>
  <c r="AD50" i="20"/>
  <c r="AK50" i="20"/>
  <c r="AF50" i="20"/>
  <c r="AG50" i="20"/>
  <c r="AI51" i="20"/>
  <c r="AD51" i="20"/>
  <c r="AK51" i="20"/>
  <c r="AF51" i="20"/>
  <c r="AG51" i="20"/>
  <c r="AI52" i="20"/>
  <c r="AD52" i="20"/>
  <c r="AK52" i="20"/>
  <c r="AF52" i="20"/>
  <c r="AG52" i="20"/>
  <c r="AI53" i="20"/>
  <c r="AD53" i="20"/>
  <c r="AK53" i="20"/>
  <c r="AF53" i="20"/>
  <c r="AG53" i="20"/>
  <c r="AI54" i="20"/>
  <c r="AD54" i="20"/>
  <c r="AK54" i="20"/>
  <c r="AF54" i="20"/>
  <c r="AG54" i="20"/>
  <c r="AI55" i="20"/>
  <c r="AD55" i="20"/>
  <c r="AK55" i="20"/>
  <c r="AF55" i="20"/>
  <c r="AG55" i="20"/>
  <c r="AI56" i="20"/>
  <c r="AD56" i="20"/>
  <c r="AK56" i="20"/>
  <c r="AF56" i="20"/>
  <c r="AG56" i="20"/>
  <c r="AI57" i="20"/>
  <c r="AD57" i="20"/>
  <c r="AK57" i="20"/>
  <c r="AF57" i="20"/>
  <c r="AG57" i="20"/>
  <c r="AI58" i="20"/>
  <c r="AD58" i="20"/>
  <c r="AK58" i="20"/>
  <c r="AF58" i="20"/>
  <c r="AG58" i="20"/>
  <c r="AI59" i="20"/>
  <c r="AD59" i="20"/>
  <c r="AK59" i="20"/>
  <c r="AF59" i="20"/>
  <c r="AG59" i="20"/>
  <c r="AI60" i="20"/>
  <c r="AD60" i="20"/>
  <c r="AK60" i="20"/>
  <c r="AF60" i="20"/>
  <c r="AG60" i="20"/>
  <c r="AI61" i="20"/>
  <c r="AD61" i="20"/>
  <c r="AK61" i="20"/>
  <c r="AF61" i="20"/>
  <c r="AG61" i="20"/>
  <c r="AI62" i="20"/>
  <c r="AD62" i="20"/>
  <c r="AK62" i="20"/>
  <c r="AF62" i="20"/>
  <c r="AG62" i="20"/>
  <c r="AI63" i="20"/>
  <c r="AD63" i="20"/>
  <c r="AK63" i="20"/>
  <c r="AF63" i="20"/>
  <c r="AG63" i="20"/>
  <c r="AI64" i="20"/>
  <c r="AD64" i="20"/>
  <c r="AK64" i="20"/>
  <c r="AF64" i="20"/>
  <c r="AG64" i="20"/>
  <c r="AI65" i="20"/>
  <c r="AD65" i="20"/>
  <c r="AK65" i="20"/>
  <c r="AF65" i="20"/>
  <c r="AG65" i="20"/>
  <c r="AI66" i="20"/>
  <c r="AD66" i="20"/>
  <c r="AK66" i="20"/>
  <c r="AF66" i="20"/>
  <c r="AG66" i="20"/>
  <c r="AI67" i="20"/>
  <c r="AD67" i="20"/>
  <c r="AK67" i="20"/>
  <c r="AF67" i="20"/>
  <c r="AG67" i="20"/>
  <c r="AI68" i="20"/>
  <c r="AD68" i="20"/>
  <c r="AK68" i="20"/>
  <c r="AF68" i="20"/>
  <c r="AG68" i="20"/>
  <c r="AI69" i="20"/>
  <c r="AD69" i="20"/>
  <c r="AK69" i="20"/>
  <c r="AF69" i="20"/>
  <c r="AG69" i="20"/>
  <c r="AI70" i="20"/>
  <c r="AD70" i="20"/>
  <c r="AK70" i="20"/>
  <c r="AF70" i="20"/>
  <c r="AG70" i="20"/>
  <c r="AI71" i="20"/>
  <c r="AD71" i="20"/>
  <c r="AK71" i="20"/>
  <c r="AF71" i="20"/>
  <c r="AG71" i="20"/>
  <c r="AI72" i="20"/>
  <c r="AD72" i="20"/>
  <c r="AK72" i="20"/>
  <c r="AF72" i="20"/>
  <c r="AG72" i="20"/>
  <c r="AI73" i="20"/>
  <c r="AD73" i="20"/>
  <c r="AK73" i="20"/>
  <c r="AF73" i="20"/>
  <c r="AG73" i="20"/>
  <c r="AI74" i="20"/>
  <c r="AD74" i="20"/>
  <c r="AK74" i="20"/>
  <c r="AF74" i="20"/>
  <c r="AG74" i="20"/>
  <c r="AI75" i="20"/>
  <c r="AD75" i="20"/>
  <c r="AK75" i="20"/>
  <c r="AF75" i="20"/>
  <c r="AG75" i="20"/>
  <c r="AI76" i="20"/>
  <c r="AD76" i="20"/>
  <c r="AK76" i="20"/>
  <c r="AF76" i="20"/>
  <c r="AG76" i="20"/>
  <c r="AI77" i="20"/>
  <c r="AD77" i="20"/>
  <c r="AK77" i="20"/>
  <c r="AF77" i="20"/>
  <c r="AG77" i="20"/>
  <c r="AI78" i="20"/>
  <c r="AD78" i="20"/>
  <c r="AK78" i="20"/>
  <c r="AF78" i="20"/>
  <c r="AG78" i="20"/>
  <c r="AI79" i="20"/>
  <c r="AD79" i="20"/>
  <c r="AK79" i="20"/>
  <c r="AF79" i="20"/>
  <c r="AG79" i="20"/>
  <c r="AI80" i="20"/>
  <c r="AD80" i="20"/>
  <c r="AK80" i="20"/>
  <c r="AF80" i="20"/>
  <c r="AG80" i="20"/>
  <c r="AI81" i="20"/>
  <c r="AD81" i="20"/>
  <c r="AK81" i="20"/>
  <c r="AF81" i="20"/>
  <c r="AG81" i="20"/>
  <c r="AI82" i="20"/>
  <c r="AD82" i="20"/>
  <c r="AK82" i="20"/>
  <c r="AF82" i="20"/>
  <c r="AG82" i="20"/>
  <c r="AI83" i="20"/>
  <c r="AD83" i="20"/>
  <c r="AK83" i="20"/>
  <c r="AF83" i="20"/>
  <c r="AG83" i="20"/>
  <c r="AI84" i="20"/>
  <c r="AD84" i="20"/>
  <c r="AK84" i="20"/>
  <c r="AF84" i="20"/>
  <c r="AG84" i="20"/>
  <c r="AI85" i="20"/>
  <c r="AD85" i="20"/>
  <c r="AK85" i="20"/>
  <c r="AF85" i="20"/>
  <c r="AG85" i="20"/>
  <c r="AI86" i="20"/>
  <c r="AD86" i="20"/>
  <c r="AK86" i="20"/>
  <c r="AF86" i="20"/>
  <c r="AG86" i="20"/>
  <c r="AI87" i="20"/>
  <c r="AD87" i="20"/>
  <c r="AK87" i="20"/>
  <c r="AF87" i="20"/>
  <c r="AG87" i="20"/>
  <c r="AI88" i="20"/>
  <c r="AD88" i="20"/>
  <c r="AK88" i="20"/>
  <c r="AF88" i="20"/>
  <c r="AG88" i="20"/>
  <c r="AI89" i="20"/>
  <c r="AD89" i="20"/>
  <c r="AK89" i="20"/>
  <c r="AF89" i="20"/>
  <c r="AG89" i="20"/>
  <c r="AI90" i="20"/>
  <c r="AD90" i="20"/>
  <c r="AK90" i="20"/>
  <c r="AF90" i="20"/>
  <c r="AG90" i="20"/>
  <c r="AI91" i="20"/>
  <c r="AD91" i="20"/>
  <c r="AK91" i="20"/>
  <c r="AF91" i="20"/>
  <c r="AG91" i="20"/>
  <c r="AI92" i="20"/>
  <c r="AD92" i="20"/>
  <c r="AK92" i="20"/>
  <c r="AF92" i="20"/>
  <c r="AG92" i="20"/>
  <c r="AI93" i="20"/>
  <c r="AD93" i="20"/>
  <c r="AK93" i="20"/>
  <c r="AF93" i="20"/>
  <c r="AG93" i="20"/>
  <c r="AI94" i="20"/>
  <c r="AD94" i="20"/>
  <c r="AK94" i="20"/>
  <c r="AF94" i="20"/>
  <c r="AG94" i="20"/>
  <c r="AI95" i="20"/>
  <c r="AD95" i="20"/>
  <c r="AK95" i="20"/>
  <c r="AF95" i="20"/>
  <c r="AG95" i="20"/>
  <c r="AI96" i="20"/>
  <c r="AD96" i="20"/>
  <c r="AK96" i="20"/>
  <c r="AF96" i="20"/>
  <c r="AG96" i="20"/>
  <c r="AI97" i="20"/>
  <c r="AD97" i="20"/>
  <c r="AK97" i="20"/>
  <c r="AF97" i="20"/>
  <c r="AG97" i="20"/>
  <c r="AI98" i="20"/>
  <c r="AD98" i="20"/>
  <c r="AK98" i="20"/>
  <c r="AF98" i="20"/>
  <c r="AG98" i="20"/>
  <c r="AI99" i="20"/>
  <c r="AD99" i="20"/>
  <c r="AK99" i="20"/>
  <c r="AF99" i="20"/>
  <c r="AG99" i="20"/>
  <c r="AI100" i="20"/>
  <c r="AD100" i="20"/>
  <c r="AK100" i="20"/>
  <c r="AF100" i="20"/>
  <c r="AG100" i="20"/>
  <c r="AI101" i="20"/>
  <c r="AD101" i="20"/>
  <c r="AK101" i="20"/>
  <c r="AF101" i="20"/>
  <c r="AG101" i="20"/>
  <c r="AI102" i="20"/>
  <c r="AD102" i="20"/>
  <c r="AK102" i="20"/>
  <c r="AF102" i="20"/>
  <c r="AG102" i="20"/>
  <c r="AI103" i="20"/>
  <c r="AD103" i="20"/>
  <c r="AK103" i="20"/>
  <c r="AF103" i="20"/>
  <c r="AG103" i="20"/>
  <c r="AI104" i="20"/>
  <c r="AD104" i="20"/>
  <c r="AK104" i="20"/>
  <c r="AF104" i="20"/>
  <c r="AG104" i="20"/>
  <c r="AI105" i="20"/>
  <c r="AD105" i="20"/>
  <c r="AK105" i="20"/>
  <c r="AF105" i="20"/>
  <c r="AG105" i="20"/>
  <c r="AI106" i="20"/>
  <c r="AD106" i="20"/>
  <c r="AK106" i="20"/>
  <c r="AF106" i="20"/>
  <c r="AG106" i="20"/>
  <c r="AI107" i="20"/>
  <c r="AD107" i="20"/>
  <c r="AK107" i="20"/>
  <c r="AF107" i="20"/>
  <c r="AG107" i="20"/>
  <c r="AI108" i="20"/>
  <c r="AD108" i="20"/>
  <c r="AK108" i="20"/>
  <c r="AF108" i="20"/>
  <c r="AG108" i="20"/>
  <c r="AI109" i="20"/>
  <c r="AD109" i="20"/>
  <c r="AK109" i="20"/>
  <c r="AF109" i="20"/>
  <c r="AG109" i="20"/>
  <c r="AI110" i="20"/>
  <c r="AD110" i="20"/>
  <c r="AK110" i="20"/>
  <c r="AF110" i="20"/>
  <c r="AG110" i="20"/>
  <c r="AI111" i="20"/>
  <c r="AD111" i="20"/>
  <c r="AK111" i="20"/>
  <c r="AF111" i="20"/>
  <c r="AG111" i="20"/>
  <c r="AI112" i="20"/>
  <c r="AD112" i="20"/>
  <c r="AK112" i="20"/>
  <c r="AF112" i="20"/>
  <c r="AG112" i="20"/>
  <c r="AI113" i="20"/>
  <c r="AD113" i="20"/>
  <c r="AK113" i="20"/>
  <c r="AF113" i="20"/>
  <c r="AG113" i="20"/>
  <c r="AI114" i="20"/>
  <c r="AD114" i="20"/>
  <c r="AK114" i="20"/>
  <c r="AF114" i="20"/>
  <c r="AG114" i="20"/>
  <c r="AI115" i="20"/>
  <c r="AD115" i="20"/>
  <c r="AK115" i="20"/>
  <c r="AF115" i="20"/>
  <c r="AG115" i="20"/>
  <c r="AI116" i="20"/>
  <c r="AD116" i="20"/>
  <c r="AK116" i="20"/>
  <c r="AF116" i="20"/>
  <c r="AG116" i="20"/>
  <c r="AI117" i="20"/>
  <c r="AD117" i="20"/>
  <c r="AK117" i="20"/>
  <c r="AF117" i="20"/>
  <c r="AG117" i="20"/>
  <c r="AI118" i="20"/>
  <c r="AD118" i="20"/>
  <c r="AK118" i="20"/>
  <c r="AF118" i="20"/>
  <c r="AG118" i="20"/>
  <c r="AI119" i="20"/>
  <c r="AD119" i="20"/>
  <c r="AK119" i="20"/>
  <c r="AF119" i="20"/>
  <c r="AG119" i="20"/>
  <c r="AI120" i="20"/>
  <c r="AD120" i="20"/>
  <c r="AK120" i="20"/>
  <c r="AF120" i="20"/>
  <c r="AG120" i="20"/>
  <c r="AI121" i="20"/>
  <c r="AD121" i="20"/>
  <c r="AK121" i="20"/>
  <c r="AF121" i="20"/>
  <c r="AG121" i="20"/>
  <c r="AI122" i="20"/>
  <c r="AD122" i="20"/>
  <c r="AK122" i="20"/>
  <c r="AF122" i="20"/>
  <c r="AG122" i="20"/>
  <c r="AI123" i="20"/>
  <c r="AD123" i="20"/>
  <c r="AK123" i="20"/>
  <c r="AF123" i="20"/>
  <c r="AG123" i="20"/>
  <c r="AI124" i="20"/>
  <c r="AD124" i="20"/>
  <c r="AK124" i="20"/>
  <c r="AF124" i="20"/>
  <c r="AG124" i="20"/>
  <c r="AI125" i="20"/>
  <c r="AD125" i="20"/>
  <c r="AK125" i="20"/>
  <c r="AF125" i="20"/>
  <c r="AG125" i="20"/>
  <c r="AI126" i="20"/>
  <c r="AD126" i="20"/>
  <c r="AK126" i="20"/>
  <c r="AF126" i="20"/>
  <c r="AG126" i="20"/>
  <c r="AI127" i="20"/>
  <c r="AD127" i="20"/>
  <c r="AK127" i="20"/>
  <c r="AF127" i="20"/>
  <c r="AG127" i="20"/>
  <c r="AI128" i="20"/>
  <c r="AD128" i="20"/>
  <c r="AK128" i="20"/>
  <c r="AF128" i="20"/>
  <c r="AG128" i="20"/>
  <c r="AI129" i="20"/>
  <c r="AD129" i="20"/>
  <c r="AK129" i="20"/>
  <c r="AF129" i="20"/>
  <c r="AG129" i="20"/>
  <c r="AI130" i="20"/>
  <c r="AD130" i="20"/>
  <c r="AK130" i="20"/>
  <c r="AF130" i="20"/>
  <c r="AG130" i="20"/>
  <c r="AI131" i="20"/>
  <c r="AD131" i="20"/>
  <c r="AK131" i="20"/>
  <c r="AF131" i="20"/>
  <c r="AG131" i="20"/>
  <c r="AI132" i="20"/>
  <c r="AD132" i="20"/>
  <c r="AK132" i="20"/>
  <c r="AF132" i="20"/>
  <c r="AG132" i="20"/>
  <c r="AI133" i="20"/>
  <c r="AD133" i="20"/>
  <c r="AK133" i="20"/>
  <c r="AF133" i="20"/>
  <c r="AG133" i="20"/>
  <c r="AI134" i="20"/>
  <c r="AD134" i="20"/>
  <c r="AK134" i="20"/>
  <c r="AF134" i="20"/>
  <c r="AG134" i="20"/>
  <c r="AI135" i="20"/>
  <c r="AD135" i="20"/>
  <c r="AK135" i="20"/>
  <c r="AF135" i="20"/>
  <c r="AG135" i="20"/>
  <c r="AI136" i="20"/>
  <c r="AD136" i="20"/>
  <c r="AK136" i="20"/>
  <c r="AF136" i="20"/>
  <c r="AG136" i="20"/>
  <c r="AI137" i="20"/>
  <c r="AD137" i="20"/>
  <c r="AK137" i="20"/>
  <c r="AF137" i="20"/>
  <c r="AG137" i="20"/>
  <c r="AI138" i="20"/>
  <c r="AD138" i="20"/>
  <c r="AK138" i="20"/>
  <c r="AF138" i="20"/>
  <c r="AG138" i="20"/>
  <c r="AI139" i="20"/>
  <c r="AD139" i="20"/>
  <c r="AK139" i="20"/>
  <c r="AF139" i="20"/>
  <c r="AG139" i="20"/>
  <c r="AI140" i="20"/>
  <c r="AD140" i="20"/>
  <c r="AK140" i="20"/>
  <c r="AF140" i="20"/>
  <c r="AG140" i="20"/>
  <c r="AI141" i="20"/>
  <c r="AD141" i="20"/>
  <c r="AK141" i="20"/>
  <c r="AF141" i="20"/>
  <c r="AG141" i="20"/>
  <c r="AI142" i="20"/>
  <c r="AD142" i="20"/>
  <c r="AK142" i="20"/>
  <c r="AF142" i="20"/>
  <c r="AG142" i="20"/>
  <c r="AI143" i="20"/>
  <c r="AD143" i="20"/>
  <c r="AK143" i="20"/>
  <c r="AF143" i="20"/>
  <c r="AG143" i="20"/>
  <c r="AI144" i="20"/>
  <c r="AD144" i="20"/>
  <c r="AK144" i="20"/>
  <c r="AF144" i="20"/>
  <c r="AG144" i="20"/>
  <c r="AI145" i="20"/>
  <c r="AD145" i="20"/>
  <c r="AK145" i="20"/>
  <c r="AF145" i="20"/>
  <c r="AG145" i="20"/>
  <c r="AI146" i="20"/>
  <c r="AD146" i="20"/>
  <c r="AK146" i="20"/>
  <c r="AF146" i="20"/>
  <c r="AG146" i="20"/>
  <c r="AI147" i="20"/>
  <c r="AD147" i="20"/>
  <c r="AK147" i="20"/>
  <c r="AF147" i="20"/>
  <c r="AG147" i="20"/>
  <c r="AI148" i="20"/>
  <c r="AD148" i="20"/>
  <c r="AK148" i="20"/>
  <c r="AF148" i="20"/>
  <c r="AG148" i="20"/>
  <c r="AI149" i="20"/>
  <c r="AD149" i="20"/>
  <c r="AK149" i="20"/>
  <c r="AF149" i="20"/>
  <c r="AG149" i="20"/>
  <c r="AI150" i="20"/>
  <c r="AD150" i="20"/>
  <c r="AK150" i="20"/>
  <c r="AF150" i="20"/>
  <c r="AG150" i="20"/>
  <c r="AI151" i="20"/>
  <c r="AD151" i="20"/>
  <c r="AK151" i="20"/>
  <c r="AF151" i="20"/>
  <c r="AG151" i="20"/>
  <c r="AI152" i="20"/>
  <c r="AD152" i="20"/>
  <c r="AK152" i="20"/>
  <c r="AF152" i="20"/>
  <c r="AG152" i="20"/>
  <c r="AI153" i="20"/>
  <c r="AD153" i="20"/>
  <c r="AK153" i="20"/>
  <c r="AF153" i="20"/>
  <c r="AG153" i="20"/>
  <c r="AI154" i="20"/>
  <c r="AD154" i="20"/>
  <c r="AK154" i="20"/>
  <c r="AF154" i="20"/>
  <c r="AG154" i="20"/>
  <c r="AI155" i="20"/>
  <c r="AD155" i="20"/>
  <c r="AK155" i="20"/>
  <c r="AF155" i="20"/>
  <c r="AG155" i="20"/>
  <c r="AI156" i="20"/>
  <c r="AD156" i="20"/>
  <c r="AK156" i="20"/>
  <c r="AF156" i="20"/>
  <c r="AG156" i="20"/>
  <c r="AI157" i="20"/>
  <c r="AD157" i="20"/>
  <c r="AK157" i="20"/>
  <c r="AF157" i="20"/>
  <c r="AG157" i="20"/>
  <c r="AI158" i="20"/>
  <c r="AD158" i="20"/>
  <c r="AK158" i="20"/>
  <c r="AF158" i="20"/>
  <c r="AG158" i="20"/>
  <c r="AI159" i="20"/>
  <c r="AD159" i="20"/>
  <c r="AK159" i="20"/>
  <c r="AF159" i="20"/>
  <c r="AG159" i="20"/>
  <c r="AI160" i="20"/>
  <c r="AD160" i="20"/>
  <c r="AK160" i="20"/>
  <c r="AF160" i="20"/>
  <c r="AG160" i="20"/>
  <c r="AI161" i="20"/>
  <c r="AD161" i="20"/>
  <c r="AK161" i="20"/>
  <c r="AF161" i="20"/>
  <c r="AG161" i="20"/>
  <c r="AI162" i="20"/>
  <c r="AD162" i="20"/>
  <c r="AK162" i="20"/>
  <c r="AF162" i="20"/>
  <c r="AG162" i="20"/>
  <c r="AI163" i="20"/>
  <c r="AD163" i="20"/>
  <c r="AK163" i="20"/>
  <c r="AF163" i="20"/>
  <c r="AG163" i="20"/>
  <c r="AI164" i="20"/>
  <c r="AD164" i="20"/>
  <c r="AK164" i="20"/>
  <c r="AF164" i="20"/>
  <c r="AG164" i="20"/>
  <c r="AI165" i="20"/>
  <c r="AD165" i="20"/>
  <c r="AK165" i="20"/>
  <c r="AF165" i="20"/>
  <c r="AG165" i="20"/>
  <c r="AI166" i="20"/>
  <c r="AD166" i="20"/>
  <c r="AK166" i="20"/>
  <c r="AF166" i="20"/>
  <c r="AG166" i="20"/>
  <c r="AI167" i="20"/>
  <c r="AD167" i="20"/>
  <c r="AK167" i="20"/>
  <c r="AF167" i="20"/>
  <c r="AG167" i="20"/>
  <c r="AI168" i="20"/>
  <c r="AD168" i="20"/>
  <c r="AK168" i="20"/>
  <c r="AF168" i="20"/>
  <c r="AG168" i="20"/>
  <c r="AI169" i="20"/>
  <c r="AD169" i="20"/>
  <c r="AK169" i="20"/>
  <c r="AF169" i="20"/>
  <c r="AG169" i="20"/>
  <c r="AI170" i="20"/>
  <c r="AD170" i="20"/>
  <c r="AK170" i="20"/>
  <c r="AF170" i="20"/>
  <c r="AG170" i="20"/>
  <c r="AI171" i="20"/>
  <c r="AD171" i="20"/>
  <c r="AK171" i="20"/>
  <c r="AF171" i="20"/>
  <c r="AG171" i="20"/>
  <c r="AI172" i="20"/>
  <c r="AD172" i="20"/>
  <c r="AK172" i="20"/>
  <c r="AF172" i="20"/>
  <c r="AG172" i="20"/>
  <c r="AI173" i="20"/>
  <c r="AD173" i="20"/>
  <c r="AK173" i="20"/>
  <c r="AF173" i="20"/>
  <c r="AG173" i="20"/>
  <c r="AI174" i="20"/>
  <c r="AD174" i="20"/>
  <c r="AK174" i="20"/>
  <c r="AF174" i="20"/>
  <c r="AG174" i="20"/>
  <c r="AI175" i="20"/>
  <c r="AD175" i="20"/>
  <c r="AK175" i="20"/>
  <c r="AF175" i="20"/>
  <c r="AG175" i="20"/>
  <c r="AI176" i="20"/>
  <c r="AD176" i="20"/>
  <c r="AK176" i="20"/>
  <c r="AF176" i="20"/>
  <c r="AG176" i="20"/>
  <c r="AI177" i="20"/>
  <c r="AD177" i="20"/>
  <c r="AK177" i="20"/>
  <c r="AF177" i="20"/>
  <c r="AG177" i="20"/>
  <c r="AI178" i="20"/>
  <c r="AD178" i="20"/>
  <c r="AK178" i="20"/>
  <c r="AF178" i="20"/>
  <c r="AG178" i="20"/>
  <c r="AI179" i="20"/>
  <c r="AD179" i="20"/>
  <c r="AK179" i="20"/>
  <c r="AF179" i="20"/>
  <c r="AG179" i="20"/>
  <c r="AI180" i="20"/>
  <c r="AD180" i="20"/>
  <c r="AK180" i="20"/>
  <c r="AF180" i="20"/>
  <c r="AG180" i="20"/>
  <c r="AI181" i="20"/>
  <c r="AD181" i="20"/>
  <c r="AK181" i="20"/>
  <c r="AF181" i="20"/>
  <c r="AG181" i="20"/>
  <c r="AI182" i="20"/>
  <c r="AD182" i="20"/>
  <c r="AK182" i="20"/>
  <c r="AF182" i="20"/>
  <c r="AG182" i="20"/>
  <c r="AI183" i="20"/>
  <c r="AD183" i="20"/>
  <c r="AK183" i="20"/>
  <c r="AF183" i="20"/>
  <c r="AG183" i="20"/>
  <c r="AI184" i="20"/>
  <c r="AD184" i="20"/>
  <c r="AK184" i="20"/>
  <c r="AF184" i="20"/>
  <c r="AG184" i="20"/>
  <c r="AI185" i="20"/>
  <c r="AD185" i="20"/>
  <c r="AK185" i="20"/>
  <c r="AF185" i="20"/>
  <c r="AG185" i="20"/>
  <c r="AI186" i="20"/>
  <c r="AD186" i="20"/>
  <c r="AK186" i="20"/>
  <c r="AF186" i="20"/>
  <c r="AG186" i="20"/>
  <c r="AI187" i="20"/>
  <c r="AD187" i="20"/>
  <c r="AK187" i="20"/>
  <c r="AF187" i="20"/>
  <c r="AG187" i="20"/>
  <c r="AI188" i="20"/>
  <c r="AD188" i="20"/>
  <c r="AK188" i="20"/>
  <c r="AF188" i="20"/>
  <c r="AG188" i="20"/>
  <c r="AI189" i="20"/>
  <c r="AD189" i="20"/>
  <c r="AK189" i="20"/>
  <c r="AF189" i="20"/>
  <c r="AG189" i="20"/>
  <c r="AI190" i="20"/>
  <c r="AD190" i="20"/>
  <c r="AK190" i="20"/>
  <c r="AF190" i="20"/>
  <c r="AG190" i="20"/>
  <c r="AI191" i="20"/>
  <c r="AD191" i="20"/>
  <c r="AK191" i="20"/>
  <c r="AF191" i="20"/>
  <c r="AG191" i="20"/>
  <c r="AI192" i="20"/>
  <c r="AD192" i="20"/>
  <c r="AK192" i="20"/>
  <c r="AF192" i="20"/>
  <c r="AG192" i="20"/>
  <c r="AI193" i="20"/>
  <c r="AD193" i="20"/>
  <c r="AK193" i="20"/>
  <c r="AF193" i="20"/>
  <c r="AG193" i="20"/>
  <c r="AI194" i="20"/>
  <c r="AD194" i="20"/>
  <c r="AK194" i="20"/>
  <c r="AF194" i="20"/>
  <c r="AG194" i="20"/>
  <c r="AI195" i="20"/>
  <c r="AD195" i="20"/>
  <c r="AK195" i="20"/>
  <c r="AF195" i="20"/>
  <c r="AG195" i="20"/>
  <c r="AI196" i="20"/>
  <c r="AD196" i="20"/>
  <c r="AK196" i="20"/>
  <c r="AF196" i="20"/>
  <c r="AG196" i="20"/>
  <c r="AI197" i="20"/>
  <c r="AD197" i="20"/>
  <c r="AK197" i="20"/>
  <c r="AF197" i="20"/>
  <c r="AG197" i="20"/>
  <c r="AI198" i="20"/>
  <c r="AD198" i="20"/>
  <c r="AK198" i="20"/>
  <c r="AF198" i="20"/>
  <c r="AG198" i="20"/>
  <c r="AI199" i="20"/>
  <c r="AD199" i="20"/>
  <c r="AK199" i="20"/>
  <c r="AF199" i="20"/>
  <c r="AG199" i="20"/>
  <c r="AI200" i="20"/>
  <c r="AD200" i="20"/>
  <c r="AK200" i="20"/>
  <c r="AF200" i="20"/>
  <c r="AG200" i="20"/>
  <c r="AI201" i="20"/>
  <c r="AD201" i="20"/>
  <c r="AK201" i="20"/>
  <c r="AF201" i="20"/>
  <c r="AG201" i="20"/>
  <c r="AI202" i="20"/>
  <c r="AD202" i="20"/>
  <c r="AK202" i="20"/>
  <c r="AF202" i="20"/>
  <c r="AG202" i="20"/>
  <c r="AI203" i="20"/>
  <c r="AD203" i="20"/>
  <c r="AK203" i="20"/>
  <c r="AF203" i="20"/>
  <c r="AG203" i="20"/>
  <c r="AI204" i="20"/>
  <c r="AD204" i="20"/>
  <c r="AK204" i="20"/>
  <c r="AF204" i="20"/>
  <c r="AG204" i="20"/>
  <c r="AI205" i="20"/>
  <c r="AD205" i="20"/>
  <c r="AK205" i="20"/>
  <c r="AF205" i="20"/>
  <c r="AG205" i="20"/>
  <c r="AI206" i="20"/>
  <c r="AD206" i="20"/>
  <c r="AK206" i="20"/>
  <c r="AF206" i="20"/>
  <c r="AG206" i="20"/>
  <c r="AI207" i="20"/>
  <c r="AD207" i="20"/>
  <c r="AK207" i="20"/>
  <c r="AF207" i="20"/>
  <c r="AG207" i="20"/>
  <c r="AI208" i="20"/>
  <c r="AD208" i="20"/>
  <c r="AK208" i="20"/>
  <c r="AF208" i="20"/>
  <c r="AG208" i="20"/>
  <c r="AI209" i="20"/>
  <c r="AD209" i="20"/>
  <c r="AK209" i="20"/>
  <c r="AF209" i="20"/>
  <c r="AG209" i="20"/>
  <c r="AI210" i="20"/>
  <c r="AD210" i="20"/>
  <c r="AK210" i="20"/>
  <c r="AF210" i="20"/>
  <c r="AG210" i="20"/>
  <c r="AI211" i="20"/>
  <c r="AD211" i="20"/>
  <c r="AK211" i="20"/>
  <c r="AF211" i="20"/>
  <c r="AG211" i="20"/>
  <c r="AI212" i="20"/>
  <c r="AD212" i="20"/>
  <c r="AK212" i="20"/>
  <c r="AF212" i="20"/>
  <c r="AG212" i="20"/>
  <c r="AI213" i="20"/>
  <c r="AD213" i="20"/>
  <c r="AK213" i="20"/>
  <c r="AF213" i="20"/>
  <c r="AG213" i="20"/>
  <c r="AI214" i="20"/>
  <c r="AD214" i="20"/>
  <c r="AK214" i="20"/>
  <c r="AF214" i="20"/>
  <c r="AG214" i="20"/>
  <c r="AI215" i="20"/>
  <c r="AD215" i="20"/>
  <c r="AK215" i="20"/>
  <c r="AF215" i="20"/>
  <c r="AG215" i="20"/>
  <c r="AI216" i="20"/>
  <c r="AD216" i="20"/>
  <c r="AK216" i="20"/>
  <c r="AF216" i="20"/>
  <c r="AG216" i="20"/>
  <c r="AI217" i="20"/>
  <c r="AD217" i="20"/>
  <c r="AK217" i="20"/>
  <c r="AF217" i="20"/>
  <c r="AG217" i="20"/>
  <c r="AI218" i="20"/>
  <c r="AD218" i="20"/>
  <c r="AK218" i="20"/>
  <c r="AF218" i="20"/>
  <c r="AG218" i="20"/>
  <c r="AI219" i="20"/>
  <c r="AD219" i="20"/>
  <c r="AK219" i="20"/>
  <c r="AF219" i="20"/>
  <c r="AG219" i="20"/>
  <c r="AI220" i="20"/>
  <c r="AD220" i="20"/>
  <c r="AK220" i="20"/>
  <c r="AF220" i="20"/>
  <c r="AG220" i="20"/>
  <c r="AI221" i="20"/>
  <c r="AD221" i="20"/>
  <c r="AK221" i="20"/>
  <c r="AF221" i="20"/>
  <c r="AG221" i="20"/>
  <c r="AI222" i="20"/>
  <c r="AD222" i="20"/>
  <c r="AK222" i="20"/>
  <c r="AF222" i="20"/>
  <c r="AG222" i="20"/>
  <c r="AI223" i="20"/>
  <c r="AD223" i="20"/>
  <c r="AK223" i="20"/>
  <c r="AF223" i="20"/>
  <c r="AG223" i="20"/>
  <c r="AI224" i="20"/>
  <c r="AD224" i="20"/>
  <c r="AK224" i="20"/>
  <c r="AF224" i="20"/>
  <c r="AG224" i="20"/>
  <c r="AI225" i="20"/>
  <c r="AD225" i="20"/>
  <c r="AK225" i="20"/>
  <c r="AF225" i="20"/>
  <c r="AG225" i="20"/>
  <c r="AI226" i="20"/>
  <c r="AD226" i="20"/>
  <c r="AK226" i="20"/>
  <c r="AF226" i="20"/>
  <c r="AG226" i="20"/>
  <c r="AI227" i="20"/>
  <c r="AD227" i="20"/>
  <c r="AK227" i="20"/>
  <c r="AF227" i="20"/>
  <c r="AG227" i="20"/>
  <c r="AI228" i="20"/>
  <c r="AD228" i="20"/>
  <c r="AK228" i="20"/>
  <c r="AF228" i="20"/>
  <c r="AG228" i="20"/>
  <c r="AI229" i="20"/>
  <c r="AD229" i="20"/>
  <c r="AK229" i="20"/>
  <c r="AF229" i="20"/>
  <c r="AG229" i="20"/>
  <c r="AI230" i="20"/>
  <c r="AD230" i="20"/>
  <c r="AK230" i="20"/>
  <c r="AF230" i="20"/>
  <c r="AG230" i="20"/>
  <c r="AI231" i="20"/>
  <c r="AD231" i="20"/>
  <c r="AK231" i="20"/>
  <c r="AF231" i="20"/>
  <c r="AG231" i="20"/>
  <c r="AI232" i="20"/>
  <c r="AD232" i="20"/>
  <c r="AK232" i="20"/>
  <c r="AF232" i="20"/>
  <c r="AG232" i="20"/>
  <c r="AI233" i="20"/>
  <c r="AD233" i="20"/>
  <c r="AK233" i="20"/>
  <c r="AF233" i="20"/>
  <c r="AG233" i="20"/>
  <c r="AI234" i="20"/>
  <c r="AD234" i="20"/>
  <c r="AK234" i="20"/>
  <c r="AF234" i="20"/>
  <c r="AG234" i="20"/>
  <c r="AI235" i="20"/>
  <c r="AD235" i="20"/>
  <c r="AK235" i="20"/>
  <c r="AF235" i="20"/>
  <c r="AG235" i="20"/>
  <c r="AI236" i="20"/>
  <c r="AD236" i="20"/>
  <c r="AK236" i="20"/>
  <c r="AF236" i="20"/>
  <c r="AG236" i="20"/>
  <c r="AI237" i="20"/>
  <c r="AD237" i="20"/>
  <c r="AK237" i="20"/>
  <c r="AF237" i="20"/>
  <c r="AG237" i="20"/>
  <c r="AI238" i="20"/>
  <c r="AD238" i="20"/>
  <c r="AK238" i="20"/>
  <c r="AF238" i="20"/>
  <c r="AG238" i="20"/>
  <c r="AI239" i="20"/>
  <c r="AD239" i="20"/>
  <c r="AK239" i="20"/>
  <c r="AF239" i="20"/>
  <c r="AG239" i="20"/>
  <c r="AI240" i="20"/>
  <c r="AD240" i="20"/>
  <c r="AK240" i="20"/>
  <c r="AF240" i="20"/>
  <c r="AG240" i="20"/>
  <c r="AI241" i="20"/>
  <c r="AD241" i="20"/>
  <c r="AK241" i="20"/>
  <c r="AF241" i="20"/>
  <c r="AG241" i="20"/>
  <c r="AI242" i="20"/>
  <c r="AD242" i="20"/>
  <c r="AK242" i="20"/>
  <c r="AF242" i="20"/>
  <c r="AG242" i="20"/>
  <c r="AF304" i="20"/>
  <c r="AE304" i="20"/>
  <c r="AD304" i="20"/>
  <c r="AC3" i="20"/>
  <c r="AC4" i="20"/>
  <c r="AC5" i="20"/>
  <c r="AC6" i="20"/>
  <c r="AC7" i="20"/>
  <c r="AC8" i="20"/>
  <c r="Q9" i="20"/>
  <c r="AB9" i="20"/>
  <c r="AC9" i="20"/>
  <c r="Q10" i="20"/>
  <c r="AB10" i="20"/>
  <c r="AC10" i="20"/>
  <c r="AC11" i="20"/>
  <c r="Q12" i="20"/>
  <c r="AB12" i="20"/>
  <c r="AC12" i="20"/>
  <c r="AC13" i="20"/>
  <c r="AC14" i="20"/>
  <c r="Q15" i="20"/>
  <c r="AB15" i="20"/>
  <c r="AC15" i="20"/>
  <c r="Q16" i="20"/>
  <c r="AB16" i="20"/>
  <c r="AC16" i="20"/>
  <c r="AC17" i="20"/>
  <c r="Q18" i="20"/>
  <c r="AB18" i="20"/>
  <c r="AC18" i="20"/>
  <c r="AC19" i="20"/>
  <c r="AC20" i="20"/>
  <c r="AC21" i="20"/>
  <c r="AC22" i="20"/>
  <c r="AC23" i="20"/>
  <c r="AC24" i="20"/>
  <c r="AC25" i="20"/>
  <c r="AC26" i="20"/>
  <c r="AC27" i="20"/>
  <c r="AC28" i="20"/>
  <c r="Q29" i="20"/>
  <c r="AB29" i="20"/>
  <c r="AC29" i="20"/>
  <c r="AC30" i="20"/>
  <c r="AC31" i="20"/>
  <c r="AC32" i="20"/>
  <c r="AC33" i="20"/>
  <c r="AC34" i="20"/>
  <c r="AC35" i="20"/>
  <c r="Q36" i="20"/>
  <c r="AB36" i="20"/>
  <c r="AC36" i="20"/>
  <c r="Q37" i="20"/>
  <c r="AB37" i="20"/>
  <c r="AC37" i="20"/>
  <c r="Q38" i="20"/>
  <c r="AB38" i="20"/>
  <c r="AC38" i="20"/>
  <c r="AC39" i="20"/>
  <c r="AC40" i="20"/>
  <c r="Q41" i="20"/>
  <c r="AB41" i="20"/>
  <c r="AC41" i="20"/>
  <c r="Q42" i="20"/>
  <c r="AB42" i="20"/>
  <c r="AC42" i="20"/>
  <c r="Q43" i="20"/>
  <c r="AB43" i="20"/>
  <c r="AC43" i="20"/>
  <c r="AC44" i="20"/>
  <c r="Q45" i="20"/>
  <c r="AB45" i="20"/>
  <c r="AC45" i="20"/>
  <c r="AC46" i="20"/>
  <c r="Q47" i="20"/>
  <c r="AB47" i="20"/>
  <c r="AC47" i="20"/>
  <c r="AC48" i="20"/>
  <c r="AC49" i="20"/>
  <c r="AC50" i="20"/>
  <c r="AC51" i="20"/>
  <c r="AC52" i="20"/>
  <c r="AC53" i="20"/>
  <c r="AC54" i="20"/>
  <c r="Q55" i="20"/>
  <c r="AB55" i="20"/>
  <c r="AC55" i="20"/>
  <c r="AC56" i="20"/>
  <c r="AC57" i="20"/>
  <c r="AC58" i="20"/>
  <c r="AC59" i="20"/>
  <c r="Q60" i="20"/>
  <c r="AB60" i="20"/>
  <c r="AC60" i="20"/>
  <c r="Q61" i="20"/>
  <c r="AB61" i="20"/>
  <c r="AC61" i="20"/>
  <c r="AC62" i="20"/>
  <c r="Q63" i="20"/>
  <c r="AB63" i="20"/>
  <c r="AC63" i="20"/>
  <c r="Q64" i="20"/>
  <c r="AB64" i="20"/>
  <c r="AC64" i="20"/>
  <c r="AC65" i="20"/>
  <c r="AC66" i="20"/>
  <c r="AC67" i="20"/>
  <c r="AC68" i="20"/>
  <c r="AC69" i="20"/>
  <c r="AC70" i="20"/>
  <c r="AC71" i="20"/>
  <c r="Q72" i="20"/>
  <c r="AB72" i="20"/>
  <c r="AC72" i="20"/>
  <c r="AC73" i="20"/>
  <c r="AC74" i="20"/>
  <c r="Q75" i="20"/>
  <c r="AB75" i="20"/>
  <c r="AC75" i="20"/>
  <c r="AC76" i="20"/>
  <c r="AC77" i="20"/>
  <c r="AC78" i="20"/>
  <c r="AC79" i="20"/>
  <c r="AC80" i="20"/>
  <c r="AC81" i="20"/>
  <c r="AC82" i="20"/>
  <c r="AC83" i="20"/>
  <c r="AC84" i="20"/>
  <c r="AC85" i="20"/>
  <c r="AC86" i="20"/>
  <c r="Q87" i="20"/>
  <c r="AB87" i="20"/>
  <c r="AC87" i="20"/>
  <c r="AC88" i="20"/>
  <c r="AC89" i="20"/>
  <c r="AC90" i="20"/>
  <c r="Q91" i="20"/>
  <c r="AB91" i="20"/>
  <c r="AC91" i="20"/>
  <c r="AC92" i="20"/>
  <c r="AC93" i="20"/>
  <c r="Q94" i="20"/>
  <c r="AB94" i="20"/>
  <c r="AC94" i="20"/>
  <c r="AC95" i="20"/>
  <c r="AC96" i="20"/>
  <c r="AC97" i="20"/>
  <c r="Q98" i="20"/>
  <c r="AB98" i="20"/>
  <c r="AC98" i="20"/>
  <c r="AC99" i="20"/>
  <c r="AC100" i="20"/>
  <c r="AC101" i="20"/>
  <c r="AC102" i="20"/>
  <c r="Q103" i="20"/>
  <c r="AB103" i="20"/>
  <c r="AC103" i="20"/>
  <c r="Q104" i="20"/>
  <c r="AB104" i="20"/>
  <c r="AC104" i="20"/>
  <c r="AC105" i="20"/>
  <c r="AC106" i="20"/>
  <c r="AC107" i="20"/>
  <c r="AC108" i="20"/>
  <c r="AC109" i="20"/>
  <c r="AC110" i="20"/>
  <c r="Q111" i="20"/>
  <c r="AB111" i="20"/>
  <c r="AC111" i="20"/>
  <c r="Q112" i="20"/>
  <c r="AB112" i="20"/>
  <c r="AC112" i="20"/>
  <c r="AC113" i="20"/>
  <c r="AC114" i="20"/>
  <c r="AC115" i="20"/>
  <c r="AC116" i="20"/>
  <c r="AC117" i="20"/>
  <c r="Q118" i="20"/>
  <c r="AB118" i="20"/>
  <c r="AC118" i="20"/>
  <c r="AC119" i="20"/>
  <c r="Q120" i="20"/>
  <c r="AB120" i="20"/>
  <c r="AC120" i="20"/>
  <c r="AC121" i="20"/>
  <c r="Q122" i="20"/>
  <c r="AB122" i="20"/>
  <c r="AC122" i="20"/>
  <c r="AC123" i="20"/>
  <c r="AC124" i="20"/>
  <c r="AC125" i="20"/>
  <c r="AC126" i="20"/>
  <c r="Q127" i="20"/>
  <c r="AB127" i="20"/>
  <c r="AC127" i="20"/>
  <c r="AC128" i="20"/>
  <c r="AC129" i="20"/>
  <c r="AC130" i="20"/>
  <c r="AC131" i="20"/>
  <c r="AC132" i="20"/>
  <c r="Q133" i="20"/>
  <c r="AB133" i="20"/>
  <c r="AC133" i="20"/>
  <c r="AC134" i="20"/>
  <c r="AC135" i="20"/>
  <c r="AC136" i="20"/>
  <c r="AC137" i="20"/>
  <c r="AC138" i="20"/>
  <c r="AC139" i="20"/>
  <c r="AC140" i="20"/>
  <c r="AC141" i="20"/>
  <c r="AC142" i="20"/>
  <c r="AC143" i="20"/>
  <c r="AC144" i="20"/>
  <c r="AC145" i="20"/>
  <c r="Q146" i="20"/>
  <c r="AB146" i="20"/>
  <c r="AC146" i="20"/>
  <c r="AC147" i="20"/>
  <c r="AC148" i="20"/>
  <c r="Q149" i="20"/>
  <c r="AB149" i="20"/>
  <c r="AC149" i="20"/>
  <c r="AC150" i="20"/>
  <c r="AC151" i="20"/>
  <c r="Q152" i="20"/>
  <c r="AB152" i="20"/>
  <c r="AC152" i="20"/>
  <c r="AC153" i="20"/>
  <c r="AC154" i="20"/>
  <c r="AC155" i="20"/>
  <c r="Q156" i="20"/>
  <c r="AB156" i="20"/>
  <c r="AC156" i="20"/>
  <c r="Q157" i="20"/>
  <c r="AB157" i="20"/>
  <c r="AC157" i="20"/>
  <c r="Q158" i="20"/>
  <c r="AB158" i="20"/>
  <c r="AC158" i="20"/>
  <c r="AC159" i="20"/>
  <c r="AC160" i="20"/>
  <c r="AC161" i="20"/>
  <c r="AC162" i="20"/>
  <c r="AC163" i="20"/>
  <c r="AC164" i="20"/>
  <c r="AC165" i="20"/>
  <c r="AC166" i="20"/>
  <c r="AC167" i="20"/>
  <c r="AC168" i="20"/>
  <c r="Q169" i="20"/>
  <c r="AB169" i="20"/>
  <c r="AC169" i="20"/>
  <c r="Q170" i="20"/>
  <c r="AB170" i="20"/>
  <c r="AC170" i="20"/>
  <c r="AC171" i="20"/>
  <c r="AC172" i="20"/>
  <c r="AC173" i="20"/>
  <c r="Q174" i="20"/>
  <c r="AB174" i="20"/>
  <c r="AC174" i="20"/>
  <c r="AC175" i="20"/>
  <c r="Q176" i="20"/>
  <c r="AB176" i="20"/>
  <c r="AC176" i="20"/>
  <c r="AC177" i="20"/>
  <c r="AC178" i="20"/>
  <c r="AC179" i="20"/>
  <c r="AC180" i="20"/>
  <c r="Q181" i="20"/>
  <c r="AB181" i="20"/>
  <c r="AC181" i="20"/>
  <c r="Q182" i="20"/>
  <c r="AB182" i="20"/>
  <c r="AC182" i="20"/>
  <c r="Q183" i="20"/>
  <c r="AB183" i="20"/>
  <c r="AC183" i="20"/>
  <c r="AC184" i="20"/>
  <c r="AC185" i="20"/>
  <c r="Q186" i="20"/>
  <c r="AB186" i="20"/>
  <c r="AC186" i="20"/>
  <c r="Q187" i="20"/>
  <c r="AB187" i="20"/>
  <c r="AC187" i="20"/>
  <c r="Q188" i="20"/>
  <c r="AB188" i="20"/>
  <c r="AC188" i="20"/>
  <c r="AC189" i="20"/>
  <c r="Q190" i="20"/>
  <c r="AB190" i="20"/>
  <c r="AC190" i="20"/>
  <c r="AC191" i="20"/>
  <c r="AC192" i="20"/>
  <c r="AC193" i="20"/>
  <c r="AC194" i="20"/>
  <c r="AC195" i="20"/>
  <c r="AC196" i="20"/>
  <c r="AC197" i="20"/>
  <c r="AC198" i="20"/>
  <c r="Q199" i="20"/>
  <c r="AB199" i="20"/>
  <c r="AC199" i="20"/>
  <c r="Q200" i="20"/>
  <c r="AB200" i="20"/>
  <c r="AC200" i="20"/>
  <c r="Q201" i="20"/>
  <c r="AB201" i="20"/>
  <c r="AC201" i="20"/>
  <c r="Q202" i="20"/>
  <c r="AB202" i="20"/>
  <c r="AC202" i="20"/>
  <c r="AC203" i="20"/>
  <c r="AC204" i="20"/>
  <c r="AC205" i="20"/>
  <c r="AC206" i="20"/>
  <c r="Q207" i="20"/>
  <c r="AB207" i="20"/>
  <c r="AC207" i="20"/>
  <c r="AC208" i="20"/>
  <c r="Q209" i="20"/>
  <c r="AB209" i="20"/>
  <c r="AC209" i="20"/>
  <c r="AC210" i="20"/>
  <c r="Q211" i="20"/>
  <c r="AB211" i="20"/>
  <c r="AC211" i="20"/>
  <c r="AC212" i="20"/>
  <c r="AC213" i="20"/>
  <c r="AC214" i="20"/>
  <c r="AC215" i="20"/>
  <c r="AC216" i="20"/>
  <c r="AC217" i="20"/>
  <c r="AC218" i="20"/>
  <c r="AC219" i="20"/>
  <c r="AC220" i="20"/>
  <c r="AC221" i="20"/>
  <c r="AC222" i="20"/>
  <c r="Q223" i="20"/>
  <c r="AB223" i="20"/>
  <c r="AC223" i="20"/>
  <c r="Q224" i="20"/>
  <c r="AB224" i="20"/>
  <c r="AC224" i="20"/>
  <c r="AC225" i="20"/>
  <c r="Q226" i="20"/>
  <c r="AB226" i="20"/>
  <c r="AC226" i="20"/>
  <c r="Q227" i="20"/>
  <c r="AB227" i="20"/>
  <c r="AC227" i="20"/>
  <c r="AC228" i="20"/>
  <c r="AC229" i="20"/>
  <c r="AC230" i="20"/>
  <c r="Q231" i="20"/>
  <c r="AB231" i="20"/>
  <c r="AC231" i="20"/>
  <c r="AC232" i="20"/>
  <c r="AC233" i="20"/>
  <c r="AC234" i="20"/>
  <c r="AC235" i="20"/>
  <c r="AC236" i="20"/>
  <c r="AC237" i="20"/>
  <c r="AC238" i="20"/>
  <c r="Q239" i="20"/>
  <c r="AB239" i="20"/>
  <c r="AC239" i="20"/>
  <c r="AC240" i="20"/>
  <c r="AC241" i="20"/>
  <c r="AC242" i="20"/>
  <c r="AC304" i="20"/>
  <c r="AK3" i="19"/>
  <c r="AF3" i="19"/>
  <c r="AK4" i="19"/>
  <c r="AF4" i="19"/>
  <c r="AK5" i="19"/>
  <c r="AF5" i="19"/>
  <c r="AK6" i="19"/>
  <c r="AF6" i="19"/>
  <c r="AK7" i="19"/>
  <c r="AF7" i="19"/>
  <c r="AK8" i="19"/>
  <c r="AF8" i="19"/>
  <c r="AK9" i="19"/>
  <c r="AF9" i="19"/>
  <c r="AK10" i="19"/>
  <c r="AF10" i="19"/>
  <c r="AK11" i="19"/>
  <c r="AF11" i="19"/>
  <c r="AK12" i="19"/>
  <c r="AF12" i="19"/>
  <c r="AK13" i="19"/>
  <c r="AF13" i="19"/>
  <c r="AK14" i="19"/>
  <c r="AF14" i="19"/>
  <c r="AK15" i="19"/>
  <c r="AF15" i="19"/>
  <c r="AK16" i="19"/>
  <c r="AF16" i="19"/>
  <c r="AK17" i="19"/>
  <c r="AF17" i="19"/>
  <c r="AK18" i="19"/>
  <c r="AF18" i="19"/>
  <c r="AK19" i="19"/>
  <c r="AF19" i="19"/>
  <c r="AK20" i="19"/>
  <c r="AF20" i="19"/>
  <c r="AK21" i="19"/>
  <c r="AF21" i="19"/>
  <c r="AK22" i="19"/>
  <c r="AF22" i="19"/>
  <c r="AK23" i="19"/>
  <c r="AF23" i="19"/>
  <c r="AK24" i="19"/>
  <c r="AF24" i="19"/>
  <c r="AK25" i="19"/>
  <c r="AF25" i="19"/>
  <c r="AK26" i="19"/>
  <c r="AF26" i="19"/>
  <c r="AK27" i="19"/>
  <c r="AF27" i="19"/>
  <c r="AK28" i="19"/>
  <c r="AF28" i="19"/>
  <c r="AK29" i="19"/>
  <c r="AF29" i="19"/>
  <c r="AK30" i="19"/>
  <c r="AF30" i="19"/>
  <c r="AK31" i="19"/>
  <c r="AF31" i="19"/>
  <c r="AK32" i="19"/>
  <c r="AF32" i="19"/>
  <c r="AK33" i="19"/>
  <c r="AF33" i="19"/>
  <c r="AK34" i="19"/>
  <c r="AF34" i="19"/>
  <c r="AK35" i="19"/>
  <c r="AF35" i="19"/>
  <c r="AK36" i="19"/>
  <c r="AF36" i="19"/>
  <c r="AK37" i="19"/>
  <c r="AF37" i="19"/>
  <c r="AK38" i="19"/>
  <c r="AF38" i="19"/>
  <c r="AK39" i="19"/>
  <c r="AF39" i="19"/>
  <c r="AK40" i="19"/>
  <c r="AF40" i="19"/>
  <c r="AK41" i="19"/>
  <c r="AF41" i="19"/>
  <c r="AK42" i="19"/>
  <c r="AF42" i="19"/>
  <c r="AK43" i="19"/>
  <c r="AF43" i="19"/>
  <c r="AK44" i="19"/>
  <c r="AF44" i="19"/>
  <c r="AK45" i="19"/>
  <c r="AF45" i="19"/>
  <c r="AK46" i="19"/>
  <c r="AF46" i="19"/>
  <c r="AK47" i="19"/>
  <c r="AF47" i="19"/>
  <c r="AK48" i="19"/>
  <c r="AF48" i="19"/>
  <c r="AK49" i="19"/>
  <c r="AF49" i="19"/>
  <c r="AK50" i="19"/>
  <c r="AF50" i="19"/>
  <c r="AK51" i="19"/>
  <c r="AF51" i="19"/>
  <c r="AK52" i="19"/>
  <c r="AF52" i="19"/>
  <c r="AK53" i="19"/>
  <c r="AF53" i="19"/>
  <c r="AK54" i="19"/>
  <c r="AF54" i="19"/>
  <c r="AK55" i="19"/>
  <c r="AF55" i="19"/>
  <c r="AK56" i="19"/>
  <c r="AF56" i="19"/>
  <c r="AK57" i="19"/>
  <c r="AF57" i="19"/>
  <c r="AK58" i="19"/>
  <c r="AF58" i="19"/>
  <c r="AK59" i="19"/>
  <c r="AF59" i="19"/>
  <c r="AK60" i="19"/>
  <c r="AF60" i="19"/>
  <c r="AK61" i="19"/>
  <c r="AF61" i="19"/>
  <c r="AK62" i="19"/>
  <c r="AF62" i="19"/>
  <c r="AK63" i="19"/>
  <c r="AF63" i="19"/>
  <c r="AK64" i="19"/>
  <c r="AF64" i="19"/>
  <c r="AK65" i="19"/>
  <c r="AF65" i="19"/>
  <c r="AK66" i="19"/>
  <c r="AF66" i="19"/>
  <c r="AK67" i="19"/>
  <c r="AF67" i="19"/>
  <c r="AK68" i="19"/>
  <c r="AF68" i="19"/>
  <c r="AK69" i="19"/>
  <c r="AF69" i="19"/>
  <c r="AK70" i="19"/>
  <c r="AF70" i="19"/>
  <c r="AK71" i="19"/>
  <c r="AF71" i="19"/>
  <c r="AK72" i="19"/>
  <c r="AF72" i="19"/>
  <c r="AK73" i="19"/>
  <c r="AF73" i="19"/>
  <c r="AK74" i="19"/>
  <c r="AF74" i="19"/>
  <c r="AK75" i="19"/>
  <c r="AF75" i="19"/>
  <c r="AK76" i="19"/>
  <c r="AF76" i="19"/>
  <c r="AK77" i="19"/>
  <c r="AF77" i="19"/>
  <c r="AK78" i="19"/>
  <c r="AF78" i="19"/>
  <c r="AK79" i="19"/>
  <c r="AF79" i="19"/>
  <c r="AK80" i="19"/>
  <c r="AF80" i="19"/>
  <c r="AK81" i="19"/>
  <c r="AF81" i="19"/>
  <c r="AK82" i="19"/>
  <c r="AF82" i="19"/>
  <c r="AK83" i="19"/>
  <c r="AF83" i="19"/>
  <c r="AK84" i="19"/>
  <c r="AF84" i="19"/>
  <c r="AK85" i="19"/>
  <c r="AF85" i="19"/>
  <c r="AK86" i="19"/>
  <c r="AF86" i="19"/>
  <c r="AK87" i="19"/>
  <c r="AF87" i="19"/>
  <c r="AK88" i="19"/>
  <c r="AF88" i="19"/>
  <c r="AK89" i="19"/>
  <c r="AF89" i="19"/>
  <c r="AK90" i="19"/>
  <c r="AF90" i="19"/>
  <c r="AK91" i="19"/>
  <c r="AF91" i="19"/>
  <c r="AK92" i="19"/>
  <c r="AF92" i="19"/>
  <c r="AK93" i="19"/>
  <c r="AF93" i="19"/>
  <c r="AK94" i="19"/>
  <c r="AF94" i="19"/>
  <c r="AK95" i="19"/>
  <c r="AF95" i="19"/>
  <c r="AK96" i="19"/>
  <c r="AF96" i="19"/>
  <c r="AK97" i="19"/>
  <c r="AF97" i="19"/>
  <c r="AK98" i="19"/>
  <c r="AF98" i="19"/>
  <c r="AK99" i="19"/>
  <c r="AF99" i="19"/>
  <c r="AK100" i="19"/>
  <c r="AF100" i="19"/>
  <c r="AK101" i="19"/>
  <c r="AF101" i="19"/>
  <c r="AK102" i="19"/>
  <c r="AF102" i="19"/>
  <c r="AK103" i="19"/>
  <c r="AF103" i="19"/>
  <c r="AK104" i="19"/>
  <c r="AF104" i="19"/>
  <c r="AK105" i="19"/>
  <c r="AF105" i="19"/>
  <c r="AK106" i="19"/>
  <c r="AF106" i="19"/>
  <c r="AK107" i="19"/>
  <c r="AF107" i="19"/>
  <c r="AK108" i="19"/>
  <c r="AF108" i="19"/>
  <c r="AK109" i="19"/>
  <c r="AF109" i="19"/>
  <c r="AK110" i="19"/>
  <c r="AF110" i="19"/>
  <c r="AK111" i="19"/>
  <c r="AF111" i="19"/>
  <c r="AK112" i="19"/>
  <c r="AF112" i="19"/>
  <c r="AK113" i="19"/>
  <c r="AF113" i="19"/>
  <c r="AK114" i="19"/>
  <c r="AF114" i="19"/>
  <c r="AK115" i="19"/>
  <c r="AF115" i="19"/>
  <c r="AK116" i="19"/>
  <c r="AF116" i="19"/>
  <c r="AK117" i="19"/>
  <c r="AF117" i="19"/>
  <c r="AK118" i="19"/>
  <c r="AF118" i="19"/>
  <c r="AK119" i="19"/>
  <c r="AF119" i="19"/>
  <c r="AK120" i="19"/>
  <c r="AF120" i="19"/>
  <c r="AK121" i="19"/>
  <c r="AF121" i="19"/>
  <c r="AK122" i="19"/>
  <c r="AF122" i="19"/>
  <c r="AK123" i="19"/>
  <c r="AF123" i="19"/>
  <c r="AK124" i="19"/>
  <c r="AF124" i="19"/>
  <c r="AK125" i="19"/>
  <c r="AF125" i="19"/>
  <c r="AK126" i="19"/>
  <c r="AF126" i="19"/>
  <c r="AK127" i="19"/>
  <c r="AF127" i="19"/>
  <c r="AK128" i="19"/>
  <c r="AF128" i="19"/>
  <c r="AK129" i="19"/>
  <c r="AF129" i="19"/>
  <c r="AK130" i="19"/>
  <c r="AF130" i="19"/>
  <c r="AK131" i="19"/>
  <c r="AF131" i="19"/>
  <c r="AK132" i="19"/>
  <c r="AF132" i="19"/>
  <c r="AK133" i="19"/>
  <c r="AF133" i="19"/>
  <c r="AK134" i="19"/>
  <c r="AF134" i="19"/>
  <c r="AK135" i="19"/>
  <c r="AF135" i="19"/>
  <c r="AK136" i="19"/>
  <c r="AF136" i="19"/>
  <c r="AK137" i="19"/>
  <c r="AF137" i="19"/>
  <c r="AK138" i="19"/>
  <c r="AF138" i="19"/>
  <c r="AK139" i="19"/>
  <c r="AF139" i="19"/>
  <c r="AK140" i="19"/>
  <c r="AF140" i="19"/>
  <c r="AK141" i="19"/>
  <c r="AF141" i="19"/>
  <c r="AK142" i="19"/>
  <c r="AF142" i="19"/>
  <c r="AK143" i="19"/>
  <c r="AF143" i="19"/>
  <c r="AK144" i="19"/>
  <c r="AF144" i="19"/>
  <c r="AK145" i="19"/>
  <c r="AF145" i="19"/>
  <c r="AK146" i="19"/>
  <c r="AF146" i="19"/>
  <c r="AK147" i="19"/>
  <c r="AF147" i="19"/>
  <c r="AK148" i="19"/>
  <c r="AF148" i="19"/>
  <c r="AK149" i="19"/>
  <c r="AF149" i="19"/>
  <c r="AK150" i="19"/>
  <c r="AF150" i="19"/>
  <c r="AK151" i="19"/>
  <c r="AF151" i="19"/>
  <c r="AK152" i="19"/>
  <c r="AF152" i="19"/>
  <c r="AK153" i="19"/>
  <c r="AF153" i="19"/>
  <c r="AK154" i="19"/>
  <c r="AF154" i="19"/>
  <c r="AK155" i="19"/>
  <c r="AF155" i="19"/>
  <c r="AK156" i="19"/>
  <c r="AF156" i="19"/>
  <c r="AK157" i="19"/>
  <c r="AF157" i="19"/>
  <c r="AK158" i="19"/>
  <c r="AF158" i="19"/>
  <c r="AK159" i="19"/>
  <c r="AF159" i="19"/>
  <c r="AK160" i="19"/>
  <c r="AF160" i="19"/>
  <c r="AK161" i="19"/>
  <c r="AF161" i="19"/>
  <c r="AK162" i="19"/>
  <c r="AF162" i="19"/>
  <c r="AK163" i="19"/>
  <c r="AF163" i="19"/>
  <c r="AK164" i="19"/>
  <c r="AF164" i="19"/>
  <c r="AK165" i="19"/>
  <c r="AF165" i="19"/>
  <c r="AK166" i="19"/>
  <c r="AF166" i="19"/>
  <c r="AK167" i="19"/>
  <c r="AF167" i="19"/>
  <c r="AK168" i="19"/>
  <c r="AF168" i="19"/>
  <c r="AK169" i="19"/>
  <c r="AF169" i="19"/>
  <c r="AK170" i="19"/>
  <c r="AF170" i="19"/>
  <c r="AK171" i="19"/>
  <c r="AF171" i="19"/>
  <c r="AK172" i="19"/>
  <c r="AF172" i="19"/>
  <c r="AK173" i="19"/>
  <c r="AF173" i="19"/>
  <c r="AK174" i="19"/>
  <c r="AF174" i="19"/>
  <c r="AK175" i="19"/>
  <c r="AF175" i="19"/>
  <c r="AK176" i="19"/>
  <c r="AF176" i="19"/>
  <c r="AK177" i="19"/>
  <c r="AF177" i="19"/>
  <c r="AK178" i="19"/>
  <c r="AF178" i="19"/>
  <c r="AK179" i="19"/>
  <c r="AF179" i="19"/>
  <c r="AK180" i="19"/>
  <c r="AF180" i="19"/>
  <c r="AK181" i="19"/>
  <c r="AF181" i="19"/>
  <c r="AK182" i="19"/>
  <c r="AF182" i="19"/>
  <c r="AK183" i="19"/>
  <c r="AF183" i="19"/>
  <c r="AK184" i="19"/>
  <c r="AF184" i="19"/>
  <c r="AK185" i="19"/>
  <c r="AF185" i="19"/>
  <c r="AK186" i="19"/>
  <c r="AF186" i="19"/>
  <c r="AK187" i="19"/>
  <c r="AF187" i="19"/>
  <c r="AK188" i="19"/>
  <c r="AF188" i="19"/>
  <c r="AK189" i="19"/>
  <c r="AF189" i="19"/>
  <c r="AK190" i="19"/>
  <c r="AF190" i="19"/>
  <c r="AK191" i="19"/>
  <c r="AF191" i="19"/>
  <c r="AK192" i="19"/>
  <c r="AF192" i="19"/>
  <c r="AK193" i="19"/>
  <c r="AF193" i="19"/>
  <c r="AK194" i="19"/>
  <c r="AF194" i="19"/>
  <c r="AK195" i="19"/>
  <c r="AF195" i="19"/>
  <c r="AK196" i="19"/>
  <c r="AF196" i="19"/>
  <c r="AK197" i="19"/>
  <c r="AF197" i="19"/>
  <c r="AK198" i="19"/>
  <c r="AF198" i="19"/>
  <c r="AK199" i="19"/>
  <c r="AF199" i="19"/>
  <c r="AK200" i="19"/>
  <c r="AF200" i="19"/>
  <c r="AK201" i="19"/>
  <c r="AF201" i="19"/>
  <c r="AK202" i="19"/>
  <c r="AF202" i="19"/>
  <c r="AK203" i="19"/>
  <c r="AF203" i="19"/>
  <c r="AK204" i="19"/>
  <c r="AF204" i="19"/>
  <c r="AK205" i="19"/>
  <c r="AF205" i="19"/>
  <c r="AK206" i="19"/>
  <c r="AF206" i="19"/>
  <c r="AK207" i="19"/>
  <c r="AF207" i="19"/>
  <c r="AK208" i="19"/>
  <c r="AF208" i="19"/>
  <c r="AK209" i="19"/>
  <c r="AF209" i="19"/>
  <c r="AK210" i="19"/>
  <c r="AF210" i="19"/>
  <c r="AK211" i="19"/>
  <c r="AF211" i="19"/>
  <c r="AK212" i="19"/>
  <c r="AF212" i="19"/>
  <c r="AK213" i="19"/>
  <c r="AF213" i="19"/>
  <c r="AK214" i="19"/>
  <c r="AF214" i="19"/>
  <c r="AK215" i="19"/>
  <c r="AF215" i="19"/>
  <c r="AK216" i="19"/>
  <c r="AF216" i="19"/>
  <c r="AK217" i="19"/>
  <c r="AF217" i="19"/>
  <c r="AK218" i="19"/>
  <c r="AF218" i="19"/>
  <c r="AK219" i="19"/>
  <c r="AF219" i="19"/>
  <c r="AK220" i="19"/>
  <c r="AF220" i="19"/>
  <c r="AK221" i="19"/>
  <c r="AF221" i="19"/>
  <c r="AK222" i="19"/>
  <c r="AF222" i="19"/>
  <c r="AK223" i="19"/>
  <c r="AF223" i="19"/>
  <c r="AK224" i="19"/>
  <c r="AF224" i="19"/>
  <c r="AK225" i="19"/>
  <c r="AF225" i="19"/>
  <c r="AK226" i="19"/>
  <c r="AF226" i="19"/>
  <c r="AK227" i="19"/>
  <c r="AF227" i="19"/>
  <c r="AK228" i="19"/>
  <c r="AF228" i="19"/>
  <c r="AK229" i="19"/>
  <c r="AF229" i="19"/>
  <c r="AK230" i="19"/>
  <c r="AF230" i="19"/>
  <c r="AK231" i="19"/>
  <c r="AF231" i="19"/>
  <c r="AK232" i="19"/>
  <c r="AF232" i="19"/>
  <c r="AK233" i="19"/>
  <c r="AF233" i="19"/>
  <c r="AK234" i="19"/>
  <c r="AF234" i="19"/>
  <c r="AK235" i="19"/>
  <c r="AF235" i="19"/>
  <c r="AK236" i="19"/>
  <c r="AF236" i="19"/>
  <c r="AK237" i="19"/>
  <c r="AF237" i="19"/>
  <c r="AK238" i="19"/>
  <c r="AF238" i="19"/>
  <c r="AK239" i="19"/>
  <c r="AF239" i="19"/>
  <c r="AK240" i="19"/>
  <c r="AF240" i="19"/>
  <c r="AK241" i="19"/>
  <c r="AF241" i="19"/>
  <c r="AK242" i="19"/>
  <c r="AF242" i="19"/>
  <c r="AE304" i="19"/>
  <c r="AI3" i="19"/>
  <c r="AD3" i="19"/>
  <c r="AI4" i="19"/>
  <c r="AD4" i="19"/>
  <c r="AI5" i="19"/>
  <c r="AD5" i="19"/>
  <c r="AI6" i="19"/>
  <c r="AD6" i="19"/>
  <c r="AI7" i="19"/>
  <c r="AD7" i="19"/>
  <c r="AI8" i="19"/>
  <c r="AD8" i="19"/>
  <c r="AI9" i="19"/>
  <c r="AD9" i="19"/>
  <c r="AI10" i="19"/>
  <c r="AD10" i="19"/>
  <c r="AI11" i="19"/>
  <c r="AD11" i="19"/>
  <c r="AI12" i="19"/>
  <c r="AD12" i="19"/>
  <c r="AI13" i="19"/>
  <c r="AD13" i="19"/>
  <c r="AI14" i="19"/>
  <c r="AD14" i="19"/>
  <c r="AI15" i="19"/>
  <c r="AD15" i="19"/>
  <c r="AI16" i="19"/>
  <c r="AD16" i="19"/>
  <c r="AI17" i="19"/>
  <c r="AD17" i="19"/>
  <c r="AI18" i="19"/>
  <c r="AD18" i="19"/>
  <c r="AI19" i="19"/>
  <c r="AD19" i="19"/>
  <c r="AI20" i="19"/>
  <c r="AD20" i="19"/>
  <c r="AI21" i="19"/>
  <c r="AD21" i="19"/>
  <c r="AI22" i="19"/>
  <c r="AD22" i="19"/>
  <c r="AI23" i="19"/>
  <c r="AD23" i="19"/>
  <c r="AI24" i="19"/>
  <c r="AD24" i="19"/>
  <c r="AI25" i="19"/>
  <c r="AD25" i="19"/>
  <c r="AI26" i="19"/>
  <c r="AD26" i="19"/>
  <c r="AI27" i="19"/>
  <c r="AD27" i="19"/>
  <c r="AI28" i="19"/>
  <c r="AD28" i="19"/>
  <c r="AI29" i="19"/>
  <c r="AD29" i="19"/>
  <c r="AI30" i="19"/>
  <c r="AD30" i="19"/>
  <c r="AI31" i="19"/>
  <c r="AD31" i="19"/>
  <c r="AI32" i="19"/>
  <c r="AD32" i="19"/>
  <c r="AI33" i="19"/>
  <c r="AD33" i="19"/>
  <c r="AI34" i="19"/>
  <c r="AD34" i="19"/>
  <c r="AI35" i="19"/>
  <c r="AD35" i="19"/>
  <c r="AI36" i="19"/>
  <c r="AD36" i="19"/>
  <c r="AI37" i="19"/>
  <c r="AD37" i="19"/>
  <c r="AI38" i="19"/>
  <c r="AD38" i="19"/>
  <c r="AI39" i="19"/>
  <c r="AD39" i="19"/>
  <c r="AI40" i="19"/>
  <c r="AD40" i="19"/>
  <c r="AI41" i="19"/>
  <c r="AD41" i="19"/>
  <c r="AI42" i="19"/>
  <c r="AD42" i="19"/>
  <c r="AI43" i="19"/>
  <c r="AD43" i="19"/>
  <c r="AI44" i="19"/>
  <c r="AD44" i="19"/>
  <c r="AI45" i="19"/>
  <c r="AD45" i="19"/>
  <c r="AI46" i="19"/>
  <c r="AD46" i="19"/>
  <c r="AI47" i="19"/>
  <c r="AD47" i="19"/>
  <c r="AI48" i="19"/>
  <c r="AD48" i="19"/>
  <c r="AI49" i="19"/>
  <c r="AD49" i="19"/>
  <c r="AI50" i="19"/>
  <c r="AD50" i="19"/>
  <c r="AI51" i="19"/>
  <c r="AD51" i="19"/>
  <c r="AI52" i="19"/>
  <c r="AD52" i="19"/>
  <c r="AI53" i="19"/>
  <c r="AD53" i="19"/>
  <c r="AI54" i="19"/>
  <c r="AD54" i="19"/>
  <c r="AI55" i="19"/>
  <c r="AD55" i="19"/>
  <c r="AI56" i="19"/>
  <c r="AD56" i="19"/>
  <c r="AI57" i="19"/>
  <c r="AD57" i="19"/>
  <c r="AI58" i="19"/>
  <c r="AD58" i="19"/>
  <c r="AI59" i="19"/>
  <c r="AD59" i="19"/>
  <c r="AI60" i="19"/>
  <c r="AD60" i="19"/>
  <c r="AI61" i="19"/>
  <c r="AD61" i="19"/>
  <c r="AI62" i="19"/>
  <c r="AD62" i="19"/>
  <c r="AI63" i="19"/>
  <c r="AD63" i="19"/>
  <c r="AI64" i="19"/>
  <c r="AD64" i="19"/>
  <c r="AI65" i="19"/>
  <c r="AD65" i="19"/>
  <c r="AI66" i="19"/>
  <c r="AD66" i="19"/>
  <c r="AI67" i="19"/>
  <c r="AD67" i="19"/>
  <c r="AI68" i="19"/>
  <c r="AD68" i="19"/>
  <c r="AI69" i="19"/>
  <c r="AD69" i="19"/>
  <c r="AI70" i="19"/>
  <c r="AD70" i="19"/>
  <c r="AI71" i="19"/>
  <c r="AD71" i="19"/>
  <c r="AI72" i="19"/>
  <c r="AD72" i="19"/>
  <c r="AI73" i="19"/>
  <c r="AD73" i="19"/>
  <c r="AI74" i="19"/>
  <c r="AD74" i="19"/>
  <c r="AI75" i="19"/>
  <c r="AD75" i="19"/>
  <c r="AI76" i="19"/>
  <c r="AD76" i="19"/>
  <c r="AI77" i="19"/>
  <c r="AD77" i="19"/>
  <c r="AI78" i="19"/>
  <c r="AD78" i="19"/>
  <c r="AI79" i="19"/>
  <c r="AD79" i="19"/>
  <c r="AI80" i="19"/>
  <c r="AD80" i="19"/>
  <c r="AI81" i="19"/>
  <c r="AD81" i="19"/>
  <c r="AI82" i="19"/>
  <c r="AD82" i="19"/>
  <c r="AI83" i="19"/>
  <c r="AD83" i="19"/>
  <c r="AI84" i="19"/>
  <c r="AD84" i="19"/>
  <c r="AI85" i="19"/>
  <c r="AD85" i="19"/>
  <c r="AI86" i="19"/>
  <c r="AD86" i="19"/>
  <c r="AI87" i="19"/>
  <c r="AD87" i="19"/>
  <c r="AI88" i="19"/>
  <c r="AD88" i="19"/>
  <c r="AI89" i="19"/>
  <c r="AD89" i="19"/>
  <c r="AI90" i="19"/>
  <c r="AD90" i="19"/>
  <c r="AI91" i="19"/>
  <c r="AD91" i="19"/>
  <c r="AI92" i="19"/>
  <c r="AD92" i="19"/>
  <c r="AI93" i="19"/>
  <c r="AD93" i="19"/>
  <c r="AI94" i="19"/>
  <c r="AD94" i="19"/>
  <c r="AI95" i="19"/>
  <c r="AD95" i="19"/>
  <c r="AI96" i="19"/>
  <c r="AD96" i="19"/>
  <c r="AI97" i="19"/>
  <c r="AD97" i="19"/>
  <c r="AI98" i="19"/>
  <c r="AD98" i="19"/>
  <c r="AI99" i="19"/>
  <c r="AD99" i="19"/>
  <c r="AI100" i="19"/>
  <c r="AD100" i="19"/>
  <c r="AI101" i="19"/>
  <c r="AD101" i="19"/>
  <c r="AI102" i="19"/>
  <c r="AD102" i="19"/>
  <c r="AI103" i="19"/>
  <c r="AD103" i="19"/>
  <c r="AI104" i="19"/>
  <c r="AD104" i="19"/>
  <c r="AI105" i="19"/>
  <c r="AD105" i="19"/>
  <c r="AI106" i="19"/>
  <c r="AD106" i="19"/>
  <c r="AI107" i="19"/>
  <c r="AD107" i="19"/>
  <c r="AI108" i="19"/>
  <c r="AD108" i="19"/>
  <c r="AI109" i="19"/>
  <c r="AD109" i="19"/>
  <c r="AI110" i="19"/>
  <c r="AD110" i="19"/>
  <c r="AI111" i="19"/>
  <c r="AD111" i="19"/>
  <c r="AI112" i="19"/>
  <c r="AD112" i="19"/>
  <c r="AI113" i="19"/>
  <c r="AD113" i="19"/>
  <c r="AI114" i="19"/>
  <c r="AD114" i="19"/>
  <c r="AI115" i="19"/>
  <c r="AD115" i="19"/>
  <c r="AI116" i="19"/>
  <c r="AD116" i="19"/>
  <c r="AI117" i="19"/>
  <c r="AD117" i="19"/>
  <c r="AI118" i="19"/>
  <c r="AD118" i="19"/>
  <c r="AI119" i="19"/>
  <c r="AD119" i="19"/>
  <c r="AI120" i="19"/>
  <c r="AD120" i="19"/>
  <c r="AI121" i="19"/>
  <c r="AD121" i="19"/>
  <c r="AI122" i="19"/>
  <c r="AD122" i="19"/>
  <c r="AI123" i="19"/>
  <c r="AD123" i="19"/>
  <c r="AI124" i="19"/>
  <c r="AD124" i="19"/>
  <c r="AI125" i="19"/>
  <c r="AD125" i="19"/>
  <c r="AI126" i="19"/>
  <c r="AD126" i="19"/>
  <c r="AI127" i="19"/>
  <c r="AD127" i="19"/>
  <c r="AI128" i="19"/>
  <c r="AD128" i="19"/>
  <c r="AI129" i="19"/>
  <c r="AD129" i="19"/>
  <c r="AI130" i="19"/>
  <c r="AD130" i="19"/>
  <c r="AI131" i="19"/>
  <c r="AD131" i="19"/>
  <c r="AI132" i="19"/>
  <c r="AD132" i="19"/>
  <c r="AI133" i="19"/>
  <c r="AD133" i="19"/>
  <c r="AI134" i="19"/>
  <c r="AD134" i="19"/>
  <c r="AI135" i="19"/>
  <c r="AD135" i="19"/>
  <c r="AI136" i="19"/>
  <c r="AD136" i="19"/>
  <c r="AI137" i="19"/>
  <c r="AD137" i="19"/>
  <c r="AI138" i="19"/>
  <c r="AD138" i="19"/>
  <c r="AI139" i="19"/>
  <c r="AD139" i="19"/>
  <c r="AI140" i="19"/>
  <c r="AD140" i="19"/>
  <c r="AI141" i="19"/>
  <c r="AD141" i="19"/>
  <c r="AI142" i="19"/>
  <c r="AD142" i="19"/>
  <c r="AI143" i="19"/>
  <c r="AD143" i="19"/>
  <c r="AI144" i="19"/>
  <c r="AD144" i="19"/>
  <c r="AI145" i="19"/>
  <c r="AD145" i="19"/>
  <c r="AI146" i="19"/>
  <c r="AD146" i="19"/>
  <c r="AI147" i="19"/>
  <c r="AD147" i="19"/>
  <c r="AI148" i="19"/>
  <c r="AD148" i="19"/>
  <c r="AI149" i="19"/>
  <c r="AD149" i="19"/>
  <c r="AI150" i="19"/>
  <c r="AD150" i="19"/>
  <c r="AI151" i="19"/>
  <c r="AD151" i="19"/>
  <c r="AI152" i="19"/>
  <c r="AD152" i="19"/>
  <c r="AI153" i="19"/>
  <c r="AD153" i="19"/>
  <c r="AI154" i="19"/>
  <c r="AD154" i="19"/>
  <c r="AI155" i="19"/>
  <c r="AD155" i="19"/>
  <c r="AI156" i="19"/>
  <c r="AD156" i="19"/>
  <c r="AI157" i="19"/>
  <c r="AD157" i="19"/>
  <c r="AI158" i="19"/>
  <c r="AD158" i="19"/>
  <c r="AI159" i="19"/>
  <c r="AD159" i="19"/>
  <c r="AI160" i="19"/>
  <c r="AD160" i="19"/>
  <c r="AI161" i="19"/>
  <c r="AD161" i="19"/>
  <c r="AI162" i="19"/>
  <c r="AD162" i="19"/>
  <c r="AI163" i="19"/>
  <c r="AD163" i="19"/>
  <c r="AI164" i="19"/>
  <c r="AD164" i="19"/>
  <c r="AI165" i="19"/>
  <c r="AD165" i="19"/>
  <c r="AI166" i="19"/>
  <c r="AD166" i="19"/>
  <c r="AI167" i="19"/>
  <c r="AD167" i="19"/>
  <c r="AI168" i="19"/>
  <c r="AD168" i="19"/>
  <c r="AI169" i="19"/>
  <c r="AD169" i="19"/>
  <c r="AI170" i="19"/>
  <c r="AD170" i="19"/>
  <c r="AI171" i="19"/>
  <c r="AD171" i="19"/>
  <c r="AI172" i="19"/>
  <c r="AD172" i="19"/>
  <c r="AI173" i="19"/>
  <c r="AD173" i="19"/>
  <c r="AI174" i="19"/>
  <c r="AD174" i="19"/>
  <c r="AI175" i="19"/>
  <c r="AD175" i="19"/>
  <c r="AI176" i="19"/>
  <c r="AD176" i="19"/>
  <c r="AI177" i="19"/>
  <c r="AD177" i="19"/>
  <c r="AI178" i="19"/>
  <c r="AD178" i="19"/>
  <c r="AI179" i="19"/>
  <c r="AD179" i="19"/>
  <c r="AI180" i="19"/>
  <c r="AD180" i="19"/>
  <c r="AI181" i="19"/>
  <c r="AD181" i="19"/>
  <c r="AI182" i="19"/>
  <c r="AD182" i="19"/>
  <c r="AI183" i="19"/>
  <c r="AD183" i="19"/>
  <c r="AI184" i="19"/>
  <c r="AD184" i="19"/>
  <c r="AI185" i="19"/>
  <c r="AD185" i="19"/>
  <c r="AI186" i="19"/>
  <c r="AD186" i="19"/>
  <c r="AI187" i="19"/>
  <c r="AD187" i="19"/>
  <c r="AI188" i="19"/>
  <c r="AD188" i="19"/>
  <c r="AI189" i="19"/>
  <c r="AD189" i="19"/>
  <c r="AI190" i="19"/>
  <c r="AD190" i="19"/>
  <c r="AI191" i="19"/>
  <c r="AD191" i="19"/>
  <c r="AI192" i="19"/>
  <c r="AD192" i="19"/>
  <c r="AI193" i="19"/>
  <c r="AD193" i="19"/>
  <c r="AI194" i="19"/>
  <c r="AD194" i="19"/>
  <c r="AI195" i="19"/>
  <c r="AD195" i="19"/>
  <c r="AI196" i="19"/>
  <c r="AD196" i="19"/>
  <c r="AI197" i="19"/>
  <c r="AD197" i="19"/>
  <c r="AI198" i="19"/>
  <c r="AD198" i="19"/>
  <c r="AI199" i="19"/>
  <c r="AD199" i="19"/>
  <c r="AI200" i="19"/>
  <c r="AD200" i="19"/>
  <c r="AI201" i="19"/>
  <c r="AD201" i="19"/>
  <c r="AI202" i="19"/>
  <c r="AD202" i="19"/>
  <c r="AI203" i="19"/>
  <c r="AD203" i="19"/>
  <c r="AI204" i="19"/>
  <c r="AD204" i="19"/>
  <c r="AI205" i="19"/>
  <c r="AD205" i="19"/>
  <c r="AI206" i="19"/>
  <c r="AD206" i="19"/>
  <c r="AI207" i="19"/>
  <c r="AD207" i="19"/>
  <c r="AI208" i="19"/>
  <c r="AD208" i="19"/>
  <c r="AI209" i="19"/>
  <c r="AD209" i="19"/>
  <c r="AI210" i="19"/>
  <c r="AD210" i="19"/>
  <c r="AI211" i="19"/>
  <c r="AD211" i="19"/>
  <c r="AI212" i="19"/>
  <c r="AD212" i="19"/>
  <c r="AI213" i="19"/>
  <c r="AD213" i="19"/>
  <c r="AI214" i="19"/>
  <c r="AD214" i="19"/>
  <c r="AI215" i="19"/>
  <c r="AD215" i="19"/>
  <c r="AI216" i="19"/>
  <c r="AD216" i="19"/>
  <c r="AI217" i="19"/>
  <c r="AD217" i="19"/>
  <c r="AI218" i="19"/>
  <c r="AD218" i="19"/>
  <c r="AI219" i="19"/>
  <c r="AD219" i="19"/>
  <c r="AI220" i="19"/>
  <c r="AD220" i="19"/>
  <c r="AI221" i="19"/>
  <c r="AD221" i="19"/>
  <c r="AI222" i="19"/>
  <c r="AD222" i="19"/>
  <c r="AI223" i="19"/>
  <c r="AD223" i="19"/>
  <c r="AI224" i="19"/>
  <c r="AD224" i="19"/>
  <c r="AI225" i="19"/>
  <c r="AD225" i="19"/>
  <c r="AI226" i="19"/>
  <c r="AD226" i="19"/>
  <c r="AI227" i="19"/>
  <c r="AD227" i="19"/>
  <c r="AI228" i="19"/>
  <c r="AD228" i="19"/>
  <c r="AI229" i="19"/>
  <c r="AD229" i="19"/>
  <c r="AI230" i="19"/>
  <c r="AD230" i="19"/>
  <c r="AI231" i="19"/>
  <c r="AD231" i="19"/>
  <c r="AI232" i="19"/>
  <c r="AD232" i="19"/>
  <c r="AI233" i="19"/>
  <c r="AD233" i="19"/>
  <c r="AI234" i="19"/>
  <c r="AD234" i="19"/>
  <c r="AI235" i="19"/>
  <c r="AD235" i="19"/>
  <c r="AI236" i="19"/>
  <c r="AD236" i="19"/>
  <c r="AI237" i="19"/>
  <c r="AD237" i="19"/>
  <c r="AI238" i="19"/>
  <c r="AD238" i="19"/>
  <c r="AI239" i="19"/>
  <c r="AD239" i="19"/>
  <c r="AI240" i="19"/>
  <c r="AD240" i="19"/>
  <c r="AI241" i="19"/>
  <c r="AD241" i="19"/>
  <c r="AI242" i="19"/>
  <c r="AD242" i="19"/>
  <c r="AD304" i="19"/>
  <c r="Q3" i="19"/>
  <c r="AB3" i="19"/>
  <c r="AC3" i="19"/>
  <c r="Q4" i="19"/>
  <c r="AB4" i="19"/>
  <c r="AC4" i="19"/>
  <c r="Q5" i="19"/>
  <c r="AB5" i="19"/>
  <c r="AC5" i="19"/>
  <c r="Q6" i="19"/>
  <c r="AB6" i="19"/>
  <c r="AC6" i="19"/>
  <c r="Q7" i="19"/>
  <c r="AB7" i="19"/>
  <c r="AC7" i="19"/>
  <c r="Q8" i="19"/>
  <c r="AB8" i="19"/>
  <c r="AC8" i="19"/>
  <c r="Q9" i="19"/>
  <c r="AB9" i="19"/>
  <c r="AC9" i="19"/>
  <c r="Q10" i="19"/>
  <c r="AB10" i="19"/>
  <c r="AC10" i="19"/>
  <c r="Q11" i="19"/>
  <c r="AB11" i="19"/>
  <c r="AC11" i="19"/>
  <c r="AC12" i="19"/>
  <c r="AC13" i="19"/>
  <c r="Q14" i="19"/>
  <c r="AB14" i="19"/>
  <c r="AC14" i="19"/>
  <c r="Q15" i="19"/>
  <c r="AB15" i="19"/>
  <c r="AC15" i="19"/>
  <c r="Q16" i="19"/>
  <c r="AB16" i="19"/>
  <c r="AC16" i="19"/>
  <c r="Q17" i="19"/>
  <c r="AB17" i="19"/>
  <c r="AC17" i="19"/>
  <c r="Q18" i="19"/>
  <c r="AB18" i="19"/>
  <c r="AC18" i="19"/>
  <c r="Q19" i="19"/>
  <c r="AB19" i="19"/>
  <c r="AC19" i="19"/>
  <c r="Q20" i="19"/>
  <c r="AB20" i="19"/>
  <c r="AC20" i="19"/>
  <c r="Q21" i="19"/>
  <c r="AB21" i="19"/>
  <c r="AC21" i="19"/>
  <c r="Q22" i="19"/>
  <c r="AB22" i="19"/>
  <c r="AC22" i="19"/>
  <c r="Q23" i="19"/>
  <c r="AB23" i="19"/>
  <c r="AC23" i="19"/>
  <c r="Q24" i="19"/>
  <c r="AB24" i="19"/>
  <c r="AC24" i="19"/>
  <c r="Q25" i="19"/>
  <c r="AB25" i="19"/>
  <c r="AC25" i="19"/>
  <c r="Q26" i="19"/>
  <c r="AB26" i="19"/>
  <c r="AC26" i="19"/>
  <c r="Q27" i="19"/>
  <c r="AB27" i="19"/>
  <c r="AC27" i="19"/>
  <c r="Q28" i="19"/>
  <c r="AB28" i="19"/>
  <c r="AC28" i="19"/>
  <c r="Q29" i="19"/>
  <c r="AB29" i="19"/>
  <c r="AC29" i="19"/>
  <c r="AC30" i="19"/>
  <c r="Q31" i="19"/>
  <c r="AB31" i="19"/>
  <c r="AC31" i="19"/>
  <c r="Q32" i="19"/>
  <c r="AB32" i="19"/>
  <c r="AC32" i="19"/>
  <c r="Q33" i="19"/>
  <c r="AB33" i="19"/>
  <c r="AC33" i="19"/>
  <c r="Q34" i="19"/>
  <c r="AB34" i="19"/>
  <c r="AC34" i="19"/>
  <c r="AC35" i="19"/>
  <c r="Q36" i="19"/>
  <c r="AB36" i="19"/>
  <c r="AC36" i="19"/>
  <c r="Q37" i="19"/>
  <c r="AB37" i="19"/>
  <c r="AC37" i="19"/>
  <c r="Q38" i="19"/>
  <c r="AB38" i="19"/>
  <c r="AC38" i="19"/>
  <c r="Q39" i="19"/>
  <c r="AB39" i="19"/>
  <c r="AC39" i="19"/>
  <c r="Q40" i="19"/>
  <c r="AB40" i="19"/>
  <c r="AC40" i="19"/>
  <c r="AC41" i="19"/>
  <c r="Q42" i="19"/>
  <c r="AB42" i="19"/>
  <c r="AC42" i="19"/>
  <c r="Q43" i="19"/>
  <c r="AB43" i="19"/>
  <c r="AC43" i="19"/>
  <c r="Q44" i="19"/>
  <c r="AB44" i="19"/>
  <c r="AC44" i="19"/>
  <c r="Q45" i="19"/>
  <c r="AB45" i="19"/>
  <c r="AC45" i="19"/>
  <c r="Q46" i="19"/>
  <c r="AB46" i="19"/>
  <c r="AC46" i="19"/>
  <c r="Q47" i="19"/>
  <c r="AB47" i="19"/>
  <c r="AC47" i="19"/>
  <c r="Q48" i="19"/>
  <c r="AB48" i="19"/>
  <c r="AC48" i="19"/>
  <c r="AC49" i="19"/>
  <c r="Q50" i="19"/>
  <c r="AB50" i="19"/>
  <c r="AC50" i="19"/>
  <c r="Q51" i="19"/>
  <c r="AB51" i="19"/>
  <c r="AC51" i="19"/>
  <c r="Q52" i="19"/>
  <c r="AB52" i="19"/>
  <c r="AC52" i="19"/>
  <c r="Q53" i="19"/>
  <c r="AB53" i="19"/>
  <c r="AC53" i="19"/>
  <c r="Q54" i="19"/>
  <c r="AB54" i="19"/>
  <c r="AC54" i="19"/>
  <c r="Q55" i="19"/>
  <c r="AB55" i="19"/>
  <c r="AC55" i="19"/>
  <c r="AC56" i="19"/>
  <c r="Q57" i="19"/>
  <c r="AB57" i="19"/>
  <c r="AC57" i="19"/>
  <c r="Q58" i="19"/>
  <c r="AB58" i="19"/>
  <c r="AC58" i="19"/>
  <c r="Q59" i="19"/>
  <c r="AB59" i="19"/>
  <c r="AC59" i="19"/>
  <c r="Q60" i="19"/>
  <c r="AB60" i="19"/>
  <c r="AC60" i="19"/>
  <c r="Q61" i="19"/>
  <c r="AB61" i="19"/>
  <c r="AC61" i="19"/>
  <c r="Q62" i="19"/>
  <c r="AB62" i="19"/>
  <c r="AC62" i="19"/>
  <c r="Q63" i="19"/>
  <c r="AB63" i="19"/>
  <c r="AC63" i="19"/>
  <c r="AC64" i="19"/>
  <c r="Q65" i="19"/>
  <c r="AB65" i="19"/>
  <c r="AC65" i="19"/>
  <c r="Q66" i="19"/>
  <c r="AB66" i="19"/>
  <c r="AC66" i="19"/>
  <c r="Q67" i="19"/>
  <c r="AB67" i="19"/>
  <c r="AC67" i="19"/>
  <c r="Q68" i="19"/>
  <c r="AB68" i="19"/>
  <c r="AC68" i="19"/>
  <c r="AC69" i="19"/>
  <c r="Q70" i="19"/>
  <c r="AB70" i="19"/>
  <c r="AC70" i="19"/>
  <c r="AC71" i="19"/>
  <c r="Q72" i="19"/>
  <c r="AB72" i="19"/>
  <c r="AC72" i="19"/>
  <c r="Q73" i="19"/>
  <c r="AB73" i="19"/>
  <c r="AC73" i="19"/>
  <c r="AC74" i="19"/>
  <c r="Q75" i="19"/>
  <c r="AB75" i="19"/>
  <c r="AC75" i="19"/>
  <c r="Q76" i="19"/>
  <c r="AB76" i="19"/>
  <c r="AC76" i="19"/>
  <c r="Q77" i="19"/>
  <c r="AB77" i="19"/>
  <c r="AC77" i="19"/>
  <c r="Q78" i="19"/>
  <c r="AB78" i="19"/>
  <c r="AC78" i="19"/>
  <c r="AC79" i="19"/>
  <c r="Q80" i="19"/>
  <c r="AB80" i="19"/>
  <c r="AC80" i="19"/>
  <c r="Q81" i="19"/>
  <c r="AB81" i="19"/>
  <c r="AC81" i="19"/>
  <c r="AC82" i="19"/>
  <c r="Q83" i="19"/>
  <c r="AB83" i="19"/>
  <c r="AC83" i="19"/>
  <c r="AC84" i="19"/>
  <c r="Q85" i="19"/>
  <c r="AB85" i="19"/>
  <c r="AC85" i="19"/>
  <c r="Q86" i="19"/>
  <c r="AB86" i="19"/>
  <c r="AC86" i="19"/>
  <c r="Q87" i="19"/>
  <c r="AB87" i="19"/>
  <c r="AC87" i="19"/>
  <c r="Q88" i="19"/>
  <c r="AB88" i="19"/>
  <c r="AC88" i="19"/>
  <c r="Q89" i="19"/>
  <c r="AB89" i="19"/>
  <c r="AC89" i="19"/>
  <c r="Q90" i="19"/>
  <c r="AB90" i="19"/>
  <c r="AC90" i="19"/>
  <c r="AC91" i="19"/>
  <c r="Q92" i="19"/>
  <c r="AB92" i="19"/>
  <c r="AC92" i="19"/>
  <c r="Q93" i="19"/>
  <c r="AB93" i="19"/>
  <c r="AC93" i="19"/>
  <c r="AC94" i="19"/>
  <c r="Q95" i="19"/>
  <c r="AB95" i="19"/>
  <c r="AC95" i="19"/>
  <c r="Q96" i="19"/>
  <c r="AB96" i="19"/>
  <c r="AC96" i="19"/>
  <c r="Q97" i="19"/>
  <c r="AB97" i="19"/>
  <c r="AC97" i="19"/>
  <c r="Q98" i="19"/>
  <c r="AB98" i="19"/>
  <c r="AC98" i="19"/>
  <c r="Q99" i="19"/>
  <c r="AB99" i="19"/>
  <c r="AC99" i="19"/>
  <c r="Q100" i="19"/>
  <c r="AB100" i="19"/>
  <c r="AC100" i="19"/>
  <c r="AC101" i="19"/>
  <c r="Q102" i="19"/>
  <c r="AB102" i="19"/>
  <c r="AC102" i="19"/>
  <c r="Q103" i="19"/>
  <c r="AB103" i="19"/>
  <c r="AC103" i="19"/>
  <c r="Q104" i="19"/>
  <c r="AB104" i="19"/>
  <c r="AC104" i="19"/>
  <c r="Q105" i="19"/>
  <c r="AB105" i="19"/>
  <c r="AC105" i="19"/>
  <c r="Q106" i="19"/>
  <c r="AB106" i="19"/>
  <c r="AC106" i="19"/>
  <c r="Q107" i="19"/>
  <c r="AB107" i="19"/>
  <c r="AC107" i="19"/>
  <c r="Q108" i="19"/>
  <c r="AB108" i="19"/>
  <c r="AC108" i="19"/>
  <c r="Q109" i="19"/>
  <c r="AB109" i="19"/>
  <c r="AC109" i="19"/>
  <c r="Q110" i="19"/>
  <c r="AB110" i="19"/>
  <c r="AC110" i="19"/>
  <c r="Q111" i="19"/>
  <c r="AB111" i="19"/>
  <c r="AC111" i="19"/>
  <c r="Q112" i="19"/>
  <c r="AB112" i="19"/>
  <c r="AC112" i="19"/>
  <c r="AC113" i="19"/>
  <c r="Q114" i="19"/>
  <c r="AB114" i="19"/>
  <c r="AC114" i="19"/>
  <c r="AC115" i="19"/>
  <c r="Q116" i="19"/>
  <c r="AB116" i="19"/>
  <c r="AC116" i="19"/>
  <c r="Q117" i="19"/>
  <c r="AB117" i="19"/>
  <c r="AC117" i="19"/>
  <c r="Q118" i="19"/>
  <c r="AB118" i="19"/>
  <c r="AC118" i="19"/>
  <c r="Q119" i="19"/>
  <c r="AB119" i="19"/>
  <c r="AC119" i="19"/>
  <c r="Q120" i="19"/>
  <c r="AB120" i="19"/>
  <c r="AC120" i="19"/>
  <c r="Q121" i="19"/>
  <c r="AB121" i="19"/>
  <c r="AC121" i="19"/>
  <c r="Q122" i="19"/>
  <c r="AB122" i="19"/>
  <c r="AC122" i="19"/>
  <c r="Q123" i="19"/>
  <c r="AB123" i="19"/>
  <c r="AC123" i="19"/>
  <c r="Q124" i="19"/>
  <c r="AB124" i="19"/>
  <c r="AC124" i="19"/>
  <c r="Q125" i="19"/>
  <c r="AB125" i="19"/>
  <c r="AC125" i="19"/>
  <c r="Q126" i="19"/>
  <c r="AB126" i="19"/>
  <c r="AC126" i="19"/>
  <c r="Q127" i="19"/>
  <c r="AB127" i="19"/>
  <c r="AC127" i="19"/>
  <c r="AC128" i="19"/>
  <c r="Q129" i="19"/>
  <c r="AB129" i="19"/>
  <c r="AC129" i="19"/>
  <c r="Q130" i="19"/>
  <c r="AB130" i="19"/>
  <c r="AC130" i="19"/>
  <c r="Q131" i="19"/>
  <c r="AB131" i="19"/>
  <c r="AC131" i="19"/>
  <c r="Q132" i="19"/>
  <c r="AB132" i="19"/>
  <c r="AC132" i="19"/>
  <c r="Q133" i="19"/>
  <c r="AB133" i="19"/>
  <c r="AC133" i="19"/>
  <c r="Q134" i="19"/>
  <c r="AB134" i="19"/>
  <c r="AC134" i="19"/>
  <c r="Q135" i="19"/>
  <c r="AB135" i="19"/>
  <c r="AC135" i="19"/>
  <c r="Q136" i="19"/>
  <c r="AB136" i="19"/>
  <c r="AC136" i="19"/>
  <c r="Q137" i="19"/>
  <c r="AB137" i="19"/>
  <c r="AC137" i="19"/>
  <c r="AC138" i="19"/>
  <c r="Q139" i="19"/>
  <c r="AB139" i="19"/>
  <c r="AC139" i="19"/>
  <c r="Q140" i="19"/>
  <c r="AB140" i="19"/>
  <c r="AC140" i="19"/>
  <c r="Q141" i="19"/>
  <c r="AB141" i="19"/>
  <c r="AC141" i="19"/>
  <c r="Q142" i="19"/>
  <c r="AB142" i="19"/>
  <c r="AC142" i="19"/>
  <c r="Q143" i="19"/>
  <c r="AB143" i="19"/>
  <c r="AC143" i="19"/>
  <c r="Q144" i="19"/>
  <c r="AB144" i="19"/>
  <c r="AC144" i="19"/>
  <c r="Q145" i="19"/>
  <c r="AB145" i="19"/>
  <c r="AC145" i="19"/>
  <c r="Q146" i="19"/>
  <c r="AB146" i="19"/>
  <c r="AC146" i="19"/>
  <c r="Q147" i="19"/>
  <c r="AB147" i="19"/>
  <c r="AC147" i="19"/>
  <c r="Q148" i="19"/>
  <c r="AB148" i="19"/>
  <c r="AC148" i="19"/>
  <c r="Q149" i="19"/>
  <c r="AB149" i="19"/>
  <c r="AC149" i="19"/>
  <c r="Q150" i="19"/>
  <c r="AB150" i="19"/>
  <c r="AC150" i="19"/>
  <c r="Q151" i="19"/>
  <c r="AB151" i="19"/>
  <c r="AC151" i="19"/>
  <c r="Q152" i="19"/>
  <c r="AB152" i="19"/>
  <c r="AC152" i="19"/>
  <c r="Q153" i="19"/>
  <c r="AB153" i="19"/>
  <c r="AC153" i="19"/>
  <c r="Q154" i="19"/>
  <c r="AB154" i="19"/>
  <c r="AC154" i="19"/>
  <c r="Q155" i="19"/>
  <c r="AB155" i="19"/>
  <c r="AC155" i="19"/>
  <c r="Q156" i="19"/>
  <c r="AB156" i="19"/>
  <c r="AC156" i="19"/>
  <c r="Q157" i="19"/>
  <c r="AB157" i="19"/>
  <c r="AC157" i="19"/>
  <c r="Q158" i="19"/>
  <c r="AB158" i="19"/>
  <c r="AC158" i="19"/>
  <c r="AC159" i="19"/>
  <c r="Q160" i="19"/>
  <c r="AB160" i="19"/>
  <c r="AC160" i="19"/>
  <c r="Q161" i="19"/>
  <c r="AB161" i="19"/>
  <c r="AC161" i="19"/>
  <c r="AC162" i="19"/>
  <c r="Q163" i="19"/>
  <c r="AB163" i="19"/>
  <c r="AC163" i="19"/>
  <c r="AC164" i="19"/>
  <c r="Q165" i="19"/>
  <c r="AB165" i="19"/>
  <c r="AC165" i="19"/>
  <c r="Q166" i="19"/>
  <c r="AB166" i="19"/>
  <c r="AC166" i="19"/>
  <c r="AC167" i="19"/>
  <c r="Q168" i="19"/>
  <c r="AB168" i="19"/>
  <c r="AC168" i="19"/>
  <c r="Q169" i="19"/>
  <c r="AB169" i="19"/>
  <c r="AC169" i="19"/>
  <c r="Q170" i="19"/>
  <c r="AB170" i="19"/>
  <c r="AC170" i="19"/>
  <c r="Q171" i="19"/>
  <c r="AB171" i="19"/>
  <c r="AC171" i="19"/>
  <c r="Q172" i="19"/>
  <c r="AB172" i="19"/>
  <c r="AC172" i="19"/>
  <c r="Q173" i="19"/>
  <c r="AB173" i="19"/>
  <c r="AC173" i="19"/>
  <c r="Q174" i="19"/>
  <c r="AB174" i="19"/>
  <c r="AC174" i="19"/>
  <c r="Q175" i="19"/>
  <c r="AB175" i="19"/>
  <c r="AC175" i="19"/>
  <c r="Q176" i="19"/>
  <c r="AB176" i="19"/>
  <c r="AC176" i="19"/>
  <c r="Q177" i="19"/>
  <c r="AB177" i="19"/>
  <c r="AC177" i="19"/>
  <c r="Q178" i="19"/>
  <c r="AB178" i="19"/>
  <c r="AC178" i="19"/>
  <c r="AC179" i="19"/>
  <c r="Q180" i="19"/>
  <c r="AB180" i="19"/>
  <c r="AC180" i="19"/>
  <c r="Q181" i="19"/>
  <c r="AB181" i="19"/>
  <c r="AC181" i="19"/>
  <c r="Q182" i="19"/>
  <c r="AB182" i="19"/>
  <c r="AC182" i="19"/>
  <c r="Q183" i="19"/>
  <c r="AB183" i="19"/>
  <c r="AC183" i="19"/>
  <c r="Q184" i="19"/>
  <c r="AB184" i="19"/>
  <c r="AC184" i="19"/>
  <c r="Q185" i="19"/>
  <c r="AB185" i="19"/>
  <c r="AC185" i="19"/>
  <c r="Q186" i="19"/>
  <c r="AB186" i="19"/>
  <c r="AC186" i="19"/>
  <c r="Q187" i="19"/>
  <c r="AB187" i="19"/>
  <c r="AC187" i="19"/>
  <c r="Q188" i="19"/>
  <c r="AB188" i="19"/>
  <c r="AC188" i="19"/>
  <c r="Q189" i="19"/>
  <c r="AB189" i="19"/>
  <c r="AC189" i="19"/>
  <c r="Q190" i="19"/>
  <c r="AB190" i="19"/>
  <c r="AC190" i="19"/>
  <c r="Q191" i="19"/>
  <c r="AB191" i="19"/>
  <c r="AC191" i="19"/>
  <c r="Q192" i="19"/>
  <c r="AB192" i="19"/>
  <c r="AC192" i="19"/>
  <c r="Q193" i="19"/>
  <c r="AB193" i="19"/>
  <c r="AC193" i="19"/>
  <c r="Q194" i="19"/>
  <c r="AB194" i="19"/>
  <c r="AC194" i="19"/>
  <c r="Q195" i="19"/>
  <c r="AB195" i="19"/>
  <c r="AC195" i="19"/>
  <c r="Q196" i="19"/>
  <c r="AB196" i="19"/>
  <c r="AC196" i="19"/>
  <c r="Q197" i="19"/>
  <c r="AB197" i="19"/>
  <c r="AC197" i="19"/>
  <c r="Q198" i="19"/>
  <c r="AB198" i="19"/>
  <c r="AC198" i="19"/>
  <c r="Q199" i="19"/>
  <c r="AB199" i="19"/>
  <c r="AC199" i="19"/>
  <c r="Q200" i="19"/>
  <c r="AB200" i="19"/>
  <c r="AC200" i="19"/>
  <c r="Q201" i="19"/>
  <c r="AB201" i="19"/>
  <c r="AC201" i="19"/>
  <c r="Q202" i="19"/>
  <c r="AB202" i="19"/>
  <c r="AC202" i="19"/>
  <c r="Q203" i="19"/>
  <c r="AB203" i="19"/>
  <c r="AC203" i="19"/>
  <c r="Q204" i="19"/>
  <c r="AB204" i="19"/>
  <c r="AC204" i="19"/>
  <c r="AC205" i="19"/>
  <c r="Q206" i="19"/>
  <c r="AB206" i="19"/>
  <c r="AC206" i="19"/>
  <c r="Q207" i="19"/>
  <c r="AB207" i="19"/>
  <c r="AC207" i="19"/>
  <c r="AC208" i="19"/>
  <c r="Q209" i="19"/>
  <c r="AB209" i="19"/>
  <c r="AC209" i="19"/>
  <c r="Q210" i="19"/>
  <c r="AB210" i="19"/>
  <c r="AC210" i="19"/>
  <c r="AC211" i="19"/>
  <c r="Q212" i="19"/>
  <c r="AB212" i="19"/>
  <c r="AC212" i="19"/>
  <c r="Q213" i="19"/>
  <c r="AB213" i="19"/>
  <c r="AC213" i="19"/>
  <c r="Q214" i="19"/>
  <c r="AB214" i="19"/>
  <c r="AC214" i="19"/>
  <c r="Q215" i="19"/>
  <c r="AB215" i="19"/>
  <c r="AC215" i="19"/>
  <c r="Q216" i="19"/>
  <c r="AB216" i="19"/>
  <c r="AC216" i="19"/>
  <c r="Q217" i="19"/>
  <c r="AB217" i="19"/>
  <c r="AC217" i="19"/>
  <c r="AC218" i="19"/>
  <c r="Q219" i="19"/>
  <c r="AB219" i="19"/>
  <c r="AC219" i="19"/>
  <c r="Q220" i="19"/>
  <c r="AB220" i="19"/>
  <c r="AC220" i="19"/>
  <c r="Q221" i="19"/>
  <c r="AB221" i="19"/>
  <c r="AC221" i="19"/>
  <c r="Q222" i="19"/>
  <c r="AB222" i="19"/>
  <c r="AC222" i="19"/>
  <c r="AC223" i="19"/>
  <c r="Q224" i="19"/>
  <c r="AB224" i="19"/>
  <c r="AC224" i="19"/>
  <c r="Q225" i="19"/>
  <c r="AB225" i="19"/>
  <c r="AC225" i="19"/>
  <c r="Q226" i="19"/>
  <c r="AB226" i="19"/>
  <c r="AC226" i="19"/>
  <c r="Q227" i="19"/>
  <c r="AB227" i="19"/>
  <c r="AC227" i="19"/>
  <c r="Q228" i="19"/>
  <c r="AB228" i="19"/>
  <c r="AC228" i="19"/>
  <c r="Q229" i="19"/>
  <c r="AB229" i="19"/>
  <c r="AC229" i="19"/>
  <c r="AC230" i="19"/>
  <c r="Q231" i="19"/>
  <c r="AB231" i="19"/>
  <c r="AC231" i="19"/>
  <c r="Q232" i="19"/>
  <c r="AB232" i="19"/>
  <c r="AC232" i="19"/>
  <c r="Q233" i="19"/>
  <c r="AB233" i="19"/>
  <c r="AC233" i="19"/>
  <c r="Q234" i="19"/>
  <c r="AB234" i="19"/>
  <c r="AC234" i="19"/>
  <c r="Q235" i="19"/>
  <c r="AB235" i="19"/>
  <c r="AC235" i="19"/>
  <c r="Q236" i="19"/>
  <c r="AB236" i="19"/>
  <c r="AC236" i="19"/>
  <c r="Q237" i="19"/>
  <c r="AB237" i="19"/>
  <c r="AC237" i="19"/>
  <c r="Q238" i="19"/>
  <c r="AB238" i="19"/>
  <c r="AC238" i="19"/>
  <c r="Q239" i="19"/>
  <c r="AB239" i="19"/>
  <c r="AC239" i="19"/>
  <c r="Q240" i="19"/>
  <c r="AB240" i="19"/>
  <c r="AC240" i="19"/>
  <c r="Q241" i="19"/>
  <c r="AB241" i="19"/>
  <c r="AC241" i="19"/>
  <c r="Q242" i="19"/>
  <c r="AB242" i="19"/>
  <c r="AC242" i="19"/>
  <c r="AC304" i="19"/>
  <c r="K4" i="22"/>
  <c r="L4" i="22"/>
  <c r="K5" i="22"/>
  <c r="L5" i="22"/>
  <c r="K6" i="22"/>
  <c r="L6" i="22"/>
  <c r="K7" i="22"/>
  <c r="L7" i="22"/>
  <c r="K8" i="22"/>
  <c r="L8" i="22"/>
  <c r="K9" i="22"/>
  <c r="L9" i="22"/>
  <c r="K10" i="22"/>
  <c r="L10" i="22"/>
  <c r="K11" i="22"/>
  <c r="L11" i="22"/>
  <c r="K12" i="22"/>
  <c r="L12" i="22"/>
  <c r="K13" i="22"/>
  <c r="L13" i="22"/>
  <c r="K14" i="22"/>
  <c r="L14" i="22"/>
  <c r="K15" i="22"/>
  <c r="L15" i="22"/>
  <c r="K16" i="22"/>
  <c r="L16" i="22"/>
  <c r="K17" i="22"/>
  <c r="L17" i="22"/>
  <c r="K18" i="22"/>
  <c r="L18" i="22"/>
  <c r="K19" i="22"/>
  <c r="L19" i="22"/>
  <c r="K20" i="22"/>
  <c r="L20" i="22"/>
  <c r="K21" i="22"/>
  <c r="L21" i="22"/>
  <c r="K22" i="22"/>
  <c r="L22" i="22"/>
  <c r="K23" i="22"/>
  <c r="L23" i="22"/>
  <c r="K24" i="22"/>
  <c r="L24" i="22"/>
  <c r="K25" i="22"/>
  <c r="L25" i="22"/>
  <c r="K26" i="22"/>
  <c r="L26" i="22"/>
  <c r="B27" i="22"/>
  <c r="K27" i="22"/>
  <c r="C27" i="22"/>
  <c r="L27" i="22"/>
  <c r="C28" i="22"/>
  <c r="K28" i="22"/>
  <c r="B28" i="22"/>
  <c r="L28" i="22"/>
  <c r="B29" i="22"/>
  <c r="K29" i="22"/>
  <c r="C29" i="22"/>
  <c r="L29" i="22"/>
  <c r="C30" i="22"/>
  <c r="K30" i="22"/>
  <c r="B30" i="22"/>
  <c r="L30" i="22"/>
  <c r="B31" i="22"/>
  <c r="K31" i="22"/>
  <c r="C31" i="22"/>
  <c r="L31" i="22"/>
  <c r="C32" i="22"/>
  <c r="K32" i="22"/>
  <c r="B32" i="22"/>
  <c r="L32" i="22"/>
  <c r="B33" i="22"/>
  <c r="K33" i="22"/>
  <c r="C33" i="22"/>
  <c r="L33" i="22"/>
  <c r="C34" i="22"/>
  <c r="K34" i="22"/>
  <c r="B34" i="22"/>
  <c r="L34" i="22"/>
  <c r="B35" i="22"/>
  <c r="K35" i="22"/>
  <c r="C35" i="22"/>
  <c r="L35" i="22"/>
  <c r="C36" i="22"/>
  <c r="K36" i="22"/>
  <c r="B36" i="22"/>
  <c r="L36" i="22"/>
  <c r="B37" i="22"/>
  <c r="K37" i="22"/>
  <c r="C37" i="22"/>
  <c r="L37" i="22"/>
  <c r="C38" i="22"/>
  <c r="K38" i="22"/>
  <c r="B38" i="22"/>
  <c r="L38" i="22"/>
  <c r="B39" i="22"/>
  <c r="K39" i="22"/>
  <c r="C39" i="22"/>
  <c r="L39" i="22"/>
  <c r="C40" i="22"/>
  <c r="K40" i="22"/>
  <c r="B40" i="22"/>
  <c r="L40" i="22"/>
  <c r="B41" i="22"/>
  <c r="K41" i="22"/>
  <c r="C41" i="22"/>
  <c r="L41" i="22"/>
  <c r="C42" i="22"/>
  <c r="K42" i="22"/>
  <c r="B42" i="22"/>
  <c r="L42" i="22"/>
  <c r="B43" i="22"/>
  <c r="K43" i="22"/>
  <c r="C43" i="22"/>
  <c r="L43" i="22"/>
  <c r="C44" i="22"/>
  <c r="K44" i="22"/>
  <c r="B44" i="22"/>
  <c r="L44" i="22"/>
  <c r="B45" i="22"/>
  <c r="K45" i="22"/>
  <c r="C45" i="22"/>
  <c r="L45" i="22"/>
  <c r="C46" i="22"/>
  <c r="K46" i="22"/>
  <c r="B46" i="22"/>
  <c r="L46" i="22"/>
  <c r="B47" i="22"/>
  <c r="K47" i="22"/>
  <c r="C47" i="22"/>
  <c r="L47" i="22"/>
  <c r="C48" i="22"/>
  <c r="K48" i="22"/>
  <c r="B48" i="22"/>
  <c r="L48" i="22"/>
  <c r="B49" i="22"/>
  <c r="K49" i="22"/>
  <c r="C49" i="22"/>
  <c r="L49" i="22"/>
  <c r="C50" i="22"/>
  <c r="K50" i="22"/>
  <c r="B50" i="22"/>
  <c r="L50" i="22"/>
  <c r="M4" i="22"/>
  <c r="I4" i="22"/>
  <c r="N4" i="22"/>
  <c r="O4" i="22"/>
  <c r="P4" i="22"/>
  <c r="M5" i="22"/>
  <c r="N5" i="22"/>
  <c r="O5" i="22"/>
  <c r="P5" i="22"/>
  <c r="M6" i="22"/>
  <c r="N6" i="22"/>
  <c r="O6" i="22"/>
  <c r="P6" i="22"/>
  <c r="M7" i="22"/>
  <c r="I7" i="22"/>
  <c r="N7" i="22"/>
  <c r="O7" i="22"/>
  <c r="P7" i="22"/>
  <c r="M8" i="22"/>
  <c r="I8" i="22"/>
  <c r="N8" i="22"/>
  <c r="O8" i="22"/>
  <c r="P8" i="22"/>
  <c r="M9" i="22"/>
  <c r="N9" i="22"/>
  <c r="O9" i="22"/>
  <c r="P9" i="22"/>
  <c r="M10" i="22"/>
  <c r="N10" i="22"/>
  <c r="O10" i="22"/>
  <c r="P10" i="22"/>
  <c r="M11" i="22"/>
  <c r="I11" i="22"/>
  <c r="N11" i="22"/>
  <c r="O11" i="22"/>
  <c r="P11" i="22"/>
  <c r="M12" i="22"/>
  <c r="I12" i="22"/>
  <c r="N12" i="22"/>
  <c r="O12" i="22"/>
  <c r="P12" i="22"/>
  <c r="M13" i="22"/>
  <c r="N13" i="22"/>
  <c r="O13" i="22"/>
  <c r="P13" i="22"/>
  <c r="M14" i="22"/>
  <c r="N14" i="22"/>
  <c r="O14" i="22"/>
  <c r="P14" i="22"/>
  <c r="M15" i="22"/>
  <c r="I15" i="22"/>
  <c r="N15" i="22"/>
  <c r="O15" i="22"/>
  <c r="P15" i="22"/>
  <c r="M16" i="22"/>
  <c r="I16" i="22"/>
  <c r="N16" i="22"/>
  <c r="O16" i="22"/>
  <c r="P16" i="22"/>
  <c r="M17" i="22"/>
  <c r="N17" i="22"/>
  <c r="O17" i="22"/>
  <c r="P17" i="22"/>
  <c r="M18" i="22"/>
  <c r="N18" i="22"/>
  <c r="O18" i="22"/>
  <c r="P18" i="22"/>
  <c r="M19" i="22"/>
  <c r="I19" i="22"/>
  <c r="N19" i="22"/>
  <c r="O19" i="22"/>
  <c r="P19" i="22"/>
  <c r="M20" i="22"/>
  <c r="I20" i="22"/>
  <c r="N20" i="22"/>
  <c r="O20" i="22"/>
  <c r="P20" i="22"/>
  <c r="M21" i="22"/>
  <c r="N21" i="22"/>
  <c r="O21" i="22"/>
  <c r="P21" i="22"/>
  <c r="M22" i="22"/>
  <c r="N22" i="22"/>
  <c r="O22" i="22"/>
  <c r="P22" i="22"/>
  <c r="M23" i="22"/>
  <c r="I23" i="22"/>
  <c r="N23" i="22"/>
  <c r="O23" i="22"/>
  <c r="P23" i="22"/>
  <c r="M24" i="22"/>
  <c r="I24" i="22"/>
  <c r="N24" i="22"/>
  <c r="O24" i="22"/>
  <c r="P24" i="22"/>
  <c r="M25" i="22"/>
  <c r="N25" i="22"/>
  <c r="O25" i="22"/>
  <c r="P25" i="22"/>
  <c r="M26" i="22"/>
  <c r="N26" i="22"/>
  <c r="O26" i="22"/>
  <c r="P26" i="22"/>
  <c r="M27" i="22"/>
  <c r="I27" i="22"/>
  <c r="N27" i="22"/>
  <c r="O27" i="22"/>
  <c r="D27" i="22"/>
  <c r="P27" i="22"/>
  <c r="M28" i="22"/>
  <c r="I28" i="22"/>
  <c r="N28" i="22"/>
  <c r="O28" i="22"/>
  <c r="D28" i="22"/>
  <c r="P28" i="22"/>
  <c r="M29" i="22"/>
  <c r="D29" i="22"/>
  <c r="N29" i="22"/>
  <c r="O29" i="22"/>
  <c r="P29" i="22"/>
  <c r="M30" i="22"/>
  <c r="D30" i="22"/>
  <c r="N30" i="22"/>
  <c r="O30" i="22"/>
  <c r="P30" i="22"/>
  <c r="M31" i="22"/>
  <c r="I31" i="22"/>
  <c r="N31" i="22"/>
  <c r="O31" i="22"/>
  <c r="D31" i="22"/>
  <c r="P31" i="22"/>
  <c r="M32" i="22"/>
  <c r="I32" i="22"/>
  <c r="N32" i="22"/>
  <c r="O32" i="22"/>
  <c r="D32" i="22"/>
  <c r="P32" i="22"/>
  <c r="M33" i="22"/>
  <c r="D33" i="22"/>
  <c r="N33" i="22"/>
  <c r="O33" i="22"/>
  <c r="P33" i="22"/>
  <c r="M34" i="22"/>
  <c r="D34" i="22"/>
  <c r="N34" i="22"/>
  <c r="O34" i="22"/>
  <c r="P34" i="22"/>
  <c r="M35" i="22"/>
  <c r="I35" i="22"/>
  <c r="N35" i="22"/>
  <c r="O35" i="22"/>
  <c r="D35" i="22"/>
  <c r="P35" i="22"/>
  <c r="M36" i="22"/>
  <c r="I36" i="22"/>
  <c r="N36" i="22"/>
  <c r="O36" i="22"/>
  <c r="D36" i="22"/>
  <c r="P36" i="22"/>
  <c r="M37" i="22"/>
  <c r="D37" i="22"/>
  <c r="N37" i="22"/>
  <c r="O37" i="22"/>
  <c r="P37" i="22"/>
  <c r="M38" i="22"/>
  <c r="D38" i="22"/>
  <c r="N38" i="22"/>
  <c r="O38" i="22"/>
  <c r="P38" i="22"/>
  <c r="M39" i="22"/>
  <c r="I39" i="22"/>
  <c r="N39" i="22"/>
  <c r="O39" i="22"/>
  <c r="D39" i="22"/>
  <c r="P39" i="22"/>
  <c r="M40" i="22"/>
  <c r="I40" i="22"/>
  <c r="N40" i="22"/>
  <c r="O40" i="22"/>
  <c r="D40" i="22"/>
  <c r="P40" i="22"/>
  <c r="M41" i="22"/>
  <c r="D41" i="22"/>
  <c r="N41" i="22"/>
  <c r="O41" i="22"/>
  <c r="P41" i="22"/>
  <c r="M42" i="22"/>
  <c r="D42" i="22"/>
  <c r="N42" i="22"/>
  <c r="O42" i="22"/>
  <c r="P42" i="22"/>
  <c r="M43" i="22"/>
  <c r="I43" i="22"/>
  <c r="N43" i="22"/>
  <c r="O43" i="22"/>
  <c r="D43" i="22"/>
  <c r="P43" i="22"/>
  <c r="M44" i="22"/>
  <c r="I44" i="22"/>
  <c r="N44" i="22"/>
  <c r="O44" i="22"/>
  <c r="D44" i="22"/>
  <c r="P44" i="22"/>
  <c r="M45" i="22"/>
  <c r="D45" i="22"/>
  <c r="N45" i="22"/>
  <c r="O45" i="22"/>
  <c r="P45" i="22"/>
  <c r="M46" i="22"/>
  <c r="D46" i="22"/>
  <c r="N46" i="22"/>
  <c r="O46" i="22"/>
  <c r="P46" i="22"/>
  <c r="M47" i="22"/>
  <c r="I47" i="22"/>
  <c r="N47" i="22"/>
  <c r="O47" i="22"/>
  <c r="D47" i="22"/>
  <c r="P47" i="22"/>
  <c r="M48" i="22"/>
  <c r="N48" i="22"/>
  <c r="O48" i="22"/>
  <c r="D48" i="22"/>
  <c r="P48" i="22"/>
  <c r="M49" i="22"/>
  <c r="D49" i="22"/>
  <c r="N49" i="22"/>
  <c r="O49" i="22"/>
  <c r="P49" i="22"/>
  <c r="M50" i="22"/>
  <c r="D50" i="22"/>
  <c r="N50" i="22"/>
  <c r="O50" i="22"/>
  <c r="P50" i="22"/>
  <c r="I3" i="22"/>
  <c r="P3" i="22"/>
  <c r="N3" i="22"/>
  <c r="L3" i="22"/>
  <c r="K3" i="22"/>
  <c r="V50" i="22"/>
  <c r="R50" i="22"/>
  <c r="Q50" i="22"/>
  <c r="V49" i="22"/>
  <c r="R49" i="22"/>
  <c r="Q49" i="22"/>
  <c r="V48" i="22"/>
  <c r="R48" i="22"/>
  <c r="Q48" i="22"/>
  <c r="V47" i="22"/>
  <c r="R47" i="22"/>
  <c r="Q47" i="22"/>
  <c r="V46" i="22"/>
  <c r="R46" i="22"/>
  <c r="Q46" i="22"/>
  <c r="V45" i="22"/>
  <c r="R45" i="22"/>
  <c r="Q45" i="22"/>
  <c r="V44" i="22"/>
  <c r="R44" i="22"/>
  <c r="Q44" i="22"/>
  <c r="V43" i="22"/>
  <c r="R43" i="22"/>
  <c r="Q43" i="22"/>
  <c r="V42" i="22"/>
  <c r="R42" i="22"/>
  <c r="Q42" i="22"/>
  <c r="V41" i="22"/>
  <c r="R41" i="22"/>
  <c r="Q41" i="22"/>
  <c r="V40" i="22"/>
  <c r="R40" i="22"/>
  <c r="Q40" i="22"/>
  <c r="V39" i="22"/>
  <c r="R39" i="22"/>
  <c r="Q39" i="22"/>
  <c r="V38" i="22"/>
  <c r="R38" i="22"/>
  <c r="Q38" i="22"/>
  <c r="V37" i="22"/>
  <c r="R37" i="22"/>
  <c r="Q37" i="22"/>
  <c r="V36" i="22"/>
  <c r="R36" i="22"/>
  <c r="Q36" i="22"/>
  <c r="V35" i="22"/>
  <c r="R35" i="22"/>
  <c r="Q35" i="22"/>
  <c r="V34" i="22"/>
  <c r="R34" i="22"/>
  <c r="Q34" i="22"/>
  <c r="V33" i="22"/>
  <c r="R33" i="22"/>
  <c r="Q33" i="22"/>
  <c r="V32" i="22"/>
  <c r="R32" i="22"/>
  <c r="Q32" i="22"/>
  <c r="V31" i="22"/>
  <c r="R31" i="22"/>
  <c r="Q31" i="22"/>
  <c r="V30" i="22"/>
  <c r="R30" i="22"/>
  <c r="Q30" i="22"/>
  <c r="V29" i="22"/>
  <c r="R29" i="22"/>
  <c r="Q29" i="22"/>
  <c r="V28" i="22"/>
  <c r="R28" i="22"/>
  <c r="Q28" i="22"/>
  <c r="V27" i="22"/>
  <c r="R27" i="22"/>
  <c r="Q27" i="22"/>
  <c r="AA33" i="22"/>
  <c r="AA32" i="22"/>
  <c r="AA31" i="22"/>
  <c r="AA30" i="22"/>
  <c r="AA29" i="22"/>
  <c r="AA28" i="22"/>
  <c r="V26" i="22"/>
  <c r="Q26" i="22"/>
  <c r="R26" i="22"/>
  <c r="V25" i="22"/>
  <c r="Q25" i="22"/>
  <c r="R25" i="22"/>
  <c r="V24" i="22"/>
  <c r="Q24" i="22"/>
  <c r="R24" i="22"/>
  <c r="V23" i="22"/>
  <c r="Q23" i="22"/>
  <c r="R23" i="22"/>
  <c r="V22" i="22"/>
  <c r="Q22" i="22"/>
  <c r="R22" i="22"/>
  <c r="V21" i="22"/>
  <c r="Q21" i="22"/>
  <c r="R21" i="22"/>
  <c r="V20" i="22"/>
  <c r="Q20" i="22"/>
  <c r="R20" i="22"/>
  <c r="V19" i="22"/>
  <c r="Q19" i="22"/>
  <c r="R19" i="22"/>
  <c r="V18" i="22"/>
  <c r="Q18" i="22"/>
  <c r="R18" i="22"/>
  <c r="V17" i="22"/>
  <c r="Q17" i="22"/>
  <c r="R17" i="22"/>
  <c r="V16" i="22"/>
  <c r="Q16" i="22"/>
  <c r="R16" i="22"/>
  <c r="V15" i="22"/>
  <c r="Q15" i="22"/>
  <c r="R15" i="22"/>
  <c r="V14" i="22"/>
  <c r="Q14" i="22"/>
  <c r="R14" i="22"/>
  <c r="V13" i="22"/>
  <c r="Q13" i="22"/>
  <c r="R13" i="22"/>
  <c r="V12" i="22"/>
  <c r="Q12" i="22"/>
  <c r="R12" i="22"/>
  <c r="V11" i="22"/>
  <c r="Q11" i="22"/>
  <c r="R11" i="22"/>
  <c r="V10" i="22"/>
  <c r="Q10" i="22"/>
  <c r="R10" i="22"/>
  <c r="V9" i="22"/>
  <c r="Q9" i="22"/>
  <c r="R9" i="22"/>
  <c r="V8" i="22"/>
  <c r="Q8" i="22"/>
  <c r="R8" i="22"/>
  <c r="V7" i="22"/>
  <c r="Q7" i="22"/>
  <c r="R7" i="22"/>
  <c r="V6" i="22"/>
  <c r="Q6" i="22"/>
  <c r="R6" i="22"/>
  <c r="V5" i="22"/>
  <c r="Q5" i="22"/>
  <c r="R5" i="22"/>
  <c r="V4" i="22"/>
  <c r="Q4" i="22"/>
  <c r="R4" i="22"/>
  <c r="V3" i="22"/>
  <c r="Q3" i="22"/>
  <c r="R3" i="22"/>
  <c r="O3" i="22"/>
  <c r="M3" i="22"/>
  <c r="Q302" i="21"/>
  <c r="AB302" i="21"/>
  <c r="AC302" i="21"/>
  <c r="S302" i="21"/>
  <c r="AA302" i="21"/>
  <c r="Z302" i="21"/>
  <c r="Y302" i="21"/>
  <c r="X302" i="21"/>
  <c r="W302" i="21"/>
  <c r="V302" i="21"/>
  <c r="S273" i="21"/>
  <c r="S274" i="21"/>
  <c r="S275" i="21"/>
  <c r="S276" i="21"/>
  <c r="S277" i="21"/>
  <c r="S278" i="21"/>
  <c r="S279" i="21"/>
  <c r="S280" i="21"/>
  <c r="S281" i="21"/>
  <c r="S282" i="21"/>
  <c r="S283" i="21"/>
  <c r="S284" i="21"/>
  <c r="S285" i="21"/>
  <c r="S286" i="21"/>
  <c r="S287" i="21"/>
  <c r="S288" i="21"/>
  <c r="S289" i="21"/>
  <c r="S290" i="21"/>
  <c r="S291" i="21"/>
  <c r="S292" i="21"/>
  <c r="S293" i="21"/>
  <c r="S294" i="21"/>
  <c r="S295" i="21"/>
  <c r="S296" i="21"/>
  <c r="S297" i="21"/>
  <c r="S298" i="21"/>
  <c r="S299" i="21"/>
  <c r="S300" i="21"/>
  <c r="S301" i="21"/>
  <c r="T302" i="21"/>
  <c r="Q273" i="21"/>
  <c r="Q274" i="21"/>
  <c r="Q275" i="21"/>
  <c r="Q276" i="21"/>
  <c r="Q277" i="21"/>
  <c r="Q278" i="21"/>
  <c r="Q279" i="21"/>
  <c r="Q280" i="21"/>
  <c r="Q281" i="21"/>
  <c r="Q282" i="21"/>
  <c r="Q283" i="21"/>
  <c r="Q284" i="21"/>
  <c r="Q285" i="21"/>
  <c r="Q286" i="21"/>
  <c r="Q287" i="21"/>
  <c r="Q288" i="21"/>
  <c r="Q289" i="21"/>
  <c r="Q290" i="21"/>
  <c r="Q291" i="21"/>
  <c r="Q292" i="21"/>
  <c r="Q293" i="21"/>
  <c r="Q294" i="21"/>
  <c r="Q295" i="21"/>
  <c r="Q296" i="21"/>
  <c r="Q297" i="21"/>
  <c r="Q298" i="21"/>
  <c r="Q299" i="21"/>
  <c r="Q300" i="21"/>
  <c r="Q301" i="21"/>
  <c r="R302" i="21"/>
  <c r="AB301" i="21"/>
  <c r="AC301" i="21"/>
  <c r="AA301" i="21"/>
  <c r="Z301" i="21"/>
  <c r="Y301" i="21"/>
  <c r="X301" i="21"/>
  <c r="W301" i="21"/>
  <c r="V301" i="21"/>
  <c r="AB300" i="21"/>
  <c r="AC300" i="21"/>
  <c r="AA300" i="21"/>
  <c r="Z300" i="21"/>
  <c r="Y300" i="21"/>
  <c r="X300" i="21"/>
  <c r="W300" i="21"/>
  <c r="V300" i="21"/>
  <c r="AB299" i="21"/>
  <c r="AC299" i="21"/>
  <c r="AA299" i="21"/>
  <c r="Z299" i="21"/>
  <c r="Y299" i="21"/>
  <c r="X299" i="21"/>
  <c r="W299" i="21"/>
  <c r="V299" i="21"/>
  <c r="AB298" i="21"/>
  <c r="AC298" i="21"/>
  <c r="AA298" i="21"/>
  <c r="Z298" i="21"/>
  <c r="Y298" i="21"/>
  <c r="X298" i="21"/>
  <c r="W298" i="21"/>
  <c r="V298" i="21"/>
  <c r="AB297" i="21"/>
  <c r="AC297" i="21"/>
  <c r="AA297" i="21"/>
  <c r="Z297" i="21"/>
  <c r="Y297" i="21"/>
  <c r="X297" i="21"/>
  <c r="W297" i="21"/>
  <c r="V297" i="21"/>
  <c r="AB296" i="21"/>
  <c r="AC296" i="21"/>
  <c r="AA296" i="21"/>
  <c r="Z296" i="21"/>
  <c r="Y296" i="21"/>
  <c r="X296" i="21"/>
  <c r="W296" i="21"/>
  <c r="V296" i="21"/>
  <c r="AB295" i="21"/>
  <c r="AC295" i="21"/>
  <c r="AA295" i="21"/>
  <c r="Z295" i="21"/>
  <c r="Y295" i="21"/>
  <c r="X295" i="21"/>
  <c r="W295" i="21"/>
  <c r="V295" i="21"/>
  <c r="AB294" i="21"/>
  <c r="AC294" i="21"/>
  <c r="AA294" i="21"/>
  <c r="Z294" i="21"/>
  <c r="Y294" i="21"/>
  <c r="X294" i="21"/>
  <c r="W294" i="21"/>
  <c r="V294" i="21"/>
  <c r="AB293" i="21"/>
  <c r="AC293" i="21"/>
  <c r="AA293" i="21"/>
  <c r="Z293" i="21"/>
  <c r="Y293" i="21"/>
  <c r="X293" i="21"/>
  <c r="W293" i="21"/>
  <c r="V293" i="21"/>
  <c r="AB292" i="21"/>
  <c r="AC292" i="21"/>
  <c r="AA292" i="21"/>
  <c r="Z292" i="21"/>
  <c r="Y292" i="21"/>
  <c r="X292" i="21"/>
  <c r="W292" i="21"/>
  <c r="V292" i="21"/>
  <c r="AB291" i="21"/>
  <c r="AC291" i="21"/>
  <c r="AA291" i="21"/>
  <c r="Z291" i="21"/>
  <c r="Y291" i="21"/>
  <c r="X291" i="21"/>
  <c r="W291" i="21"/>
  <c r="V291" i="21"/>
  <c r="AB290" i="21"/>
  <c r="AC290" i="21"/>
  <c r="AA290" i="21"/>
  <c r="Z290" i="21"/>
  <c r="Y290" i="21"/>
  <c r="X290" i="21"/>
  <c r="W290" i="21"/>
  <c r="V290" i="21"/>
  <c r="AB289" i="21"/>
  <c r="AC289" i="21"/>
  <c r="AA289" i="21"/>
  <c r="Z289" i="21"/>
  <c r="Y289" i="21"/>
  <c r="X289" i="21"/>
  <c r="W289" i="21"/>
  <c r="V289" i="21"/>
  <c r="AB288" i="21"/>
  <c r="AC288" i="21"/>
  <c r="AA288" i="21"/>
  <c r="Z288" i="21"/>
  <c r="Y288" i="21"/>
  <c r="X288" i="21"/>
  <c r="W288" i="21"/>
  <c r="V288" i="21"/>
  <c r="AB287" i="21"/>
  <c r="AC287" i="21"/>
  <c r="AA287" i="21"/>
  <c r="Z287" i="21"/>
  <c r="Y287" i="21"/>
  <c r="X287" i="21"/>
  <c r="W287" i="21"/>
  <c r="V287" i="21"/>
  <c r="AB286" i="21"/>
  <c r="AC286" i="21"/>
  <c r="AA286" i="21"/>
  <c r="Z286" i="21"/>
  <c r="Y286" i="21"/>
  <c r="X286" i="21"/>
  <c r="W286" i="21"/>
  <c r="V286" i="21"/>
  <c r="AB285" i="21"/>
  <c r="AC285" i="21"/>
  <c r="AA285" i="21"/>
  <c r="Z285" i="21"/>
  <c r="Y285" i="21"/>
  <c r="X285" i="21"/>
  <c r="W285" i="21"/>
  <c r="V285" i="21"/>
  <c r="AB284" i="21"/>
  <c r="AC284" i="21"/>
  <c r="AA284" i="21"/>
  <c r="Z284" i="21"/>
  <c r="Y284" i="21"/>
  <c r="X284" i="21"/>
  <c r="W284" i="21"/>
  <c r="V284" i="21"/>
  <c r="AB283" i="21"/>
  <c r="AC283" i="21"/>
  <c r="AA283" i="21"/>
  <c r="Z283" i="21"/>
  <c r="Y283" i="21"/>
  <c r="X283" i="21"/>
  <c r="W283" i="21"/>
  <c r="V283" i="21"/>
  <c r="AB282" i="21"/>
  <c r="AC282" i="21"/>
  <c r="AA282" i="21"/>
  <c r="Z282" i="21"/>
  <c r="Y282" i="21"/>
  <c r="X282" i="21"/>
  <c r="W282" i="21"/>
  <c r="V282" i="21"/>
  <c r="AB281" i="21"/>
  <c r="AC281" i="21"/>
  <c r="AA281" i="21"/>
  <c r="Z281" i="21"/>
  <c r="Y281" i="21"/>
  <c r="X281" i="21"/>
  <c r="W281" i="21"/>
  <c r="V281" i="21"/>
  <c r="AB280" i="21"/>
  <c r="AC280" i="21"/>
  <c r="AA280" i="21"/>
  <c r="Z280" i="21"/>
  <c r="Y280" i="21"/>
  <c r="X280" i="21"/>
  <c r="W280" i="21"/>
  <c r="V280" i="21"/>
  <c r="AB279" i="21"/>
  <c r="AC279" i="21"/>
  <c r="AA279" i="21"/>
  <c r="Z279" i="21"/>
  <c r="Y279" i="21"/>
  <c r="X279" i="21"/>
  <c r="W279" i="21"/>
  <c r="V279" i="21"/>
  <c r="AB278" i="21"/>
  <c r="AC278" i="21"/>
  <c r="AA278" i="21"/>
  <c r="Z278" i="21"/>
  <c r="Y278" i="21"/>
  <c r="X278" i="21"/>
  <c r="W278" i="21"/>
  <c r="V278" i="21"/>
  <c r="AB277" i="21"/>
  <c r="AC277" i="21"/>
  <c r="AA277" i="21"/>
  <c r="Z277" i="21"/>
  <c r="Y277" i="21"/>
  <c r="X277" i="21"/>
  <c r="W277" i="21"/>
  <c r="V277" i="21"/>
  <c r="AB276" i="21"/>
  <c r="AC276" i="21"/>
  <c r="AA276" i="21"/>
  <c r="Z276" i="21"/>
  <c r="Y276" i="21"/>
  <c r="X276" i="21"/>
  <c r="W276" i="21"/>
  <c r="V276" i="21"/>
  <c r="AB275" i="21"/>
  <c r="AC275" i="21"/>
  <c r="AA275" i="21"/>
  <c r="Z275" i="21"/>
  <c r="Y275" i="21"/>
  <c r="X275" i="21"/>
  <c r="W275" i="21"/>
  <c r="V275" i="21"/>
  <c r="AB274" i="21"/>
  <c r="AC274" i="21"/>
  <c r="AA274" i="21"/>
  <c r="Z274" i="21"/>
  <c r="Y274" i="21"/>
  <c r="X274" i="21"/>
  <c r="W274" i="21"/>
  <c r="V274" i="21"/>
  <c r="AB273" i="21"/>
  <c r="AC273" i="21"/>
  <c r="AA273" i="21"/>
  <c r="Z273" i="21"/>
  <c r="Y273" i="21"/>
  <c r="X273" i="21"/>
  <c r="W273" i="21"/>
  <c r="V273" i="21"/>
  <c r="Q272" i="21"/>
  <c r="AB272" i="21"/>
  <c r="AC272" i="21"/>
  <c r="S272" i="21"/>
  <c r="AA272" i="21"/>
  <c r="Z272" i="21"/>
  <c r="Y272" i="21"/>
  <c r="X272" i="21"/>
  <c r="W272" i="21"/>
  <c r="V272" i="21"/>
  <c r="S243" i="21"/>
  <c r="S244" i="21"/>
  <c r="S245" i="21"/>
  <c r="S246" i="21"/>
  <c r="S247" i="21"/>
  <c r="S248" i="21"/>
  <c r="S249" i="21"/>
  <c r="S250" i="21"/>
  <c r="S251" i="21"/>
  <c r="S252" i="21"/>
  <c r="S253" i="21"/>
  <c r="S254" i="21"/>
  <c r="S255" i="21"/>
  <c r="S256" i="21"/>
  <c r="S257" i="21"/>
  <c r="S258" i="21"/>
  <c r="S259" i="21"/>
  <c r="S260" i="21"/>
  <c r="S261" i="21"/>
  <c r="S262" i="21"/>
  <c r="S263" i="21"/>
  <c r="S264" i="21"/>
  <c r="S265" i="21"/>
  <c r="S266" i="21"/>
  <c r="S267" i="21"/>
  <c r="S268" i="21"/>
  <c r="S269" i="21"/>
  <c r="S270" i="21"/>
  <c r="S271" i="21"/>
  <c r="T272" i="21"/>
  <c r="Q243" i="21"/>
  <c r="Q244" i="21"/>
  <c r="Q245" i="21"/>
  <c r="Q246" i="21"/>
  <c r="Q247" i="21"/>
  <c r="Q248" i="21"/>
  <c r="Q249" i="21"/>
  <c r="Q250" i="21"/>
  <c r="Q251" i="21"/>
  <c r="Q252" i="21"/>
  <c r="Q253" i="21"/>
  <c r="Q254" i="21"/>
  <c r="Q255" i="21"/>
  <c r="Q256" i="21"/>
  <c r="Q257" i="21"/>
  <c r="Q258" i="21"/>
  <c r="Q259" i="21"/>
  <c r="Q260" i="21"/>
  <c r="Q261" i="21"/>
  <c r="Q262" i="21"/>
  <c r="Q263" i="21"/>
  <c r="Q264" i="21"/>
  <c r="Q265" i="21"/>
  <c r="Q266" i="21"/>
  <c r="Q267" i="21"/>
  <c r="Q268" i="21"/>
  <c r="Q269" i="21"/>
  <c r="Q270" i="21"/>
  <c r="Q271" i="21"/>
  <c r="R272" i="21"/>
  <c r="AB271" i="21"/>
  <c r="AC271" i="21"/>
  <c r="AA271" i="21"/>
  <c r="Z271" i="21"/>
  <c r="Y271" i="21"/>
  <c r="X271" i="21"/>
  <c r="W271" i="21"/>
  <c r="V271" i="21"/>
  <c r="AB270" i="21"/>
  <c r="AC270" i="21"/>
  <c r="AA270" i="21"/>
  <c r="Z270" i="21"/>
  <c r="Y270" i="21"/>
  <c r="X270" i="21"/>
  <c r="W270" i="21"/>
  <c r="V270" i="21"/>
  <c r="AB269" i="21"/>
  <c r="AC269" i="21"/>
  <c r="AA269" i="21"/>
  <c r="Z269" i="21"/>
  <c r="Y269" i="21"/>
  <c r="X269" i="21"/>
  <c r="W269" i="21"/>
  <c r="V269" i="21"/>
  <c r="AB268" i="21"/>
  <c r="AC268" i="21"/>
  <c r="AA268" i="21"/>
  <c r="Z268" i="21"/>
  <c r="Y268" i="21"/>
  <c r="X268" i="21"/>
  <c r="W268" i="21"/>
  <c r="V268" i="21"/>
  <c r="AB267" i="21"/>
  <c r="AC267" i="21"/>
  <c r="AA267" i="21"/>
  <c r="Z267" i="21"/>
  <c r="Y267" i="21"/>
  <c r="X267" i="21"/>
  <c r="W267" i="21"/>
  <c r="V267" i="21"/>
  <c r="AB266" i="21"/>
  <c r="AC266" i="21"/>
  <c r="AA266" i="21"/>
  <c r="Z266" i="21"/>
  <c r="Y266" i="21"/>
  <c r="X266" i="21"/>
  <c r="W266" i="21"/>
  <c r="V266" i="21"/>
  <c r="AB265" i="21"/>
  <c r="AC265" i="21"/>
  <c r="AA265" i="21"/>
  <c r="Z265" i="21"/>
  <c r="Y265" i="21"/>
  <c r="X265" i="21"/>
  <c r="W265" i="21"/>
  <c r="V265" i="21"/>
  <c r="AB264" i="21"/>
  <c r="AC264" i="21"/>
  <c r="AA264" i="21"/>
  <c r="Z264" i="21"/>
  <c r="Y264" i="21"/>
  <c r="X264" i="21"/>
  <c r="W264" i="21"/>
  <c r="V264" i="21"/>
  <c r="AB263" i="21"/>
  <c r="AC263" i="21"/>
  <c r="AA263" i="21"/>
  <c r="Z263" i="21"/>
  <c r="Y263" i="21"/>
  <c r="X263" i="21"/>
  <c r="W263" i="21"/>
  <c r="V263" i="21"/>
  <c r="AB262" i="21"/>
  <c r="AC262" i="21"/>
  <c r="AA262" i="21"/>
  <c r="Z262" i="21"/>
  <c r="Y262" i="21"/>
  <c r="X262" i="21"/>
  <c r="W262" i="21"/>
  <c r="V262" i="21"/>
  <c r="AB261" i="21"/>
  <c r="AC261" i="21"/>
  <c r="AA261" i="21"/>
  <c r="Z261" i="21"/>
  <c r="Y261" i="21"/>
  <c r="X261" i="21"/>
  <c r="W261" i="21"/>
  <c r="V261" i="21"/>
  <c r="AB260" i="21"/>
  <c r="AC260" i="21"/>
  <c r="AA260" i="21"/>
  <c r="Z260" i="21"/>
  <c r="Y260" i="21"/>
  <c r="X260" i="21"/>
  <c r="W260" i="21"/>
  <c r="V260" i="21"/>
  <c r="AB259" i="21"/>
  <c r="AC259" i="21"/>
  <c r="AA259" i="21"/>
  <c r="Z259" i="21"/>
  <c r="Y259" i="21"/>
  <c r="X259" i="21"/>
  <c r="W259" i="21"/>
  <c r="V259" i="21"/>
  <c r="AB258" i="21"/>
  <c r="AC258" i="21"/>
  <c r="AA258" i="21"/>
  <c r="Z258" i="21"/>
  <c r="Y258" i="21"/>
  <c r="X258" i="21"/>
  <c r="W258" i="21"/>
  <c r="V258" i="21"/>
  <c r="AB257" i="21"/>
  <c r="AC257" i="21"/>
  <c r="AA257" i="21"/>
  <c r="Z257" i="21"/>
  <c r="Y257" i="21"/>
  <c r="X257" i="21"/>
  <c r="W257" i="21"/>
  <c r="V257" i="21"/>
  <c r="AB256" i="21"/>
  <c r="AC256" i="21"/>
  <c r="AA256" i="21"/>
  <c r="Z256" i="21"/>
  <c r="Y256" i="21"/>
  <c r="X256" i="21"/>
  <c r="W256" i="21"/>
  <c r="V256" i="21"/>
  <c r="AB255" i="21"/>
  <c r="AC255" i="21"/>
  <c r="AA255" i="21"/>
  <c r="Z255" i="21"/>
  <c r="Y255" i="21"/>
  <c r="X255" i="21"/>
  <c r="W255" i="21"/>
  <c r="V255" i="21"/>
  <c r="AB254" i="21"/>
  <c r="AC254" i="21"/>
  <c r="AA254" i="21"/>
  <c r="Z254" i="21"/>
  <c r="Y254" i="21"/>
  <c r="X254" i="21"/>
  <c r="W254" i="21"/>
  <c r="V254" i="21"/>
  <c r="AB253" i="21"/>
  <c r="AC253" i="21"/>
  <c r="AA253" i="21"/>
  <c r="Z253" i="21"/>
  <c r="Y253" i="21"/>
  <c r="X253" i="21"/>
  <c r="W253" i="21"/>
  <c r="V253" i="21"/>
  <c r="AB252" i="21"/>
  <c r="AC252" i="21"/>
  <c r="AA252" i="21"/>
  <c r="Z252" i="21"/>
  <c r="Y252" i="21"/>
  <c r="X252" i="21"/>
  <c r="W252" i="21"/>
  <c r="V252" i="21"/>
  <c r="AB251" i="21"/>
  <c r="AC251" i="21"/>
  <c r="AA251" i="21"/>
  <c r="Z251" i="21"/>
  <c r="Y251" i="21"/>
  <c r="X251" i="21"/>
  <c r="W251" i="21"/>
  <c r="V251" i="21"/>
  <c r="AB250" i="21"/>
  <c r="AC250" i="21"/>
  <c r="AA250" i="21"/>
  <c r="Z250" i="21"/>
  <c r="Y250" i="21"/>
  <c r="X250" i="21"/>
  <c r="W250" i="21"/>
  <c r="V250" i="21"/>
  <c r="AB249" i="21"/>
  <c r="AC249" i="21"/>
  <c r="AA249" i="21"/>
  <c r="Z249" i="21"/>
  <c r="Y249" i="21"/>
  <c r="X249" i="21"/>
  <c r="W249" i="21"/>
  <c r="V249" i="21"/>
  <c r="AB248" i="21"/>
  <c r="AC248" i="21"/>
  <c r="AA248" i="21"/>
  <c r="Z248" i="21"/>
  <c r="Y248" i="21"/>
  <c r="X248" i="21"/>
  <c r="W248" i="21"/>
  <c r="V248" i="21"/>
  <c r="AB247" i="21"/>
  <c r="AC247" i="21"/>
  <c r="AA247" i="21"/>
  <c r="Z247" i="21"/>
  <c r="Y247" i="21"/>
  <c r="X247" i="21"/>
  <c r="W247" i="21"/>
  <c r="V247" i="21"/>
  <c r="AB246" i="21"/>
  <c r="AC246" i="21"/>
  <c r="AA246" i="21"/>
  <c r="Z246" i="21"/>
  <c r="Y246" i="21"/>
  <c r="X246" i="21"/>
  <c r="W246" i="21"/>
  <c r="V246" i="21"/>
  <c r="AB245" i="21"/>
  <c r="AC245" i="21"/>
  <c r="AA245" i="21"/>
  <c r="Z245" i="21"/>
  <c r="Y245" i="21"/>
  <c r="X245" i="21"/>
  <c r="W245" i="21"/>
  <c r="V245" i="21"/>
  <c r="AB244" i="21"/>
  <c r="AC244" i="21"/>
  <c r="AA244" i="21"/>
  <c r="Z244" i="21"/>
  <c r="Y244" i="21"/>
  <c r="X244" i="21"/>
  <c r="W244" i="21"/>
  <c r="V244" i="21"/>
  <c r="AB243" i="21"/>
  <c r="AC243" i="21"/>
  <c r="AA243" i="21"/>
  <c r="Z243" i="21"/>
  <c r="Y243" i="21"/>
  <c r="X243" i="21"/>
  <c r="W243" i="21"/>
  <c r="V243" i="21"/>
  <c r="Q242" i="21"/>
  <c r="AB242" i="21"/>
  <c r="AC242" i="21"/>
  <c r="S242" i="21"/>
  <c r="AA242" i="21"/>
  <c r="Z242" i="21"/>
  <c r="Y242" i="21"/>
  <c r="X242" i="21"/>
  <c r="W242" i="21"/>
  <c r="V242" i="21"/>
  <c r="S213" i="21"/>
  <c r="S214" i="21"/>
  <c r="S215" i="21"/>
  <c r="S216" i="21"/>
  <c r="S217" i="21"/>
  <c r="S218" i="21"/>
  <c r="S219" i="21"/>
  <c r="S220" i="21"/>
  <c r="S221" i="21"/>
  <c r="S222" i="21"/>
  <c r="S223" i="21"/>
  <c r="S224" i="21"/>
  <c r="S225" i="21"/>
  <c r="S226" i="21"/>
  <c r="S227" i="21"/>
  <c r="S228" i="21"/>
  <c r="S229" i="21"/>
  <c r="S230" i="21"/>
  <c r="S231" i="21"/>
  <c r="S232" i="21"/>
  <c r="S233" i="21"/>
  <c r="S234" i="21"/>
  <c r="S235" i="21"/>
  <c r="S236" i="21"/>
  <c r="S237" i="21"/>
  <c r="S238" i="21"/>
  <c r="S239" i="21"/>
  <c r="S240" i="21"/>
  <c r="S241" i="21"/>
  <c r="T242" i="21"/>
  <c r="Q213" i="21"/>
  <c r="Q214" i="21"/>
  <c r="Q215" i="21"/>
  <c r="Q216" i="21"/>
  <c r="Q217" i="21"/>
  <c r="Q218" i="21"/>
  <c r="Q219" i="21"/>
  <c r="Q220" i="21"/>
  <c r="Q221" i="21"/>
  <c r="Q222" i="21"/>
  <c r="Q223" i="21"/>
  <c r="Q224" i="21"/>
  <c r="Q225" i="21"/>
  <c r="Q226" i="21"/>
  <c r="Q227" i="21"/>
  <c r="Q228" i="21"/>
  <c r="Q229" i="21"/>
  <c r="Q230" i="21"/>
  <c r="Q231" i="21"/>
  <c r="Q232" i="21"/>
  <c r="Q233" i="21"/>
  <c r="Q234" i="21"/>
  <c r="Q235" i="21"/>
  <c r="Q236" i="21"/>
  <c r="Q237" i="21"/>
  <c r="Q238" i="21"/>
  <c r="Q239" i="21"/>
  <c r="Q240" i="21"/>
  <c r="Q241" i="21"/>
  <c r="R242" i="21"/>
  <c r="AB241" i="21"/>
  <c r="AC241" i="21"/>
  <c r="AA241" i="21"/>
  <c r="Z241" i="21"/>
  <c r="Y241" i="21"/>
  <c r="X241" i="21"/>
  <c r="W241" i="21"/>
  <c r="V241" i="21"/>
  <c r="AB240" i="21"/>
  <c r="AC240" i="21"/>
  <c r="AA240" i="21"/>
  <c r="Z240" i="21"/>
  <c r="Y240" i="21"/>
  <c r="X240" i="21"/>
  <c r="W240" i="21"/>
  <c r="V240" i="21"/>
  <c r="AB239" i="21"/>
  <c r="AC239" i="21"/>
  <c r="AA239" i="21"/>
  <c r="Z239" i="21"/>
  <c r="Y239" i="21"/>
  <c r="X239" i="21"/>
  <c r="W239" i="21"/>
  <c r="V239" i="21"/>
  <c r="AB238" i="21"/>
  <c r="AC238" i="21"/>
  <c r="AA238" i="21"/>
  <c r="Z238" i="21"/>
  <c r="Y238" i="21"/>
  <c r="X238" i="21"/>
  <c r="W238" i="21"/>
  <c r="V238" i="21"/>
  <c r="AB237" i="21"/>
  <c r="AC237" i="21"/>
  <c r="AA237" i="21"/>
  <c r="Z237" i="21"/>
  <c r="Y237" i="21"/>
  <c r="X237" i="21"/>
  <c r="W237" i="21"/>
  <c r="V237" i="21"/>
  <c r="AB236" i="21"/>
  <c r="AC236" i="21"/>
  <c r="AA236" i="21"/>
  <c r="Z236" i="21"/>
  <c r="Y236" i="21"/>
  <c r="X236" i="21"/>
  <c r="W236" i="21"/>
  <c r="V236" i="21"/>
  <c r="AB235" i="21"/>
  <c r="AC235" i="21"/>
  <c r="AA235" i="21"/>
  <c r="Z235" i="21"/>
  <c r="Y235" i="21"/>
  <c r="X235" i="21"/>
  <c r="W235" i="21"/>
  <c r="V235" i="21"/>
  <c r="AB234" i="21"/>
  <c r="AC234" i="21"/>
  <c r="AA234" i="21"/>
  <c r="Z234" i="21"/>
  <c r="Y234" i="21"/>
  <c r="X234" i="21"/>
  <c r="W234" i="21"/>
  <c r="V234" i="21"/>
  <c r="AB233" i="21"/>
  <c r="AC233" i="21"/>
  <c r="AA233" i="21"/>
  <c r="Z233" i="21"/>
  <c r="Y233" i="21"/>
  <c r="X233" i="21"/>
  <c r="W233" i="21"/>
  <c r="V233" i="21"/>
  <c r="AB232" i="21"/>
  <c r="AC232" i="21"/>
  <c r="AA232" i="21"/>
  <c r="Z232" i="21"/>
  <c r="Y232" i="21"/>
  <c r="X232" i="21"/>
  <c r="W232" i="21"/>
  <c r="V232" i="21"/>
  <c r="AB231" i="21"/>
  <c r="AC231" i="21"/>
  <c r="AA231" i="21"/>
  <c r="Z231" i="21"/>
  <c r="Y231" i="21"/>
  <c r="X231" i="21"/>
  <c r="W231" i="21"/>
  <c r="V231" i="21"/>
  <c r="AB230" i="21"/>
  <c r="AC230" i="21"/>
  <c r="AA230" i="21"/>
  <c r="Z230" i="21"/>
  <c r="Y230" i="21"/>
  <c r="X230" i="21"/>
  <c r="W230" i="21"/>
  <c r="V230" i="21"/>
  <c r="AB229" i="21"/>
  <c r="AC229" i="21"/>
  <c r="AA229" i="21"/>
  <c r="Z229" i="21"/>
  <c r="Y229" i="21"/>
  <c r="X229" i="21"/>
  <c r="W229" i="21"/>
  <c r="V229" i="21"/>
  <c r="AB228" i="21"/>
  <c r="AC228" i="21"/>
  <c r="AA228" i="21"/>
  <c r="Z228" i="21"/>
  <c r="Y228" i="21"/>
  <c r="X228" i="21"/>
  <c r="W228" i="21"/>
  <c r="V228" i="21"/>
  <c r="AB227" i="21"/>
  <c r="AC227" i="21"/>
  <c r="AA227" i="21"/>
  <c r="Z227" i="21"/>
  <c r="Y227" i="21"/>
  <c r="X227" i="21"/>
  <c r="W227" i="21"/>
  <c r="V227" i="21"/>
  <c r="AB226" i="21"/>
  <c r="AC226" i="21"/>
  <c r="AA226" i="21"/>
  <c r="Z226" i="21"/>
  <c r="Y226" i="21"/>
  <c r="X226" i="21"/>
  <c r="W226" i="21"/>
  <c r="V226" i="21"/>
  <c r="AB225" i="21"/>
  <c r="AC225" i="21"/>
  <c r="AA225" i="21"/>
  <c r="Z225" i="21"/>
  <c r="Y225" i="21"/>
  <c r="X225" i="21"/>
  <c r="W225" i="21"/>
  <c r="V225" i="21"/>
  <c r="AB224" i="21"/>
  <c r="AC224" i="21"/>
  <c r="AA224" i="21"/>
  <c r="Z224" i="21"/>
  <c r="Y224" i="21"/>
  <c r="X224" i="21"/>
  <c r="W224" i="21"/>
  <c r="V224" i="21"/>
  <c r="AB223" i="21"/>
  <c r="AC223" i="21"/>
  <c r="AA223" i="21"/>
  <c r="Z223" i="21"/>
  <c r="Y223" i="21"/>
  <c r="X223" i="21"/>
  <c r="W223" i="21"/>
  <c r="V223" i="21"/>
  <c r="AB222" i="21"/>
  <c r="AC222" i="21"/>
  <c r="AA222" i="21"/>
  <c r="Z222" i="21"/>
  <c r="Y222" i="21"/>
  <c r="X222" i="21"/>
  <c r="W222" i="21"/>
  <c r="V222" i="21"/>
  <c r="AB221" i="21"/>
  <c r="AC221" i="21"/>
  <c r="AA221" i="21"/>
  <c r="Z221" i="21"/>
  <c r="Y221" i="21"/>
  <c r="X221" i="21"/>
  <c r="W221" i="21"/>
  <c r="V221" i="21"/>
  <c r="AB220" i="21"/>
  <c r="AC220" i="21"/>
  <c r="AA220" i="21"/>
  <c r="Z220" i="21"/>
  <c r="Y220" i="21"/>
  <c r="X220" i="21"/>
  <c r="W220" i="21"/>
  <c r="V220" i="21"/>
  <c r="AB219" i="21"/>
  <c r="AC219" i="21"/>
  <c r="AA219" i="21"/>
  <c r="Z219" i="21"/>
  <c r="Y219" i="21"/>
  <c r="X219" i="21"/>
  <c r="W219" i="21"/>
  <c r="V219" i="21"/>
  <c r="AB218" i="21"/>
  <c r="AC218" i="21"/>
  <c r="AA218" i="21"/>
  <c r="Z218" i="21"/>
  <c r="Y218" i="21"/>
  <c r="X218" i="21"/>
  <c r="W218" i="21"/>
  <c r="V218" i="21"/>
  <c r="AB217" i="21"/>
  <c r="AC217" i="21"/>
  <c r="AA217" i="21"/>
  <c r="Z217" i="21"/>
  <c r="Y217" i="21"/>
  <c r="X217" i="21"/>
  <c r="W217" i="21"/>
  <c r="V217" i="21"/>
  <c r="AB216" i="21"/>
  <c r="AC216" i="21"/>
  <c r="AA216" i="21"/>
  <c r="Z216" i="21"/>
  <c r="Y216" i="21"/>
  <c r="X216" i="21"/>
  <c r="W216" i="21"/>
  <c r="V216" i="21"/>
  <c r="AB215" i="21"/>
  <c r="AC215" i="21"/>
  <c r="AA215" i="21"/>
  <c r="Z215" i="21"/>
  <c r="Y215" i="21"/>
  <c r="X215" i="21"/>
  <c r="W215" i="21"/>
  <c r="V215" i="21"/>
  <c r="AB214" i="21"/>
  <c r="AC214" i="21"/>
  <c r="AA214" i="21"/>
  <c r="Z214" i="21"/>
  <c r="Y214" i="21"/>
  <c r="X214" i="21"/>
  <c r="W214" i="21"/>
  <c r="V214" i="21"/>
  <c r="AB213" i="21"/>
  <c r="AC213" i="21"/>
  <c r="AA213" i="21"/>
  <c r="Z213" i="21"/>
  <c r="Y213" i="21"/>
  <c r="X213" i="21"/>
  <c r="W213" i="21"/>
  <c r="V213" i="21"/>
  <c r="Q212" i="21"/>
  <c r="AB212" i="21"/>
  <c r="AC212" i="21"/>
  <c r="S212" i="21"/>
  <c r="AA212" i="21"/>
  <c r="Z212" i="21"/>
  <c r="Y212" i="21"/>
  <c r="X212" i="21"/>
  <c r="W212" i="21"/>
  <c r="V212" i="21"/>
  <c r="S183" i="21"/>
  <c r="S184" i="21"/>
  <c r="S185" i="21"/>
  <c r="S186" i="21"/>
  <c r="S187" i="21"/>
  <c r="S188" i="21"/>
  <c r="S189" i="21"/>
  <c r="S190" i="21"/>
  <c r="S191" i="21"/>
  <c r="S192" i="21"/>
  <c r="S193" i="21"/>
  <c r="S194" i="21"/>
  <c r="S195" i="21"/>
  <c r="S196" i="21"/>
  <c r="S197" i="21"/>
  <c r="S198" i="21"/>
  <c r="S199" i="21"/>
  <c r="S200" i="21"/>
  <c r="S201" i="21"/>
  <c r="S202" i="21"/>
  <c r="S203" i="21"/>
  <c r="S204" i="21"/>
  <c r="S205" i="21"/>
  <c r="S206" i="21"/>
  <c r="S207" i="21"/>
  <c r="S208" i="21"/>
  <c r="S209" i="21"/>
  <c r="S210" i="21"/>
  <c r="S211" i="21"/>
  <c r="T212" i="21"/>
  <c r="Q183" i="21"/>
  <c r="Q184" i="21"/>
  <c r="Q185" i="21"/>
  <c r="Q186" i="21"/>
  <c r="Q187" i="21"/>
  <c r="Q188" i="21"/>
  <c r="Q189" i="21"/>
  <c r="Q190" i="21"/>
  <c r="Q191" i="21"/>
  <c r="Q192" i="21"/>
  <c r="Q193" i="21"/>
  <c r="Q194" i="21"/>
  <c r="Q195" i="21"/>
  <c r="Q196" i="21"/>
  <c r="Q197" i="21"/>
  <c r="Q198" i="21"/>
  <c r="Q199" i="21"/>
  <c r="Q200" i="21"/>
  <c r="Q201" i="21"/>
  <c r="Q202" i="21"/>
  <c r="Q203" i="21"/>
  <c r="Q204" i="21"/>
  <c r="Q205" i="21"/>
  <c r="Q206" i="21"/>
  <c r="Q207" i="21"/>
  <c r="Q208" i="21"/>
  <c r="Q209" i="21"/>
  <c r="Q210" i="21"/>
  <c r="Q211" i="21"/>
  <c r="R212" i="21"/>
  <c r="AB211" i="21"/>
  <c r="AC211" i="21"/>
  <c r="AA211" i="21"/>
  <c r="Z211" i="21"/>
  <c r="Y211" i="21"/>
  <c r="X211" i="21"/>
  <c r="W211" i="21"/>
  <c r="V211" i="21"/>
  <c r="AB210" i="21"/>
  <c r="AC210" i="21"/>
  <c r="AA210" i="21"/>
  <c r="Z210" i="21"/>
  <c r="Y210" i="21"/>
  <c r="X210" i="21"/>
  <c r="W210" i="21"/>
  <c r="V210" i="21"/>
  <c r="AB209" i="21"/>
  <c r="AC209" i="21"/>
  <c r="AA209" i="21"/>
  <c r="Z209" i="21"/>
  <c r="Y209" i="21"/>
  <c r="X209" i="21"/>
  <c r="W209" i="21"/>
  <c r="V209" i="21"/>
  <c r="AB208" i="21"/>
  <c r="AC208" i="21"/>
  <c r="AA208" i="21"/>
  <c r="Z208" i="21"/>
  <c r="Y208" i="21"/>
  <c r="X208" i="21"/>
  <c r="W208" i="21"/>
  <c r="V208" i="21"/>
  <c r="AB207" i="21"/>
  <c r="AC207" i="21"/>
  <c r="AA207" i="21"/>
  <c r="Z207" i="21"/>
  <c r="Y207" i="21"/>
  <c r="X207" i="21"/>
  <c r="W207" i="21"/>
  <c r="V207" i="21"/>
  <c r="AB206" i="21"/>
  <c r="AC206" i="21"/>
  <c r="AA206" i="21"/>
  <c r="Z206" i="21"/>
  <c r="Y206" i="21"/>
  <c r="X206" i="21"/>
  <c r="W206" i="21"/>
  <c r="V206" i="21"/>
  <c r="AB205" i="21"/>
  <c r="AC205" i="21"/>
  <c r="AA205" i="21"/>
  <c r="Z205" i="21"/>
  <c r="Y205" i="21"/>
  <c r="X205" i="21"/>
  <c r="W205" i="21"/>
  <c r="V205" i="21"/>
  <c r="AB204" i="21"/>
  <c r="AC204" i="21"/>
  <c r="AA204" i="21"/>
  <c r="Z204" i="21"/>
  <c r="Y204" i="21"/>
  <c r="X204" i="21"/>
  <c r="W204" i="21"/>
  <c r="V204" i="21"/>
  <c r="AB203" i="21"/>
  <c r="AC203" i="21"/>
  <c r="AA203" i="21"/>
  <c r="Z203" i="21"/>
  <c r="Y203" i="21"/>
  <c r="X203" i="21"/>
  <c r="W203" i="21"/>
  <c r="V203" i="21"/>
  <c r="AB202" i="21"/>
  <c r="AC202" i="21"/>
  <c r="AA202" i="21"/>
  <c r="Z202" i="21"/>
  <c r="Y202" i="21"/>
  <c r="X202" i="21"/>
  <c r="W202" i="21"/>
  <c r="V202" i="21"/>
  <c r="AB201" i="21"/>
  <c r="AC201" i="21"/>
  <c r="AA201" i="21"/>
  <c r="Z201" i="21"/>
  <c r="Y201" i="21"/>
  <c r="X201" i="21"/>
  <c r="W201" i="21"/>
  <c r="V201" i="21"/>
  <c r="AB200" i="21"/>
  <c r="AC200" i="21"/>
  <c r="AA200" i="21"/>
  <c r="Z200" i="21"/>
  <c r="Y200" i="21"/>
  <c r="X200" i="21"/>
  <c r="W200" i="21"/>
  <c r="V200" i="21"/>
  <c r="AB199" i="21"/>
  <c r="AC199" i="21"/>
  <c r="AA199" i="21"/>
  <c r="Z199" i="21"/>
  <c r="Y199" i="21"/>
  <c r="X199" i="21"/>
  <c r="W199" i="21"/>
  <c r="V199" i="21"/>
  <c r="AB198" i="21"/>
  <c r="AC198" i="21"/>
  <c r="AA198" i="21"/>
  <c r="Z198" i="21"/>
  <c r="Y198" i="21"/>
  <c r="X198" i="21"/>
  <c r="W198" i="21"/>
  <c r="V198" i="21"/>
  <c r="AB197" i="21"/>
  <c r="AC197" i="21"/>
  <c r="AA197" i="21"/>
  <c r="Z197" i="21"/>
  <c r="Y197" i="21"/>
  <c r="X197" i="21"/>
  <c r="W197" i="21"/>
  <c r="V197" i="21"/>
  <c r="AB196" i="21"/>
  <c r="AC196" i="21"/>
  <c r="AA196" i="21"/>
  <c r="Z196" i="21"/>
  <c r="Y196" i="21"/>
  <c r="X196" i="21"/>
  <c r="W196" i="21"/>
  <c r="V196" i="21"/>
  <c r="AB195" i="21"/>
  <c r="AC195" i="21"/>
  <c r="AA195" i="21"/>
  <c r="Z195" i="21"/>
  <c r="Y195" i="21"/>
  <c r="X195" i="21"/>
  <c r="W195" i="21"/>
  <c r="V195" i="21"/>
  <c r="AB194" i="21"/>
  <c r="AC194" i="21"/>
  <c r="AA194" i="21"/>
  <c r="Z194" i="21"/>
  <c r="Y194" i="21"/>
  <c r="X194" i="21"/>
  <c r="W194" i="21"/>
  <c r="V194" i="21"/>
  <c r="AB193" i="21"/>
  <c r="AC193" i="21"/>
  <c r="AA193" i="21"/>
  <c r="Z193" i="21"/>
  <c r="Y193" i="21"/>
  <c r="X193" i="21"/>
  <c r="W193" i="21"/>
  <c r="V193" i="21"/>
  <c r="AB192" i="21"/>
  <c r="AC192" i="21"/>
  <c r="AA192" i="21"/>
  <c r="Z192" i="21"/>
  <c r="Y192" i="21"/>
  <c r="X192" i="21"/>
  <c r="W192" i="21"/>
  <c r="V192" i="21"/>
  <c r="AB191" i="21"/>
  <c r="AC191" i="21"/>
  <c r="AA191" i="21"/>
  <c r="Z191" i="21"/>
  <c r="Y191" i="21"/>
  <c r="X191" i="21"/>
  <c r="W191" i="21"/>
  <c r="V191" i="21"/>
  <c r="AB190" i="21"/>
  <c r="AC190" i="21"/>
  <c r="AA190" i="21"/>
  <c r="Z190" i="21"/>
  <c r="Y190" i="21"/>
  <c r="X190" i="21"/>
  <c r="W190" i="21"/>
  <c r="V190" i="21"/>
  <c r="AB189" i="21"/>
  <c r="AC189" i="21"/>
  <c r="AA189" i="21"/>
  <c r="Z189" i="21"/>
  <c r="Y189" i="21"/>
  <c r="X189" i="21"/>
  <c r="W189" i="21"/>
  <c r="V189" i="21"/>
  <c r="AB188" i="21"/>
  <c r="AC188" i="21"/>
  <c r="AA188" i="21"/>
  <c r="Z188" i="21"/>
  <c r="Y188" i="21"/>
  <c r="X188" i="21"/>
  <c r="W188" i="21"/>
  <c r="V188" i="21"/>
  <c r="AB187" i="21"/>
  <c r="AC187" i="21"/>
  <c r="AA187" i="21"/>
  <c r="Z187" i="21"/>
  <c r="Y187" i="21"/>
  <c r="X187" i="21"/>
  <c r="W187" i="21"/>
  <c r="V187" i="21"/>
  <c r="AB186" i="21"/>
  <c r="AC186" i="21"/>
  <c r="AA186" i="21"/>
  <c r="Z186" i="21"/>
  <c r="Y186" i="21"/>
  <c r="X186" i="21"/>
  <c r="W186" i="21"/>
  <c r="V186" i="21"/>
  <c r="AB185" i="21"/>
  <c r="AC185" i="21"/>
  <c r="AA185" i="21"/>
  <c r="Z185" i="21"/>
  <c r="Y185" i="21"/>
  <c r="X185" i="21"/>
  <c r="W185" i="21"/>
  <c r="V185" i="21"/>
  <c r="AB184" i="21"/>
  <c r="AC184" i="21"/>
  <c r="AA184" i="21"/>
  <c r="Z184" i="21"/>
  <c r="Y184" i="21"/>
  <c r="X184" i="21"/>
  <c r="W184" i="21"/>
  <c r="V184" i="21"/>
  <c r="AB183" i="21"/>
  <c r="AC183" i="21"/>
  <c r="AA183" i="21"/>
  <c r="Z183" i="21"/>
  <c r="Y183" i="21"/>
  <c r="X183" i="21"/>
  <c r="W183" i="21"/>
  <c r="V183" i="21"/>
  <c r="Q182" i="21"/>
  <c r="AB182" i="21"/>
  <c r="AC182" i="21"/>
  <c r="S182" i="21"/>
  <c r="AA182" i="21"/>
  <c r="Z182" i="21"/>
  <c r="Y182" i="21"/>
  <c r="X182" i="21"/>
  <c r="W182" i="21"/>
  <c r="V182" i="21"/>
  <c r="S153" i="21"/>
  <c r="S154" i="21"/>
  <c r="S155" i="21"/>
  <c r="S156" i="21"/>
  <c r="S157" i="21"/>
  <c r="S158" i="21"/>
  <c r="S159" i="21"/>
  <c r="S160" i="21"/>
  <c r="S161" i="21"/>
  <c r="S162" i="21"/>
  <c r="S163" i="21"/>
  <c r="S164" i="21"/>
  <c r="S165" i="21"/>
  <c r="S166" i="21"/>
  <c r="S167" i="21"/>
  <c r="S168" i="21"/>
  <c r="S169" i="21"/>
  <c r="S170" i="21"/>
  <c r="S171" i="21"/>
  <c r="S172" i="21"/>
  <c r="S173" i="21"/>
  <c r="S174" i="21"/>
  <c r="S175" i="21"/>
  <c r="S176" i="21"/>
  <c r="S177" i="21"/>
  <c r="S178" i="21"/>
  <c r="S179" i="21"/>
  <c r="S180" i="21"/>
  <c r="S181" i="21"/>
  <c r="T182" i="21"/>
  <c r="Q153" i="21"/>
  <c r="Q154" i="21"/>
  <c r="Q155" i="21"/>
  <c r="Q156" i="21"/>
  <c r="Q157" i="21"/>
  <c r="Q158" i="21"/>
  <c r="Q159" i="21"/>
  <c r="Q160" i="21"/>
  <c r="Q161" i="21"/>
  <c r="Q162" i="21"/>
  <c r="Q163" i="21"/>
  <c r="Q164" i="21"/>
  <c r="Q165" i="21"/>
  <c r="Q166" i="21"/>
  <c r="Q167" i="21"/>
  <c r="Q168" i="21"/>
  <c r="Q169" i="21"/>
  <c r="Q170" i="21"/>
  <c r="Q171" i="21"/>
  <c r="Q172" i="21"/>
  <c r="Q173" i="21"/>
  <c r="Q174" i="21"/>
  <c r="Q175" i="21"/>
  <c r="Q176" i="21"/>
  <c r="Q177" i="21"/>
  <c r="Q178" i="21"/>
  <c r="Q179" i="21"/>
  <c r="Q180" i="21"/>
  <c r="Q181" i="21"/>
  <c r="R182" i="21"/>
  <c r="AB181" i="21"/>
  <c r="AC181" i="21"/>
  <c r="AA181" i="21"/>
  <c r="Z181" i="21"/>
  <c r="Y181" i="21"/>
  <c r="X181" i="21"/>
  <c r="W181" i="21"/>
  <c r="V181" i="21"/>
  <c r="AB180" i="21"/>
  <c r="AC180" i="21"/>
  <c r="AA180" i="21"/>
  <c r="Z180" i="21"/>
  <c r="Y180" i="21"/>
  <c r="X180" i="21"/>
  <c r="W180" i="21"/>
  <c r="V180" i="21"/>
  <c r="AB179" i="21"/>
  <c r="AC179" i="21"/>
  <c r="AA179" i="21"/>
  <c r="Z179" i="21"/>
  <c r="Y179" i="21"/>
  <c r="X179" i="21"/>
  <c r="W179" i="21"/>
  <c r="V179" i="21"/>
  <c r="AB178" i="21"/>
  <c r="AC178" i="21"/>
  <c r="AA178" i="21"/>
  <c r="Z178" i="21"/>
  <c r="Y178" i="21"/>
  <c r="X178" i="21"/>
  <c r="W178" i="21"/>
  <c r="V178" i="21"/>
  <c r="AB177" i="21"/>
  <c r="AC177" i="21"/>
  <c r="AA177" i="21"/>
  <c r="Z177" i="21"/>
  <c r="Y177" i="21"/>
  <c r="X177" i="21"/>
  <c r="W177" i="21"/>
  <c r="V177" i="21"/>
  <c r="AB176" i="21"/>
  <c r="AC176" i="21"/>
  <c r="AA176" i="21"/>
  <c r="Z176" i="21"/>
  <c r="Y176" i="21"/>
  <c r="X176" i="21"/>
  <c r="W176" i="21"/>
  <c r="V176" i="21"/>
  <c r="AB175" i="21"/>
  <c r="AC175" i="21"/>
  <c r="AA175" i="21"/>
  <c r="Z175" i="21"/>
  <c r="Y175" i="21"/>
  <c r="X175" i="21"/>
  <c r="W175" i="21"/>
  <c r="V175" i="21"/>
  <c r="AB174" i="21"/>
  <c r="AC174" i="21"/>
  <c r="AA174" i="21"/>
  <c r="Z174" i="21"/>
  <c r="Y174" i="21"/>
  <c r="X174" i="21"/>
  <c r="W174" i="21"/>
  <c r="V174" i="21"/>
  <c r="AB173" i="21"/>
  <c r="AC173" i="21"/>
  <c r="AA173" i="21"/>
  <c r="Z173" i="21"/>
  <c r="Y173" i="21"/>
  <c r="X173" i="21"/>
  <c r="W173" i="21"/>
  <c r="V173" i="21"/>
  <c r="AB172" i="21"/>
  <c r="AC172" i="21"/>
  <c r="AA172" i="21"/>
  <c r="Z172" i="21"/>
  <c r="Y172" i="21"/>
  <c r="X172" i="21"/>
  <c r="W172" i="21"/>
  <c r="V172" i="21"/>
  <c r="AB171" i="21"/>
  <c r="AC171" i="21"/>
  <c r="AA171" i="21"/>
  <c r="Z171" i="21"/>
  <c r="Y171" i="21"/>
  <c r="X171" i="21"/>
  <c r="W171" i="21"/>
  <c r="V171" i="21"/>
  <c r="AB170" i="21"/>
  <c r="AC170" i="21"/>
  <c r="AA170" i="21"/>
  <c r="Z170" i="21"/>
  <c r="Y170" i="21"/>
  <c r="X170" i="21"/>
  <c r="W170" i="21"/>
  <c r="V170" i="21"/>
  <c r="AB169" i="21"/>
  <c r="AC169" i="21"/>
  <c r="AA169" i="21"/>
  <c r="Z169" i="21"/>
  <c r="Y169" i="21"/>
  <c r="X169" i="21"/>
  <c r="W169" i="21"/>
  <c r="V169" i="21"/>
  <c r="AB168" i="21"/>
  <c r="AC168" i="21"/>
  <c r="AA168" i="21"/>
  <c r="Z168" i="21"/>
  <c r="Y168" i="21"/>
  <c r="X168" i="21"/>
  <c r="W168" i="21"/>
  <c r="V168" i="21"/>
  <c r="AB167" i="21"/>
  <c r="AC167" i="21"/>
  <c r="AA167" i="21"/>
  <c r="Z167" i="21"/>
  <c r="Y167" i="21"/>
  <c r="X167" i="21"/>
  <c r="W167" i="21"/>
  <c r="V167" i="21"/>
  <c r="AB166" i="21"/>
  <c r="AC166" i="21"/>
  <c r="AA166" i="21"/>
  <c r="Z166" i="21"/>
  <c r="Y166" i="21"/>
  <c r="X166" i="21"/>
  <c r="W166" i="21"/>
  <c r="V166" i="21"/>
  <c r="AB165" i="21"/>
  <c r="AC165" i="21"/>
  <c r="AA165" i="21"/>
  <c r="Z165" i="21"/>
  <c r="Y165" i="21"/>
  <c r="X165" i="21"/>
  <c r="W165" i="21"/>
  <c r="V165" i="21"/>
  <c r="AB164" i="21"/>
  <c r="AC164" i="21"/>
  <c r="AA164" i="21"/>
  <c r="Z164" i="21"/>
  <c r="Y164" i="21"/>
  <c r="X164" i="21"/>
  <c r="W164" i="21"/>
  <c r="V164" i="21"/>
  <c r="AB163" i="21"/>
  <c r="AC163" i="21"/>
  <c r="AA163" i="21"/>
  <c r="Z163" i="21"/>
  <c r="Y163" i="21"/>
  <c r="X163" i="21"/>
  <c r="W163" i="21"/>
  <c r="V163" i="21"/>
  <c r="AB162" i="21"/>
  <c r="AC162" i="21"/>
  <c r="AA162" i="21"/>
  <c r="Z162" i="21"/>
  <c r="Y162" i="21"/>
  <c r="X162" i="21"/>
  <c r="W162" i="21"/>
  <c r="V162" i="21"/>
  <c r="AB161" i="21"/>
  <c r="AC161" i="21"/>
  <c r="AA161" i="21"/>
  <c r="Z161" i="21"/>
  <c r="Y161" i="21"/>
  <c r="X161" i="21"/>
  <c r="W161" i="21"/>
  <c r="V161" i="21"/>
  <c r="AB160" i="21"/>
  <c r="AC160" i="21"/>
  <c r="AA160" i="21"/>
  <c r="Z160" i="21"/>
  <c r="Y160" i="21"/>
  <c r="X160" i="21"/>
  <c r="W160" i="21"/>
  <c r="V160" i="21"/>
  <c r="AB159" i="21"/>
  <c r="AC159" i="21"/>
  <c r="AA159" i="21"/>
  <c r="Z159" i="21"/>
  <c r="Y159" i="21"/>
  <c r="X159" i="21"/>
  <c r="W159" i="21"/>
  <c r="V159" i="21"/>
  <c r="AB158" i="21"/>
  <c r="AC158" i="21"/>
  <c r="AA158" i="21"/>
  <c r="Z158" i="21"/>
  <c r="Y158" i="21"/>
  <c r="X158" i="21"/>
  <c r="W158" i="21"/>
  <c r="V158" i="21"/>
  <c r="AB157" i="21"/>
  <c r="AC157" i="21"/>
  <c r="AA157" i="21"/>
  <c r="Z157" i="21"/>
  <c r="Y157" i="21"/>
  <c r="X157" i="21"/>
  <c r="W157" i="21"/>
  <c r="V157" i="21"/>
  <c r="AB156" i="21"/>
  <c r="AC156" i="21"/>
  <c r="AA156" i="21"/>
  <c r="Z156" i="21"/>
  <c r="Y156" i="21"/>
  <c r="X156" i="21"/>
  <c r="W156" i="21"/>
  <c r="V156" i="21"/>
  <c r="AB155" i="21"/>
  <c r="AC155" i="21"/>
  <c r="AA155" i="21"/>
  <c r="Z155" i="21"/>
  <c r="Y155" i="21"/>
  <c r="X155" i="21"/>
  <c r="W155" i="21"/>
  <c r="V155" i="21"/>
  <c r="AB154" i="21"/>
  <c r="AC154" i="21"/>
  <c r="AA154" i="21"/>
  <c r="Z154" i="21"/>
  <c r="Y154" i="21"/>
  <c r="X154" i="21"/>
  <c r="W154" i="21"/>
  <c r="V154" i="21"/>
  <c r="AB153" i="21"/>
  <c r="AC153" i="21"/>
  <c r="AA153" i="21"/>
  <c r="Z153" i="21"/>
  <c r="Y153" i="21"/>
  <c r="X153" i="21"/>
  <c r="W153" i="21"/>
  <c r="V153" i="21"/>
  <c r="Q152" i="21"/>
  <c r="AB152" i="21"/>
  <c r="AC152" i="21"/>
  <c r="S152" i="21"/>
  <c r="AA152" i="21"/>
  <c r="Z152" i="21"/>
  <c r="Y152" i="21"/>
  <c r="X152" i="21"/>
  <c r="W152" i="21"/>
  <c r="V152" i="21"/>
  <c r="S123" i="21"/>
  <c r="S124" i="21"/>
  <c r="S125" i="21"/>
  <c r="S126" i="21"/>
  <c r="S127" i="21"/>
  <c r="S128" i="21"/>
  <c r="S129" i="21"/>
  <c r="S130" i="21"/>
  <c r="S131" i="21"/>
  <c r="S132" i="21"/>
  <c r="S133" i="21"/>
  <c r="S134" i="21"/>
  <c r="S135" i="21"/>
  <c r="S136" i="21"/>
  <c r="S137" i="21"/>
  <c r="S138" i="21"/>
  <c r="S139" i="21"/>
  <c r="S140" i="21"/>
  <c r="S141" i="21"/>
  <c r="S142" i="21"/>
  <c r="S143" i="21"/>
  <c r="S144" i="21"/>
  <c r="S145" i="21"/>
  <c r="S146" i="21"/>
  <c r="S147" i="21"/>
  <c r="S148" i="21"/>
  <c r="S149" i="21"/>
  <c r="S150" i="21"/>
  <c r="S151" i="21"/>
  <c r="T152" i="21"/>
  <c r="Q123" i="21"/>
  <c r="Q124" i="21"/>
  <c r="Q125" i="21"/>
  <c r="Q126" i="21"/>
  <c r="Q127" i="21"/>
  <c r="Q128" i="21"/>
  <c r="Q129" i="21"/>
  <c r="Q130" i="21"/>
  <c r="Q131" i="21"/>
  <c r="Q132" i="21"/>
  <c r="Q133" i="21"/>
  <c r="Q134" i="21"/>
  <c r="Q135" i="21"/>
  <c r="Q136" i="21"/>
  <c r="Q137" i="21"/>
  <c r="Q138" i="21"/>
  <c r="Q139" i="21"/>
  <c r="Q140" i="21"/>
  <c r="Q141" i="21"/>
  <c r="Q142" i="21"/>
  <c r="Q143" i="21"/>
  <c r="Q144" i="21"/>
  <c r="Q145" i="21"/>
  <c r="Q146" i="21"/>
  <c r="Q147" i="21"/>
  <c r="Q148" i="21"/>
  <c r="Q149" i="21"/>
  <c r="Q150" i="21"/>
  <c r="Q151" i="21"/>
  <c r="R152" i="21"/>
  <c r="AB151" i="21"/>
  <c r="AC151" i="21"/>
  <c r="AA151" i="21"/>
  <c r="Z151" i="21"/>
  <c r="Y151" i="21"/>
  <c r="X151" i="21"/>
  <c r="W151" i="21"/>
  <c r="V151" i="21"/>
  <c r="AB150" i="21"/>
  <c r="AC150" i="21"/>
  <c r="AA150" i="21"/>
  <c r="Z150" i="21"/>
  <c r="Y150" i="21"/>
  <c r="X150" i="21"/>
  <c r="W150" i="21"/>
  <c r="V150" i="21"/>
  <c r="AB149" i="21"/>
  <c r="AC149" i="21"/>
  <c r="AA149" i="21"/>
  <c r="Z149" i="21"/>
  <c r="Y149" i="21"/>
  <c r="X149" i="21"/>
  <c r="W149" i="21"/>
  <c r="V149" i="21"/>
  <c r="AB148" i="21"/>
  <c r="AC148" i="21"/>
  <c r="AA148" i="21"/>
  <c r="Z148" i="21"/>
  <c r="Y148" i="21"/>
  <c r="X148" i="21"/>
  <c r="W148" i="21"/>
  <c r="V148" i="21"/>
  <c r="AB147" i="21"/>
  <c r="AC147" i="21"/>
  <c r="AA147" i="21"/>
  <c r="Z147" i="21"/>
  <c r="Y147" i="21"/>
  <c r="X147" i="21"/>
  <c r="W147" i="21"/>
  <c r="V147" i="21"/>
  <c r="AB146" i="21"/>
  <c r="AC146" i="21"/>
  <c r="AA146" i="21"/>
  <c r="Z146" i="21"/>
  <c r="Y146" i="21"/>
  <c r="X146" i="21"/>
  <c r="W146" i="21"/>
  <c r="V146" i="21"/>
  <c r="AB145" i="21"/>
  <c r="AC145" i="21"/>
  <c r="AA145" i="21"/>
  <c r="Z145" i="21"/>
  <c r="Y145" i="21"/>
  <c r="X145" i="21"/>
  <c r="W145" i="21"/>
  <c r="V145" i="21"/>
  <c r="AB144" i="21"/>
  <c r="AC144" i="21"/>
  <c r="AA144" i="21"/>
  <c r="Z144" i="21"/>
  <c r="Y144" i="21"/>
  <c r="X144" i="21"/>
  <c r="W144" i="21"/>
  <c r="V144" i="21"/>
  <c r="AB143" i="21"/>
  <c r="AC143" i="21"/>
  <c r="AA143" i="21"/>
  <c r="Z143" i="21"/>
  <c r="Y143" i="21"/>
  <c r="X143" i="21"/>
  <c r="W143" i="21"/>
  <c r="V143" i="21"/>
  <c r="AB142" i="21"/>
  <c r="AC142" i="21"/>
  <c r="AA142" i="21"/>
  <c r="Z142" i="21"/>
  <c r="Y142" i="21"/>
  <c r="X142" i="21"/>
  <c r="W142" i="21"/>
  <c r="V142" i="21"/>
  <c r="AB141" i="21"/>
  <c r="AC141" i="21"/>
  <c r="AA141" i="21"/>
  <c r="Z141" i="21"/>
  <c r="Y141" i="21"/>
  <c r="X141" i="21"/>
  <c r="W141" i="21"/>
  <c r="V141" i="21"/>
  <c r="AB140" i="21"/>
  <c r="AC140" i="21"/>
  <c r="AA140" i="21"/>
  <c r="Z140" i="21"/>
  <c r="Y140" i="21"/>
  <c r="X140" i="21"/>
  <c r="W140" i="21"/>
  <c r="V140" i="21"/>
  <c r="AB139" i="21"/>
  <c r="AC139" i="21"/>
  <c r="AA139" i="21"/>
  <c r="Z139" i="21"/>
  <c r="Y139" i="21"/>
  <c r="X139" i="21"/>
  <c r="W139" i="21"/>
  <c r="V139" i="21"/>
  <c r="AB138" i="21"/>
  <c r="AC138" i="21"/>
  <c r="AA138" i="21"/>
  <c r="Z138" i="21"/>
  <c r="Y138" i="21"/>
  <c r="X138" i="21"/>
  <c r="W138" i="21"/>
  <c r="V138" i="21"/>
  <c r="AB137" i="21"/>
  <c r="AC137" i="21"/>
  <c r="AA137" i="21"/>
  <c r="Z137" i="21"/>
  <c r="Y137" i="21"/>
  <c r="X137" i="21"/>
  <c r="W137" i="21"/>
  <c r="V137" i="21"/>
  <c r="AB136" i="21"/>
  <c r="AC136" i="21"/>
  <c r="AA136" i="21"/>
  <c r="Z136" i="21"/>
  <c r="Y136" i="21"/>
  <c r="X136" i="21"/>
  <c r="W136" i="21"/>
  <c r="V136" i="21"/>
  <c r="AB135" i="21"/>
  <c r="AC135" i="21"/>
  <c r="AA135" i="21"/>
  <c r="Z135" i="21"/>
  <c r="Y135" i="21"/>
  <c r="X135" i="21"/>
  <c r="W135" i="21"/>
  <c r="V135" i="21"/>
  <c r="AB134" i="21"/>
  <c r="AC134" i="21"/>
  <c r="AA134" i="21"/>
  <c r="Z134" i="21"/>
  <c r="Y134" i="21"/>
  <c r="X134" i="21"/>
  <c r="W134" i="21"/>
  <c r="V134" i="21"/>
  <c r="AB133" i="21"/>
  <c r="AC133" i="21"/>
  <c r="AA133" i="21"/>
  <c r="Z133" i="21"/>
  <c r="Y133" i="21"/>
  <c r="X133" i="21"/>
  <c r="W133" i="21"/>
  <c r="V133" i="21"/>
  <c r="AB132" i="21"/>
  <c r="AC132" i="21"/>
  <c r="AA132" i="21"/>
  <c r="Z132" i="21"/>
  <c r="Y132" i="21"/>
  <c r="X132" i="21"/>
  <c r="W132" i="21"/>
  <c r="V132" i="21"/>
  <c r="AB131" i="21"/>
  <c r="AC131" i="21"/>
  <c r="AA131" i="21"/>
  <c r="Z131" i="21"/>
  <c r="Y131" i="21"/>
  <c r="X131" i="21"/>
  <c r="W131" i="21"/>
  <c r="V131" i="21"/>
  <c r="AB130" i="21"/>
  <c r="AC130" i="21"/>
  <c r="AA130" i="21"/>
  <c r="Z130" i="21"/>
  <c r="Y130" i="21"/>
  <c r="X130" i="21"/>
  <c r="W130" i="21"/>
  <c r="V130" i="21"/>
  <c r="AB129" i="21"/>
  <c r="AC129" i="21"/>
  <c r="AA129" i="21"/>
  <c r="Z129" i="21"/>
  <c r="Y129" i="21"/>
  <c r="X129" i="21"/>
  <c r="W129" i="21"/>
  <c r="V129" i="21"/>
  <c r="AB128" i="21"/>
  <c r="AC128" i="21"/>
  <c r="AA128" i="21"/>
  <c r="Z128" i="21"/>
  <c r="Y128" i="21"/>
  <c r="X128" i="21"/>
  <c r="W128" i="21"/>
  <c r="V128" i="21"/>
  <c r="AB127" i="21"/>
  <c r="AC127" i="21"/>
  <c r="AA127" i="21"/>
  <c r="Z127" i="21"/>
  <c r="Y127" i="21"/>
  <c r="X127" i="21"/>
  <c r="W127" i="21"/>
  <c r="V127" i="21"/>
  <c r="AB126" i="21"/>
  <c r="AC126" i="21"/>
  <c r="AA126" i="21"/>
  <c r="Z126" i="21"/>
  <c r="Y126" i="21"/>
  <c r="X126" i="21"/>
  <c r="W126" i="21"/>
  <c r="V126" i="21"/>
  <c r="AB125" i="21"/>
  <c r="AC125" i="21"/>
  <c r="AA125" i="21"/>
  <c r="Z125" i="21"/>
  <c r="Y125" i="21"/>
  <c r="X125" i="21"/>
  <c r="W125" i="21"/>
  <c r="V125" i="21"/>
  <c r="AB124" i="21"/>
  <c r="AC124" i="21"/>
  <c r="AA124" i="21"/>
  <c r="Z124" i="21"/>
  <c r="Y124" i="21"/>
  <c r="X124" i="21"/>
  <c r="W124" i="21"/>
  <c r="V124" i="21"/>
  <c r="AB123" i="21"/>
  <c r="AC123" i="21"/>
  <c r="AA123" i="21"/>
  <c r="Z123" i="21"/>
  <c r="Y123" i="21"/>
  <c r="X123" i="21"/>
  <c r="W123" i="21"/>
  <c r="V123" i="21"/>
  <c r="Q122" i="21"/>
  <c r="AB122" i="21"/>
  <c r="AC122" i="21"/>
  <c r="S122" i="21"/>
  <c r="AA122" i="21"/>
  <c r="Z122" i="21"/>
  <c r="Y122" i="21"/>
  <c r="X122" i="21"/>
  <c r="W122" i="21"/>
  <c r="V122" i="21"/>
  <c r="S93" i="21"/>
  <c r="S94" i="21"/>
  <c r="S95" i="21"/>
  <c r="S96" i="21"/>
  <c r="S97" i="21"/>
  <c r="S98" i="21"/>
  <c r="S99" i="21"/>
  <c r="S100" i="21"/>
  <c r="S101" i="21"/>
  <c r="S102" i="21"/>
  <c r="S103" i="21"/>
  <c r="S104" i="21"/>
  <c r="S105" i="21"/>
  <c r="S106" i="21"/>
  <c r="S107" i="21"/>
  <c r="S108" i="21"/>
  <c r="S109" i="21"/>
  <c r="S110" i="21"/>
  <c r="S111" i="21"/>
  <c r="S112" i="21"/>
  <c r="S113" i="21"/>
  <c r="S114" i="21"/>
  <c r="S115" i="21"/>
  <c r="S116" i="21"/>
  <c r="S117" i="21"/>
  <c r="S118" i="21"/>
  <c r="S119" i="21"/>
  <c r="S120" i="21"/>
  <c r="S121" i="21"/>
  <c r="T122" i="21"/>
  <c r="Q93" i="21"/>
  <c r="Q94" i="21"/>
  <c r="Q95" i="21"/>
  <c r="Q96" i="21"/>
  <c r="Q97" i="21"/>
  <c r="Q98" i="21"/>
  <c r="Q99" i="21"/>
  <c r="Q100" i="21"/>
  <c r="Q101" i="21"/>
  <c r="Q102" i="21"/>
  <c r="Q103" i="21"/>
  <c r="Q104" i="21"/>
  <c r="Q105" i="21"/>
  <c r="Q106" i="21"/>
  <c r="Q107" i="21"/>
  <c r="Q108" i="21"/>
  <c r="Q109" i="21"/>
  <c r="Q110" i="21"/>
  <c r="Q111" i="21"/>
  <c r="Q112" i="21"/>
  <c r="Q113" i="21"/>
  <c r="Q114" i="21"/>
  <c r="Q115" i="21"/>
  <c r="Q116" i="21"/>
  <c r="Q117" i="21"/>
  <c r="Q118" i="21"/>
  <c r="Q119" i="21"/>
  <c r="Q120" i="21"/>
  <c r="Q121" i="21"/>
  <c r="R122" i="21"/>
  <c r="AB121" i="21"/>
  <c r="AC121" i="21"/>
  <c r="AA121" i="21"/>
  <c r="Z121" i="21"/>
  <c r="Y121" i="21"/>
  <c r="X121" i="21"/>
  <c r="W121" i="21"/>
  <c r="V121" i="21"/>
  <c r="AB120" i="21"/>
  <c r="AC120" i="21"/>
  <c r="AA120" i="21"/>
  <c r="Z120" i="21"/>
  <c r="Y120" i="21"/>
  <c r="X120" i="21"/>
  <c r="W120" i="21"/>
  <c r="V120" i="21"/>
  <c r="AB119" i="21"/>
  <c r="AC119" i="21"/>
  <c r="AA119" i="21"/>
  <c r="Z119" i="21"/>
  <c r="Y119" i="21"/>
  <c r="X119" i="21"/>
  <c r="W119" i="21"/>
  <c r="V119" i="21"/>
  <c r="AB118" i="21"/>
  <c r="AC118" i="21"/>
  <c r="AA118" i="21"/>
  <c r="Z118" i="21"/>
  <c r="Y118" i="21"/>
  <c r="X118" i="21"/>
  <c r="W118" i="21"/>
  <c r="V118" i="21"/>
  <c r="AB117" i="21"/>
  <c r="AC117" i="21"/>
  <c r="AA117" i="21"/>
  <c r="Z117" i="21"/>
  <c r="Y117" i="21"/>
  <c r="X117" i="21"/>
  <c r="W117" i="21"/>
  <c r="V117" i="21"/>
  <c r="AB116" i="21"/>
  <c r="AC116" i="21"/>
  <c r="AA116" i="21"/>
  <c r="Z116" i="21"/>
  <c r="Y116" i="21"/>
  <c r="X116" i="21"/>
  <c r="W116" i="21"/>
  <c r="V116" i="21"/>
  <c r="AB115" i="21"/>
  <c r="AC115" i="21"/>
  <c r="AA115" i="21"/>
  <c r="Z115" i="21"/>
  <c r="Y115" i="21"/>
  <c r="X115" i="21"/>
  <c r="W115" i="21"/>
  <c r="V115" i="21"/>
  <c r="AB114" i="21"/>
  <c r="AC114" i="21"/>
  <c r="AA114" i="21"/>
  <c r="Z114" i="21"/>
  <c r="Y114" i="21"/>
  <c r="X114" i="21"/>
  <c r="W114" i="21"/>
  <c r="V114" i="21"/>
  <c r="AB113" i="21"/>
  <c r="AC113" i="21"/>
  <c r="AA113" i="21"/>
  <c r="Z113" i="21"/>
  <c r="Y113" i="21"/>
  <c r="X113" i="21"/>
  <c r="W113" i="21"/>
  <c r="V113" i="21"/>
  <c r="AB112" i="21"/>
  <c r="AC112" i="21"/>
  <c r="AA112" i="21"/>
  <c r="Z112" i="21"/>
  <c r="Y112" i="21"/>
  <c r="X112" i="21"/>
  <c r="W112" i="21"/>
  <c r="V112" i="21"/>
  <c r="AB111" i="21"/>
  <c r="AC111" i="21"/>
  <c r="AA111" i="21"/>
  <c r="Z111" i="21"/>
  <c r="Y111" i="21"/>
  <c r="X111" i="21"/>
  <c r="W111" i="21"/>
  <c r="V111" i="21"/>
  <c r="AB110" i="21"/>
  <c r="AC110" i="21"/>
  <c r="AA110" i="21"/>
  <c r="Z110" i="21"/>
  <c r="Y110" i="21"/>
  <c r="X110" i="21"/>
  <c r="W110" i="21"/>
  <c r="V110" i="21"/>
  <c r="AB109" i="21"/>
  <c r="AC109" i="21"/>
  <c r="AA109" i="21"/>
  <c r="Z109" i="21"/>
  <c r="Y109" i="21"/>
  <c r="X109" i="21"/>
  <c r="W109" i="21"/>
  <c r="V109" i="21"/>
  <c r="AB108" i="21"/>
  <c r="AC108" i="21"/>
  <c r="AA108" i="21"/>
  <c r="Z108" i="21"/>
  <c r="Y108" i="21"/>
  <c r="X108" i="21"/>
  <c r="W108" i="21"/>
  <c r="V108" i="21"/>
  <c r="AB107" i="21"/>
  <c r="AC107" i="21"/>
  <c r="AA107" i="21"/>
  <c r="Z107" i="21"/>
  <c r="Y107" i="21"/>
  <c r="X107" i="21"/>
  <c r="W107" i="21"/>
  <c r="V107" i="21"/>
  <c r="AB106" i="21"/>
  <c r="AC106" i="21"/>
  <c r="AA106" i="21"/>
  <c r="Z106" i="21"/>
  <c r="Y106" i="21"/>
  <c r="X106" i="21"/>
  <c r="W106" i="21"/>
  <c r="V106" i="21"/>
  <c r="AB105" i="21"/>
  <c r="AC105" i="21"/>
  <c r="AA105" i="21"/>
  <c r="Z105" i="21"/>
  <c r="Y105" i="21"/>
  <c r="X105" i="21"/>
  <c r="W105" i="21"/>
  <c r="V105" i="21"/>
  <c r="AB104" i="21"/>
  <c r="AC104" i="21"/>
  <c r="AA104" i="21"/>
  <c r="Z104" i="21"/>
  <c r="Y104" i="21"/>
  <c r="X104" i="21"/>
  <c r="W104" i="21"/>
  <c r="V104" i="21"/>
  <c r="AB103" i="21"/>
  <c r="AC103" i="21"/>
  <c r="AA103" i="21"/>
  <c r="Z103" i="21"/>
  <c r="Y103" i="21"/>
  <c r="X103" i="21"/>
  <c r="W103" i="21"/>
  <c r="V103" i="21"/>
  <c r="AB102" i="21"/>
  <c r="AC102" i="21"/>
  <c r="AA102" i="21"/>
  <c r="Z102" i="21"/>
  <c r="Y102" i="21"/>
  <c r="X102" i="21"/>
  <c r="W102" i="21"/>
  <c r="V102" i="21"/>
  <c r="AB101" i="21"/>
  <c r="AC101" i="21"/>
  <c r="AA101" i="21"/>
  <c r="Z101" i="21"/>
  <c r="Y101" i="21"/>
  <c r="X101" i="21"/>
  <c r="W101" i="21"/>
  <c r="V101" i="21"/>
  <c r="AB100" i="21"/>
  <c r="AC100" i="21"/>
  <c r="AA100" i="21"/>
  <c r="Z100" i="21"/>
  <c r="Y100" i="21"/>
  <c r="X100" i="21"/>
  <c r="W100" i="21"/>
  <c r="V100" i="21"/>
  <c r="AB99" i="21"/>
  <c r="AC99" i="21"/>
  <c r="AA99" i="21"/>
  <c r="Z99" i="21"/>
  <c r="Y99" i="21"/>
  <c r="X99" i="21"/>
  <c r="W99" i="21"/>
  <c r="V99" i="21"/>
  <c r="AB98" i="21"/>
  <c r="AC98" i="21"/>
  <c r="AA98" i="21"/>
  <c r="Z98" i="21"/>
  <c r="Y98" i="21"/>
  <c r="X98" i="21"/>
  <c r="W98" i="21"/>
  <c r="V98" i="21"/>
  <c r="AB97" i="21"/>
  <c r="AC97" i="21"/>
  <c r="AA97" i="21"/>
  <c r="Z97" i="21"/>
  <c r="Y97" i="21"/>
  <c r="X97" i="21"/>
  <c r="W97" i="21"/>
  <c r="V97" i="21"/>
  <c r="AB96" i="21"/>
  <c r="AC96" i="21"/>
  <c r="AA96" i="21"/>
  <c r="Z96" i="21"/>
  <c r="Y96" i="21"/>
  <c r="X96" i="21"/>
  <c r="W96" i="21"/>
  <c r="V96" i="21"/>
  <c r="AB95" i="21"/>
  <c r="AC95" i="21"/>
  <c r="AA95" i="21"/>
  <c r="Z95" i="21"/>
  <c r="Y95" i="21"/>
  <c r="X95" i="21"/>
  <c r="W95" i="21"/>
  <c r="V95" i="21"/>
  <c r="AB94" i="21"/>
  <c r="AC94" i="21"/>
  <c r="AA94" i="21"/>
  <c r="Z94" i="21"/>
  <c r="Y94" i="21"/>
  <c r="X94" i="21"/>
  <c r="W94" i="21"/>
  <c r="V94" i="21"/>
  <c r="AB93" i="21"/>
  <c r="AC93" i="21"/>
  <c r="AA93" i="21"/>
  <c r="Z93" i="21"/>
  <c r="Y93" i="21"/>
  <c r="X93" i="21"/>
  <c r="W93" i="21"/>
  <c r="V93" i="21"/>
  <c r="Q92" i="21"/>
  <c r="AB92" i="21"/>
  <c r="AC92" i="21"/>
  <c r="S92" i="21"/>
  <c r="AA92" i="21"/>
  <c r="Z92" i="21"/>
  <c r="Y92" i="21"/>
  <c r="X92" i="21"/>
  <c r="W92" i="21"/>
  <c r="V92" i="21"/>
  <c r="S63" i="21"/>
  <c r="S64" i="21"/>
  <c r="S65" i="21"/>
  <c r="S66" i="21"/>
  <c r="S67" i="21"/>
  <c r="S68" i="21"/>
  <c r="S69" i="21"/>
  <c r="S70" i="21"/>
  <c r="S71" i="21"/>
  <c r="S72" i="21"/>
  <c r="S73" i="21"/>
  <c r="S74" i="21"/>
  <c r="S75" i="21"/>
  <c r="S76" i="21"/>
  <c r="S77" i="21"/>
  <c r="S78" i="21"/>
  <c r="S79" i="21"/>
  <c r="S80" i="21"/>
  <c r="S81" i="21"/>
  <c r="S82" i="21"/>
  <c r="S83" i="21"/>
  <c r="S84" i="21"/>
  <c r="S85" i="21"/>
  <c r="S86" i="21"/>
  <c r="S87" i="21"/>
  <c r="S88" i="21"/>
  <c r="S89" i="21"/>
  <c r="S90" i="21"/>
  <c r="S91" i="21"/>
  <c r="T92" i="21"/>
  <c r="Q63" i="21"/>
  <c r="Q64" i="21"/>
  <c r="Q65" i="21"/>
  <c r="Q66" i="21"/>
  <c r="Q67" i="21"/>
  <c r="Q68" i="21"/>
  <c r="Q69" i="21"/>
  <c r="Q70" i="21"/>
  <c r="Q71" i="21"/>
  <c r="Q72" i="21"/>
  <c r="Q73" i="21"/>
  <c r="Q74" i="21"/>
  <c r="Q75" i="21"/>
  <c r="Q76" i="21"/>
  <c r="Q77" i="21"/>
  <c r="Q78" i="21"/>
  <c r="Q79" i="21"/>
  <c r="Q80" i="21"/>
  <c r="Q81" i="21"/>
  <c r="Q82" i="21"/>
  <c r="Q83" i="21"/>
  <c r="Q84" i="21"/>
  <c r="Q85" i="21"/>
  <c r="Q86" i="21"/>
  <c r="Q87" i="21"/>
  <c r="Q88" i="21"/>
  <c r="Q89" i="21"/>
  <c r="Q90" i="21"/>
  <c r="Q91" i="21"/>
  <c r="R92" i="21"/>
  <c r="AB91" i="21"/>
  <c r="AC91" i="21"/>
  <c r="AA91" i="21"/>
  <c r="Z91" i="21"/>
  <c r="Y91" i="21"/>
  <c r="X91" i="21"/>
  <c r="W91" i="21"/>
  <c r="V91" i="21"/>
  <c r="AB90" i="21"/>
  <c r="AC90" i="21"/>
  <c r="AA90" i="21"/>
  <c r="Z90" i="21"/>
  <c r="Y90" i="21"/>
  <c r="X90" i="21"/>
  <c r="W90" i="21"/>
  <c r="V90" i="21"/>
  <c r="AB89" i="21"/>
  <c r="AC89" i="21"/>
  <c r="AA89" i="21"/>
  <c r="Z89" i="21"/>
  <c r="Y89" i="21"/>
  <c r="X89" i="21"/>
  <c r="W89" i="21"/>
  <c r="V89" i="21"/>
  <c r="AB88" i="21"/>
  <c r="AC88" i="21"/>
  <c r="AA88" i="21"/>
  <c r="Z88" i="21"/>
  <c r="Y88" i="21"/>
  <c r="X88" i="21"/>
  <c r="W88" i="21"/>
  <c r="V88" i="21"/>
  <c r="AB87" i="21"/>
  <c r="AC87" i="21"/>
  <c r="AA87" i="21"/>
  <c r="Z87" i="21"/>
  <c r="Y87" i="21"/>
  <c r="X87" i="21"/>
  <c r="W87" i="21"/>
  <c r="V87" i="21"/>
  <c r="AB86" i="21"/>
  <c r="AC86" i="21"/>
  <c r="AA86" i="21"/>
  <c r="Z86" i="21"/>
  <c r="Y86" i="21"/>
  <c r="X86" i="21"/>
  <c r="W86" i="21"/>
  <c r="V86" i="21"/>
  <c r="AB85" i="21"/>
  <c r="AC85" i="21"/>
  <c r="AA85" i="21"/>
  <c r="Z85" i="21"/>
  <c r="Y85" i="21"/>
  <c r="X85" i="21"/>
  <c r="W85" i="21"/>
  <c r="V85" i="21"/>
  <c r="AB84" i="21"/>
  <c r="AC84" i="21"/>
  <c r="AA84" i="21"/>
  <c r="Z84" i="21"/>
  <c r="Y84" i="21"/>
  <c r="X84" i="21"/>
  <c r="W84" i="21"/>
  <c r="V84" i="21"/>
  <c r="AB83" i="21"/>
  <c r="AC83" i="21"/>
  <c r="AA83" i="21"/>
  <c r="Z83" i="21"/>
  <c r="Y83" i="21"/>
  <c r="X83" i="21"/>
  <c r="W83" i="21"/>
  <c r="V83" i="21"/>
  <c r="AB82" i="21"/>
  <c r="AC82" i="21"/>
  <c r="AA82" i="21"/>
  <c r="Z82" i="21"/>
  <c r="Y82" i="21"/>
  <c r="X82" i="21"/>
  <c r="W82" i="21"/>
  <c r="V82" i="21"/>
  <c r="AB81" i="21"/>
  <c r="AC81" i="21"/>
  <c r="AA81" i="21"/>
  <c r="Z81" i="21"/>
  <c r="Y81" i="21"/>
  <c r="X81" i="21"/>
  <c r="W81" i="21"/>
  <c r="V81" i="21"/>
  <c r="AB80" i="21"/>
  <c r="AC80" i="21"/>
  <c r="AA80" i="21"/>
  <c r="Z80" i="21"/>
  <c r="Y80" i="21"/>
  <c r="X80" i="21"/>
  <c r="W80" i="21"/>
  <c r="V80" i="21"/>
  <c r="AB79" i="21"/>
  <c r="AC79" i="21"/>
  <c r="AA79" i="21"/>
  <c r="Z79" i="21"/>
  <c r="Y79" i="21"/>
  <c r="X79" i="21"/>
  <c r="W79" i="21"/>
  <c r="V79" i="21"/>
  <c r="AB78" i="21"/>
  <c r="AC78" i="21"/>
  <c r="AA78" i="21"/>
  <c r="Z78" i="21"/>
  <c r="Y78" i="21"/>
  <c r="X78" i="21"/>
  <c r="W78" i="21"/>
  <c r="V78" i="21"/>
  <c r="AB77" i="21"/>
  <c r="AC77" i="21"/>
  <c r="AA77" i="21"/>
  <c r="Z77" i="21"/>
  <c r="Y77" i="21"/>
  <c r="X77" i="21"/>
  <c r="W77" i="21"/>
  <c r="V77" i="21"/>
  <c r="AB76" i="21"/>
  <c r="AC76" i="21"/>
  <c r="AA76" i="21"/>
  <c r="Z76" i="21"/>
  <c r="Y76" i="21"/>
  <c r="X76" i="21"/>
  <c r="W76" i="21"/>
  <c r="V76" i="21"/>
  <c r="AB75" i="21"/>
  <c r="AC75" i="21"/>
  <c r="AA75" i="21"/>
  <c r="Z75" i="21"/>
  <c r="Y75" i="21"/>
  <c r="X75" i="21"/>
  <c r="W75" i="21"/>
  <c r="V75" i="21"/>
  <c r="AB74" i="21"/>
  <c r="AC74" i="21"/>
  <c r="AA74" i="21"/>
  <c r="Z74" i="21"/>
  <c r="Y74" i="21"/>
  <c r="X74" i="21"/>
  <c r="W74" i="21"/>
  <c r="V74" i="21"/>
  <c r="AB73" i="21"/>
  <c r="AC73" i="21"/>
  <c r="AA73" i="21"/>
  <c r="Z73" i="21"/>
  <c r="Y73" i="21"/>
  <c r="X73" i="21"/>
  <c r="W73" i="21"/>
  <c r="V73" i="21"/>
  <c r="AB72" i="21"/>
  <c r="AC72" i="21"/>
  <c r="AA72" i="21"/>
  <c r="Z72" i="21"/>
  <c r="Y72" i="21"/>
  <c r="X72" i="21"/>
  <c r="W72" i="21"/>
  <c r="V72" i="21"/>
  <c r="AB71" i="21"/>
  <c r="AC71" i="21"/>
  <c r="AA71" i="21"/>
  <c r="Z71" i="21"/>
  <c r="Y71" i="21"/>
  <c r="X71" i="21"/>
  <c r="W71" i="21"/>
  <c r="V71" i="21"/>
  <c r="AB70" i="21"/>
  <c r="AC70" i="21"/>
  <c r="AA70" i="21"/>
  <c r="Z70" i="21"/>
  <c r="Y70" i="21"/>
  <c r="X70" i="21"/>
  <c r="W70" i="21"/>
  <c r="V70" i="21"/>
  <c r="AB69" i="21"/>
  <c r="AC69" i="21"/>
  <c r="AA69" i="21"/>
  <c r="Z69" i="21"/>
  <c r="Y69" i="21"/>
  <c r="X69" i="21"/>
  <c r="W69" i="21"/>
  <c r="V69" i="21"/>
  <c r="AB68" i="21"/>
  <c r="AC68" i="21"/>
  <c r="AA68" i="21"/>
  <c r="Z68" i="21"/>
  <c r="Y68" i="21"/>
  <c r="X68" i="21"/>
  <c r="W68" i="21"/>
  <c r="V68" i="21"/>
  <c r="AB67" i="21"/>
  <c r="AC67" i="21"/>
  <c r="AA67" i="21"/>
  <c r="Z67" i="21"/>
  <c r="Y67" i="21"/>
  <c r="X67" i="21"/>
  <c r="W67" i="21"/>
  <c r="V67" i="21"/>
  <c r="AB66" i="21"/>
  <c r="AC66" i="21"/>
  <c r="AA66" i="21"/>
  <c r="Z66" i="21"/>
  <c r="Y66" i="21"/>
  <c r="X66" i="21"/>
  <c r="W66" i="21"/>
  <c r="V66" i="21"/>
  <c r="AB65" i="21"/>
  <c r="AC65" i="21"/>
  <c r="AA65" i="21"/>
  <c r="Z65" i="21"/>
  <c r="Y65" i="21"/>
  <c r="X65" i="21"/>
  <c r="W65" i="21"/>
  <c r="V65" i="21"/>
  <c r="AB64" i="21"/>
  <c r="AC64" i="21"/>
  <c r="AA64" i="21"/>
  <c r="Z64" i="21"/>
  <c r="Y64" i="21"/>
  <c r="X64" i="21"/>
  <c r="W64" i="21"/>
  <c r="V64" i="21"/>
  <c r="AB63" i="21"/>
  <c r="AC63" i="21"/>
  <c r="AA63" i="21"/>
  <c r="Z63" i="21"/>
  <c r="Y63" i="21"/>
  <c r="X63" i="21"/>
  <c r="W63" i="21"/>
  <c r="V63" i="21"/>
  <c r="Q62" i="21"/>
  <c r="AB62" i="21"/>
  <c r="AC62" i="21"/>
  <c r="S62" i="21"/>
  <c r="AA62" i="21"/>
  <c r="Z62" i="21"/>
  <c r="Y62" i="21"/>
  <c r="X62" i="21"/>
  <c r="W62" i="21"/>
  <c r="V62" i="21"/>
  <c r="S33" i="21"/>
  <c r="S34" i="21"/>
  <c r="S35" i="21"/>
  <c r="S36" i="21"/>
  <c r="S37" i="21"/>
  <c r="S38" i="21"/>
  <c r="S39" i="21"/>
  <c r="S40" i="21"/>
  <c r="S41" i="21"/>
  <c r="S42" i="21"/>
  <c r="S43" i="21"/>
  <c r="S44" i="21"/>
  <c r="S45" i="21"/>
  <c r="S46" i="21"/>
  <c r="S47" i="21"/>
  <c r="S48" i="21"/>
  <c r="S49" i="21"/>
  <c r="S50" i="21"/>
  <c r="S51" i="21"/>
  <c r="S52" i="21"/>
  <c r="S53" i="21"/>
  <c r="S54" i="21"/>
  <c r="S55" i="21"/>
  <c r="S56" i="21"/>
  <c r="S57" i="21"/>
  <c r="S58" i="21"/>
  <c r="S59" i="21"/>
  <c r="S60" i="21"/>
  <c r="S61" i="21"/>
  <c r="T62" i="21"/>
  <c r="Q33" i="21"/>
  <c r="Q34" i="21"/>
  <c r="Q35" i="21"/>
  <c r="Q36" i="21"/>
  <c r="Q37" i="21"/>
  <c r="Q38" i="21"/>
  <c r="Q39" i="21"/>
  <c r="Q40" i="21"/>
  <c r="Q41" i="21"/>
  <c r="Q42" i="21"/>
  <c r="Q43" i="21"/>
  <c r="Q44" i="21"/>
  <c r="Q45" i="21"/>
  <c r="Q46" i="21"/>
  <c r="Q47" i="21"/>
  <c r="Q48" i="21"/>
  <c r="Q49" i="21"/>
  <c r="Q50" i="21"/>
  <c r="Q51" i="21"/>
  <c r="Q52" i="21"/>
  <c r="Q53" i="21"/>
  <c r="Q54" i="21"/>
  <c r="Q55" i="21"/>
  <c r="Q56" i="21"/>
  <c r="Q57" i="21"/>
  <c r="Q58" i="21"/>
  <c r="Q59" i="21"/>
  <c r="Q60" i="21"/>
  <c r="Q61" i="21"/>
  <c r="R62" i="21"/>
  <c r="AB61" i="21"/>
  <c r="AC61" i="21"/>
  <c r="AA61" i="21"/>
  <c r="Z61" i="21"/>
  <c r="Y61" i="21"/>
  <c r="X61" i="21"/>
  <c r="W61" i="21"/>
  <c r="V61" i="21"/>
  <c r="AB60" i="21"/>
  <c r="AC60" i="21"/>
  <c r="AA60" i="21"/>
  <c r="Z60" i="21"/>
  <c r="Y60" i="21"/>
  <c r="X60" i="21"/>
  <c r="W60" i="21"/>
  <c r="V60" i="21"/>
  <c r="AB59" i="21"/>
  <c r="AC59" i="21"/>
  <c r="AA59" i="21"/>
  <c r="Z59" i="21"/>
  <c r="Y59" i="21"/>
  <c r="X59" i="21"/>
  <c r="W59" i="21"/>
  <c r="V59" i="21"/>
  <c r="AB58" i="21"/>
  <c r="AC58" i="21"/>
  <c r="AA58" i="21"/>
  <c r="Z58" i="21"/>
  <c r="Y58" i="21"/>
  <c r="X58" i="21"/>
  <c r="W58" i="21"/>
  <c r="V58" i="21"/>
  <c r="AB57" i="21"/>
  <c r="AC57" i="21"/>
  <c r="AA57" i="21"/>
  <c r="Z57" i="21"/>
  <c r="Y57" i="21"/>
  <c r="X57" i="21"/>
  <c r="W57" i="21"/>
  <c r="V57" i="21"/>
  <c r="AB56" i="21"/>
  <c r="AC56" i="21"/>
  <c r="AA56" i="21"/>
  <c r="Z56" i="21"/>
  <c r="Y56" i="21"/>
  <c r="X56" i="21"/>
  <c r="W56" i="21"/>
  <c r="V56" i="21"/>
  <c r="AB55" i="21"/>
  <c r="AC55" i="21"/>
  <c r="AA55" i="21"/>
  <c r="Z55" i="21"/>
  <c r="Y55" i="21"/>
  <c r="X55" i="21"/>
  <c r="W55" i="21"/>
  <c r="V55" i="21"/>
  <c r="AB54" i="21"/>
  <c r="AC54" i="21"/>
  <c r="AA54" i="21"/>
  <c r="Z54" i="21"/>
  <c r="Y54" i="21"/>
  <c r="X54" i="21"/>
  <c r="W54" i="21"/>
  <c r="V54" i="21"/>
  <c r="AB53" i="21"/>
  <c r="AC53" i="21"/>
  <c r="AA53" i="21"/>
  <c r="Z53" i="21"/>
  <c r="Y53" i="21"/>
  <c r="X53" i="21"/>
  <c r="W53" i="21"/>
  <c r="V53" i="21"/>
  <c r="AB52" i="21"/>
  <c r="AC52" i="21"/>
  <c r="AA52" i="21"/>
  <c r="Z52" i="21"/>
  <c r="Y52" i="21"/>
  <c r="X52" i="21"/>
  <c r="W52" i="21"/>
  <c r="V52" i="21"/>
  <c r="AB51" i="21"/>
  <c r="AC51" i="21"/>
  <c r="AA51" i="21"/>
  <c r="Z51" i="21"/>
  <c r="Y51" i="21"/>
  <c r="X51" i="21"/>
  <c r="W51" i="21"/>
  <c r="V51" i="21"/>
  <c r="AB50" i="21"/>
  <c r="AC50" i="21"/>
  <c r="AA50" i="21"/>
  <c r="Z50" i="21"/>
  <c r="Y50" i="21"/>
  <c r="X50" i="21"/>
  <c r="W50" i="21"/>
  <c r="V50" i="21"/>
  <c r="AB49" i="21"/>
  <c r="AC49" i="21"/>
  <c r="AA49" i="21"/>
  <c r="Z49" i="21"/>
  <c r="Y49" i="21"/>
  <c r="X49" i="21"/>
  <c r="W49" i="21"/>
  <c r="V49" i="21"/>
  <c r="AB48" i="21"/>
  <c r="AC48" i="21"/>
  <c r="AA48" i="21"/>
  <c r="Z48" i="21"/>
  <c r="Y48" i="21"/>
  <c r="X48" i="21"/>
  <c r="W48" i="21"/>
  <c r="V48" i="21"/>
  <c r="AB47" i="21"/>
  <c r="AC47" i="21"/>
  <c r="AA47" i="21"/>
  <c r="Z47" i="21"/>
  <c r="Y47" i="21"/>
  <c r="X47" i="21"/>
  <c r="W47" i="21"/>
  <c r="V47" i="21"/>
  <c r="AB46" i="21"/>
  <c r="AC46" i="21"/>
  <c r="AA46" i="21"/>
  <c r="Z46" i="21"/>
  <c r="Y46" i="21"/>
  <c r="X46" i="21"/>
  <c r="W46" i="21"/>
  <c r="V46" i="21"/>
  <c r="AB45" i="21"/>
  <c r="AC45" i="21"/>
  <c r="AA45" i="21"/>
  <c r="Z45" i="21"/>
  <c r="Y45" i="21"/>
  <c r="X45" i="21"/>
  <c r="W45" i="21"/>
  <c r="V45" i="21"/>
  <c r="AB44" i="21"/>
  <c r="AC44" i="21"/>
  <c r="AA44" i="21"/>
  <c r="Z44" i="21"/>
  <c r="Y44" i="21"/>
  <c r="X44" i="21"/>
  <c r="W44" i="21"/>
  <c r="V44" i="21"/>
  <c r="AB43" i="21"/>
  <c r="AC43" i="21"/>
  <c r="AA43" i="21"/>
  <c r="Z43" i="21"/>
  <c r="Y43" i="21"/>
  <c r="X43" i="21"/>
  <c r="W43" i="21"/>
  <c r="V43" i="21"/>
  <c r="AB42" i="21"/>
  <c r="AC42" i="21"/>
  <c r="AA42" i="21"/>
  <c r="Z42" i="21"/>
  <c r="Y42" i="21"/>
  <c r="X42" i="21"/>
  <c r="W42" i="21"/>
  <c r="V42" i="21"/>
  <c r="AB41" i="21"/>
  <c r="AC41" i="21"/>
  <c r="AA41" i="21"/>
  <c r="Z41" i="21"/>
  <c r="Y41" i="21"/>
  <c r="X41" i="21"/>
  <c r="W41" i="21"/>
  <c r="V41" i="21"/>
  <c r="AB40" i="21"/>
  <c r="AC40" i="21"/>
  <c r="AA40" i="21"/>
  <c r="Z40" i="21"/>
  <c r="Y40" i="21"/>
  <c r="X40" i="21"/>
  <c r="W40" i="21"/>
  <c r="V40" i="21"/>
  <c r="AB39" i="21"/>
  <c r="AC39" i="21"/>
  <c r="AA39" i="21"/>
  <c r="Z39" i="21"/>
  <c r="Y39" i="21"/>
  <c r="X39" i="21"/>
  <c r="W39" i="21"/>
  <c r="V39" i="21"/>
  <c r="AB38" i="21"/>
  <c r="AC38" i="21"/>
  <c r="AA38" i="21"/>
  <c r="Z38" i="21"/>
  <c r="Y38" i="21"/>
  <c r="X38" i="21"/>
  <c r="W38" i="21"/>
  <c r="V38" i="21"/>
  <c r="AB37" i="21"/>
  <c r="AC37" i="21"/>
  <c r="AA37" i="21"/>
  <c r="Z37" i="21"/>
  <c r="Y37" i="21"/>
  <c r="X37" i="21"/>
  <c r="W37" i="21"/>
  <c r="V37" i="21"/>
  <c r="AB36" i="21"/>
  <c r="AC36" i="21"/>
  <c r="AA36" i="21"/>
  <c r="Z36" i="21"/>
  <c r="Y36" i="21"/>
  <c r="X36" i="21"/>
  <c r="W36" i="21"/>
  <c r="V36" i="21"/>
  <c r="AB35" i="21"/>
  <c r="AC35" i="21"/>
  <c r="AA35" i="21"/>
  <c r="Z35" i="21"/>
  <c r="Y35" i="21"/>
  <c r="X35" i="21"/>
  <c r="W35" i="21"/>
  <c r="V35" i="21"/>
  <c r="AB34" i="21"/>
  <c r="AC34" i="21"/>
  <c r="AA34" i="21"/>
  <c r="Z34" i="21"/>
  <c r="Y34" i="21"/>
  <c r="X34" i="21"/>
  <c r="W34" i="21"/>
  <c r="V34" i="21"/>
  <c r="AB33" i="21"/>
  <c r="AC33" i="21"/>
  <c r="AA33" i="21"/>
  <c r="Z33" i="21"/>
  <c r="Y33" i="21"/>
  <c r="X33" i="21"/>
  <c r="W33" i="21"/>
  <c r="V33" i="21"/>
  <c r="Q32" i="21"/>
  <c r="AB32" i="21"/>
  <c r="AC32" i="21"/>
  <c r="S32" i="21"/>
  <c r="AA32" i="21"/>
  <c r="Z32" i="21"/>
  <c r="Y32" i="21"/>
  <c r="X32" i="21"/>
  <c r="W32" i="21"/>
  <c r="V32" i="21"/>
  <c r="S3" i="21"/>
  <c r="S4" i="21"/>
  <c r="S5" i="21"/>
  <c r="S6" i="21"/>
  <c r="S7" i="21"/>
  <c r="S8" i="21"/>
  <c r="S9" i="21"/>
  <c r="S10" i="21"/>
  <c r="S11" i="21"/>
  <c r="S12" i="21"/>
  <c r="S13" i="21"/>
  <c r="S14" i="21"/>
  <c r="S15" i="21"/>
  <c r="S16" i="21"/>
  <c r="S17" i="21"/>
  <c r="S18" i="21"/>
  <c r="S19" i="21"/>
  <c r="S20" i="21"/>
  <c r="S21" i="21"/>
  <c r="S22" i="21"/>
  <c r="S23" i="21"/>
  <c r="S24" i="21"/>
  <c r="S25" i="21"/>
  <c r="S26" i="21"/>
  <c r="S27" i="21"/>
  <c r="S28" i="21"/>
  <c r="S29" i="21"/>
  <c r="S30" i="21"/>
  <c r="S31" i="21"/>
  <c r="T32" i="21"/>
  <c r="Q3" i="21"/>
  <c r="Q4" i="21"/>
  <c r="Q5" i="21"/>
  <c r="Q6" i="21"/>
  <c r="Q7" i="21"/>
  <c r="Q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3" i="21"/>
  <c r="Q24" i="21"/>
  <c r="Q25" i="21"/>
  <c r="Q26" i="21"/>
  <c r="Q27" i="21"/>
  <c r="Q28" i="21"/>
  <c r="Q29" i="21"/>
  <c r="Q30" i="21"/>
  <c r="Q31" i="21"/>
  <c r="R32" i="21"/>
  <c r="AB31" i="21"/>
  <c r="AC31" i="21"/>
  <c r="AA31" i="21"/>
  <c r="Z31" i="21"/>
  <c r="Y31" i="21"/>
  <c r="X31" i="21"/>
  <c r="W31" i="21"/>
  <c r="V31" i="21"/>
  <c r="AB30" i="21"/>
  <c r="AC30" i="21"/>
  <c r="AA30" i="21"/>
  <c r="Z30" i="21"/>
  <c r="Y30" i="21"/>
  <c r="X30" i="21"/>
  <c r="W30" i="21"/>
  <c r="V30" i="21"/>
  <c r="AB29" i="21"/>
  <c r="AC29" i="21"/>
  <c r="AA29" i="21"/>
  <c r="Z29" i="21"/>
  <c r="Y29" i="21"/>
  <c r="X29" i="21"/>
  <c r="W29" i="21"/>
  <c r="V29" i="21"/>
  <c r="AB28" i="21"/>
  <c r="AC28" i="21"/>
  <c r="AA28" i="21"/>
  <c r="Z28" i="21"/>
  <c r="Y28" i="21"/>
  <c r="X28" i="21"/>
  <c r="W28" i="21"/>
  <c r="V28" i="21"/>
  <c r="AB27" i="21"/>
  <c r="AC27" i="21"/>
  <c r="AA27" i="21"/>
  <c r="Z27" i="21"/>
  <c r="Y27" i="21"/>
  <c r="X27" i="21"/>
  <c r="W27" i="21"/>
  <c r="V27" i="21"/>
  <c r="AB26" i="21"/>
  <c r="AC26" i="21"/>
  <c r="AA26" i="21"/>
  <c r="Z26" i="21"/>
  <c r="Y26" i="21"/>
  <c r="X26" i="21"/>
  <c r="W26" i="21"/>
  <c r="V26" i="21"/>
  <c r="AB25" i="21"/>
  <c r="AC25" i="21"/>
  <c r="AA25" i="21"/>
  <c r="Z25" i="21"/>
  <c r="Y25" i="21"/>
  <c r="X25" i="21"/>
  <c r="W25" i="21"/>
  <c r="V25" i="21"/>
  <c r="AB24" i="21"/>
  <c r="AC24" i="21"/>
  <c r="AA24" i="21"/>
  <c r="Z24" i="21"/>
  <c r="Y24" i="21"/>
  <c r="X24" i="21"/>
  <c r="W24" i="21"/>
  <c r="V24" i="21"/>
  <c r="AB23" i="21"/>
  <c r="AC23" i="21"/>
  <c r="AA23" i="21"/>
  <c r="Z23" i="21"/>
  <c r="Y23" i="21"/>
  <c r="X23" i="21"/>
  <c r="W23" i="21"/>
  <c r="V23" i="21"/>
  <c r="AB22" i="21"/>
  <c r="AC22" i="21"/>
  <c r="AA22" i="21"/>
  <c r="Z22" i="21"/>
  <c r="Y22" i="21"/>
  <c r="X22" i="21"/>
  <c r="W22" i="21"/>
  <c r="V22" i="21"/>
  <c r="AB21" i="21"/>
  <c r="AC21" i="21"/>
  <c r="AA21" i="21"/>
  <c r="Z21" i="21"/>
  <c r="Y21" i="21"/>
  <c r="X21" i="21"/>
  <c r="W21" i="21"/>
  <c r="V21" i="21"/>
  <c r="AB20" i="21"/>
  <c r="AC20" i="21"/>
  <c r="AA20" i="21"/>
  <c r="Z20" i="21"/>
  <c r="Y20" i="21"/>
  <c r="X20" i="21"/>
  <c r="W20" i="21"/>
  <c r="V20" i="21"/>
  <c r="AB19" i="21"/>
  <c r="AC19" i="21"/>
  <c r="AA19" i="21"/>
  <c r="Z19" i="21"/>
  <c r="Y19" i="21"/>
  <c r="X19" i="21"/>
  <c r="W19" i="21"/>
  <c r="V19" i="21"/>
  <c r="AB18" i="21"/>
  <c r="AC18" i="21"/>
  <c r="AA18" i="21"/>
  <c r="Z18" i="21"/>
  <c r="Y18" i="21"/>
  <c r="X18" i="21"/>
  <c r="W18" i="21"/>
  <c r="V18" i="21"/>
  <c r="AB17" i="21"/>
  <c r="AC17" i="21"/>
  <c r="AA17" i="21"/>
  <c r="Z17" i="21"/>
  <c r="Y17" i="21"/>
  <c r="X17" i="21"/>
  <c r="W17" i="21"/>
  <c r="V17" i="21"/>
  <c r="AB16" i="21"/>
  <c r="AC16" i="21"/>
  <c r="AA16" i="21"/>
  <c r="Z16" i="21"/>
  <c r="Y16" i="21"/>
  <c r="X16" i="21"/>
  <c r="W16" i="21"/>
  <c r="V16" i="21"/>
  <c r="AB15" i="21"/>
  <c r="AC15" i="21"/>
  <c r="AA15" i="21"/>
  <c r="Z15" i="21"/>
  <c r="Y15" i="21"/>
  <c r="X15" i="21"/>
  <c r="W15" i="21"/>
  <c r="V15" i="21"/>
  <c r="AB14" i="21"/>
  <c r="AC14" i="21"/>
  <c r="AA14" i="21"/>
  <c r="Z14" i="21"/>
  <c r="Y14" i="21"/>
  <c r="X14" i="21"/>
  <c r="W14" i="21"/>
  <c r="V14" i="21"/>
  <c r="AB13" i="21"/>
  <c r="AC13" i="21"/>
  <c r="AA13" i="21"/>
  <c r="Z13" i="21"/>
  <c r="Y13" i="21"/>
  <c r="X13" i="21"/>
  <c r="W13" i="21"/>
  <c r="V13" i="21"/>
  <c r="AB12" i="21"/>
  <c r="AC12" i="21"/>
  <c r="AA12" i="21"/>
  <c r="Z12" i="21"/>
  <c r="Y12" i="21"/>
  <c r="X12" i="21"/>
  <c r="W12" i="21"/>
  <c r="V12" i="21"/>
  <c r="AB11" i="21"/>
  <c r="AC11" i="21"/>
  <c r="AA11" i="21"/>
  <c r="Z11" i="21"/>
  <c r="Y11" i="21"/>
  <c r="X11" i="21"/>
  <c r="W11" i="21"/>
  <c r="V11" i="21"/>
  <c r="AB10" i="21"/>
  <c r="AC10" i="21"/>
  <c r="AA10" i="21"/>
  <c r="Z10" i="21"/>
  <c r="Y10" i="21"/>
  <c r="X10" i="21"/>
  <c r="W10" i="21"/>
  <c r="V10" i="21"/>
  <c r="AB9" i="21"/>
  <c r="AC9" i="21"/>
  <c r="AA9" i="21"/>
  <c r="Z9" i="21"/>
  <c r="Y9" i="21"/>
  <c r="X9" i="21"/>
  <c r="W9" i="21"/>
  <c r="V9" i="21"/>
  <c r="AB8" i="21"/>
  <c r="AC8" i="21"/>
  <c r="AA8" i="21"/>
  <c r="Z8" i="21"/>
  <c r="Y8" i="21"/>
  <c r="X8" i="21"/>
  <c r="W8" i="21"/>
  <c r="V8" i="21"/>
  <c r="AB7" i="21"/>
  <c r="AC7" i="21"/>
  <c r="AA7" i="21"/>
  <c r="Z7" i="21"/>
  <c r="Y7" i="21"/>
  <c r="X7" i="21"/>
  <c r="W7" i="21"/>
  <c r="V7" i="21"/>
  <c r="AB6" i="21"/>
  <c r="AC6" i="21"/>
  <c r="AA6" i="21"/>
  <c r="Z6" i="21"/>
  <c r="Y6" i="21"/>
  <c r="X6" i="21"/>
  <c r="W6" i="21"/>
  <c r="V6" i="21"/>
  <c r="AB5" i="21"/>
  <c r="AC5" i="21"/>
  <c r="AA5" i="21"/>
  <c r="Z5" i="21"/>
  <c r="Y5" i="21"/>
  <c r="X5" i="21"/>
  <c r="W5" i="21"/>
  <c r="V5" i="21"/>
  <c r="AB4" i="21"/>
  <c r="AC4" i="21"/>
  <c r="AA4" i="21"/>
  <c r="Z4" i="21"/>
  <c r="Y4" i="21"/>
  <c r="X4" i="21"/>
  <c r="W4" i="21"/>
  <c r="V4" i="21"/>
  <c r="AB3" i="21"/>
  <c r="AC3" i="21"/>
  <c r="AA3" i="21"/>
  <c r="Z3" i="21"/>
  <c r="Y3" i="21"/>
  <c r="X3" i="21"/>
  <c r="W3" i="21"/>
  <c r="V3" i="21"/>
  <c r="Q242" i="20"/>
  <c r="AB242" i="20"/>
  <c r="S242" i="20"/>
  <c r="AA242" i="20"/>
  <c r="Z242" i="20"/>
  <c r="Y242" i="20"/>
  <c r="X242" i="20"/>
  <c r="W242" i="20"/>
  <c r="V242" i="20"/>
  <c r="S213" i="20"/>
  <c r="S214" i="20"/>
  <c r="S215" i="20"/>
  <c r="S216" i="20"/>
  <c r="S217" i="20"/>
  <c r="S218" i="20"/>
  <c r="S219" i="20"/>
  <c r="S220" i="20"/>
  <c r="S221" i="20"/>
  <c r="S222" i="20"/>
  <c r="S223" i="20"/>
  <c r="S224" i="20"/>
  <c r="S225" i="20"/>
  <c r="S226" i="20"/>
  <c r="S227" i="20"/>
  <c r="S228" i="20"/>
  <c r="S229" i="20"/>
  <c r="S230" i="20"/>
  <c r="S231" i="20"/>
  <c r="S232" i="20"/>
  <c r="S233" i="20"/>
  <c r="S234" i="20"/>
  <c r="S235" i="20"/>
  <c r="S236" i="20"/>
  <c r="S237" i="20"/>
  <c r="S238" i="20"/>
  <c r="S239" i="20"/>
  <c r="S240" i="20"/>
  <c r="S241" i="20"/>
  <c r="T242" i="20"/>
  <c r="Q213" i="20"/>
  <c r="Q214" i="20"/>
  <c r="Q215" i="20"/>
  <c r="Q216" i="20"/>
  <c r="Q217" i="20"/>
  <c r="Q218" i="20"/>
  <c r="Q219" i="20"/>
  <c r="Q220" i="20"/>
  <c r="Q221" i="20"/>
  <c r="Q222" i="20"/>
  <c r="Q225" i="20"/>
  <c r="Q228" i="20"/>
  <c r="Q229" i="20"/>
  <c r="Q230" i="20"/>
  <c r="Q232" i="20"/>
  <c r="Q233" i="20"/>
  <c r="Q234" i="20"/>
  <c r="Q235" i="20"/>
  <c r="Q236" i="20"/>
  <c r="Q237" i="20"/>
  <c r="Q238" i="20"/>
  <c r="Q240" i="20"/>
  <c r="Q241" i="20"/>
  <c r="R242" i="20"/>
  <c r="AB241" i="20"/>
  <c r="AA241" i="20"/>
  <c r="Z241" i="20"/>
  <c r="Y241" i="20"/>
  <c r="X241" i="20"/>
  <c r="W241" i="20"/>
  <c r="V241" i="20"/>
  <c r="AB240" i="20"/>
  <c r="AA240" i="20"/>
  <c r="Z240" i="20"/>
  <c r="Y240" i="20"/>
  <c r="X240" i="20"/>
  <c r="W240" i="20"/>
  <c r="V240" i="20"/>
  <c r="AA239" i="20"/>
  <c r="Z239" i="20"/>
  <c r="Y239" i="20"/>
  <c r="X239" i="20"/>
  <c r="W239" i="20"/>
  <c r="V239" i="20"/>
  <c r="AB238" i="20"/>
  <c r="AA238" i="20"/>
  <c r="Z238" i="20"/>
  <c r="Y238" i="20"/>
  <c r="X238" i="20"/>
  <c r="W238" i="20"/>
  <c r="V238" i="20"/>
  <c r="AB237" i="20"/>
  <c r="AA237" i="20"/>
  <c r="Z237" i="20"/>
  <c r="Y237" i="20"/>
  <c r="X237" i="20"/>
  <c r="W237" i="20"/>
  <c r="V237" i="20"/>
  <c r="AB236" i="20"/>
  <c r="AA236" i="20"/>
  <c r="Z236" i="20"/>
  <c r="Y236" i="20"/>
  <c r="X236" i="20"/>
  <c r="W236" i="20"/>
  <c r="V236" i="20"/>
  <c r="AB235" i="20"/>
  <c r="AA235" i="20"/>
  <c r="Z235" i="20"/>
  <c r="Y235" i="20"/>
  <c r="X235" i="20"/>
  <c r="W235" i="20"/>
  <c r="V235" i="20"/>
  <c r="AB234" i="20"/>
  <c r="AA234" i="20"/>
  <c r="Z234" i="20"/>
  <c r="Y234" i="20"/>
  <c r="X234" i="20"/>
  <c r="W234" i="20"/>
  <c r="V234" i="20"/>
  <c r="AB233" i="20"/>
  <c r="AA233" i="20"/>
  <c r="Z233" i="20"/>
  <c r="Y233" i="20"/>
  <c r="X233" i="20"/>
  <c r="W233" i="20"/>
  <c r="V233" i="20"/>
  <c r="AB232" i="20"/>
  <c r="AA232" i="20"/>
  <c r="Z232" i="20"/>
  <c r="Y232" i="20"/>
  <c r="X232" i="20"/>
  <c r="W232" i="20"/>
  <c r="V232" i="20"/>
  <c r="AA231" i="20"/>
  <c r="Z231" i="20"/>
  <c r="Y231" i="20"/>
  <c r="X231" i="20"/>
  <c r="W231" i="20"/>
  <c r="V231" i="20"/>
  <c r="AB230" i="20"/>
  <c r="AA230" i="20"/>
  <c r="Z230" i="20"/>
  <c r="Y230" i="20"/>
  <c r="X230" i="20"/>
  <c r="W230" i="20"/>
  <c r="V230" i="20"/>
  <c r="AB229" i="20"/>
  <c r="AA229" i="20"/>
  <c r="Z229" i="20"/>
  <c r="Y229" i="20"/>
  <c r="X229" i="20"/>
  <c r="W229" i="20"/>
  <c r="V229" i="20"/>
  <c r="AB228" i="20"/>
  <c r="AA228" i="20"/>
  <c r="Z228" i="20"/>
  <c r="Y228" i="20"/>
  <c r="X228" i="20"/>
  <c r="W228" i="20"/>
  <c r="V228" i="20"/>
  <c r="AA227" i="20"/>
  <c r="Z227" i="20"/>
  <c r="Y227" i="20"/>
  <c r="X227" i="20"/>
  <c r="W227" i="20"/>
  <c r="V227" i="20"/>
  <c r="AA226" i="20"/>
  <c r="Z226" i="20"/>
  <c r="Y226" i="20"/>
  <c r="X226" i="20"/>
  <c r="W226" i="20"/>
  <c r="V226" i="20"/>
  <c r="AB225" i="20"/>
  <c r="AA225" i="20"/>
  <c r="Z225" i="20"/>
  <c r="Y225" i="20"/>
  <c r="X225" i="20"/>
  <c r="W225" i="20"/>
  <c r="V225" i="20"/>
  <c r="AA224" i="20"/>
  <c r="Z224" i="20"/>
  <c r="Y224" i="20"/>
  <c r="X224" i="20"/>
  <c r="W224" i="20"/>
  <c r="V224" i="20"/>
  <c r="AA223" i="20"/>
  <c r="Z223" i="20"/>
  <c r="Y223" i="20"/>
  <c r="X223" i="20"/>
  <c r="W223" i="20"/>
  <c r="V223" i="20"/>
  <c r="AB222" i="20"/>
  <c r="AA222" i="20"/>
  <c r="Z222" i="20"/>
  <c r="Y222" i="20"/>
  <c r="X222" i="20"/>
  <c r="W222" i="20"/>
  <c r="V222" i="20"/>
  <c r="AB221" i="20"/>
  <c r="AA221" i="20"/>
  <c r="Z221" i="20"/>
  <c r="Y221" i="20"/>
  <c r="X221" i="20"/>
  <c r="W221" i="20"/>
  <c r="V221" i="20"/>
  <c r="AB220" i="20"/>
  <c r="AA220" i="20"/>
  <c r="Z220" i="20"/>
  <c r="Y220" i="20"/>
  <c r="X220" i="20"/>
  <c r="W220" i="20"/>
  <c r="V220" i="20"/>
  <c r="AB219" i="20"/>
  <c r="AA219" i="20"/>
  <c r="Z219" i="20"/>
  <c r="Y219" i="20"/>
  <c r="X219" i="20"/>
  <c r="W219" i="20"/>
  <c r="V219" i="20"/>
  <c r="AB218" i="20"/>
  <c r="AA218" i="20"/>
  <c r="Z218" i="20"/>
  <c r="Y218" i="20"/>
  <c r="X218" i="20"/>
  <c r="W218" i="20"/>
  <c r="V218" i="20"/>
  <c r="AB217" i="20"/>
  <c r="AA217" i="20"/>
  <c r="Z217" i="20"/>
  <c r="Y217" i="20"/>
  <c r="X217" i="20"/>
  <c r="W217" i="20"/>
  <c r="V217" i="20"/>
  <c r="AB216" i="20"/>
  <c r="AA216" i="20"/>
  <c r="Z216" i="20"/>
  <c r="Y216" i="20"/>
  <c r="X216" i="20"/>
  <c r="W216" i="20"/>
  <c r="V216" i="20"/>
  <c r="AB215" i="20"/>
  <c r="AA215" i="20"/>
  <c r="Z215" i="20"/>
  <c r="Y215" i="20"/>
  <c r="X215" i="20"/>
  <c r="W215" i="20"/>
  <c r="V215" i="20"/>
  <c r="AB214" i="20"/>
  <c r="AA214" i="20"/>
  <c r="Z214" i="20"/>
  <c r="Y214" i="20"/>
  <c r="X214" i="20"/>
  <c r="W214" i="20"/>
  <c r="V214" i="20"/>
  <c r="AB213" i="20"/>
  <c r="AA213" i="20"/>
  <c r="Z213" i="20"/>
  <c r="Y213" i="20"/>
  <c r="X213" i="20"/>
  <c r="W213" i="20"/>
  <c r="V213" i="20"/>
  <c r="Q212" i="20"/>
  <c r="AB212" i="20"/>
  <c r="S212" i="20"/>
  <c r="AA212" i="20"/>
  <c r="Z212" i="20"/>
  <c r="Y212" i="20"/>
  <c r="X212" i="20"/>
  <c r="W212" i="20"/>
  <c r="V212" i="20"/>
  <c r="S183" i="20"/>
  <c r="S184" i="20"/>
  <c r="S185" i="20"/>
  <c r="S186" i="20"/>
  <c r="S187" i="20"/>
  <c r="S188" i="20"/>
  <c r="S189" i="20"/>
  <c r="S190" i="20"/>
  <c r="S191" i="20"/>
  <c r="S192" i="20"/>
  <c r="S193" i="20"/>
  <c r="S194" i="20"/>
  <c r="S195" i="20"/>
  <c r="S196" i="20"/>
  <c r="S197" i="20"/>
  <c r="S198" i="20"/>
  <c r="S199" i="20"/>
  <c r="S200" i="20"/>
  <c r="S201" i="20"/>
  <c r="S202" i="20"/>
  <c r="S203" i="20"/>
  <c r="S204" i="20"/>
  <c r="S205" i="20"/>
  <c r="S206" i="20"/>
  <c r="S207" i="20"/>
  <c r="S208" i="20"/>
  <c r="S209" i="20"/>
  <c r="S210" i="20"/>
  <c r="S211" i="20"/>
  <c r="T212" i="20"/>
  <c r="Q184" i="20"/>
  <c r="Q185" i="20"/>
  <c r="Q189" i="20"/>
  <c r="Q191" i="20"/>
  <c r="Q192" i="20"/>
  <c r="Q193" i="20"/>
  <c r="Q194" i="20"/>
  <c r="Q195" i="20"/>
  <c r="Q196" i="20"/>
  <c r="Q197" i="20"/>
  <c r="Q198" i="20"/>
  <c r="Q203" i="20"/>
  <c r="Q204" i="20"/>
  <c r="Q205" i="20"/>
  <c r="Q206" i="20"/>
  <c r="Q208" i="20"/>
  <c r="Q210" i="20"/>
  <c r="R212" i="20"/>
  <c r="AA211" i="20"/>
  <c r="Z211" i="20"/>
  <c r="Y211" i="20"/>
  <c r="X211" i="20"/>
  <c r="W211" i="20"/>
  <c r="V211" i="20"/>
  <c r="AB210" i="20"/>
  <c r="AA210" i="20"/>
  <c r="Z210" i="20"/>
  <c r="Y210" i="20"/>
  <c r="X210" i="20"/>
  <c r="W210" i="20"/>
  <c r="V210" i="20"/>
  <c r="AA209" i="20"/>
  <c r="Z209" i="20"/>
  <c r="Y209" i="20"/>
  <c r="X209" i="20"/>
  <c r="W209" i="20"/>
  <c r="V209" i="20"/>
  <c r="AB208" i="20"/>
  <c r="AA208" i="20"/>
  <c r="Z208" i="20"/>
  <c r="Y208" i="20"/>
  <c r="X208" i="20"/>
  <c r="W208" i="20"/>
  <c r="V208" i="20"/>
  <c r="AA207" i="20"/>
  <c r="Z207" i="20"/>
  <c r="Y207" i="20"/>
  <c r="X207" i="20"/>
  <c r="W207" i="20"/>
  <c r="V207" i="20"/>
  <c r="AB206" i="20"/>
  <c r="AA206" i="20"/>
  <c r="Z206" i="20"/>
  <c r="Y206" i="20"/>
  <c r="X206" i="20"/>
  <c r="W206" i="20"/>
  <c r="V206" i="20"/>
  <c r="AB205" i="20"/>
  <c r="AA205" i="20"/>
  <c r="Z205" i="20"/>
  <c r="Y205" i="20"/>
  <c r="X205" i="20"/>
  <c r="W205" i="20"/>
  <c r="V205" i="20"/>
  <c r="AB204" i="20"/>
  <c r="AA204" i="20"/>
  <c r="Z204" i="20"/>
  <c r="Y204" i="20"/>
  <c r="X204" i="20"/>
  <c r="W204" i="20"/>
  <c r="V204" i="20"/>
  <c r="AB203" i="20"/>
  <c r="AA203" i="20"/>
  <c r="Z203" i="20"/>
  <c r="Y203" i="20"/>
  <c r="X203" i="20"/>
  <c r="W203" i="20"/>
  <c r="V203" i="20"/>
  <c r="AA202" i="20"/>
  <c r="Z202" i="20"/>
  <c r="Y202" i="20"/>
  <c r="X202" i="20"/>
  <c r="W202" i="20"/>
  <c r="V202" i="20"/>
  <c r="AA201" i="20"/>
  <c r="Z201" i="20"/>
  <c r="Y201" i="20"/>
  <c r="X201" i="20"/>
  <c r="W201" i="20"/>
  <c r="V201" i="20"/>
  <c r="AA200" i="20"/>
  <c r="Z200" i="20"/>
  <c r="Y200" i="20"/>
  <c r="X200" i="20"/>
  <c r="W200" i="20"/>
  <c r="V200" i="20"/>
  <c r="AA199" i="20"/>
  <c r="Z199" i="20"/>
  <c r="Y199" i="20"/>
  <c r="X199" i="20"/>
  <c r="W199" i="20"/>
  <c r="V199" i="20"/>
  <c r="AB198" i="20"/>
  <c r="AA198" i="20"/>
  <c r="Z198" i="20"/>
  <c r="Y198" i="20"/>
  <c r="X198" i="20"/>
  <c r="W198" i="20"/>
  <c r="V198" i="20"/>
  <c r="AB197" i="20"/>
  <c r="AA197" i="20"/>
  <c r="Z197" i="20"/>
  <c r="Y197" i="20"/>
  <c r="X197" i="20"/>
  <c r="W197" i="20"/>
  <c r="V197" i="20"/>
  <c r="AB196" i="20"/>
  <c r="AA196" i="20"/>
  <c r="Z196" i="20"/>
  <c r="Y196" i="20"/>
  <c r="X196" i="20"/>
  <c r="W196" i="20"/>
  <c r="V196" i="20"/>
  <c r="AB195" i="20"/>
  <c r="AA195" i="20"/>
  <c r="Z195" i="20"/>
  <c r="Y195" i="20"/>
  <c r="X195" i="20"/>
  <c r="W195" i="20"/>
  <c r="V195" i="20"/>
  <c r="AB194" i="20"/>
  <c r="AA194" i="20"/>
  <c r="Z194" i="20"/>
  <c r="Y194" i="20"/>
  <c r="X194" i="20"/>
  <c r="W194" i="20"/>
  <c r="V194" i="20"/>
  <c r="AB193" i="20"/>
  <c r="AA193" i="20"/>
  <c r="Z193" i="20"/>
  <c r="Y193" i="20"/>
  <c r="X193" i="20"/>
  <c r="W193" i="20"/>
  <c r="V193" i="20"/>
  <c r="AB192" i="20"/>
  <c r="AA192" i="20"/>
  <c r="Z192" i="20"/>
  <c r="Y192" i="20"/>
  <c r="X192" i="20"/>
  <c r="W192" i="20"/>
  <c r="V192" i="20"/>
  <c r="AB191" i="20"/>
  <c r="AA191" i="20"/>
  <c r="Z191" i="20"/>
  <c r="Y191" i="20"/>
  <c r="X191" i="20"/>
  <c r="W191" i="20"/>
  <c r="V191" i="20"/>
  <c r="AA190" i="20"/>
  <c r="Z190" i="20"/>
  <c r="Y190" i="20"/>
  <c r="X190" i="20"/>
  <c r="W190" i="20"/>
  <c r="V190" i="20"/>
  <c r="AB189" i="20"/>
  <c r="AA189" i="20"/>
  <c r="Z189" i="20"/>
  <c r="Y189" i="20"/>
  <c r="X189" i="20"/>
  <c r="W189" i="20"/>
  <c r="V189" i="20"/>
  <c r="AA188" i="20"/>
  <c r="Z188" i="20"/>
  <c r="Y188" i="20"/>
  <c r="X188" i="20"/>
  <c r="W188" i="20"/>
  <c r="V188" i="20"/>
  <c r="AA187" i="20"/>
  <c r="Z187" i="20"/>
  <c r="Y187" i="20"/>
  <c r="X187" i="20"/>
  <c r="W187" i="20"/>
  <c r="V187" i="20"/>
  <c r="AA186" i="20"/>
  <c r="Z186" i="20"/>
  <c r="Y186" i="20"/>
  <c r="X186" i="20"/>
  <c r="W186" i="20"/>
  <c r="V186" i="20"/>
  <c r="AB185" i="20"/>
  <c r="AA185" i="20"/>
  <c r="Z185" i="20"/>
  <c r="Y185" i="20"/>
  <c r="X185" i="20"/>
  <c r="W185" i="20"/>
  <c r="V185" i="20"/>
  <c r="AB184" i="20"/>
  <c r="AA184" i="20"/>
  <c r="Z184" i="20"/>
  <c r="Y184" i="20"/>
  <c r="X184" i="20"/>
  <c r="W184" i="20"/>
  <c r="V184" i="20"/>
  <c r="AA183" i="20"/>
  <c r="Z183" i="20"/>
  <c r="Y183" i="20"/>
  <c r="X183" i="20"/>
  <c r="W183" i="20"/>
  <c r="V183" i="20"/>
  <c r="S182" i="20"/>
  <c r="AA182" i="20"/>
  <c r="Z182" i="20"/>
  <c r="Y182" i="20"/>
  <c r="X182" i="20"/>
  <c r="W182" i="20"/>
  <c r="V182" i="20"/>
  <c r="S153" i="20"/>
  <c r="S154" i="20"/>
  <c r="S155" i="20"/>
  <c r="S156" i="20"/>
  <c r="S157" i="20"/>
  <c r="S158" i="20"/>
  <c r="S159" i="20"/>
  <c r="S160" i="20"/>
  <c r="S161" i="20"/>
  <c r="S162" i="20"/>
  <c r="S163" i="20"/>
  <c r="S164" i="20"/>
  <c r="S165" i="20"/>
  <c r="S166" i="20"/>
  <c r="S167" i="20"/>
  <c r="S168" i="20"/>
  <c r="S169" i="20"/>
  <c r="S170" i="20"/>
  <c r="S171" i="20"/>
  <c r="S172" i="20"/>
  <c r="S173" i="20"/>
  <c r="S174" i="20"/>
  <c r="S175" i="20"/>
  <c r="S176" i="20"/>
  <c r="S177" i="20"/>
  <c r="S178" i="20"/>
  <c r="S179" i="20"/>
  <c r="S180" i="20"/>
  <c r="S181" i="20"/>
  <c r="T182" i="20"/>
  <c r="Q153" i="20"/>
  <c r="Q154" i="20"/>
  <c r="Q155" i="20"/>
  <c r="Q159" i="20"/>
  <c r="Q160" i="20"/>
  <c r="Q161" i="20"/>
  <c r="Q162" i="20"/>
  <c r="Q163" i="20"/>
  <c r="Q164" i="20"/>
  <c r="Q165" i="20"/>
  <c r="Q166" i="20"/>
  <c r="Q167" i="20"/>
  <c r="Q168" i="20"/>
  <c r="Q171" i="20"/>
  <c r="Q172" i="20"/>
  <c r="Q173" i="20"/>
  <c r="Q175" i="20"/>
  <c r="Q177" i="20"/>
  <c r="Q178" i="20"/>
  <c r="Q179" i="20"/>
  <c r="Q180" i="20"/>
  <c r="R182" i="20"/>
  <c r="AA181" i="20"/>
  <c r="Z181" i="20"/>
  <c r="Y181" i="20"/>
  <c r="X181" i="20"/>
  <c r="W181" i="20"/>
  <c r="V181" i="20"/>
  <c r="AB180" i="20"/>
  <c r="AA180" i="20"/>
  <c r="Z180" i="20"/>
  <c r="Y180" i="20"/>
  <c r="X180" i="20"/>
  <c r="W180" i="20"/>
  <c r="V180" i="20"/>
  <c r="AB179" i="20"/>
  <c r="AA179" i="20"/>
  <c r="Z179" i="20"/>
  <c r="Y179" i="20"/>
  <c r="X179" i="20"/>
  <c r="W179" i="20"/>
  <c r="V179" i="20"/>
  <c r="AB178" i="20"/>
  <c r="AA178" i="20"/>
  <c r="Z178" i="20"/>
  <c r="Y178" i="20"/>
  <c r="X178" i="20"/>
  <c r="W178" i="20"/>
  <c r="V178" i="20"/>
  <c r="AB177" i="20"/>
  <c r="AA177" i="20"/>
  <c r="Z177" i="20"/>
  <c r="Y177" i="20"/>
  <c r="X177" i="20"/>
  <c r="W177" i="20"/>
  <c r="V177" i="20"/>
  <c r="AA176" i="20"/>
  <c r="Z176" i="20"/>
  <c r="Y176" i="20"/>
  <c r="X176" i="20"/>
  <c r="W176" i="20"/>
  <c r="V176" i="20"/>
  <c r="AB175" i="20"/>
  <c r="AA175" i="20"/>
  <c r="Z175" i="20"/>
  <c r="Y175" i="20"/>
  <c r="X175" i="20"/>
  <c r="W175" i="20"/>
  <c r="V175" i="20"/>
  <c r="AA174" i="20"/>
  <c r="Z174" i="20"/>
  <c r="Y174" i="20"/>
  <c r="X174" i="20"/>
  <c r="W174" i="20"/>
  <c r="V174" i="20"/>
  <c r="AB173" i="20"/>
  <c r="AA173" i="20"/>
  <c r="Z173" i="20"/>
  <c r="Y173" i="20"/>
  <c r="X173" i="20"/>
  <c r="W173" i="20"/>
  <c r="V173" i="20"/>
  <c r="AB172" i="20"/>
  <c r="AA172" i="20"/>
  <c r="Z172" i="20"/>
  <c r="Y172" i="20"/>
  <c r="X172" i="20"/>
  <c r="W172" i="20"/>
  <c r="V172" i="20"/>
  <c r="AB171" i="20"/>
  <c r="AA171" i="20"/>
  <c r="Z171" i="20"/>
  <c r="Y171" i="20"/>
  <c r="X171" i="20"/>
  <c r="W171" i="20"/>
  <c r="V171" i="20"/>
  <c r="AA170" i="20"/>
  <c r="Z170" i="20"/>
  <c r="Y170" i="20"/>
  <c r="X170" i="20"/>
  <c r="W170" i="20"/>
  <c r="V170" i="20"/>
  <c r="AA169" i="20"/>
  <c r="Z169" i="20"/>
  <c r="Y169" i="20"/>
  <c r="X169" i="20"/>
  <c r="W169" i="20"/>
  <c r="V169" i="20"/>
  <c r="AB168" i="20"/>
  <c r="AA168" i="20"/>
  <c r="Z168" i="20"/>
  <c r="Y168" i="20"/>
  <c r="X168" i="20"/>
  <c r="W168" i="20"/>
  <c r="V168" i="20"/>
  <c r="AB167" i="20"/>
  <c r="AA167" i="20"/>
  <c r="Z167" i="20"/>
  <c r="Y167" i="20"/>
  <c r="X167" i="20"/>
  <c r="W167" i="20"/>
  <c r="V167" i="20"/>
  <c r="AB166" i="20"/>
  <c r="AA166" i="20"/>
  <c r="Z166" i="20"/>
  <c r="Y166" i="20"/>
  <c r="X166" i="20"/>
  <c r="W166" i="20"/>
  <c r="V166" i="20"/>
  <c r="AB165" i="20"/>
  <c r="AA165" i="20"/>
  <c r="Z165" i="20"/>
  <c r="Y165" i="20"/>
  <c r="X165" i="20"/>
  <c r="W165" i="20"/>
  <c r="V165" i="20"/>
  <c r="AB164" i="20"/>
  <c r="AA164" i="20"/>
  <c r="Z164" i="20"/>
  <c r="Y164" i="20"/>
  <c r="X164" i="20"/>
  <c r="W164" i="20"/>
  <c r="V164" i="20"/>
  <c r="AB163" i="20"/>
  <c r="AA163" i="20"/>
  <c r="Z163" i="20"/>
  <c r="Y163" i="20"/>
  <c r="X163" i="20"/>
  <c r="W163" i="20"/>
  <c r="V163" i="20"/>
  <c r="AB162" i="20"/>
  <c r="AA162" i="20"/>
  <c r="Z162" i="20"/>
  <c r="Y162" i="20"/>
  <c r="X162" i="20"/>
  <c r="W162" i="20"/>
  <c r="V162" i="20"/>
  <c r="AB161" i="20"/>
  <c r="AA161" i="20"/>
  <c r="Z161" i="20"/>
  <c r="Y161" i="20"/>
  <c r="X161" i="20"/>
  <c r="W161" i="20"/>
  <c r="V161" i="20"/>
  <c r="AB160" i="20"/>
  <c r="AA160" i="20"/>
  <c r="Z160" i="20"/>
  <c r="Y160" i="20"/>
  <c r="X160" i="20"/>
  <c r="W160" i="20"/>
  <c r="V160" i="20"/>
  <c r="AB159" i="20"/>
  <c r="AA159" i="20"/>
  <c r="Z159" i="20"/>
  <c r="Y159" i="20"/>
  <c r="X159" i="20"/>
  <c r="W159" i="20"/>
  <c r="V159" i="20"/>
  <c r="AA158" i="20"/>
  <c r="Z158" i="20"/>
  <c r="Y158" i="20"/>
  <c r="X158" i="20"/>
  <c r="W158" i="20"/>
  <c r="V158" i="20"/>
  <c r="AA157" i="20"/>
  <c r="Z157" i="20"/>
  <c r="Y157" i="20"/>
  <c r="X157" i="20"/>
  <c r="W157" i="20"/>
  <c r="V157" i="20"/>
  <c r="AA156" i="20"/>
  <c r="Z156" i="20"/>
  <c r="Y156" i="20"/>
  <c r="X156" i="20"/>
  <c r="W156" i="20"/>
  <c r="V156" i="20"/>
  <c r="AB155" i="20"/>
  <c r="AA155" i="20"/>
  <c r="Z155" i="20"/>
  <c r="Y155" i="20"/>
  <c r="X155" i="20"/>
  <c r="W155" i="20"/>
  <c r="V155" i="20"/>
  <c r="AB154" i="20"/>
  <c r="AA154" i="20"/>
  <c r="Z154" i="20"/>
  <c r="Y154" i="20"/>
  <c r="X154" i="20"/>
  <c r="W154" i="20"/>
  <c r="V154" i="20"/>
  <c r="AB153" i="20"/>
  <c r="AA153" i="20"/>
  <c r="Z153" i="20"/>
  <c r="Y153" i="20"/>
  <c r="X153" i="20"/>
  <c r="W153" i="20"/>
  <c r="V153" i="20"/>
  <c r="S152" i="20"/>
  <c r="AA152" i="20"/>
  <c r="Z152" i="20"/>
  <c r="Y152" i="20"/>
  <c r="X152" i="20"/>
  <c r="W152" i="20"/>
  <c r="V152" i="20"/>
  <c r="S123" i="20"/>
  <c r="S124" i="20"/>
  <c r="S125" i="20"/>
  <c r="S126" i="20"/>
  <c r="S127" i="20"/>
  <c r="S128" i="20"/>
  <c r="S129" i="20"/>
  <c r="S130" i="20"/>
  <c r="S131" i="20"/>
  <c r="S132" i="20"/>
  <c r="S133" i="20"/>
  <c r="S134" i="20"/>
  <c r="S135" i="20"/>
  <c r="S136" i="20"/>
  <c r="S137" i="20"/>
  <c r="S138" i="20"/>
  <c r="S139" i="20"/>
  <c r="S140" i="20"/>
  <c r="S141" i="20"/>
  <c r="S142" i="20"/>
  <c r="S143" i="20"/>
  <c r="S144" i="20"/>
  <c r="S145" i="20"/>
  <c r="S146" i="20"/>
  <c r="S147" i="20"/>
  <c r="S148" i="20"/>
  <c r="S149" i="20"/>
  <c r="S150" i="20"/>
  <c r="S151" i="20"/>
  <c r="T152" i="20"/>
  <c r="Q123" i="20"/>
  <c r="Q124" i="20"/>
  <c r="Q125" i="20"/>
  <c r="Q126" i="20"/>
  <c r="Q128" i="20"/>
  <c r="Q129" i="20"/>
  <c r="Q130" i="20"/>
  <c r="Q131" i="20"/>
  <c r="Q132" i="20"/>
  <c r="Q134" i="20"/>
  <c r="Q135" i="20"/>
  <c r="Q136" i="20"/>
  <c r="Q137" i="20"/>
  <c r="Q138" i="20"/>
  <c r="Q139" i="20"/>
  <c r="Q140" i="20"/>
  <c r="Q141" i="20"/>
  <c r="Q142" i="20"/>
  <c r="Q143" i="20"/>
  <c r="Q144" i="20"/>
  <c r="Q145" i="20"/>
  <c r="Q147" i="20"/>
  <c r="Q148" i="20"/>
  <c r="Q150" i="20"/>
  <c r="Q151" i="20"/>
  <c r="R152" i="20"/>
  <c r="AB151" i="20"/>
  <c r="AA151" i="20"/>
  <c r="Z151" i="20"/>
  <c r="Y151" i="20"/>
  <c r="X151" i="20"/>
  <c r="W151" i="20"/>
  <c r="V151" i="20"/>
  <c r="AB150" i="20"/>
  <c r="AA150" i="20"/>
  <c r="Z150" i="20"/>
  <c r="Y150" i="20"/>
  <c r="X150" i="20"/>
  <c r="W150" i="20"/>
  <c r="V150" i="20"/>
  <c r="AA149" i="20"/>
  <c r="Z149" i="20"/>
  <c r="Y149" i="20"/>
  <c r="X149" i="20"/>
  <c r="W149" i="20"/>
  <c r="V149" i="20"/>
  <c r="AB148" i="20"/>
  <c r="AA148" i="20"/>
  <c r="Z148" i="20"/>
  <c r="Y148" i="20"/>
  <c r="X148" i="20"/>
  <c r="W148" i="20"/>
  <c r="V148" i="20"/>
  <c r="AB147" i="20"/>
  <c r="AA147" i="20"/>
  <c r="Z147" i="20"/>
  <c r="Y147" i="20"/>
  <c r="X147" i="20"/>
  <c r="W147" i="20"/>
  <c r="V147" i="20"/>
  <c r="AA146" i="20"/>
  <c r="Z146" i="20"/>
  <c r="Y146" i="20"/>
  <c r="X146" i="20"/>
  <c r="W146" i="20"/>
  <c r="V146" i="20"/>
  <c r="AB145" i="20"/>
  <c r="AA145" i="20"/>
  <c r="Z145" i="20"/>
  <c r="Y145" i="20"/>
  <c r="X145" i="20"/>
  <c r="W145" i="20"/>
  <c r="V145" i="20"/>
  <c r="AB144" i="20"/>
  <c r="AA144" i="20"/>
  <c r="Z144" i="20"/>
  <c r="Y144" i="20"/>
  <c r="X144" i="20"/>
  <c r="W144" i="20"/>
  <c r="V144" i="20"/>
  <c r="AB143" i="20"/>
  <c r="AA143" i="20"/>
  <c r="Z143" i="20"/>
  <c r="Y143" i="20"/>
  <c r="X143" i="20"/>
  <c r="W143" i="20"/>
  <c r="V143" i="20"/>
  <c r="AB142" i="20"/>
  <c r="AA142" i="20"/>
  <c r="Z142" i="20"/>
  <c r="Y142" i="20"/>
  <c r="X142" i="20"/>
  <c r="W142" i="20"/>
  <c r="V142" i="20"/>
  <c r="AB141" i="20"/>
  <c r="AA141" i="20"/>
  <c r="Z141" i="20"/>
  <c r="Y141" i="20"/>
  <c r="X141" i="20"/>
  <c r="W141" i="20"/>
  <c r="V141" i="20"/>
  <c r="AB140" i="20"/>
  <c r="AA140" i="20"/>
  <c r="Z140" i="20"/>
  <c r="Y140" i="20"/>
  <c r="X140" i="20"/>
  <c r="W140" i="20"/>
  <c r="V140" i="20"/>
  <c r="AB139" i="20"/>
  <c r="AA139" i="20"/>
  <c r="Z139" i="20"/>
  <c r="Y139" i="20"/>
  <c r="X139" i="20"/>
  <c r="W139" i="20"/>
  <c r="V139" i="20"/>
  <c r="AB138" i="20"/>
  <c r="AA138" i="20"/>
  <c r="Z138" i="20"/>
  <c r="Y138" i="20"/>
  <c r="X138" i="20"/>
  <c r="W138" i="20"/>
  <c r="V138" i="20"/>
  <c r="AB137" i="20"/>
  <c r="AA137" i="20"/>
  <c r="Z137" i="20"/>
  <c r="Y137" i="20"/>
  <c r="X137" i="20"/>
  <c r="W137" i="20"/>
  <c r="V137" i="20"/>
  <c r="AB136" i="20"/>
  <c r="AA136" i="20"/>
  <c r="Z136" i="20"/>
  <c r="Y136" i="20"/>
  <c r="X136" i="20"/>
  <c r="W136" i="20"/>
  <c r="V136" i="20"/>
  <c r="AB135" i="20"/>
  <c r="AA135" i="20"/>
  <c r="Z135" i="20"/>
  <c r="Y135" i="20"/>
  <c r="X135" i="20"/>
  <c r="W135" i="20"/>
  <c r="V135" i="20"/>
  <c r="AB134" i="20"/>
  <c r="AA134" i="20"/>
  <c r="Z134" i="20"/>
  <c r="Y134" i="20"/>
  <c r="X134" i="20"/>
  <c r="W134" i="20"/>
  <c r="V134" i="20"/>
  <c r="AA133" i="20"/>
  <c r="Z133" i="20"/>
  <c r="Y133" i="20"/>
  <c r="X133" i="20"/>
  <c r="W133" i="20"/>
  <c r="V133" i="20"/>
  <c r="AB132" i="20"/>
  <c r="AA132" i="20"/>
  <c r="Z132" i="20"/>
  <c r="Y132" i="20"/>
  <c r="X132" i="20"/>
  <c r="W132" i="20"/>
  <c r="V132" i="20"/>
  <c r="AB131" i="20"/>
  <c r="AA131" i="20"/>
  <c r="Z131" i="20"/>
  <c r="Y131" i="20"/>
  <c r="X131" i="20"/>
  <c r="W131" i="20"/>
  <c r="V131" i="20"/>
  <c r="AB130" i="20"/>
  <c r="AA130" i="20"/>
  <c r="Z130" i="20"/>
  <c r="Y130" i="20"/>
  <c r="X130" i="20"/>
  <c r="W130" i="20"/>
  <c r="V130" i="20"/>
  <c r="AB129" i="20"/>
  <c r="AA129" i="20"/>
  <c r="Z129" i="20"/>
  <c r="Y129" i="20"/>
  <c r="X129" i="20"/>
  <c r="W129" i="20"/>
  <c r="V129" i="20"/>
  <c r="AB128" i="20"/>
  <c r="AA128" i="20"/>
  <c r="Z128" i="20"/>
  <c r="Y128" i="20"/>
  <c r="X128" i="20"/>
  <c r="W128" i="20"/>
  <c r="V128" i="20"/>
  <c r="AA127" i="20"/>
  <c r="Z127" i="20"/>
  <c r="Y127" i="20"/>
  <c r="X127" i="20"/>
  <c r="W127" i="20"/>
  <c r="V127" i="20"/>
  <c r="AB126" i="20"/>
  <c r="AA126" i="20"/>
  <c r="Z126" i="20"/>
  <c r="Y126" i="20"/>
  <c r="X126" i="20"/>
  <c r="W126" i="20"/>
  <c r="V126" i="20"/>
  <c r="AB125" i="20"/>
  <c r="AA125" i="20"/>
  <c r="Z125" i="20"/>
  <c r="Y125" i="20"/>
  <c r="X125" i="20"/>
  <c r="W125" i="20"/>
  <c r="V125" i="20"/>
  <c r="AB124" i="20"/>
  <c r="AA124" i="20"/>
  <c r="Z124" i="20"/>
  <c r="Y124" i="20"/>
  <c r="X124" i="20"/>
  <c r="W124" i="20"/>
  <c r="V124" i="20"/>
  <c r="AB123" i="20"/>
  <c r="AA123" i="20"/>
  <c r="Z123" i="20"/>
  <c r="Y123" i="20"/>
  <c r="X123" i="20"/>
  <c r="W123" i="20"/>
  <c r="V123" i="20"/>
  <c r="S122" i="20"/>
  <c r="AA122" i="20"/>
  <c r="Z122" i="20"/>
  <c r="Y122" i="20"/>
  <c r="X122" i="20"/>
  <c r="W122" i="20"/>
  <c r="V122" i="20"/>
  <c r="S93" i="20"/>
  <c r="S94" i="20"/>
  <c r="S95" i="20"/>
  <c r="S96" i="20"/>
  <c r="S97" i="20"/>
  <c r="S98" i="20"/>
  <c r="S99" i="20"/>
  <c r="S100" i="20"/>
  <c r="S101" i="20"/>
  <c r="S102" i="20"/>
  <c r="S103" i="20"/>
  <c r="S104" i="20"/>
  <c r="S105" i="20"/>
  <c r="S106" i="20"/>
  <c r="S107" i="20"/>
  <c r="S108" i="20"/>
  <c r="S109" i="20"/>
  <c r="S110" i="20"/>
  <c r="S111" i="20"/>
  <c r="S112" i="20"/>
  <c r="S113" i="20"/>
  <c r="S114" i="20"/>
  <c r="S115" i="20"/>
  <c r="S116" i="20"/>
  <c r="S117" i="20"/>
  <c r="S118" i="20"/>
  <c r="S119" i="20"/>
  <c r="S120" i="20"/>
  <c r="S121" i="20"/>
  <c r="T122" i="20"/>
  <c r="Q93" i="20"/>
  <c r="Q95" i="20"/>
  <c r="Q96" i="20"/>
  <c r="Q97" i="20"/>
  <c r="Q99" i="20"/>
  <c r="Q100" i="20"/>
  <c r="Q101" i="20"/>
  <c r="Q102" i="20"/>
  <c r="Q105" i="20"/>
  <c r="Q106" i="20"/>
  <c r="Q107" i="20"/>
  <c r="Q108" i="20"/>
  <c r="Q109" i="20"/>
  <c r="Q110" i="20"/>
  <c r="Q113" i="20"/>
  <c r="Q114" i="20"/>
  <c r="Q115" i="20"/>
  <c r="Q116" i="20"/>
  <c r="Q117" i="20"/>
  <c r="Q119" i="20"/>
  <c r="Q121" i="20"/>
  <c r="R122" i="20"/>
  <c r="AB121" i="20"/>
  <c r="AA121" i="20"/>
  <c r="Z121" i="20"/>
  <c r="Y121" i="20"/>
  <c r="X121" i="20"/>
  <c r="W121" i="20"/>
  <c r="V121" i="20"/>
  <c r="AA120" i="20"/>
  <c r="Z120" i="20"/>
  <c r="Y120" i="20"/>
  <c r="X120" i="20"/>
  <c r="W120" i="20"/>
  <c r="V120" i="20"/>
  <c r="AB119" i="20"/>
  <c r="AA119" i="20"/>
  <c r="Z119" i="20"/>
  <c r="Y119" i="20"/>
  <c r="X119" i="20"/>
  <c r="W119" i="20"/>
  <c r="V119" i="20"/>
  <c r="AA118" i="20"/>
  <c r="Z118" i="20"/>
  <c r="Y118" i="20"/>
  <c r="X118" i="20"/>
  <c r="W118" i="20"/>
  <c r="V118" i="20"/>
  <c r="AB117" i="20"/>
  <c r="AA117" i="20"/>
  <c r="Z117" i="20"/>
  <c r="Y117" i="20"/>
  <c r="X117" i="20"/>
  <c r="W117" i="20"/>
  <c r="V117" i="20"/>
  <c r="AB116" i="20"/>
  <c r="AA116" i="20"/>
  <c r="Z116" i="20"/>
  <c r="Y116" i="20"/>
  <c r="X116" i="20"/>
  <c r="W116" i="20"/>
  <c r="V116" i="20"/>
  <c r="AB115" i="20"/>
  <c r="AA115" i="20"/>
  <c r="Z115" i="20"/>
  <c r="Y115" i="20"/>
  <c r="X115" i="20"/>
  <c r="W115" i="20"/>
  <c r="V115" i="20"/>
  <c r="AB114" i="20"/>
  <c r="AA114" i="20"/>
  <c r="Z114" i="20"/>
  <c r="Y114" i="20"/>
  <c r="X114" i="20"/>
  <c r="W114" i="20"/>
  <c r="V114" i="20"/>
  <c r="AB113" i="20"/>
  <c r="AA113" i="20"/>
  <c r="Z113" i="20"/>
  <c r="Y113" i="20"/>
  <c r="X113" i="20"/>
  <c r="W113" i="20"/>
  <c r="V113" i="20"/>
  <c r="AA112" i="20"/>
  <c r="Z112" i="20"/>
  <c r="Y112" i="20"/>
  <c r="X112" i="20"/>
  <c r="W112" i="20"/>
  <c r="V112" i="20"/>
  <c r="AA111" i="20"/>
  <c r="Z111" i="20"/>
  <c r="Y111" i="20"/>
  <c r="X111" i="20"/>
  <c r="W111" i="20"/>
  <c r="V111" i="20"/>
  <c r="AB110" i="20"/>
  <c r="AA110" i="20"/>
  <c r="Z110" i="20"/>
  <c r="Y110" i="20"/>
  <c r="X110" i="20"/>
  <c r="W110" i="20"/>
  <c r="V110" i="20"/>
  <c r="AB109" i="20"/>
  <c r="AA109" i="20"/>
  <c r="Z109" i="20"/>
  <c r="Y109" i="20"/>
  <c r="X109" i="20"/>
  <c r="W109" i="20"/>
  <c r="V109" i="20"/>
  <c r="AB108" i="20"/>
  <c r="AA108" i="20"/>
  <c r="Z108" i="20"/>
  <c r="Y108" i="20"/>
  <c r="X108" i="20"/>
  <c r="W108" i="20"/>
  <c r="V108" i="20"/>
  <c r="AB107" i="20"/>
  <c r="AA107" i="20"/>
  <c r="Z107" i="20"/>
  <c r="Y107" i="20"/>
  <c r="X107" i="20"/>
  <c r="W107" i="20"/>
  <c r="V107" i="20"/>
  <c r="AB106" i="20"/>
  <c r="AA106" i="20"/>
  <c r="Z106" i="20"/>
  <c r="Y106" i="20"/>
  <c r="X106" i="20"/>
  <c r="W106" i="20"/>
  <c r="V106" i="20"/>
  <c r="AB105" i="20"/>
  <c r="AA105" i="20"/>
  <c r="Z105" i="20"/>
  <c r="Y105" i="20"/>
  <c r="X105" i="20"/>
  <c r="W105" i="20"/>
  <c r="V105" i="20"/>
  <c r="AA104" i="20"/>
  <c r="Z104" i="20"/>
  <c r="Y104" i="20"/>
  <c r="X104" i="20"/>
  <c r="W104" i="20"/>
  <c r="V104" i="20"/>
  <c r="AA103" i="20"/>
  <c r="Z103" i="20"/>
  <c r="Y103" i="20"/>
  <c r="X103" i="20"/>
  <c r="W103" i="20"/>
  <c r="V103" i="20"/>
  <c r="AB102" i="20"/>
  <c r="AA102" i="20"/>
  <c r="Z102" i="20"/>
  <c r="Y102" i="20"/>
  <c r="X102" i="20"/>
  <c r="W102" i="20"/>
  <c r="V102" i="20"/>
  <c r="AB101" i="20"/>
  <c r="AA101" i="20"/>
  <c r="Z101" i="20"/>
  <c r="Y101" i="20"/>
  <c r="X101" i="20"/>
  <c r="W101" i="20"/>
  <c r="V101" i="20"/>
  <c r="AB100" i="20"/>
  <c r="AA100" i="20"/>
  <c r="Z100" i="20"/>
  <c r="Y100" i="20"/>
  <c r="X100" i="20"/>
  <c r="W100" i="20"/>
  <c r="V100" i="20"/>
  <c r="AB99" i="20"/>
  <c r="AA99" i="20"/>
  <c r="Z99" i="20"/>
  <c r="Y99" i="20"/>
  <c r="X99" i="20"/>
  <c r="W99" i="20"/>
  <c r="V99" i="20"/>
  <c r="AA98" i="20"/>
  <c r="Z98" i="20"/>
  <c r="Y98" i="20"/>
  <c r="X98" i="20"/>
  <c r="W98" i="20"/>
  <c r="V98" i="20"/>
  <c r="AB97" i="20"/>
  <c r="AA97" i="20"/>
  <c r="Z97" i="20"/>
  <c r="Y97" i="20"/>
  <c r="X97" i="20"/>
  <c r="W97" i="20"/>
  <c r="V97" i="20"/>
  <c r="AB96" i="20"/>
  <c r="AA96" i="20"/>
  <c r="Z96" i="20"/>
  <c r="Y96" i="20"/>
  <c r="X96" i="20"/>
  <c r="W96" i="20"/>
  <c r="V96" i="20"/>
  <c r="AB95" i="20"/>
  <c r="AA95" i="20"/>
  <c r="Z95" i="20"/>
  <c r="Y95" i="20"/>
  <c r="X95" i="20"/>
  <c r="W95" i="20"/>
  <c r="V95" i="20"/>
  <c r="AA94" i="20"/>
  <c r="Z94" i="20"/>
  <c r="Y94" i="20"/>
  <c r="X94" i="20"/>
  <c r="W94" i="20"/>
  <c r="V94" i="20"/>
  <c r="AB93" i="20"/>
  <c r="AA93" i="20"/>
  <c r="Z93" i="20"/>
  <c r="Y93" i="20"/>
  <c r="X93" i="20"/>
  <c r="W93" i="20"/>
  <c r="V93" i="20"/>
  <c r="Q92" i="20"/>
  <c r="AB92" i="20"/>
  <c r="S92" i="20"/>
  <c r="AA92" i="20"/>
  <c r="Z92" i="20"/>
  <c r="Y92" i="20"/>
  <c r="X92" i="20"/>
  <c r="W92" i="20"/>
  <c r="V92" i="20"/>
  <c r="S63" i="20"/>
  <c r="S64" i="20"/>
  <c r="S65" i="20"/>
  <c r="S66" i="20"/>
  <c r="S67" i="20"/>
  <c r="S68" i="20"/>
  <c r="S69" i="20"/>
  <c r="S70" i="20"/>
  <c r="S71" i="20"/>
  <c r="S72" i="20"/>
  <c r="S73" i="20"/>
  <c r="S74" i="20"/>
  <c r="S75" i="20"/>
  <c r="S76" i="20"/>
  <c r="S77" i="20"/>
  <c r="S78" i="20"/>
  <c r="S79" i="20"/>
  <c r="S80" i="20"/>
  <c r="S81" i="20"/>
  <c r="S82" i="20"/>
  <c r="S83" i="20"/>
  <c r="S84" i="20"/>
  <c r="S85" i="20"/>
  <c r="S86" i="20"/>
  <c r="S87" i="20"/>
  <c r="S88" i="20"/>
  <c r="S89" i="20"/>
  <c r="S90" i="20"/>
  <c r="S91" i="20"/>
  <c r="T92" i="20"/>
  <c r="Q65" i="20"/>
  <c r="Q66" i="20"/>
  <c r="Q67" i="20"/>
  <c r="Q68" i="20"/>
  <c r="Q69" i="20"/>
  <c r="Q70" i="20"/>
  <c r="Q71" i="20"/>
  <c r="Q73" i="20"/>
  <c r="Q74" i="20"/>
  <c r="Q76" i="20"/>
  <c r="Q77" i="20"/>
  <c r="Q78" i="20"/>
  <c r="Q79" i="20"/>
  <c r="Q80" i="20"/>
  <c r="Q81" i="20"/>
  <c r="Q82" i="20"/>
  <c r="Q83" i="20"/>
  <c r="Q84" i="20"/>
  <c r="Q85" i="20"/>
  <c r="Q86" i="20"/>
  <c r="Q88" i="20"/>
  <c r="Q89" i="20"/>
  <c r="Q90" i="20"/>
  <c r="R92" i="20"/>
  <c r="AA91" i="20"/>
  <c r="Z91" i="20"/>
  <c r="Y91" i="20"/>
  <c r="X91" i="20"/>
  <c r="W91" i="20"/>
  <c r="V91" i="20"/>
  <c r="AB90" i="20"/>
  <c r="AA90" i="20"/>
  <c r="Z90" i="20"/>
  <c r="Y90" i="20"/>
  <c r="X90" i="20"/>
  <c r="W90" i="20"/>
  <c r="V90" i="20"/>
  <c r="AB89" i="20"/>
  <c r="AA89" i="20"/>
  <c r="Z89" i="20"/>
  <c r="Y89" i="20"/>
  <c r="X89" i="20"/>
  <c r="W89" i="20"/>
  <c r="V89" i="20"/>
  <c r="AB88" i="20"/>
  <c r="AA88" i="20"/>
  <c r="Z88" i="20"/>
  <c r="Y88" i="20"/>
  <c r="X88" i="20"/>
  <c r="W88" i="20"/>
  <c r="V88" i="20"/>
  <c r="AA87" i="20"/>
  <c r="Z87" i="20"/>
  <c r="Y87" i="20"/>
  <c r="X87" i="20"/>
  <c r="W87" i="20"/>
  <c r="V87" i="20"/>
  <c r="AB86" i="20"/>
  <c r="AA86" i="20"/>
  <c r="Z86" i="20"/>
  <c r="Y86" i="20"/>
  <c r="X86" i="20"/>
  <c r="W86" i="20"/>
  <c r="V86" i="20"/>
  <c r="AB85" i="20"/>
  <c r="AA85" i="20"/>
  <c r="Z85" i="20"/>
  <c r="Y85" i="20"/>
  <c r="X85" i="20"/>
  <c r="W85" i="20"/>
  <c r="V85" i="20"/>
  <c r="AB84" i="20"/>
  <c r="AA84" i="20"/>
  <c r="Z84" i="20"/>
  <c r="Y84" i="20"/>
  <c r="X84" i="20"/>
  <c r="W84" i="20"/>
  <c r="V84" i="20"/>
  <c r="AB83" i="20"/>
  <c r="AA83" i="20"/>
  <c r="Z83" i="20"/>
  <c r="Y83" i="20"/>
  <c r="X83" i="20"/>
  <c r="W83" i="20"/>
  <c r="V83" i="20"/>
  <c r="AB82" i="20"/>
  <c r="AA82" i="20"/>
  <c r="Z82" i="20"/>
  <c r="Y82" i="20"/>
  <c r="X82" i="20"/>
  <c r="W82" i="20"/>
  <c r="V82" i="20"/>
  <c r="AB81" i="20"/>
  <c r="AA81" i="20"/>
  <c r="Z81" i="20"/>
  <c r="Y81" i="20"/>
  <c r="X81" i="20"/>
  <c r="W81" i="20"/>
  <c r="V81" i="20"/>
  <c r="AB80" i="20"/>
  <c r="AA80" i="20"/>
  <c r="Z80" i="20"/>
  <c r="Y80" i="20"/>
  <c r="X80" i="20"/>
  <c r="W80" i="20"/>
  <c r="V80" i="20"/>
  <c r="AB79" i="20"/>
  <c r="AA79" i="20"/>
  <c r="Z79" i="20"/>
  <c r="Y79" i="20"/>
  <c r="X79" i="20"/>
  <c r="W79" i="20"/>
  <c r="V79" i="20"/>
  <c r="AB78" i="20"/>
  <c r="AA78" i="20"/>
  <c r="Z78" i="20"/>
  <c r="Y78" i="20"/>
  <c r="X78" i="20"/>
  <c r="W78" i="20"/>
  <c r="V78" i="20"/>
  <c r="AB77" i="20"/>
  <c r="AA77" i="20"/>
  <c r="Z77" i="20"/>
  <c r="Y77" i="20"/>
  <c r="X77" i="20"/>
  <c r="W77" i="20"/>
  <c r="V77" i="20"/>
  <c r="AB76" i="20"/>
  <c r="AA76" i="20"/>
  <c r="Z76" i="20"/>
  <c r="Y76" i="20"/>
  <c r="X76" i="20"/>
  <c r="W76" i="20"/>
  <c r="V76" i="20"/>
  <c r="AA75" i="20"/>
  <c r="Z75" i="20"/>
  <c r="Y75" i="20"/>
  <c r="X75" i="20"/>
  <c r="W75" i="20"/>
  <c r="V75" i="20"/>
  <c r="AB74" i="20"/>
  <c r="AA74" i="20"/>
  <c r="Z74" i="20"/>
  <c r="Y74" i="20"/>
  <c r="X74" i="20"/>
  <c r="W74" i="20"/>
  <c r="V74" i="20"/>
  <c r="AB73" i="20"/>
  <c r="AA73" i="20"/>
  <c r="Z73" i="20"/>
  <c r="Y73" i="20"/>
  <c r="X73" i="20"/>
  <c r="W73" i="20"/>
  <c r="V73" i="20"/>
  <c r="AA72" i="20"/>
  <c r="Z72" i="20"/>
  <c r="Y72" i="20"/>
  <c r="X72" i="20"/>
  <c r="W72" i="20"/>
  <c r="V72" i="20"/>
  <c r="AB71" i="20"/>
  <c r="AA71" i="20"/>
  <c r="Z71" i="20"/>
  <c r="Y71" i="20"/>
  <c r="X71" i="20"/>
  <c r="W71" i="20"/>
  <c r="V71" i="20"/>
  <c r="AB70" i="20"/>
  <c r="AA70" i="20"/>
  <c r="Z70" i="20"/>
  <c r="Y70" i="20"/>
  <c r="X70" i="20"/>
  <c r="W70" i="20"/>
  <c r="V70" i="20"/>
  <c r="AB69" i="20"/>
  <c r="AA69" i="20"/>
  <c r="Z69" i="20"/>
  <c r="Y69" i="20"/>
  <c r="X69" i="20"/>
  <c r="W69" i="20"/>
  <c r="V69" i="20"/>
  <c r="AB68" i="20"/>
  <c r="AA68" i="20"/>
  <c r="Z68" i="20"/>
  <c r="Y68" i="20"/>
  <c r="X68" i="20"/>
  <c r="W68" i="20"/>
  <c r="V68" i="20"/>
  <c r="AB67" i="20"/>
  <c r="AA67" i="20"/>
  <c r="Z67" i="20"/>
  <c r="Y67" i="20"/>
  <c r="X67" i="20"/>
  <c r="W67" i="20"/>
  <c r="V67" i="20"/>
  <c r="AB66" i="20"/>
  <c r="AA66" i="20"/>
  <c r="Z66" i="20"/>
  <c r="Y66" i="20"/>
  <c r="X66" i="20"/>
  <c r="W66" i="20"/>
  <c r="V66" i="20"/>
  <c r="AB65" i="20"/>
  <c r="AA65" i="20"/>
  <c r="Z65" i="20"/>
  <c r="Y65" i="20"/>
  <c r="X65" i="20"/>
  <c r="W65" i="20"/>
  <c r="V65" i="20"/>
  <c r="AA64" i="20"/>
  <c r="Z64" i="20"/>
  <c r="Y64" i="20"/>
  <c r="X64" i="20"/>
  <c r="W64" i="20"/>
  <c r="V64" i="20"/>
  <c r="AA63" i="20"/>
  <c r="Z63" i="20"/>
  <c r="Y63" i="20"/>
  <c r="X63" i="20"/>
  <c r="W63" i="20"/>
  <c r="V63" i="20"/>
  <c r="Q62" i="20"/>
  <c r="AB62" i="20"/>
  <c r="S62" i="20"/>
  <c r="AA62" i="20"/>
  <c r="Z62" i="20"/>
  <c r="Y62" i="20"/>
  <c r="X62" i="20"/>
  <c r="W62" i="20"/>
  <c r="V62" i="20"/>
  <c r="S33" i="20"/>
  <c r="S34" i="20"/>
  <c r="S35" i="20"/>
  <c r="S36" i="20"/>
  <c r="S37" i="20"/>
  <c r="S38" i="20"/>
  <c r="S39" i="20"/>
  <c r="S40" i="20"/>
  <c r="S41" i="20"/>
  <c r="S42" i="20"/>
  <c r="S43" i="20"/>
  <c r="S44" i="20"/>
  <c r="S45" i="20"/>
  <c r="S46" i="20"/>
  <c r="S47" i="20"/>
  <c r="S48" i="20"/>
  <c r="S49" i="20"/>
  <c r="S50" i="20"/>
  <c r="S51" i="20"/>
  <c r="S52" i="20"/>
  <c r="S53" i="20"/>
  <c r="S54" i="20"/>
  <c r="S55" i="20"/>
  <c r="S56" i="20"/>
  <c r="S57" i="20"/>
  <c r="S58" i="20"/>
  <c r="S59" i="20"/>
  <c r="S60" i="20"/>
  <c r="S61" i="20"/>
  <c r="T62" i="20"/>
  <c r="Q33" i="20"/>
  <c r="Q34" i="20"/>
  <c r="Q35" i="20"/>
  <c r="Q39" i="20"/>
  <c r="Q40" i="20"/>
  <c r="Q44" i="20"/>
  <c r="Q46" i="20"/>
  <c r="Q48" i="20"/>
  <c r="Q49" i="20"/>
  <c r="Q50" i="20"/>
  <c r="Q51" i="20"/>
  <c r="Q52" i="20"/>
  <c r="Q53" i="20"/>
  <c r="Q54" i="20"/>
  <c r="Q56" i="20"/>
  <c r="Q57" i="20"/>
  <c r="Q58" i="20"/>
  <c r="Q59" i="20"/>
  <c r="R62" i="20"/>
  <c r="AA61" i="20"/>
  <c r="Z61" i="20"/>
  <c r="Y61" i="20"/>
  <c r="X61" i="20"/>
  <c r="W61" i="20"/>
  <c r="V61" i="20"/>
  <c r="AA60" i="20"/>
  <c r="Z60" i="20"/>
  <c r="Y60" i="20"/>
  <c r="X60" i="20"/>
  <c r="W60" i="20"/>
  <c r="V60" i="20"/>
  <c r="AB59" i="20"/>
  <c r="AA59" i="20"/>
  <c r="Z59" i="20"/>
  <c r="Y59" i="20"/>
  <c r="X59" i="20"/>
  <c r="W59" i="20"/>
  <c r="V59" i="20"/>
  <c r="AB58" i="20"/>
  <c r="AA58" i="20"/>
  <c r="Z58" i="20"/>
  <c r="Y58" i="20"/>
  <c r="X58" i="20"/>
  <c r="W58" i="20"/>
  <c r="V58" i="20"/>
  <c r="AB57" i="20"/>
  <c r="AA57" i="20"/>
  <c r="Z57" i="20"/>
  <c r="Y57" i="20"/>
  <c r="X57" i="20"/>
  <c r="W57" i="20"/>
  <c r="V57" i="20"/>
  <c r="AB56" i="20"/>
  <c r="AA56" i="20"/>
  <c r="Z56" i="20"/>
  <c r="Y56" i="20"/>
  <c r="X56" i="20"/>
  <c r="W56" i="20"/>
  <c r="V56" i="20"/>
  <c r="AA55" i="20"/>
  <c r="Z55" i="20"/>
  <c r="Y55" i="20"/>
  <c r="X55" i="20"/>
  <c r="W55" i="20"/>
  <c r="V55" i="20"/>
  <c r="AB54" i="20"/>
  <c r="AA54" i="20"/>
  <c r="Z54" i="20"/>
  <c r="Y54" i="20"/>
  <c r="X54" i="20"/>
  <c r="W54" i="20"/>
  <c r="V54" i="20"/>
  <c r="AB53" i="20"/>
  <c r="AA53" i="20"/>
  <c r="Z53" i="20"/>
  <c r="Y53" i="20"/>
  <c r="X53" i="20"/>
  <c r="W53" i="20"/>
  <c r="V53" i="20"/>
  <c r="AB52" i="20"/>
  <c r="AA52" i="20"/>
  <c r="Z52" i="20"/>
  <c r="Y52" i="20"/>
  <c r="X52" i="20"/>
  <c r="W52" i="20"/>
  <c r="V52" i="20"/>
  <c r="AB51" i="20"/>
  <c r="AA51" i="20"/>
  <c r="Z51" i="20"/>
  <c r="Y51" i="20"/>
  <c r="X51" i="20"/>
  <c r="W51" i="20"/>
  <c r="V51" i="20"/>
  <c r="AB50" i="20"/>
  <c r="AA50" i="20"/>
  <c r="Z50" i="20"/>
  <c r="Y50" i="20"/>
  <c r="X50" i="20"/>
  <c r="W50" i="20"/>
  <c r="V50" i="20"/>
  <c r="AB49" i="20"/>
  <c r="AA49" i="20"/>
  <c r="Z49" i="20"/>
  <c r="Y49" i="20"/>
  <c r="X49" i="20"/>
  <c r="W49" i="20"/>
  <c r="V49" i="20"/>
  <c r="AB48" i="20"/>
  <c r="AA48" i="20"/>
  <c r="Z48" i="20"/>
  <c r="Y48" i="20"/>
  <c r="X48" i="20"/>
  <c r="W48" i="20"/>
  <c r="V48" i="20"/>
  <c r="AA47" i="20"/>
  <c r="Z47" i="20"/>
  <c r="Y47" i="20"/>
  <c r="X47" i="20"/>
  <c r="W47" i="20"/>
  <c r="V47" i="20"/>
  <c r="AB46" i="20"/>
  <c r="AA46" i="20"/>
  <c r="Z46" i="20"/>
  <c r="Y46" i="20"/>
  <c r="X46" i="20"/>
  <c r="W46" i="20"/>
  <c r="V46" i="20"/>
  <c r="AA45" i="20"/>
  <c r="Z45" i="20"/>
  <c r="Y45" i="20"/>
  <c r="X45" i="20"/>
  <c r="W45" i="20"/>
  <c r="V45" i="20"/>
  <c r="AB44" i="20"/>
  <c r="AA44" i="20"/>
  <c r="Z44" i="20"/>
  <c r="Y44" i="20"/>
  <c r="X44" i="20"/>
  <c r="W44" i="20"/>
  <c r="V44" i="20"/>
  <c r="AA43" i="20"/>
  <c r="Z43" i="20"/>
  <c r="Y43" i="20"/>
  <c r="X43" i="20"/>
  <c r="W43" i="20"/>
  <c r="V43" i="20"/>
  <c r="AA42" i="20"/>
  <c r="Z42" i="20"/>
  <c r="Y42" i="20"/>
  <c r="X42" i="20"/>
  <c r="W42" i="20"/>
  <c r="V42" i="20"/>
  <c r="AA41" i="20"/>
  <c r="Z41" i="20"/>
  <c r="Y41" i="20"/>
  <c r="X41" i="20"/>
  <c r="W41" i="20"/>
  <c r="V41" i="20"/>
  <c r="AB40" i="20"/>
  <c r="AA40" i="20"/>
  <c r="Z40" i="20"/>
  <c r="Y40" i="20"/>
  <c r="X40" i="20"/>
  <c r="W40" i="20"/>
  <c r="V40" i="20"/>
  <c r="AB39" i="20"/>
  <c r="AA39" i="20"/>
  <c r="Z39" i="20"/>
  <c r="Y39" i="20"/>
  <c r="X39" i="20"/>
  <c r="W39" i="20"/>
  <c r="V39" i="20"/>
  <c r="AA38" i="20"/>
  <c r="Z38" i="20"/>
  <c r="Y38" i="20"/>
  <c r="X38" i="20"/>
  <c r="W38" i="20"/>
  <c r="V38" i="20"/>
  <c r="AA37" i="20"/>
  <c r="Z37" i="20"/>
  <c r="Y37" i="20"/>
  <c r="X37" i="20"/>
  <c r="W37" i="20"/>
  <c r="V37" i="20"/>
  <c r="AA36" i="20"/>
  <c r="Z36" i="20"/>
  <c r="Y36" i="20"/>
  <c r="X36" i="20"/>
  <c r="W36" i="20"/>
  <c r="V36" i="20"/>
  <c r="AB35" i="20"/>
  <c r="AA35" i="20"/>
  <c r="Z35" i="20"/>
  <c r="Y35" i="20"/>
  <c r="X35" i="20"/>
  <c r="W35" i="20"/>
  <c r="V35" i="20"/>
  <c r="AB34" i="20"/>
  <c r="AA34" i="20"/>
  <c r="Z34" i="20"/>
  <c r="Y34" i="20"/>
  <c r="X34" i="20"/>
  <c r="W34" i="20"/>
  <c r="V34" i="20"/>
  <c r="AB33" i="20"/>
  <c r="AA33" i="20"/>
  <c r="Z33" i="20"/>
  <c r="Y33" i="20"/>
  <c r="X33" i="20"/>
  <c r="W33" i="20"/>
  <c r="V33" i="20"/>
  <c r="Q32" i="20"/>
  <c r="AB32" i="20"/>
  <c r="S32" i="20"/>
  <c r="AA32" i="20"/>
  <c r="Z32" i="20"/>
  <c r="Y32" i="20"/>
  <c r="X32" i="20"/>
  <c r="W32" i="20"/>
  <c r="V32" i="20"/>
  <c r="S3" i="20"/>
  <c r="S4" i="20"/>
  <c r="S5" i="20"/>
  <c r="S6" i="20"/>
  <c r="S7" i="20"/>
  <c r="S8" i="20"/>
  <c r="S9" i="20"/>
  <c r="S10" i="20"/>
  <c r="S11" i="20"/>
  <c r="S12" i="20"/>
  <c r="S13" i="20"/>
  <c r="S14" i="20"/>
  <c r="S15" i="20"/>
  <c r="S16" i="20"/>
  <c r="S17" i="20"/>
  <c r="S18" i="20"/>
  <c r="S19" i="20"/>
  <c r="S20" i="20"/>
  <c r="S21" i="20"/>
  <c r="S22" i="20"/>
  <c r="S23" i="20"/>
  <c r="S24" i="20"/>
  <c r="S25" i="20"/>
  <c r="S26" i="20"/>
  <c r="S27" i="20"/>
  <c r="S28" i="20"/>
  <c r="S29" i="20"/>
  <c r="S30" i="20"/>
  <c r="S31" i="20"/>
  <c r="T32" i="20"/>
  <c r="Q3" i="20"/>
  <c r="Q4" i="20"/>
  <c r="Q5" i="20"/>
  <c r="Q6" i="20"/>
  <c r="Q7" i="20"/>
  <c r="Q8" i="20"/>
  <c r="Q11" i="20"/>
  <c r="Q13" i="20"/>
  <c r="Q14" i="20"/>
  <c r="Q17" i="20"/>
  <c r="Q19" i="20"/>
  <c r="Q20" i="20"/>
  <c r="Q21" i="20"/>
  <c r="Q22" i="20"/>
  <c r="Q23" i="20"/>
  <c r="Q24" i="20"/>
  <c r="Q25" i="20"/>
  <c r="Q26" i="20"/>
  <c r="Q27" i="20"/>
  <c r="Q28" i="20"/>
  <c r="Q30" i="20"/>
  <c r="Q31" i="20"/>
  <c r="R32" i="20"/>
  <c r="AB31" i="20"/>
  <c r="AA31" i="20"/>
  <c r="Z31" i="20"/>
  <c r="Y31" i="20"/>
  <c r="X31" i="20"/>
  <c r="W31" i="20"/>
  <c r="V31" i="20"/>
  <c r="AB30" i="20"/>
  <c r="AA30" i="20"/>
  <c r="Z30" i="20"/>
  <c r="Y30" i="20"/>
  <c r="X30" i="20"/>
  <c r="W30" i="20"/>
  <c r="V30" i="20"/>
  <c r="AA29" i="20"/>
  <c r="Z29" i="20"/>
  <c r="Y29" i="20"/>
  <c r="X29" i="20"/>
  <c r="W29" i="20"/>
  <c r="V29" i="20"/>
  <c r="AB28" i="20"/>
  <c r="AA28" i="20"/>
  <c r="Z28" i="20"/>
  <c r="Y28" i="20"/>
  <c r="X28" i="20"/>
  <c r="W28" i="20"/>
  <c r="V28" i="20"/>
  <c r="AB27" i="20"/>
  <c r="AA27" i="20"/>
  <c r="Z27" i="20"/>
  <c r="Y27" i="20"/>
  <c r="X27" i="20"/>
  <c r="W27" i="20"/>
  <c r="V27" i="20"/>
  <c r="AB26" i="20"/>
  <c r="AA26" i="20"/>
  <c r="Z26" i="20"/>
  <c r="Y26" i="20"/>
  <c r="X26" i="20"/>
  <c r="W26" i="20"/>
  <c r="V26" i="20"/>
  <c r="AB25" i="20"/>
  <c r="AA25" i="20"/>
  <c r="Z25" i="20"/>
  <c r="Y25" i="20"/>
  <c r="X25" i="20"/>
  <c r="W25" i="20"/>
  <c r="V25" i="20"/>
  <c r="AB24" i="20"/>
  <c r="AA24" i="20"/>
  <c r="Z24" i="20"/>
  <c r="Y24" i="20"/>
  <c r="X24" i="20"/>
  <c r="W24" i="20"/>
  <c r="V24" i="20"/>
  <c r="AB23" i="20"/>
  <c r="AA23" i="20"/>
  <c r="Z23" i="20"/>
  <c r="Y23" i="20"/>
  <c r="X23" i="20"/>
  <c r="W23" i="20"/>
  <c r="V23" i="20"/>
  <c r="AB22" i="20"/>
  <c r="AA22" i="20"/>
  <c r="Z22" i="20"/>
  <c r="Y22" i="20"/>
  <c r="X22" i="20"/>
  <c r="W22" i="20"/>
  <c r="V22" i="20"/>
  <c r="AB21" i="20"/>
  <c r="AA21" i="20"/>
  <c r="Z21" i="20"/>
  <c r="Y21" i="20"/>
  <c r="X21" i="20"/>
  <c r="W21" i="20"/>
  <c r="V21" i="20"/>
  <c r="AB20" i="20"/>
  <c r="AA20" i="20"/>
  <c r="Z20" i="20"/>
  <c r="Y20" i="20"/>
  <c r="X20" i="20"/>
  <c r="W20" i="20"/>
  <c r="V20" i="20"/>
  <c r="AB19" i="20"/>
  <c r="AA19" i="20"/>
  <c r="Z19" i="20"/>
  <c r="Y19" i="20"/>
  <c r="X19" i="20"/>
  <c r="W19" i="20"/>
  <c r="V19" i="20"/>
  <c r="AA18" i="20"/>
  <c r="Z18" i="20"/>
  <c r="Y18" i="20"/>
  <c r="X18" i="20"/>
  <c r="W18" i="20"/>
  <c r="V18" i="20"/>
  <c r="AB17" i="20"/>
  <c r="AA17" i="20"/>
  <c r="Z17" i="20"/>
  <c r="Y17" i="20"/>
  <c r="X17" i="20"/>
  <c r="W17" i="20"/>
  <c r="V17" i="20"/>
  <c r="AA16" i="20"/>
  <c r="Z16" i="20"/>
  <c r="Y16" i="20"/>
  <c r="X16" i="20"/>
  <c r="W16" i="20"/>
  <c r="V16" i="20"/>
  <c r="AA15" i="20"/>
  <c r="Z15" i="20"/>
  <c r="Y15" i="20"/>
  <c r="X15" i="20"/>
  <c r="W15" i="20"/>
  <c r="V15" i="20"/>
  <c r="AB14" i="20"/>
  <c r="AA14" i="20"/>
  <c r="Z14" i="20"/>
  <c r="Y14" i="20"/>
  <c r="X14" i="20"/>
  <c r="W14" i="20"/>
  <c r="V14" i="20"/>
  <c r="AB13" i="20"/>
  <c r="AA13" i="20"/>
  <c r="Z13" i="20"/>
  <c r="Y13" i="20"/>
  <c r="X13" i="20"/>
  <c r="W13" i="20"/>
  <c r="V13" i="20"/>
  <c r="AA12" i="20"/>
  <c r="Z12" i="20"/>
  <c r="Y12" i="20"/>
  <c r="X12" i="20"/>
  <c r="W12" i="20"/>
  <c r="V12" i="20"/>
  <c r="AB11" i="20"/>
  <c r="AA11" i="20"/>
  <c r="Z11" i="20"/>
  <c r="Y11" i="20"/>
  <c r="X11" i="20"/>
  <c r="W11" i="20"/>
  <c r="V11" i="20"/>
  <c r="AA10" i="20"/>
  <c r="Z10" i="20"/>
  <c r="Y10" i="20"/>
  <c r="X10" i="20"/>
  <c r="W10" i="20"/>
  <c r="V10" i="20"/>
  <c r="AA9" i="20"/>
  <c r="Z9" i="20"/>
  <c r="Y9" i="20"/>
  <c r="X9" i="20"/>
  <c r="W9" i="20"/>
  <c r="V9" i="20"/>
  <c r="AB8" i="20"/>
  <c r="AA8" i="20"/>
  <c r="Z8" i="20"/>
  <c r="Y8" i="20"/>
  <c r="X8" i="20"/>
  <c r="W8" i="20"/>
  <c r="V8" i="20"/>
  <c r="AB7" i="20"/>
  <c r="AA7" i="20"/>
  <c r="Z7" i="20"/>
  <c r="Y7" i="20"/>
  <c r="X7" i="20"/>
  <c r="W7" i="20"/>
  <c r="V7" i="20"/>
  <c r="AB6" i="20"/>
  <c r="AA6" i="20"/>
  <c r="Z6" i="20"/>
  <c r="Y6" i="20"/>
  <c r="X6" i="20"/>
  <c r="W6" i="20"/>
  <c r="V6" i="20"/>
  <c r="AB5" i="20"/>
  <c r="AA5" i="20"/>
  <c r="Z5" i="20"/>
  <c r="Y5" i="20"/>
  <c r="X5" i="20"/>
  <c r="W5" i="20"/>
  <c r="V5" i="20"/>
  <c r="AB4" i="20"/>
  <c r="AA4" i="20"/>
  <c r="Z4" i="20"/>
  <c r="Y4" i="20"/>
  <c r="X4" i="20"/>
  <c r="W4" i="20"/>
  <c r="V4" i="20"/>
  <c r="AB3" i="20"/>
  <c r="AA3" i="20"/>
  <c r="Z3" i="20"/>
  <c r="Y3" i="20"/>
  <c r="X3" i="20"/>
  <c r="W3" i="20"/>
  <c r="V3" i="20"/>
  <c r="AG3" i="19"/>
  <c r="AG4" i="19"/>
  <c r="AG5" i="19"/>
  <c r="AG6" i="19"/>
  <c r="AG7" i="19"/>
  <c r="AG8" i="19"/>
  <c r="AG9" i="19"/>
  <c r="AG10" i="19"/>
  <c r="AG11" i="19"/>
  <c r="AG12" i="19"/>
  <c r="AG13" i="19"/>
  <c r="AG14" i="19"/>
  <c r="AG15" i="19"/>
  <c r="AG16" i="19"/>
  <c r="AG17" i="19"/>
  <c r="AG18" i="19"/>
  <c r="AG19" i="19"/>
  <c r="AG20" i="19"/>
  <c r="AG21" i="19"/>
  <c r="AG22" i="19"/>
  <c r="AG23" i="19"/>
  <c r="AG24" i="19"/>
  <c r="AG25" i="19"/>
  <c r="AG26" i="19"/>
  <c r="AG27" i="19"/>
  <c r="AG28" i="19"/>
  <c r="AG29" i="19"/>
  <c r="AG30" i="19"/>
  <c r="AG31" i="19"/>
  <c r="AG32" i="19"/>
  <c r="AG33" i="19"/>
  <c r="AG34" i="19"/>
  <c r="AG35" i="19"/>
  <c r="AG36" i="19"/>
  <c r="AG37" i="19"/>
  <c r="AG38" i="19"/>
  <c r="AG39" i="19"/>
  <c r="AG40" i="19"/>
  <c r="AG41" i="19"/>
  <c r="AG42" i="19"/>
  <c r="AG43" i="19"/>
  <c r="AG44" i="19"/>
  <c r="AG45" i="19"/>
  <c r="AG46" i="19"/>
  <c r="AG47" i="19"/>
  <c r="AG48" i="19"/>
  <c r="AG49" i="19"/>
  <c r="AG50" i="19"/>
  <c r="AG51" i="19"/>
  <c r="AG52" i="19"/>
  <c r="AG53" i="19"/>
  <c r="AG54" i="19"/>
  <c r="AG55" i="19"/>
  <c r="AG56" i="19"/>
  <c r="AG57" i="19"/>
  <c r="AG58" i="19"/>
  <c r="AG59" i="19"/>
  <c r="AG60" i="19"/>
  <c r="AG61" i="19"/>
  <c r="AG62" i="19"/>
  <c r="AG63" i="19"/>
  <c r="AG64" i="19"/>
  <c r="AG65" i="19"/>
  <c r="AG66" i="19"/>
  <c r="AG67" i="19"/>
  <c r="AG68" i="19"/>
  <c r="AG69" i="19"/>
  <c r="AG70" i="19"/>
  <c r="AG71" i="19"/>
  <c r="AG72" i="19"/>
  <c r="AG73" i="19"/>
  <c r="AG74" i="19"/>
  <c r="AG75" i="19"/>
  <c r="AG76" i="19"/>
  <c r="AG77" i="19"/>
  <c r="AG78" i="19"/>
  <c r="AG79" i="19"/>
  <c r="AG80" i="19"/>
  <c r="AG81" i="19"/>
  <c r="AG82" i="19"/>
  <c r="AG83" i="19"/>
  <c r="AG84" i="19"/>
  <c r="AG85" i="19"/>
  <c r="AG86" i="19"/>
  <c r="AG87" i="19"/>
  <c r="AG88" i="19"/>
  <c r="AG89" i="19"/>
  <c r="AG90" i="19"/>
  <c r="AG91" i="19"/>
  <c r="AG92" i="19"/>
  <c r="AG93" i="19"/>
  <c r="AG94" i="19"/>
  <c r="AG95" i="19"/>
  <c r="AG96" i="19"/>
  <c r="AG97" i="19"/>
  <c r="AG98" i="19"/>
  <c r="AG99" i="19"/>
  <c r="AG100" i="19"/>
  <c r="AG101" i="19"/>
  <c r="AG102" i="19"/>
  <c r="AG103" i="19"/>
  <c r="AG104" i="19"/>
  <c r="AG105" i="19"/>
  <c r="AG106" i="19"/>
  <c r="AG107" i="19"/>
  <c r="AG108" i="19"/>
  <c r="AG109" i="19"/>
  <c r="AG110" i="19"/>
  <c r="AG111" i="19"/>
  <c r="AG112" i="19"/>
  <c r="AG113" i="19"/>
  <c r="AG114" i="19"/>
  <c r="AG115" i="19"/>
  <c r="AG116" i="19"/>
  <c r="AG117" i="19"/>
  <c r="AG118" i="19"/>
  <c r="AG119" i="19"/>
  <c r="AG120" i="19"/>
  <c r="AG121" i="19"/>
  <c r="AG122" i="19"/>
  <c r="AG123" i="19"/>
  <c r="AG124" i="19"/>
  <c r="AG125" i="19"/>
  <c r="AG126" i="19"/>
  <c r="AG127" i="19"/>
  <c r="AG128" i="19"/>
  <c r="AG129" i="19"/>
  <c r="AG130" i="19"/>
  <c r="AG131" i="19"/>
  <c r="AG132" i="19"/>
  <c r="AG133" i="19"/>
  <c r="AG134" i="19"/>
  <c r="AG135" i="19"/>
  <c r="AG136" i="19"/>
  <c r="AG137" i="19"/>
  <c r="AG138" i="19"/>
  <c r="AG139" i="19"/>
  <c r="AG140" i="19"/>
  <c r="AG141" i="19"/>
  <c r="AG142" i="19"/>
  <c r="AG143" i="19"/>
  <c r="AG144" i="19"/>
  <c r="AG145" i="19"/>
  <c r="AG146" i="19"/>
  <c r="AG147" i="19"/>
  <c r="AG148" i="19"/>
  <c r="AG149" i="19"/>
  <c r="AG150" i="19"/>
  <c r="AG151" i="19"/>
  <c r="AG152" i="19"/>
  <c r="AG153" i="19"/>
  <c r="AG154" i="19"/>
  <c r="AG155" i="19"/>
  <c r="AG156" i="19"/>
  <c r="AG157" i="19"/>
  <c r="AG158" i="19"/>
  <c r="AG159" i="19"/>
  <c r="AG160" i="19"/>
  <c r="AG161" i="19"/>
  <c r="AG162" i="19"/>
  <c r="AG163" i="19"/>
  <c r="AG164" i="19"/>
  <c r="AG165" i="19"/>
  <c r="AG166" i="19"/>
  <c r="AG167" i="19"/>
  <c r="AG168" i="19"/>
  <c r="AG169" i="19"/>
  <c r="AG170" i="19"/>
  <c r="AG171" i="19"/>
  <c r="AG172" i="19"/>
  <c r="AG173" i="19"/>
  <c r="AG174" i="19"/>
  <c r="AG175" i="19"/>
  <c r="AG176" i="19"/>
  <c r="AG177" i="19"/>
  <c r="AG178" i="19"/>
  <c r="AG179" i="19"/>
  <c r="AG180" i="19"/>
  <c r="AG181" i="19"/>
  <c r="AG182" i="19"/>
  <c r="AG183" i="19"/>
  <c r="AG184" i="19"/>
  <c r="AG185" i="19"/>
  <c r="AG186" i="19"/>
  <c r="AG187" i="19"/>
  <c r="AG188" i="19"/>
  <c r="AG189" i="19"/>
  <c r="AG190" i="19"/>
  <c r="AG191" i="19"/>
  <c r="AG192" i="19"/>
  <c r="AG193" i="19"/>
  <c r="AG194" i="19"/>
  <c r="AG195" i="19"/>
  <c r="AG196" i="19"/>
  <c r="AG197" i="19"/>
  <c r="AG198" i="19"/>
  <c r="AG199" i="19"/>
  <c r="AG200" i="19"/>
  <c r="AG201" i="19"/>
  <c r="AG202" i="19"/>
  <c r="AG203" i="19"/>
  <c r="AG204" i="19"/>
  <c r="AG205" i="19"/>
  <c r="AG206" i="19"/>
  <c r="AG207" i="19"/>
  <c r="AG208" i="19"/>
  <c r="AG209" i="19"/>
  <c r="AG210" i="19"/>
  <c r="AG211" i="19"/>
  <c r="AG212" i="19"/>
  <c r="AG213" i="19"/>
  <c r="AG214" i="19"/>
  <c r="AG215" i="19"/>
  <c r="AG216" i="19"/>
  <c r="AG217" i="19"/>
  <c r="AG218" i="19"/>
  <c r="AG219" i="19"/>
  <c r="AG220" i="19"/>
  <c r="AG221" i="19"/>
  <c r="AG222" i="19"/>
  <c r="AG223" i="19"/>
  <c r="AG224" i="19"/>
  <c r="AG225" i="19"/>
  <c r="AG226" i="19"/>
  <c r="AG227" i="19"/>
  <c r="AG228" i="19"/>
  <c r="AG229" i="19"/>
  <c r="AG230" i="19"/>
  <c r="AG231" i="19"/>
  <c r="AG232" i="19"/>
  <c r="AG233" i="19"/>
  <c r="AG234" i="19"/>
  <c r="AG235" i="19"/>
  <c r="AG236" i="19"/>
  <c r="AG237" i="19"/>
  <c r="AG238" i="19"/>
  <c r="AG239" i="19"/>
  <c r="AG240" i="19"/>
  <c r="AG241" i="19"/>
  <c r="AG242" i="19"/>
  <c r="AF304" i="19"/>
  <c r="S242" i="19"/>
  <c r="AA242" i="19"/>
  <c r="Z242" i="19"/>
  <c r="Y242" i="19"/>
  <c r="X242" i="19"/>
  <c r="W242" i="19"/>
  <c r="V242" i="19"/>
  <c r="S213" i="19"/>
  <c r="S214" i="19"/>
  <c r="S215" i="19"/>
  <c r="S216" i="19"/>
  <c r="S217" i="19"/>
  <c r="S218" i="19"/>
  <c r="S219" i="19"/>
  <c r="S220" i="19"/>
  <c r="S221" i="19"/>
  <c r="S222" i="19"/>
  <c r="S223" i="19"/>
  <c r="S224" i="19"/>
  <c r="S225" i="19"/>
  <c r="S226" i="19"/>
  <c r="S227" i="19"/>
  <c r="S228" i="19"/>
  <c r="S229" i="19"/>
  <c r="S230" i="19"/>
  <c r="S231" i="19"/>
  <c r="S232" i="19"/>
  <c r="S233" i="19"/>
  <c r="S234" i="19"/>
  <c r="S235" i="19"/>
  <c r="S236" i="19"/>
  <c r="S237" i="19"/>
  <c r="S238" i="19"/>
  <c r="S239" i="19"/>
  <c r="S240" i="19"/>
  <c r="S241" i="19"/>
  <c r="T242" i="19"/>
  <c r="Q218" i="19"/>
  <c r="Q223" i="19"/>
  <c r="Q230" i="19"/>
  <c r="R242" i="19"/>
  <c r="AA241" i="19"/>
  <c r="Z241" i="19"/>
  <c r="Y241" i="19"/>
  <c r="X241" i="19"/>
  <c r="W241" i="19"/>
  <c r="V241" i="19"/>
  <c r="AA240" i="19"/>
  <c r="Z240" i="19"/>
  <c r="Y240" i="19"/>
  <c r="X240" i="19"/>
  <c r="W240" i="19"/>
  <c r="V240" i="19"/>
  <c r="AA239" i="19"/>
  <c r="Z239" i="19"/>
  <c r="Y239" i="19"/>
  <c r="X239" i="19"/>
  <c r="W239" i="19"/>
  <c r="V239" i="19"/>
  <c r="AA238" i="19"/>
  <c r="Z238" i="19"/>
  <c r="Y238" i="19"/>
  <c r="X238" i="19"/>
  <c r="W238" i="19"/>
  <c r="V238" i="19"/>
  <c r="AA237" i="19"/>
  <c r="Z237" i="19"/>
  <c r="Y237" i="19"/>
  <c r="X237" i="19"/>
  <c r="W237" i="19"/>
  <c r="V237" i="19"/>
  <c r="AA236" i="19"/>
  <c r="Z236" i="19"/>
  <c r="Y236" i="19"/>
  <c r="X236" i="19"/>
  <c r="W236" i="19"/>
  <c r="V236" i="19"/>
  <c r="AA235" i="19"/>
  <c r="Z235" i="19"/>
  <c r="Y235" i="19"/>
  <c r="X235" i="19"/>
  <c r="W235" i="19"/>
  <c r="V235" i="19"/>
  <c r="AA234" i="19"/>
  <c r="Z234" i="19"/>
  <c r="Y234" i="19"/>
  <c r="X234" i="19"/>
  <c r="W234" i="19"/>
  <c r="V234" i="19"/>
  <c r="AA233" i="19"/>
  <c r="Z233" i="19"/>
  <c r="Y233" i="19"/>
  <c r="X233" i="19"/>
  <c r="W233" i="19"/>
  <c r="V233" i="19"/>
  <c r="AA232" i="19"/>
  <c r="Z232" i="19"/>
  <c r="Y232" i="19"/>
  <c r="X232" i="19"/>
  <c r="W232" i="19"/>
  <c r="V232" i="19"/>
  <c r="AA231" i="19"/>
  <c r="Z231" i="19"/>
  <c r="Y231" i="19"/>
  <c r="X231" i="19"/>
  <c r="W231" i="19"/>
  <c r="V231" i="19"/>
  <c r="AB230" i="19"/>
  <c r="AA230" i="19"/>
  <c r="Z230" i="19"/>
  <c r="Y230" i="19"/>
  <c r="X230" i="19"/>
  <c r="W230" i="19"/>
  <c r="V230" i="19"/>
  <c r="AA229" i="19"/>
  <c r="Z229" i="19"/>
  <c r="Y229" i="19"/>
  <c r="X229" i="19"/>
  <c r="W229" i="19"/>
  <c r="V229" i="19"/>
  <c r="AA228" i="19"/>
  <c r="Z228" i="19"/>
  <c r="Y228" i="19"/>
  <c r="X228" i="19"/>
  <c r="W228" i="19"/>
  <c r="V228" i="19"/>
  <c r="AA227" i="19"/>
  <c r="Z227" i="19"/>
  <c r="Y227" i="19"/>
  <c r="X227" i="19"/>
  <c r="W227" i="19"/>
  <c r="V227" i="19"/>
  <c r="AA226" i="19"/>
  <c r="Z226" i="19"/>
  <c r="Y226" i="19"/>
  <c r="X226" i="19"/>
  <c r="W226" i="19"/>
  <c r="V226" i="19"/>
  <c r="AA225" i="19"/>
  <c r="Z225" i="19"/>
  <c r="Y225" i="19"/>
  <c r="X225" i="19"/>
  <c r="W225" i="19"/>
  <c r="V225" i="19"/>
  <c r="AA224" i="19"/>
  <c r="Z224" i="19"/>
  <c r="Y224" i="19"/>
  <c r="X224" i="19"/>
  <c r="W224" i="19"/>
  <c r="V224" i="19"/>
  <c r="AB223" i="19"/>
  <c r="AA223" i="19"/>
  <c r="Z223" i="19"/>
  <c r="Y223" i="19"/>
  <c r="X223" i="19"/>
  <c r="W223" i="19"/>
  <c r="V223" i="19"/>
  <c r="AA222" i="19"/>
  <c r="Z222" i="19"/>
  <c r="Y222" i="19"/>
  <c r="X222" i="19"/>
  <c r="W222" i="19"/>
  <c r="V222" i="19"/>
  <c r="AA221" i="19"/>
  <c r="Z221" i="19"/>
  <c r="Y221" i="19"/>
  <c r="X221" i="19"/>
  <c r="W221" i="19"/>
  <c r="V221" i="19"/>
  <c r="AA220" i="19"/>
  <c r="Z220" i="19"/>
  <c r="Y220" i="19"/>
  <c r="X220" i="19"/>
  <c r="W220" i="19"/>
  <c r="V220" i="19"/>
  <c r="AA219" i="19"/>
  <c r="Z219" i="19"/>
  <c r="Y219" i="19"/>
  <c r="X219" i="19"/>
  <c r="W219" i="19"/>
  <c r="V219" i="19"/>
  <c r="AB218" i="19"/>
  <c r="AA218" i="19"/>
  <c r="Z218" i="19"/>
  <c r="Y218" i="19"/>
  <c r="X218" i="19"/>
  <c r="W218" i="19"/>
  <c r="V218" i="19"/>
  <c r="AA217" i="19"/>
  <c r="Z217" i="19"/>
  <c r="Y217" i="19"/>
  <c r="X217" i="19"/>
  <c r="W217" i="19"/>
  <c r="V217" i="19"/>
  <c r="AA216" i="19"/>
  <c r="Z216" i="19"/>
  <c r="Y216" i="19"/>
  <c r="X216" i="19"/>
  <c r="W216" i="19"/>
  <c r="V216" i="19"/>
  <c r="AA215" i="19"/>
  <c r="Z215" i="19"/>
  <c r="Y215" i="19"/>
  <c r="X215" i="19"/>
  <c r="W215" i="19"/>
  <c r="V215" i="19"/>
  <c r="AA214" i="19"/>
  <c r="Z214" i="19"/>
  <c r="Y214" i="19"/>
  <c r="X214" i="19"/>
  <c r="W214" i="19"/>
  <c r="V214" i="19"/>
  <c r="AA213" i="19"/>
  <c r="Z213" i="19"/>
  <c r="Y213" i="19"/>
  <c r="X213" i="19"/>
  <c r="W213" i="19"/>
  <c r="V213" i="19"/>
  <c r="S212" i="19"/>
  <c r="AA212" i="19"/>
  <c r="Z212" i="19"/>
  <c r="Y212" i="19"/>
  <c r="X212" i="19"/>
  <c r="W212" i="19"/>
  <c r="V212" i="19"/>
  <c r="S183" i="19"/>
  <c r="S184" i="19"/>
  <c r="S185" i="19"/>
  <c r="S186" i="19"/>
  <c r="S187" i="19"/>
  <c r="S188" i="19"/>
  <c r="S189" i="19"/>
  <c r="S190" i="19"/>
  <c r="S191" i="19"/>
  <c r="S192" i="19"/>
  <c r="S193" i="19"/>
  <c r="S194" i="19"/>
  <c r="S195" i="19"/>
  <c r="S196" i="19"/>
  <c r="S197" i="19"/>
  <c r="S198" i="19"/>
  <c r="S199" i="19"/>
  <c r="S200" i="19"/>
  <c r="S201" i="19"/>
  <c r="S202" i="19"/>
  <c r="S203" i="19"/>
  <c r="S204" i="19"/>
  <c r="S205" i="19"/>
  <c r="S206" i="19"/>
  <c r="S207" i="19"/>
  <c r="S208" i="19"/>
  <c r="S209" i="19"/>
  <c r="S210" i="19"/>
  <c r="S211" i="19"/>
  <c r="T212" i="19"/>
  <c r="Q205" i="19"/>
  <c r="Q208" i="19"/>
  <c r="Q211" i="19"/>
  <c r="R212" i="19"/>
  <c r="AB211" i="19"/>
  <c r="AA211" i="19"/>
  <c r="Z211" i="19"/>
  <c r="Y211" i="19"/>
  <c r="X211" i="19"/>
  <c r="W211" i="19"/>
  <c r="V211" i="19"/>
  <c r="AA210" i="19"/>
  <c r="Z210" i="19"/>
  <c r="Y210" i="19"/>
  <c r="X210" i="19"/>
  <c r="W210" i="19"/>
  <c r="V210" i="19"/>
  <c r="AA209" i="19"/>
  <c r="Z209" i="19"/>
  <c r="Y209" i="19"/>
  <c r="X209" i="19"/>
  <c r="W209" i="19"/>
  <c r="V209" i="19"/>
  <c r="AB208" i="19"/>
  <c r="AA208" i="19"/>
  <c r="Z208" i="19"/>
  <c r="Y208" i="19"/>
  <c r="X208" i="19"/>
  <c r="W208" i="19"/>
  <c r="V208" i="19"/>
  <c r="AA207" i="19"/>
  <c r="Z207" i="19"/>
  <c r="Y207" i="19"/>
  <c r="X207" i="19"/>
  <c r="W207" i="19"/>
  <c r="V207" i="19"/>
  <c r="AA206" i="19"/>
  <c r="Z206" i="19"/>
  <c r="Y206" i="19"/>
  <c r="X206" i="19"/>
  <c r="W206" i="19"/>
  <c r="V206" i="19"/>
  <c r="AB205" i="19"/>
  <c r="AA205" i="19"/>
  <c r="Z205" i="19"/>
  <c r="Y205" i="19"/>
  <c r="X205" i="19"/>
  <c r="W205" i="19"/>
  <c r="V205" i="19"/>
  <c r="AA204" i="19"/>
  <c r="Z204" i="19"/>
  <c r="Y204" i="19"/>
  <c r="X204" i="19"/>
  <c r="W204" i="19"/>
  <c r="V204" i="19"/>
  <c r="AA203" i="19"/>
  <c r="Z203" i="19"/>
  <c r="Y203" i="19"/>
  <c r="X203" i="19"/>
  <c r="W203" i="19"/>
  <c r="V203" i="19"/>
  <c r="AA202" i="19"/>
  <c r="Z202" i="19"/>
  <c r="Y202" i="19"/>
  <c r="X202" i="19"/>
  <c r="W202" i="19"/>
  <c r="V202" i="19"/>
  <c r="AA201" i="19"/>
  <c r="Z201" i="19"/>
  <c r="Y201" i="19"/>
  <c r="X201" i="19"/>
  <c r="W201" i="19"/>
  <c r="V201" i="19"/>
  <c r="AA200" i="19"/>
  <c r="Z200" i="19"/>
  <c r="Y200" i="19"/>
  <c r="X200" i="19"/>
  <c r="W200" i="19"/>
  <c r="V200" i="19"/>
  <c r="AA199" i="19"/>
  <c r="Z199" i="19"/>
  <c r="Y199" i="19"/>
  <c r="X199" i="19"/>
  <c r="W199" i="19"/>
  <c r="V199" i="19"/>
  <c r="AA198" i="19"/>
  <c r="Z198" i="19"/>
  <c r="Y198" i="19"/>
  <c r="X198" i="19"/>
  <c r="W198" i="19"/>
  <c r="V198" i="19"/>
  <c r="AA197" i="19"/>
  <c r="Z197" i="19"/>
  <c r="Y197" i="19"/>
  <c r="X197" i="19"/>
  <c r="W197" i="19"/>
  <c r="V197" i="19"/>
  <c r="AA196" i="19"/>
  <c r="Z196" i="19"/>
  <c r="Y196" i="19"/>
  <c r="X196" i="19"/>
  <c r="W196" i="19"/>
  <c r="V196" i="19"/>
  <c r="AA195" i="19"/>
  <c r="Z195" i="19"/>
  <c r="Y195" i="19"/>
  <c r="X195" i="19"/>
  <c r="W195" i="19"/>
  <c r="V195" i="19"/>
  <c r="AA194" i="19"/>
  <c r="Z194" i="19"/>
  <c r="Y194" i="19"/>
  <c r="X194" i="19"/>
  <c r="W194" i="19"/>
  <c r="V194" i="19"/>
  <c r="AA193" i="19"/>
  <c r="Z193" i="19"/>
  <c r="Y193" i="19"/>
  <c r="X193" i="19"/>
  <c r="W193" i="19"/>
  <c r="V193" i="19"/>
  <c r="AA192" i="19"/>
  <c r="Z192" i="19"/>
  <c r="Y192" i="19"/>
  <c r="X192" i="19"/>
  <c r="W192" i="19"/>
  <c r="V192" i="19"/>
  <c r="AA191" i="19"/>
  <c r="Z191" i="19"/>
  <c r="Y191" i="19"/>
  <c r="X191" i="19"/>
  <c r="W191" i="19"/>
  <c r="V191" i="19"/>
  <c r="AA190" i="19"/>
  <c r="Z190" i="19"/>
  <c r="Y190" i="19"/>
  <c r="X190" i="19"/>
  <c r="W190" i="19"/>
  <c r="V190" i="19"/>
  <c r="AA189" i="19"/>
  <c r="Z189" i="19"/>
  <c r="Y189" i="19"/>
  <c r="X189" i="19"/>
  <c r="W189" i="19"/>
  <c r="V189" i="19"/>
  <c r="AA188" i="19"/>
  <c r="Z188" i="19"/>
  <c r="Y188" i="19"/>
  <c r="X188" i="19"/>
  <c r="W188" i="19"/>
  <c r="V188" i="19"/>
  <c r="AA187" i="19"/>
  <c r="Z187" i="19"/>
  <c r="Y187" i="19"/>
  <c r="X187" i="19"/>
  <c r="W187" i="19"/>
  <c r="V187" i="19"/>
  <c r="AA186" i="19"/>
  <c r="Z186" i="19"/>
  <c r="Y186" i="19"/>
  <c r="X186" i="19"/>
  <c r="W186" i="19"/>
  <c r="V186" i="19"/>
  <c r="AA185" i="19"/>
  <c r="Z185" i="19"/>
  <c r="Y185" i="19"/>
  <c r="X185" i="19"/>
  <c r="W185" i="19"/>
  <c r="V185" i="19"/>
  <c r="AA184" i="19"/>
  <c r="Z184" i="19"/>
  <c r="Y184" i="19"/>
  <c r="X184" i="19"/>
  <c r="W184" i="19"/>
  <c r="V184" i="19"/>
  <c r="AA183" i="19"/>
  <c r="Z183" i="19"/>
  <c r="Y183" i="19"/>
  <c r="X183" i="19"/>
  <c r="W183" i="19"/>
  <c r="V183" i="19"/>
  <c r="S182" i="19"/>
  <c r="AA182" i="19"/>
  <c r="Z182" i="19"/>
  <c r="Y182" i="19"/>
  <c r="X182" i="19"/>
  <c r="W182" i="19"/>
  <c r="V182" i="19"/>
  <c r="S153" i="19"/>
  <c r="S154" i="19"/>
  <c r="S155" i="19"/>
  <c r="S156" i="19"/>
  <c r="S157" i="19"/>
  <c r="S158" i="19"/>
  <c r="S159" i="19"/>
  <c r="S160" i="19"/>
  <c r="S161" i="19"/>
  <c r="S162" i="19"/>
  <c r="S163" i="19"/>
  <c r="S164" i="19"/>
  <c r="S165" i="19"/>
  <c r="S166" i="19"/>
  <c r="S167" i="19"/>
  <c r="S168" i="19"/>
  <c r="S169" i="19"/>
  <c r="S170" i="19"/>
  <c r="S171" i="19"/>
  <c r="S172" i="19"/>
  <c r="S173" i="19"/>
  <c r="S174" i="19"/>
  <c r="S175" i="19"/>
  <c r="S176" i="19"/>
  <c r="S177" i="19"/>
  <c r="S178" i="19"/>
  <c r="S179" i="19"/>
  <c r="S180" i="19"/>
  <c r="S181" i="19"/>
  <c r="T182" i="19"/>
  <c r="Q159" i="19"/>
  <c r="Q162" i="19"/>
  <c r="Q164" i="19"/>
  <c r="Q167" i="19"/>
  <c r="Q179" i="19"/>
  <c r="R182" i="19"/>
  <c r="AA181" i="19"/>
  <c r="Z181" i="19"/>
  <c r="Y181" i="19"/>
  <c r="X181" i="19"/>
  <c r="W181" i="19"/>
  <c r="V181" i="19"/>
  <c r="AA180" i="19"/>
  <c r="Z180" i="19"/>
  <c r="Y180" i="19"/>
  <c r="X180" i="19"/>
  <c r="W180" i="19"/>
  <c r="V180" i="19"/>
  <c r="AB179" i="19"/>
  <c r="AA179" i="19"/>
  <c r="Z179" i="19"/>
  <c r="Y179" i="19"/>
  <c r="X179" i="19"/>
  <c r="W179" i="19"/>
  <c r="V179" i="19"/>
  <c r="AA178" i="19"/>
  <c r="Z178" i="19"/>
  <c r="Y178" i="19"/>
  <c r="X178" i="19"/>
  <c r="W178" i="19"/>
  <c r="V178" i="19"/>
  <c r="AA177" i="19"/>
  <c r="Z177" i="19"/>
  <c r="Y177" i="19"/>
  <c r="X177" i="19"/>
  <c r="W177" i="19"/>
  <c r="V177" i="19"/>
  <c r="AA176" i="19"/>
  <c r="Z176" i="19"/>
  <c r="Y176" i="19"/>
  <c r="X176" i="19"/>
  <c r="W176" i="19"/>
  <c r="V176" i="19"/>
  <c r="AA175" i="19"/>
  <c r="Z175" i="19"/>
  <c r="Y175" i="19"/>
  <c r="X175" i="19"/>
  <c r="W175" i="19"/>
  <c r="V175" i="19"/>
  <c r="AA174" i="19"/>
  <c r="Z174" i="19"/>
  <c r="Y174" i="19"/>
  <c r="X174" i="19"/>
  <c r="W174" i="19"/>
  <c r="V174" i="19"/>
  <c r="AA173" i="19"/>
  <c r="Z173" i="19"/>
  <c r="Y173" i="19"/>
  <c r="X173" i="19"/>
  <c r="W173" i="19"/>
  <c r="V173" i="19"/>
  <c r="AA172" i="19"/>
  <c r="Z172" i="19"/>
  <c r="Y172" i="19"/>
  <c r="X172" i="19"/>
  <c r="W172" i="19"/>
  <c r="V172" i="19"/>
  <c r="AA171" i="19"/>
  <c r="Z171" i="19"/>
  <c r="Y171" i="19"/>
  <c r="X171" i="19"/>
  <c r="W171" i="19"/>
  <c r="V171" i="19"/>
  <c r="AA170" i="19"/>
  <c r="Z170" i="19"/>
  <c r="Y170" i="19"/>
  <c r="X170" i="19"/>
  <c r="W170" i="19"/>
  <c r="V170" i="19"/>
  <c r="AA169" i="19"/>
  <c r="Z169" i="19"/>
  <c r="Y169" i="19"/>
  <c r="X169" i="19"/>
  <c r="W169" i="19"/>
  <c r="V169" i="19"/>
  <c r="AA168" i="19"/>
  <c r="Z168" i="19"/>
  <c r="Y168" i="19"/>
  <c r="X168" i="19"/>
  <c r="W168" i="19"/>
  <c r="V168" i="19"/>
  <c r="AB167" i="19"/>
  <c r="AA167" i="19"/>
  <c r="Z167" i="19"/>
  <c r="Y167" i="19"/>
  <c r="X167" i="19"/>
  <c r="W167" i="19"/>
  <c r="V167" i="19"/>
  <c r="AA166" i="19"/>
  <c r="Z166" i="19"/>
  <c r="Y166" i="19"/>
  <c r="X166" i="19"/>
  <c r="W166" i="19"/>
  <c r="V166" i="19"/>
  <c r="AA165" i="19"/>
  <c r="Z165" i="19"/>
  <c r="Y165" i="19"/>
  <c r="X165" i="19"/>
  <c r="W165" i="19"/>
  <c r="V165" i="19"/>
  <c r="AB164" i="19"/>
  <c r="AA164" i="19"/>
  <c r="Z164" i="19"/>
  <c r="Y164" i="19"/>
  <c r="X164" i="19"/>
  <c r="W164" i="19"/>
  <c r="V164" i="19"/>
  <c r="AA163" i="19"/>
  <c r="Z163" i="19"/>
  <c r="Y163" i="19"/>
  <c r="X163" i="19"/>
  <c r="W163" i="19"/>
  <c r="V163" i="19"/>
  <c r="AB162" i="19"/>
  <c r="AA162" i="19"/>
  <c r="Z162" i="19"/>
  <c r="Y162" i="19"/>
  <c r="X162" i="19"/>
  <c r="W162" i="19"/>
  <c r="V162" i="19"/>
  <c r="AA161" i="19"/>
  <c r="Z161" i="19"/>
  <c r="Y161" i="19"/>
  <c r="X161" i="19"/>
  <c r="W161" i="19"/>
  <c r="V161" i="19"/>
  <c r="AA160" i="19"/>
  <c r="Z160" i="19"/>
  <c r="Y160" i="19"/>
  <c r="X160" i="19"/>
  <c r="W160" i="19"/>
  <c r="V160" i="19"/>
  <c r="AB159" i="19"/>
  <c r="AA159" i="19"/>
  <c r="Z159" i="19"/>
  <c r="Y159" i="19"/>
  <c r="X159" i="19"/>
  <c r="W159" i="19"/>
  <c r="V159" i="19"/>
  <c r="AA158" i="19"/>
  <c r="Z158" i="19"/>
  <c r="Y158" i="19"/>
  <c r="X158" i="19"/>
  <c r="W158" i="19"/>
  <c r="V158" i="19"/>
  <c r="AA157" i="19"/>
  <c r="Z157" i="19"/>
  <c r="Y157" i="19"/>
  <c r="X157" i="19"/>
  <c r="W157" i="19"/>
  <c r="V157" i="19"/>
  <c r="AA156" i="19"/>
  <c r="Z156" i="19"/>
  <c r="Y156" i="19"/>
  <c r="X156" i="19"/>
  <c r="W156" i="19"/>
  <c r="V156" i="19"/>
  <c r="AA155" i="19"/>
  <c r="Z155" i="19"/>
  <c r="Y155" i="19"/>
  <c r="X155" i="19"/>
  <c r="W155" i="19"/>
  <c r="V155" i="19"/>
  <c r="AA154" i="19"/>
  <c r="Z154" i="19"/>
  <c r="Y154" i="19"/>
  <c r="X154" i="19"/>
  <c r="W154" i="19"/>
  <c r="V154" i="19"/>
  <c r="AA153" i="19"/>
  <c r="Z153" i="19"/>
  <c r="Y153" i="19"/>
  <c r="X153" i="19"/>
  <c r="W153" i="19"/>
  <c r="V153" i="19"/>
  <c r="S152" i="19"/>
  <c r="AA152" i="19"/>
  <c r="Z152" i="19"/>
  <c r="Y152" i="19"/>
  <c r="X152" i="19"/>
  <c r="W152" i="19"/>
  <c r="V152" i="19"/>
  <c r="S123" i="19"/>
  <c r="S124" i="19"/>
  <c r="S125" i="19"/>
  <c r="S126" i="19"/>
  <c r="S127" i="19"/>
  <c r="S128" i="19"/>
  <c r="S129" i="19"/>
  <c r="S130" i="19"/>
  <c r="S131" i="19"/>
  <c r="S132" i="19"/>
  <c r="S133" i="19"/>
  <c r="S134" i="19"/>
  <c r="S135" i="19"/>
  <c r="S136" i="19"/>
  <c r="S137" i="19"/>
  <c r="S138" i="19"/>
  <c r="S139" i="19"/>
  <c r="S140" i="19"/>
  <c r="S141" i="19"/>
  <c r="S142" i="19"/>
  <c r="S143" i="19"/>
  <c r="S144" i="19"/>
  <c r="S145" i="19"/>
  <c r="S146" i="19"/>
  <c r="S147" i="19"/>
  <c r="S148" i="19"/>
  <c r="S149" i="19"/>
  <c r="S150" i="19"/>
  <c r="S151" i="19"/>
  <c r="T152" i="19"/>
  <c r="Q128" i="19"/>
  <c r="Q138" i="19"/>
  <c r="R152" i="19"/>
  <c r="AA151" i="19"/>
  <c r="Z151" i="19"/>
  <c r="Y151" i="19"/>
  <c r="X151" i="19"/>
  <c r="W151" i="19"/>
  <c r="V151" i="19"/>
  <c r="AA150" i="19"/>
  <c r="Z150" i="19"/>
  <c r="Y150" i="19"/>
  <c r="X150" i="19"/>
  <c r="W150" i="19"/>
  <c r="V150" i="19"/>
  <c r="AA149" i="19"/>
  <c r="Z149" i="19"/>
  <c r="Y149" i="19"/>
  <c r="X149" i="19"/>
  <c r="W149" i="19"/>
  <c r="V149" i="19"/>
  <c r="AA148" i="19"/>
  <c r="Z148" i="19"/>
  <c r="Y148" i="19"/>
  <c r="X148" i="19"/>
  <c r="W148" i="19"/>
  <c r="V148" i="19"/>
  <c r="AA147" i="19"/>
  <c r="Z147" i="19"/>
  <c r="Y147" i="19"/>
  <c r="X147" i="19"/>
  <c r="W147" i="19"/>
  <c r="V147" i="19"/>
  <c r="AA146" i="19"/>
  <c r="Z146" i="19"/>
  <c r="Y146" i="19"/>
  <c r="X146" i="19"/>
  <c r="W146" i="19"/>
  <c r="V146" i="19"/>
  <c r="AA145" i="19"/>
  <c r="Z145" i="19"/>
  <c r="Y145" i="19"/>
  <c r="X145" i="19"/>
  <c r="W145" i="19"/>
  <c r="V145" i="19"/>
  <c r="AA144" i="19"/>
  <c r="Z144" i="19"/>
  <c r="Y144" i="19"/>
  <c r="X144" i="19"/>
  <c r="W144" i="19"/>
  <c r="V144" i="19"/>
  <c r="AA143" i="19"/>
  <c r="Z143" i="19"/>
  <c r="Y143" i="19"/>
  <c r="X143" i="19"/>
  <c r="W143" i="19"/>
  <c r="V143" i="19"/>
  <c r="AA142" i="19"/>
  <c r="Z142" i="19"/>
  <c r="Y142" i="19"/>
  <c r="X142" i="19"/>
  <c r="W142" i="19"/>
  <c r="V142" i="19"/>
  <c r="AA141" i="19"/>
  <c r="Z141" i="19"/>
  <c r="Y141" i="19"/>
  <c r="X141" i="19"/>
  <c r="W141" i="19"/>
  <c r="V141" i="19"/>
  <c r="AA140" i="19"/>
  <c r="Z140" i="19"/>
  <c r="Y140" i="19"/>
  <c r="X140" i="19"/>
  <c r="W140" i="19"/>
  <c r="V140" i="19"/>
  <c r="AA139" i="19"/>
  <c r="Z139" i="19"/>
  <c r="Y139" i="19"/>
  <c r="X139" i="19"/>
  <c r="W139" i="19"/>
  <c r="V139" i="19"/>
  <c r="AB138" i="19"/>
  <c r="AA138" i="19"/>
  <c r="Z138" i="19"/>
  <c r="Y138" i="19"/>
  <c r="X138" i="19"/>
  <c r="W138" i="19"/>
  <c r="V138" i="19"/>
  <c r="AA137" i="19"/>
  <c r="Z137" i="19"/>
  <c r="Y137" i="19"/>
  <c r="X137" i="19"/>
  <c r="W137" i="19"/>
  <c r="V137" i="19"/>
  <c r="AA136" i="19"/>
  <c r="Z136" i="19"/>
  <c r="Y136" i="19"/>
  <c r="X136" i="19"/>
  <c r="W136" i="19"/>
  <c r="V136" i="19"/>
  <c r="AA135" i="19"/>
  <c r="Z135" i="19"/>
  <c r="Y135" i="19"/>
  <c r="X135" i="19"/>
  <c r="W135" i="19"/>
  <c r="V135" i="19"/>
  <c r="AA134" i="19"/>
  <c r="Z134" i="19"/>
  <c r="Y134" i="19"/>
  <c r="X134" i="19"/>
  <c r="W134" i="19"/>
  <c r="V134" i="19"/>
  <c r="AA133" i="19"/>
  <c r="Z133" i="19"/>
  <c r="Y133" i="19"/>
  <c r="X133" i="19"/>
  <c r="W133" i="19"/>
  <c r="V133" i="19"/>
  <c r="AA132" i="19"/>
  <c r="Z132" i="19"/>
  <c r="Y132" i="19"/>
  <c r="X132" i="19"/>
  <c r="W132" i="19"/>
  <c r="V132" i="19"/>
  <c r="AA131" i="19"/>
  <c r="Z131" i="19"/>
  <c r="Y131" i="19"/>
  <c r="X131" i="19"/>
  <c r="W131" i="19"/>
  <c r="V131" i="19"/>
  <c r="AA130" i="19"/>
  <c r="Z130" i="19"/>
  <c r="Y130" i="19"/>
  <c r="X130" i="19"/>
  <c r="W130" i="19"/>
  <c r="V130" i="19"/>
  <c r="AA129" i="19"/>
  <c r="Z129" i="19"/>
  <c r="Y129" i="19"/>
  <c r="X129" i="19"/>
  <c r="W129" i="19"/>
  <c r="V129" i="19"/>
  <c r="AB128" i="19"/>
  <c r="AA128" i="19"/>
  <c r="Z128" i="19"/>
  <c r="Y128" i="19"/>
  <c r="X128" i="19"/>
  <c r="W128" i="19"/>
  <c r="V128" i="19"/>
  <c r="AA127" i="19"/>
  <c r="Z127" i="19"/>
  <c r="Y127" i="19"/>
  <c r="X127" i="19"/>
  <c r="W127" i="19"/>
  <c r="V127" i="19"/>
  <c r="AA126" i="19"/>
  <c r="Z126" i="19"/>
  <c r="Y126" i="19"/>
  <c r="X126" i="19"/>
  <c r="W126" i="19"/>
  <c r="V126" i="19"/>
  <c r="AA125" i="19"/>
  <c r="Z125" i="19"/>
  <c r="Y125" i="19"/>
  <c r="X125" i="19"/>
  <c r="W125" i="19"/>
  <c r="V125" i="19"/>
  <c r="AA124" i="19"/>
  <c r="Z124" i="19"/>
  <c r="Y124" i="19"/>
  <c r="X124" i="19"/>
  <c r="W124" i="19"/>
  <c r="V124" i="19"/>
  <c r="AA123" i="19"/>
  <c r="Z123" i="19"/>
  <c r="Y123" i="19"/>
  <c r="X123" i="19"/>
  <c r="W123" i="19"/>
  <c r="V123" i="19"/>
  <c r="S122" i="19"/>
  <c r="AA122" i="19"/>
  <c r="Z122" i="19"/>
  <c r="Y122" i="19"/>
  <c r="X122" i="19"/>
  <c r="W122" i="19"/>
  <c r="V122" i="19"/>
  <c r="S93" i="19"/>
  <c r="S94" i="19"/>
  <c r="S95" i="19"/>
  <c r="S96" i="19"/>
  <c r="S97" i="19"/>
  <c r="S98" i="19"/>
  <c r="S99" i="19"/>
  <c r="S100" i="19"/>
  <c r="S101" i="19"/>
  <c r="S102" i="19"/>
  <c r="S103" i="19"/>
  <c r="S104" i="19"/>
  <c r="S105" i="19"/>
  <c r="S106" i="19"/>
  <c r="S107" i="19"/>
  <c r="S108" i="19"/>
  <c r="S109" i="19"/>
  <c r="S110" i="19"/>
  <c r="S111" i="19"/>
  <c r="S112" i="19"/>
  <c r="S113" i="19"/>
  <c r="S114" i="19"/>
  <c r="S115" i="19"/>
  <c r="S116" i="19"/>
  <c r="S117" i="19"/>
  <c r="S118" i="19"/>
  <c r="S119" i="19"/>
  <c r="S120" i="19"/>
  <c r="S121" i="19"/>
  <c r="T122" i="19"/>
  <c r="Q94" i="19"/>
  <c r="Q101" i="19"/>
  <c r="Q113" i="19"/>
  <c r="Q115" i="19"/>
  <c r="R122" i="19"/>
  <c r="AA121" i="19"/>
  <c r="Z121" i="19"/>
  <c r="Y121" i="19"/>
  <c r="X121" i="19"/>
  <c r="W121" i="19"/>
  <c r="V121" i="19"/>
  <c r="AA120" i="19"/>
  <c r="Z120" i="19"/>
  <c r="Y120" i="19"/>
  <c r="X120" i="19"/>
  <c r="W120" i="19"/>
  <c r="V120" i="19"/>
  <c r="AA119" i="19"/>
  <c r="Z119" i="19"/>
  <c r="Y119" i="19"/>
  <c r="X119" i="19"/>
  <c r="W119" i="19"/>
  <c r="V119" i="19"/>
  <c r="AA118" i="19"/>
  <c r="Z118" i="19"/>
  <c r="Y118" i="19"/>
  <c r="X118" i="19"/>
  <c r="W118" i="19"/>
  <c r="V118" i="19"/>
  <c r="AA117" i="19"/>
  <c r="Z117" i="19"/>
  <c r="Y117" i="19"/>
  <c r="X117" i="19"/>
  <c r="W117" i="19"/>
  <c r="V117" i="19"/>
  <c r="AA116" i="19"/>
  <c r="Z116" i="19"/>
  <c r="Y116" i="19"/>
  <c r="X116" i="19"/>
  <c r="W116" i="19"/>
  <c r="V116" i="19"/>
  <c r="AB115" i="19"/>
  <c r="AA115" i="19"/>
  <c r="Z115" i="19"/>
  <c r="Y115" i="19"/>
  <c r="X115" i="19"/>
  <c r="W115" i="19"/>
  <c r="V115" i="19"/>
  <c r="AA114" i="19"/>
  <c r="Z114" i="19"/>
  <c r="Y114" i="19"/>
  <c r="X114" i="19"/>
  <c r="W114" i="19"/>
  <c r="V114" i="19"/>
  <c r="AB113" i="19"/>
  <c r="AA113" i="19"/>
  <c r="Z113" i="19"/>
  <c r="Y113" i="19"/>
  <c r="X113" i="19"/>
  <c r="W113" i="19"/>
  <c r="V113" i="19"/>
  <c r="AA112" i="19"/>
  <c r="Z112" i="19"/>
  <c r="Y112" i="19"/>
  <c r="X112" i="19"/>
  <c r="W112" i="19"/>
  <c r="V112" i="19"/>
  <c r="AA111" i="19"/>
  <c r="Z111" i="19"/>
  <c r="Y111" i="19"/>
  <c r="X111" i="19"/>
  <c r="W111" i="19"/>
  <c r="V111" i="19"/>
  <c r="AA110" i="19"/>
  <c r="Z110" i="19"/>
  <c r="Y110" i="19"/>
  <c r="X110" i="19"/>
  <c r="W110" i="19"/>
  <c r="V110" i="19"/>
  <c r="AA109" i="19"/>
  <c r="Z109" i="19"/>
  <c r="Y109" i="19"/>
  <c r="X109" i="19"/>
  <c r="W109" i="19"/>
  <c r="V109" i="19"/>
  <c r="AA108" i="19"/>
  <c r="Z108" i="19"/>
  <c r="Y108" i="19"/>
  <c r="X108" i="19"/>
  <c r="W108" i="19"/>
  <c r="V108" i="19"/>
  <c r="AA107" i="19"/>
  <c r="Z107" i="19"/>
  <c r="Y107" i="19"/>
  <c r="X107" i="19"/>
  <c r="W107" i="19"/>
  <c r="V107" i="19"/>
  <c r="AA106" i="19"/>
  <c r="Z106" i="19"/>
  <c r="Y106" i="19"/>
  <c r="X106" i="19"/>
  <c r="W106" i="19"/>
  <c r="V106" i="19"/>
  <c r="AA105" i="19"/>
  <c r="Z105" i="19"/>
  <c r="Y105" i="19"/>
  <c r="X105" i="19"/>
  <c r="W105" i="19"/>
  <c r="V105" i="19"/>
  <c r="AA104" i="19"/>
  <c r="Z104" i="19"/>
  <c r="Y104" i="19"/>
  <c r="X104" i="19"/>
  <c r="W104" i="19"/>
  <c r="V104" i="19"/>
  <c r="AA103" i="19"/>
  <c r="Z103" i="19"/>
  <c r="Y103" i="19"/>
  <c r="X103" i="19"/>
  <c r="W103" i="19"/>
  <c r="V103" i="19"/>
  <c r="AA102" i="19"/>
  <c r="Z102" i="19"/>
  <c r="Y102" i="19"/>
  <c r="X102" i="19"/>
  <c r="W102" i="19"/>
  <c r="V102" i="19"/>
  <c r="AB101" i="19"/>
  <c r="AA101" i="19"/>
  <c r="Z101" i="19"/>
  <c r="Y101" i="19"/>
  <c r="X101" i="19"/>
  <c r="W101" i="19"/>
  <c r="V101" i="19"/>
  <c r="AA100" i="19"/>
  <c r="Z100" i="19"/>
  <c r="Y100" i="19"/>
  <c r="X100" i="19"/>
  <c r="W100" i="19"/>
  <c r="V100" i="19"/>
  <c r="AA99" i="19"/>
  <c r="Z99" i="19"/>
  <c r="Y99" i="19"/>
  <c r="X99" i="19"/>
  <c r="W99" i="19"/>
  <c r="V99" i="19"/>
  <c r="AA98" i="19"/>
  <c r="Z98" i="19"/>
  <c r="Y98" i="19"/>
  <c r="X98" i="19"/>
  <c r="W98" i="19"/>
  <c r="V98" i="19"/>
  <c r="AA97" i="19"/>
  <c r="Z97" i="19"/>
  <c r="Y97" i="19"/>
  <c r="X97" i="19"/>
  <c r="W97" i="19"/>
  <c r="V97" i="19"/>
  <c r="AA96" i="19"/>
  <c r="Z96" i="19"/>
  <c r="Y96" i="19"/>
  <c r="X96" i="19"/>
  <c r="W96" i="19"/>
  <c r="V96" i="19"/>
  <c r="AA95" i="19"/>
  <c r="Z95" i="19"/>
  <c r="Y95" i="19"/>
  <c r="X95" i="19"/>
  <c r="W95" i="19"/>
  <c r="V95" i="19"/>
  <c r="AB94" i="19"/>
  <c r="AA94" i="19"/>
  <c r="Z94" i="19"/>
  <c r="Y94" i="19"/>
  <c r="X94" i="19"/>
  <c r="W94" i="19"/>
  <c r="V94" i="19"/>
  <c r="AA93" i="19"/>
  <c r="Z93" i="19"/>
  <c r="Y93" i="19"/>
  <c r="X93" i="19"/>
  <c r="W93" i="19"/>
  <c r="V93" i="19"/>
  <c r="S92" i="19"/>
  <c r="AA92" i="19"/>
  <c r="Z92" i="19"/>
  <c r="Y92" i="19"/>
  <c r="X92" i="19"/>
  <c r="W92" i="19"/>
  <c r="V92" i="19"/>
  <c r="S63" i="19"/>
  <c r="S64" i="19"/>
  <c r="S65" i="19"/>
  <c r="S66" i="19"/>
  <c r="S67" i="19"/>
  <c r="S68" i="19"/>
  <c r="S69" i="19"/>
  <c r="S70" i="19"/>
  <c r="S71" i="19"/>
  <c r="S72" i="19"/>
  <c r="S73" i="19"/>
  <c r="S74" i="19"/>
  <c r="S75" i="19"/>
  <c r="S76" i="19"/>
  <c r="S77" i="19"/>
  <c r="S78" i="19"/>
  <c r="S79" i="19"/>
  <c r="S80" i="19"/>
  <c r="S81" i="19"/>
  <c r="S82" i="19"/>
  <c r="S83" i="19"/>
  <c r="S84" i="19"/>
  <c r="S85" i="19"/>
  <c r="S86" i="19"/>
  <c r="S87" i="19"/>
  <c r="S88" i="19"/>
  <c r="S89" i="19"/>
  <c r="S90" i="19"/>
  <c r="S91" i="19"/>
  <c r="T92" i="19"/>
  <c r="Q64" i="19"/>
  <c r="Q69" i="19"/>
  <c r="Q71" i="19"/>
  <c r="Q74" i="19"/>
  <c r="Q79" i="19"/>
  <c r="Q82" i="19"/>
  <c r="Q84" i="19"/>
  <c r="Q91" i="19"/>
  <c r="R92" i="19"/>
  <c r="AB91" i="19"/>
  <c r="AA91" i="19"/>
  <c r="Z91" i="19"/>
  <c r="Y91" i="19"/>
  <c r="X91" i="19"/>
  <c r="W91" i="19"/>
  <c r="V91" i="19"/>
  <c r="AA90" i="19"/>
  <c r="Z90" i="19"/>
  <c r="Y90" i="19"/>
  <c r="X90" i="19"/>
  <c r="W90" i="19"/>
  <c r="V90" i="19"/>
  <c r="AA89" i="19"/>
  <c r="Z89" i="19"/>
  <c r="Y89" i="19"/>
  <c r="X89" i="19"/>
  <c r="W89" i="19"/>
  <c r="V89" i="19"/>
  <c r="AA88" i="19"/>
  <c r="Z88" i="19"/>
  <c r="Y88" i="19"/>
  <c r="X88" i="19"/>
  <c r="W88" i="19"/>
  <c r="V88" i="19"/>
  <c r="AA87" i="19"/>
  <c r="Z87" i="19"/>
  <c r="Y87" i="19"/>
  <c r="X87" i="19"/>
  <c r="W87" i="19"/>
  <c r="V87" i="19"/>
  <c r="AA86" i="19"/>
  <c r="Z86" i="19"/>
  <c r="Y86" i="19"/>
  <c r="X86" i="19"/>
  <c r="W86" i="19"/>
  <c r="V86" i="19"/>
  <c r="AA85" i="19"/>
  <c r="Z85" i="19"/>
  <c r="Y85" i="19"/>
  <c r="X85" i="19"/>
  <c r="W85" i="19"/>
  <c r="V85" i="19"/>
  <c r="AB84" i="19"/>
  <c r="AA84" i="19"/>
  <c r="Z84" i="19"/>
  <c r="Y84" i="19"/>
  <c r="X84" i="19"/>
  <c r="W84" i="19"/>
  <c r="V84" i="19"/>
  <c r="AA83" i="19"/>
  <c r="Z83" i="19"/>
  <c r="Y83" i="19"/>
  <c r="X83" i="19"/>
  <c r="W83" i="19"/>
  <c r="V83" i="19"/>
  <c r="AB82" i="19"/>
  <c r="AA82" i="19"/>
  <c r="Z82" i="19"/>
  <c r="Y82" i="19"/>
  <c r="X82" i="19"/>
  <c r="W82" i="19"/>
  <c r="V82" i="19"/>
  <c r="AA81" i="19"/>
  <c r="Z81" i="19"/>
  <c r="Y81" i="19"/>
  <c r="X81" i="19"/>
  <c r="W81" i="19"/>
  <c r="V81" i="19"/>
  <c r="AA80" i="19"/>
  <c r="Z80" i="19"/>
  <c r="Y80" i="19"/>
  <c r="X80" i="19"/>
  <c r="W80" i="19"/>
  <c r="V80" i="19"/>
  <c r="AB79" i="19"/>
  <c r="AA79" i="19"/>
  <c r="Z79" i="19"/>
  <c r="Y79" i="19"/>
  <c r="X79" i="19"/>
  <c r="W79" i="19"/>
  <c r="V79" i="19"/>
  <c r="AA78" i="19"/>
  <c r="Z78" i="19"/>
  <c r="Y78" i="19"/>
  <c r="X78" i="19"/>
  <c r="W78" i="19"/>
  <c r="V78" i="19"/>
  <c r="AA77" i="19"/>
  <c r="Z77" i="19"/>
  <c r="Y77" i="19"/>
  <c r="X77" i="19"/>
  <c r="W77" i="19"/>
  <c r="V77" i="19"/>
  <c r="AA76" i="19"/>
  <c r="Z76" i="19"/>
  <c r="Y76" i="19"/>
  <c r="X76" i="19"/>
  <c r="W76" i="19"/>
  <c r="V76" i="19"/>
  <c r="AA75" i="19"/>
  <c r="Z75" i="19"/>
  <c r="Y75" i="19"/>
  <c r="X75" i="19"/>
  <c r="W75" i="19"/>
  <c r="V75" i="19"/>
  <c r="AB74" i="19"/>
  <c r="AA74" i="19"/>
  <c r="Z74" i="19"/>
  <c r="Y74" i="19"/>
  <c r="X74" i="19"/>
  <c r="W74" i="19"/>
  <c r="V74" i="19"/>
  <c r="AA73" i="19"/>
  <c r="Z73" i="19"/>
  <c r="Y73" i="19"/>
  <c r="X73" i="19"/>
  <c r="W73" i="19"/>
  <c r="V73" i="19"/>
  <c r="AA72" i="19"/>
  <c r="Z72" i="19"/>
  <c r="Y72" i="19"/>
  <c r="X72" i="19"/>
  <c r="W72" i="19"/>
  <c r="V72" i="19"/>
  <c r="AB71" i="19"/>
  <c r="AA71" i="19"/>
  <c r="Z71" i="19"/>
  <c r="Y71" i="19"/>
  <c r="X71" i="19"/>
  <c r="W71" i="19"/>
  <c r="V71" i="19"/>
  <c r="AA70" i="19"/>
  <c r="Z70" i="19"/>
  <c r="Y70" i="19"/>
  <c r="X70" i="19"/>
  <c r="W70" i="19"/>
  <c r="V70" i="19"/>
  <c r="AB69" i="19"/>
  <c r="AA69" i="19"/>
  <c r="Z69" i="19"/>
  <c r="Y69" i="19"/>
  <c r="X69" i="19"/>
  <c r="W69" i="19"/>
  <c r="V69" i="19"/>
  <c r="AA68" i="19"/>
  <c r="Z68" i="19"/>
  <c r="Y68" i="19"/>
  <c r="X68" i="19"/>
  <c r="W68" i="19"/>
  <c r="V68" i="19"/>
  <c r="AA67" i="19"/>
  <c r="Z67" i="19"/>
  <c r="Y67" i="19"/>
  <c r="X67" i="19"/>
  <c r="W67" i="19"/>
  <c r="V67" i="19"/>
  <c r="AA66" i="19"/>
  <c r="Z66" i="19"/>
  <c r="Y66" i="19"/>
  <c r="X66" i="19"/>
  <c r="W66" i="19"/>
  <c r="V66" i="19"/>
  <c r="AA65" i="19"/>
  <c r="Z65" i="19"/>
  <c r="Y65" i="19"/>
  <c r="X65" i="19"/>
  <c r="W65" i="19"/>
  <c r="V65" i="19"/>
  <c r="AB64" i="19"/>
  <c r="AA64" i="19"/>
  <c r="Z64" i="19"/>
  <c r="Y64" i="19"/>
  <c r="X64" i="19"/>
  <c r="W64" i="19"/>
  <c r="V64" i="19"/>
  <c r="AA63" i="19"/>
  <c r="Z63" i="19"/>
  <c r="Y63" i="19"/>
  <c r="X63" i="19"/>
  <c r="W63" i="19"/>
  <c r="V63" i="19"/>
  <c r="S62" i="19"/>
  <c r="AA62" i="19"/>
  <c r="Z62" i="19"/>
  <c r="Y62" i="19"/>
  <c r="X62" i="19"/>
  <c r="W62" i="19"/>
  <c r="V62" i="19"/>
  <c r="S33" i="19"/>
  <c r="S34" i="19"/>
  <c r="S35" i="19"/>
  <c r="S36" i="19"/>
  <c r="S37" i="19"/>
  <c r="S38" i="19"/>
  <c r="S39" i="19"/>
  <c r="S40" i="19"/>
  <c r="S41" i="19"/>
  <c r="S42" i="19"/>
  <c r="S43" i="19"/>
  <c r="S44" i="19"/>
  <c r="S45" i="19"/>
  <c r="S46" i="19"/>
  <c r="S47" i="19"/>
  <c r="S48" i="19"/>
  <c r="S49" i="19"/>
  <c r="S50" i="19"/>
  <c r="S51" i="19"/>
  <c r="S52" i="19"/>
  <c r="S53" i="19"/>
  <c r="S54" i="19"/>
  <c r="S55" i="19"/>
  <c r="S56" i="19"/>
  <c r="S57" i="19"/>
  <c r="S58" i="19"/>
  <c r="S59" i="19"/>
  <c r="S60" i="19"/>
  <c r="S61" i="19"/>
  <c r="T62" i="19"/>
  <c r="Q35" i="19"/>
  <c r="Q41" i="19"/>
  <c r="Q49" i="19"/>
  <c r="Q56" i="19"/>
  <c r="R62" i="19"/>
  <c r="AA61" i="19"/>
  <c r="Z61" i="19"/>
  <c r="Y61" i="19"/>
  <c r="X61" i="19"/>
  <c r="W61" i="19"/>
  <c r="V61" i="19"/>
  <c r="AA60" i="19"/>
  <c r="Z60" i="19"/>
  <c r="Y60" i="19"/>
  <c r="X60" i="19"/>
  <c r="W60" i="19"/>
  <c r="V60" i="19"/>
  <c r="AA59" i="19"/>
  <c r="Z59" i="19"/>
  <c r="Y59" i="19"/>
  <c r="X59" i="19"/>
  <c r="W59" i="19"/>
  <c r="V59" i="19"/>
  <c r="AA58" i="19"/>
  <c r="Z58" i="19"/>
  <c r="Y58" i="19"/>
  <c r="X58" i="19"/>
  <c r="W58" i="19"/>
  <c r="V58" i="19"/>
  <c r="AA57" i="19"/>
  <c r="Z57" i="19"/>
  <c r="Y57" i="19"/>
  <c r="X57" i="19"/>
  <c r="W57" i="19"/>
  <c r="V57" i="19"/>
  <c r="AB56" i="19"/>
  <c r="AA56" i="19"/>
  <c r="Z56" i="19"/>
  <c r="Y56" i="19"/>
  <c r="X56" i="19"/>
  <c r="W56" i="19"/>
  <c r="V56" i="19"/>
  <c r="AA55" i="19"/>
  <c r="Z55" i="19"/>
  <c r="Y55" i="19"/>
  <c r="X55" i="19"/>
  <c r="W55" i="19"/>
  <c r="V55" i="19"/>
  <c r="AA54" i="19"/>
  <c r="Z54" i="19"/>
  <c r="Y54" i="19"/>
  <c r="X54" i="19"/>
  <c r="W54" i="19"/>
  <c r="V54" i="19"/>
  <c r="AA53" i="19"/>
  <c r="Z53" i="19"/>
  <c r="Y53" i="19"/>
  <c r="X53" i="19"/>
  <c r="W53" i="19"/>
  <c r="V53" i="19"/>
  <c r="AA52" i="19"/>
  <c r="Z52" i="19"/>
  <c r="Y52" i="19"/>
  <c r="X52" i="19"/>
  <c r="W52" i="19"/>
  <c r="V52" i="19"/>
  <c r="AA51" i="19"/>
  <c r="Z51" i="19"/>
  <c r="Y51" i="19"/>
  <c r="X51" i="19"/>
  <c r="W51" i="19"/>
  <c r="V51" i="19"/>
  <c r="AA50" i="19"/>
  <c r="Z50" i="19"/>
  <c r="Y50" i="19"/>
  <c r="X50" i="19"/>
  <c r="W50" i="19"/>
  <c r="V50" i="19"/>
  <c r="AB49" i="19"/>
  <c r="AA49" i="19"/>
  <c r="Z49" i="19"/>
  <c r="Y49" i="19"/>
  <c r="X49" i="19"/>
  <c r="W49" i="19"/>
  <c r="V49" i="19"/>
  <c r="AA48" i="19"/>
  <c r="Z48" i="19"/>
  <c r="Y48" i="19"/>
  <c r="X48" i="19"/>
  <c r="W48" i="19"/>
  <c r="V48" i="19"/>
  <c r="AA47" i="19"/>
  <c r="Z47" i="19"/>
  <c r="Y47" i="19"/>
  <c r="X47" i="19"/>
  <c r="W47" i="19"/>
  <c r="V47" i="19"/>
  <c r="AA46" i="19"/>
  <c r="Z46" i="19"/>
  <c r="Y46" i="19"/>
  <c r="X46" i="19"/>
  <c r="W46" i="19"/>
  <c r="V46" i="19"/>
  <c r="AA45" i="19"/>
  <c r="Z45" i="19"/>
  <c r="Y45" i="19"/>
  <c r="X45" i="19"/>
  <c r="W45" i="19"/>
  <c r="V45" i="19"/>
  <c r="AA44" i="19"/>
  <c r="Z44" i="19"/>
  <c r="Y44" i="19"/>
  <c r="X44" i="19"/>
  <c r="W44" i="19"/>
  <c r="V44" i="19"/>
  <c r="AA43" i="19"/>
  <c r="Z43" i="19"/>
  <c r="Y43" i="19"/>
  <c r="X43" i="19"/>
  <c r="W43" i="19"/>
  <c r="V43" i="19"/>
  <c r="AA42" i="19"/>
  <c r="Z42" i="19"/>
  <c r="Y42" i="19"/>
  <c r="X42" i="19"/>
  <c r="W42" i="19"/>
  <c r="V42" i="19"/>
  <c r="AB41" i="19"/>
  <c r="AA41" i="19"/>
  <c r="Z41" i="19"/>
  <c r="Y41" i="19"/>
  <c r="X41" i="19"/>
  <c r="W41" i="19"/>
  <c r="V41" i="19"/>
  <c r="AA40" i="19"/>
  <c r="Z40" i="19"/>
  <c r="Y40" i="19"/>
  <c r="X40" i="19"/>
  <c r="W40" i="19"/>
  <c r="V40" i="19"/>
  <c r="AA39" i="19"/>
  <c r="Z39" i="19"/>
  <c r="Y39" i="19"/>
  <c r="X39" i="19"/>
  <c r="W39" i="19"/>
  <c r="V39" i="19"/>
  <c r="AA38" i="19"/>
  <c r="Z38" i="19"/>
  <c r="Y38" i="19"/>
  <c r="X38" i="19"/>
  <c r="W38" i="19"/>
  <c r="V38" i="19"/>
  <c r="AA37" i="19"/>
  <c r="Z37" i="19"/>
  <c r="Y37" i="19"/>
  <c r="X37" i="19"/>
  <c r="W37" i="19"/>
  <c r="V37" i="19"/>
  <c r="AA36" i="19"/>
  <c r="Z36" i="19"/>
  <c r="Y36" i="19"/>
  <c r="X36" i="19"/>
  <c r="W36" i="19"/>
  <c r="V36" i="19"/>
  <c r="AB35" i="19"/>
  <c r="AA35" i="19"/>
  <c r="Z35" i="19"/>
  <c r="Y35" i="19"/>
  <c r="X35" i="19"/>
  <c r="W35" i="19"/>
  <c r="V35" i="19"/>
  <c r="AA34" i="19"/>
  <c r="Z34" i="19"/>
  <c r="Y34" i="19"/>
  <c r="X34" i="19"/>
  <c r="W34" i="19"/>
  <c r="V34" i="19"/>
  <c r="AA33" i="19"/>
  <c r="Z33" i="19"/>
  <c r="Y33" i="19"/>
  <c r="X33" i="19"/>
  <c r="W33" i="19"/>
  <c r="V33" i="19"/>
  <c r="S32" i="19"/>
  <c r="AA32" i="19"/>
  <c r="Z32" i="19"/>
  <c r="Y32" i="19"/>
  <c r="X32" i="19"/>
  <c r="W32" i="19"/>
  <c r="V32" i="19"/>
  <c r="S3" i="19"/>
  <c r="S4" i="19"/>
  <c r="S5" i="19"/>
  <c r="S6" i="19"/>
  <c r="S7" i="19"/>
  <c r="S8" i="19"/>
  <c r="S9" i="19"/>
  <c r="S10" i="19"/>
  <c r="S11" i="19"/>
  <c r="S12" i="19"/>
  <c r="S13" i="19"/>
  <c r="S14" i="19"/>
  <c r="S15" i="19"/>
  <c r="S16" i="19"/>
  <c r="S17" i="19"/>
  <c r="S18" i="19"/>
  <c r="S19" i="19"/>
  <c r="S20" i="19"/>
  <c r="S21" i="19"/>
  <c r="S22" i="19"/>
  <c r="S23" i="19"/>
  <c r="S24" i="19"/>
  <c r="S25" i="19"/>
  <c r="S26" i="19"/>
  <c r="S27" i="19"/>
  <c r="S28" i="19"/>
  <c r="S29" i="19"/>
  <c r="S30" i="19"/>
  <c r="S31" i="19"/>
  <c r="T32" i="19"/>
  <c r="Q12" i="19"/>
  <c r="Q13" i="19"/>
  <c r="Q30" i="19"/>
  <c r="R32" i="19"/>
  <c r="AA31" i="19"/>
  <c r="Z31" i="19"/>
  <c r="Y31" i="19"/>
  <c r="X31" i="19"/>
  <c r="W31" i="19"/>
  <c r="V31" i="19"/>
  <c r="AB30" i="19"/>
  <c r="AA30" i="19"/>
  <c r="Z30" i="19"/>
  <c r="Y30" i="19"/>
  <c r="X30" i="19"/>
  <c r="W30" i="19"/>
  <c r="V30" i="19"/>
  <c r="AA29" i="19"/>
  <c r="Z29" i="19"/>
  <c r="Y29" i="19"/>
  <c r="X29" i="19"/>
  <c r="W29" i="19"/>
  <c r="V29" i="19"/>
  <c r="AA28" i="19"/>
  <c r="Z28" i="19"/>
  <c r="Y28" i="19"/>
  <c r="X28" i="19"/>
  <c r="W28" i="19"/>
  <c r="V28" i="19"/>
  <c r="AA27" i="19"/>
  <c r="Z27" i="19"/>
  <c r="Y27" i="19"/>
  <c r="X27" i="19"/>
  <c r="W27" i="19"/>
  <c r="V27" i="19"/>
  <c r="AA26" i="19"/>
  <c r="Z26" i="19"/>
  <c r="Y26" i="19"/>
  <c r="X26" i="19"/>
  <c r="W26" i="19"/>
  <c r="V26" i="19"/>
  <c r="AA25" i="19"/>
  <c r="Z25" i="19"/>
  <c r="Y25" i="19"/>
  <c r="X25" i="19"/>
  <c r="W25" i="19"/>
  <c r="V25" i="19"/>
  <c r="AA24" i="19"/>
  <c r="Z24" i="19"/>
  <c r="Y24" i="19"/>
  <c r="X24" i="19"/>
  <c r="W24" i="19"/>
  <c r="V24" i="19"/>
  <c r="AA23" i="19"/>
  <c r="Z23" i="19"/>
  <c r="Y23" i="19"/>
  <c r="X23" i="19"/>
  <c r="W23" i="19"/>
  <c r="V23" i="19"/>
  <c r="AA22" i="19"/>
  <c r="Z22" i="19"/>
  <c r="Y22" i="19"/>
  <c r="X22" i="19"/>
  <c r="W22" i="19"/>
  <c r="V22" i="19"/>
  <c r="AA21" i="19"/>
  <c r="Z21" i="19"/>
  <c r="Y21" i="19"/>
  <c r="X21" i="19"/>
  <c r="W21" i="19"/>
  <c r="V21" i="19"/>
  <c r="AA20" i="19"/>
  <c r="Z20" i="19"/>
  <c r="Y20" i="19"/>
  <c r="X20" i="19"/>
  <c r="W20" i="19"/>
  <c r="V20" i="19"/>
  <c r="AA19" i="19"/>
  <c r="Z19" i="19"/>
  <c r="Y19" i="19"/>
  <c r="X19" i="19"/>
  <c r="W19" i="19"/>
  <c r="V19" i="19"/>
  <c r="AA18" i="19"/>
  <c r="Z18" i="19"/>
  <c r="Y18" i="19"/>
  <c r="X18" i="19"/>
  <c r="W18" i="19"/>
  <c r="V18" i="19"/>
  <c r="AA17" i="19"/>
  <c r="Z17" i="19"/>
  <c r="Y17" i="19"/>
  <c r="X17" i="19"/>
  <c r="W17" i="19"/>
  <c r="V17" i="19"/>
  <c r="AA16" i="19"/>
  <c r="Z16" i="19"/>
  <c r="Y16" i="19"/>
  <c r="X16" i="19"/>
  <c r="W16" i="19"/>
  <c r="V16" i="19"/>
  <c r="AA15" i="19"/>
  <c r="Z15" i="19"/>
  <c r="Y15" i="19"/>
  <c r="X15" i="19"/>
  <c r="W15" i="19"/>
  <c r="V15" i="19"/>
  <c r="AA14" i="19"/>
  <c r="Z14" i="19"/>
  <c r="Y14" i="19"/>
  <c r="X14" i="19"/>
  <c r="W14" i="19"/>
  <c r="V14" i="19"/>
  <c r="AB13" i="19"/>
  <c r="AA13" i="19"/>
  <c r="Z13" i="19"/>
  <c r="Y13" i="19"/>
  <c r="X13" i="19"/>
  <c r="W13" i="19"/>
  <c r="V13" i="19"/>
  <c r="AB12" i="19"/>
  <c r="AA12" i="19"/>
  <c r="Z12" i="19"/>
  <c r="Y12" i="19"/>
  <c r="X12" i="19"/>
  <c r="W12" i="19"/>
  <c r="V12" i="19"/>
  <c r="AA11" i="19"/>
  <c r="Z11" i="19"/>
  <c r="Y11" i="19"/>
  <c r="X11" i="19"/>
  <c r="W11" i="19"/>
  <c r="V11" i="19"/>
  <c r="AA10" i="19"/>
  <c r="Z10" i="19"/>
  <c r="Y10" i="19"/>
  <c r="X10" i="19"/>
  <c r="W10" i="19"/>
  <c r="V10" i="19"/>
  <c r="AA9" i="19"/>
  <c r="Z9" i="19"/>
  <c r="Y9" i="19"/>
  <c r="X9" i="19"/>
  <c r="W9" i="19"/>
  <c r="V9" i="19"/>
  <c r="AA8" i="19"/>
  <c r="Z8" i="19"/>
  <c r="Y8" i="19"/>
  <c r="X8" i="19"/>
  <c r="W8" i="19"/>
  <c r="V8" i="19"/>
  <c r="AA7" i="19"/>
  <c r="Z7" i="19"/>
  <c r="Y7" i="19"/>
  <c r="X7" i="19"/>
  <c r="W7" i="19"/>
  <c r="V7" i="19"/>
  <c r="AA6" i="19"/>
  <c r="Z6" i="19"/>
  <c r="Y6" i="19"/>
  <c r="X6" i="19"/>
  <c r="W6" i="19"/>
  <c r="V6" i="19"/>
  <c r="AA5" i="19"/>
  <c r="Z5" i="19"/>
  <c r="Y5" i="19"/>
  <c r="X5" i="19"/>
  <c r="W5" i="19"/>
  <c r="V5" i="19"/>
  <c r="AA4" i="19"/>
  <c r="Z4" i="19"/>
  <c r="Y4" i="19"/>
  <c r="X4" i="19"/>
  <c r="W4" i="19"/>
  <c r="V4" i="19"/>
  <c r="AA3" i="19"/>
  <c r="Z3" i="19"/>
  <c r="Y3" i="19"/>
  <c r="X3" i="19"/>
  <c r="W3" i="19"/>
  <c r="V3" i="19"/>
  <c r="S242" i="13"/>
  <c r="AA242" i="13"/>
  <c r="Z242" i="13"/>
  <c r="Y242" i="13"/>
  <c r="X242" i="13"/>
  <c r="W242" i="13"/>
  <c r="V242" i="13"/>
  <c r="S241" i="13"/>
  <c r="AA241" i="13"/>
  <c r="Z241" i="13"/>
  <c r="Y241" i="13"/>
  <c r="X241" i="13"/>
  <c r="W241" i="13"/>
  <c r="V241" i="13"/>
  <c r="S240" i="13"/>
  <c r="AA240" i="13"/>
  <c r="Z240" i="13"/>
  <c r="Y240" i="13"/>
  <c r="X240" i="13"/>
  <c r="W240" i="13"/>
  <c r="V240" i="13"/>
  <c r="Q239" i="13"/>
  <c r="AB239" i="13"/>
  <c r="S239" i="13"/>
  <c r="AA239" i="13"/>
  <c r="Z239" i="13"/>
  <c r="Y239" i="13"/>
  <c r="X239" i="13"/>
  <c r="W239" i="13"/>
  <c r="V239" i="13"/>
  <c r="Q238" i="13"/>
  <c r="AB238" i="13"/>
  <c r="S238" i="13"/>
  <c r="AA238" i="13"/>
  <c r="Z238" i="13"/>
  <c r="Y238" i="13"/>
  <c r="X238" i="13"/>
  <c r="W238" i="13"/>
  <c r="V238" i="13"/>
  <c r="S237" i="13"/>
  <c r="AA237" i="13"/>
  <c r="Z237" i="13"/>
  <c r="Y237" i="13"/>
  <c r="X237" i="13"/>
  <c r="W237" i="13"/>
  <c r="V237" i="13"/>
  <c r="Q236" i="13"/>
  <c r="AB236" i="13"/>
  <c r="S236" i="13"/>
  <c r="AA236" i="13"/>
  <c r="Z236" i="13"/>
  <c r="Y236" i="13"/>
  <c r="X236" i="13"/>
  <c r="W236" i="13"/>
  <c r="V236" i="13"/>
  <c r="S235" i="13"/>
  <c r="AA235" i="13"/>
  <c r="Z235" i="13"/>
  <c r="Y235" i="13"/>
  <c r="X235" i="13"/>
  <c r="W235" i="13"/>
  <c r="V235" i="13"/>
  <c r="Q234" i="13"/>
  <c r="AB234" i="13"/>
  <c r="S234" i="13"/>
  <c r="AA234" i="13"/>
  <c r="Z234" i="13"/>
  <c r="Y234" i="13"/>
  <c r="X234" i="13"/>
  <c r="W234" i="13"/>
  <c r="V234" i="13"/>
  <c r="Q233" i="13"/>
  <c r="AB233" i="13"/>
  <c r="S233" i="13"/>
  <c r="AA233" i="13"/>
  <c r="Z233" i="13"/>
  <c r="Y233" i="13"/>
  <c r="X233" i="13"/>
  <c r="W233" i="13"/>
  <c r="V233" i="13"/>
  <c r="S232" i="13"/>
  <c r="AA232" i="13"/>
  <c r="Z232" i="13"/>
  <c r="Y232" i="13"/>
  <c r="X232" i="13"/>
  <c r="W232" i="13"/>
  <c r="V232" i="13"/>
  <c r="S231" i="13"/>
  <c r="AA231" i="13"/>
  <c r="Z231" i="13"/>
  <c r="Y231" i="13"/>
  <c r="X231" i="13"/>
  <c r="W231" i="13"/>
  <c r="V231" i="13"/>
  <c r="S230" i="13"/>
  <c r="AA230" i="13"/>
  <c r="Z230" i="13"/>
  <c r="Y230" i="13"/>
  <c r="X230" i="13"/>
  <c r="W230" i="13"/>
  <c r="V230" i="13"/>
  <c r="S229" i="13"/>
  <c r="AA229" i="13"/>
  <c r="Z229" i="13"/>
  <c r="Y229" i="13"/>
  <c r="X229" i="13"/>
  <c r="W229" i="13"/>
  <c r="V229" i="13"/>
  <c r="S228" i="13"/>
  <c r="AA228" i="13"/>
  <c r="Z228" i="13"/>
  <c r="Y228" i="13"/>
  <c r="X228" i="13"/>
  <c r="W228" i="13"/>
  <c r="V228" i="13"/>
  <c r="S227" i="13"/>
  <c r="AA227" i="13"/>
  <c r="Z227" i="13"/>
  <c r="Y227" i="13"/>
  <c r="X227" i="13"/>
  <c r="W227" i="13"/>
  <c r="V227" i="13"/>
  <c r="S226" i="13"/>
  <c r="AA226" i="13"/>
  <c r="Z226" i="13"/>
  <c r="Y226" i="13"/>
  <c r="X226" i="13"/>
  <c r="W226" i="13"/>
  <c r="V226" i="13"/>
  <c r="Q225" i="13"/>
  <c r="AB225" i="13"/>
  <c r="S225" i="13"/>
  <c r="AA225" i="13"/>
  <c r="Z225" i="13"/>
  <c r="Y225" i="13"/>
  <c r="X225" i="13"/>
  <c r="W225" i="13"/>
  <c r="V225" i="13"/>
  <c r="S224" i="13"/>
  <c r="AA224" i="13"/>
  <c r="Z224" i="13"/>
  <c r="Y224" i="13"/>
  <c r="X224" i="13"/>
  <c r="W224" i="13"/>
  <c r="V224" i="13"/>
  <c r="S223" i="13"/>
  <c r="AA223" i="13"/>
  <c r="Z223" i="13"/>
  <c r="Y223" i="13"/>
  <c r="X223" i="13"/>
  <c r="W223" i="13"/>
  <c r="V223" i="13"/>
  <c r="S222" i="13"/>
  <c r="AA222" i="13"/>
  <c r="Z222" i="13"/>
  <c r="Y222" i="13"/>
  <c r="X222" i="13"/>
  <c r="W222" i="13"/>
  <c r="V222" i="13"/>
  <c r="S221" i="13"/>
  <c r="AA221" i="13"/>
  <c r="Z221" i="13"/>
  <c r="Y221" i="13"/>
  <c r="X221" i="13"/>
  <c r="W221" i="13"/>
  <c r="V221" i="13"/>
  <c r="Q220" i="13"/>
  <c r="AB220" i="13"/>
  <c r="S220" i="13"/>
  <c r="AA220" i="13"/>
  <c r="Z220" i="13"/>
  <c r="Y220" i="13"/>
  <c r="X220" i="13"/>
  <c r="W220" i="13"/>
  <c r="V220" i="13"/>
  <c r="S219" i="13"/>
  <c r="AA219" i="13"/>
  <c r="Z219" i="13"/>
  <c r="Y219" i="13"/>
  <c r="X219" i="13"/>
  <c r="W219" i="13"/>
  <c r="V219" i="13"/>
  <c r="Q218" i="13"/>
  <c r="AB218" i="13"/>
  <c r="S218" i="13"/>
  <c r="AA218" i="13"/>
  <c r="Z218" i="13"/>
  <c r="Y218" i="13"/>
  <c r="X218" i="13"/>
  <c r="W218" i="13"/>
  <c r="V218" i="13"/>
  <c r="Q217" i="13"/>
  <c r="AB217" i="13"/>
  <c r="S217" i="13"/>
  <c r="AA217" i="13"/>
  <c r="Z217" i="13"/>
  <c r="Y217" i="13"/>
  <c r="X217" i="13"/>
  <c r="W217" i="13"/>
  <c r="V217" i="13"/>
  <c r="Q216" i="13"/>
  <c r="AB216" i="13"/>
  <c r="S216" i="13"/>
  <c r="AA216" i="13"/>
  <c r="Z216" i="13"/>
  <c r="Y216" i="13"/>
  <c r="X216" i="13"/>
  <c r="W216" i="13"/>
  <c r="V216" i="13"/>
  <c r="S215" i="13"/>
  <c r="AA215" i="13"/>
  <c r="Z215" i="13"/>
  <c r="Y215" i="13"/>
  <c r="X215" i="13"/>
  <c r="W215" i="13"/>
  <c r="V215" i="13"/>
  <c r="Q214" i="13"/>
  <c r="AB214" i="13"/>
  <c r="S214" i="13"/>
  <c r="AA214" i="13"/>
  <c r="Z214" i="13"/>
  <c r="Y214" i="13"/>
  <c r="X214" i="13"/>
  <c r="W214" i="13"/>
  <c r="V214" i="13"/>
  <c r="Q213" i="13"/>
  <c r="AB213" i="13"/>
  <c r="S213" i="13"/>
  <c r="AA213" i="13"/>
  <c r="Z213" i="13"/>
  <c r="Y213" i="13"/>
  <c r="X213" i="13"/>
  <c r="W213" i="13"/>
  <c r="V213" i="13"/>
  <c r="S212" i="13"/>
  <c r="AA212" i="13"/>
  <c r="Z212" i="13"/>
  <c r="Y212" i="13"/>
  <c r="X212" i="13"/>
  <c r="W212" i="13"/>
  <c r="V212" i="13"/>
  <c r="S211" i="13"/>
  <c r="AA211" i="13"/>
  <c r="Z211" i="13"/>
  <c r="Y211" i="13"/>
  <c r="X211" i="13"/>
  <c r="W211" i="13"/>
  <c r="V211" i="13"/>
  <c r="Q210" i="13"/>
  <c r="AB210" i="13"/>
  <c r="S210" i="13"/>
  <c r="AA210" i="13"/>
  <c r="Z210" i="13"/>
  <c r="Y210" i="13"/>
  <c r="X210" i="13"/>
  <c r="W210" i="13"/>
  <c r="V210" i="13"/>
  <c r="S209" i="13"/>
  <c r="AA209" i="13"/>
  <c r="Z209" i="13"/>
  <c r="Y209" i="13"/>
  <c r="X209" i="13"/>
  <c r="W209" i="13"/>
  <c r="V209" i="13"/>
  <c r="S208" i="13"/>
  <c r="AA208" i="13"/>
  <c r="Z208" i="13"/>
  <c r="Y208" i="13"/>
  <c r="X208" i="13"/>
  <c r="W208" i="13"/>
  <c r="V208" i="13"/>
  <c r="S207" i="13"/>
  <c r="AA207" i="13"/>
  <c r="Z207" i="13"/>
  <c r="Y207" i="13"/>
  <c r="X207" i="13"/>
  <c r="W207" i="13"/>
  <c r="V207" i="13"/>
  <c r="Q206" i="13"/>
  <c r="AB206" i="13"/>
  <c r="S206" i="13"/>
  <c r="AA206" i="13"/>
  <c r="Z206" i="13"/>
  <c r="Y206" i="13"/>
  <c r="X206" i="13"/>
  <c r="W206" i="13"/>
  <c r="V206" i="13"/>
  <c r="Q205" i="13"/>
  <c r="AB205" i="13"/>
  <c r="S205" i="13"/>
  <c r="AA205" i="13"/>
  <c r="Z205" i="13"/>
  <c r="Y205" i="13"/>
  <c r="X205" i="13"/>
  <c r="W205" i="13"/>
  <c r="V205" i="13"/>
  <c r="Q204" i="13"/>
  <c r="AB204" i="13"/>
  <c r="S204" i="13"/>
  <c r="AA204" i="13"/>
  <c r="Z204" i="13"/>
  <c r="Y204" i="13"/>
  <c r="X204" i="13"/>
  <c r="W204" i="13"/>
  <c r="V204" i="13"/>
  <c r="S203" i="13"/>
  <c r="AA203" i="13"/>
  <c r="Z203" i="13"/>
  <c r="Y203" i="13"/>
  <c r="X203" i="13"/>
  <c r="W203" i="13"/>
  <c r="V203" i="13"/>
  <c r="S202" i="13"/>
  <c r="AA202" i="13"/>
  <c r="Z202" i="13"/>
  <c r="Y202" i="13"/>
  <c r="X202" i="13"/>
  <c r="W202" i="13"/>
  <c r="V202" i="13"/>
  <c r="S201" i="13"/>
  <c r="AA201" i="13"/>
  <c r="Z201" i="13"/>
  <c r="Y201" i="13"/>
  <c r="X201" i="13"/>
  <c r="W201" i="13"/>
  <c r="V201" i="13"/>
  <c r="S200" i="13"/>
  <c r="AA200" i="13"/>
  <c r="Z200" i="13"/>
  <c r="Y200" i="13"/>
  <c r="X200" i="13"/>
  <c r="W200" i="13"/>
  <c r="V200" i="13"/>
  <c r="S199" i="13"/>
  <c r="AA199" i="13"/>
  <c r="Z199" i="13"/>
  <c r="Y199" i="13"/>
  <c r="X199" i="13"/>
  <c r="W199" i="13"/>
  <c r="V199" i="13"/>
  <c r="S198" i="13"/>
  <c r="AA198" i="13"/>
  <c r="Z198" i="13"/>
  <c r="Y198" i="13"/>
  <c r="X198" i="13"/>
  <c r="W198" i="13"/>
  <c r="V198" i="13"/>
  <c r="Q197" i="13"/>
  <c r="AB197" i="13"/>
  <c r="S197" i="13"/>
  <c r="AA197" i="13"/>
  <c r="Z197" i="13"/>
  <c r="Y197" i="13"/>
  <c r="X197" i="13"/>
  <c r="W197" i="13"/>
  <c r="V197" i="13"/>
  <c r="S196" i="13"/>
  <c r="AA196" i="13"/>
  <c r="Z196" i="13"/>
  <c r="Y196" i="13"/>
  <c r="X196" i="13"/>
  <c r="W196" i="13"/>
  <c r="V196" i="13"/>
  <c r="S195" i="13"/>
  <c r="AA195" i="13"/>
  <c r="Z195" i="13"/>
  <c r="Y195" i="13"/>
  <c r="X195" i="13"/>
  <c r="W195" i="13"/>
  <c r="V195" i="13"/>
  <c r="S194" i="13"/>
  <c r="AA194" i="13"/>
  <c r="Z194" i="13"/>
  <c r="Y194" i="13"/>
  <c r="X194" i="13"/>
  <c r="W194" i="13"/>
  <c r="V194" i="13"/>
  <c r="S193" i="13"/>
  <c r="AA193" i="13"/>
  <c r="Z193" i="13"/>
  <c r="Y193" i="13"/>
  <c r="X193" i="13"/>
  <c r="W193" i="13"/>
  <c r="V193" i="13"/>
  <c r="S192" i="13"/>
  <c r="AA192" i="13"/>
  <c r="Z192" i="13"/>
  <c r="Y192" i="13"/>
  <c r="X192" i="13"/>
  <c r="W192" i="13"/>
  <c r="V192" i="13"/>
  <c r="Q191" i="13"/>
  <c r="AB191" i="13"/>
  <c r="S191" i="13"/>
  <c r="AA191" i="13"/>
  <c r="Z191" i="13"/>
  <c r="Y191" i="13"/>
  <c r="X191" i="13"/>
  <c r="W191" i="13"/>
  <c r="V191" i="13"/>
  <c r="Q190" i="13"/>
  <c r="AB190" i="13"/>
  <c r="S190" i="13"/>
  <c r="AA190" i="13"/>
  <c r="Z190" i="13"/>
  <c r="Y190" i="13"/>
  <c r="X190" i="13"/>
  <c r="W190" i="13"/>
  <c r="V190" i="13"/>
  <c r="S189" i="13"/>
  <c r="AA189" i="13"/>
  <c r="Z189" i="13"/>
  <c r="Y189" i="13"/>
  <c r="X189" i="13"/>
  <c r="W189" i="13"/>
  <c r="V189" i="13"/>
  <c r="S188" i="13"/>
  <c r="AA188" i="13"/>
  <c r="Z188" i="13"/>
  <c r="Y188" i="13"/>
  <c r="X188" i="13"/>
  <c r="W188" i="13"/>
  <c r="V188" i="13"/>
  <c r="S187" i="13"/>
  <c r="AA187" i="13"/>
  <c r="Z187" i="13"/>
  <c r="Y187" i="13"/>
  <c r="X187" i="13"/>
  <c r="W187" i="13"/>
  <c r="V187" i="13"/>
  <c r="Q186" i="13"/>
  <c r="AB186" i="13"/>
  <c r="S186" i="13"/>
  <c r="AA186" i="13"/>
  <c r="Z186" i="13"/>
  <c r="Y186" i="13"/>
  <c r="X186" i="13"/>
  <c r="W186" i="13"/>
  <c r="V186" i="13"/>
  <c r="S185" i="13"/>
  <c r="AA185" i="13"/>
  <c r="Z185" i="13"/>
  <c r="Y185" i="13"/>
  <c r="X185" i="13"/>
  <c r="W185" i="13"/>
  <c r="V185" i="13"/>
  <c r="S184" i="13"/>
  <c r="AA184" i="13"/>
  <c r="Z184" i="13"/>
  <c r="Y184" i="13"/>
  <c r="X184" i="13"/>
  <c r="W184" i="13"/>
  <c r="V184" i="13"/>
  <c r="S183" i="13"/>
  <c r="AA183" i="13"/>
  <c r="Z183" i="13"/>
  <c r="Y183" i="13"/>
  <c r="X183" i="13"/>
  <c r="W183" i="13"/>
  <c r="V183" i="13"/>
  <c r="Q182" i="13"/>
  <c r="AB182" i="13"/>
  <c r="S182" i="13"/>
  <c r="AA182" i="13"/>
  <c r="Z182" i="13"/>
  <c r="Y182" i="13"/>
  <c r="X182" i="13"/>
  <c r="W182" i="13"/>
  <c r="V182" i="13"/>
  <c r="S181" i="13"/>
  <c r="AA181" i="13"/>
  <c r="Z181" i="13"/>
  <c r="Y181" i="13"/>
  <c r="X181" i="13"/>
  <c r="W181" i="13"/>
  <c r="V181" i="13"/>
  <c r="S180" i="13"/>
  <c r="AA180" i="13"/>
  <c r="Z180" i="13"/>
  <c r="Y180" i="13"/>
  <c r="X180" i="13"/>
  <c r="W180" i="13"/>
  <c r="V180" i="13"/>
  <c r="S179" i="13"/>
  <c r="AA179" i="13"/>
  <c r="Z179" i="13"/>
  <c r="Y179" i="13"/>
  <c r="X179" i="13"/>
  <c r="W179" i="13"/>
  <c r="V179" i="13"/>
  <c r="S178" i="13"/>
  <c r="AA178" i="13"/>
  <c r="Z178" i="13"/>
  <c r="Y178" i="13"/>
  <c r="X178" i="13"/>
  <c r="W178" i="13"/>
  <c r="V178" i="13"/>
  <c r="S177" i="13"/>
  <c r="AA177" i="13"/>
  <c r="Z177" i="13"/>
  <c r="Y177" i="13"/>
  <c r="X177" i="13"/>
  <c r="W177" i="13"/>
  <c r="V177" i="13"/>
  <c r="S176" i="13"/>
  <c r="AA176" i="13"/>
  <c r="Z176" i="13"/>
  <c r="Y176" i="13"/>
  <c r="X176" i="13"/>
  <c r="W176" i="13"/>
  <c r="V176" i="13"/>
  <c r="S175" i="13"/>
  <c r="AA175" i="13"/>
  <c r="Z175" i="13"/>
  <c r="Y175" i="13"/>
  <c r="X175" i="13"/>
  <c r="W175" i="13"/>
  <c r="V175" i="13"/>
  <c r="S174" i="13"/>
  <c r="AA174" i="13"/>
  <c r="Z174" i="13"/>
  <c r="Y174" i="13"/>
  <c r="X174" i="13"/>
  <c r="W174" i="13"/>
  <c r="V174" i="13"/>
  <c r="S173" i="13"/>
  <c r="AA173" i="13"/>
  <c r="Z173" i="13"/>
  <c r="Y173" i="13"/>
  <c r="X173" i="13"/>
  <c r="W173" i="13"/>
  <c r="V173" i="13"/>
  <c r="S172" i="13"/>
  <c r="AA172" i="13"/>
  <c r="Z172" i="13"/>
  <c r="Y172" i="13"/>
  <c r="X172" i="13"/>
  <c r="W172" i="13"/>
  <c r="V172" i="13"/>
  <c r="Q171" i="13"/>
  <c r="AB171" i="13"/>
  <c r="S171" i="13"/>
  <c r="AA171" i="13"/>
  <c r="Z171" i="13"/>
  <c r="Y171" i="13"/>
  <c r="X171" i="13"/>
  <c r="W171" i="13"/>
  <c r="V171" i="13"/>
  <c r="S170" i="13"/>
  <c r="AA170" i="13"/>
  <c r="Z170" i="13"/>
  <c r="Y170" i="13"/>
  <c r="X170" i="13"/>
  <c r="W170" i="13"/>
  <c r="V170" i="13"/>
  <c r="S169" i="13"/>
  <c r="AA169" i="13"/>
  <c r="Z169" i="13"/>
  <c r="Y169" i="13"/>
  <c r="X169" i="13"/>
  <c r="W169" i="13"/>
  <c r="V169" i="13"/>
  <c r="S168" i="13"/>
  <c r="AA168" i="13"/>
  <c r="Z168" i="13"/>
  <c r="Y168" i="13"/>
  <c r="X168" i="13"/>
  <c r="W168" i="13"/>
  <c r="V168" i="13"/>
  <c r="S167" i="13"/>
  <c r="AA167" i="13"/>
  <c r="Z167" i="13"/>
  <c r="Y167" i="13"/>
  <c r="X167" i="13"/>
  <c r="W167" i="13"/>
  <c r="V167" i="13"/>
  <c r="S166" i="13"/>
  <c r="AA166" i="13"/>
  <c r="Z166" i="13"/>
  <c r="Y166" i="13"/>
  <c r="X166" i="13"/>
  <c r="W166" i="13"/>
  <c r="V166" i="13"/>
  <c r="S165" i="13"/>
  <c r="AA165" i="13"/>
  <c r="Z165" i="13"/>
  <c r="Y165" i="13"/>
  <c r="X165" i="13"/>
  <c r="W165" i="13"/>
  <c r="V165" i="13"/>
  <c r="S164" i="13"/>
  <c r="AA164" i="13"/>
  <c r="Z164" i="13"/>
  <c r="Y164" i="13"/>
  <c r="X164" i="13"/>
  <c r="W164" i="13"/>
  <c r="V164" i="13"/>
  <c r="Q163" i="13"/>
  <c r="AB163" i="13"/>
  <c r="S163" i="13"/>
  <c r="AA163" i="13"/>
  <c r="Z163" i="13"/>
  <c r="Y163" i="13"/>
  <c r="X163" i="13"/>
  <c r="W163" i="13"/>
  <c r="V163" i="13"/>
  <c r="Q162" i="13"/>
  <c r="AB162" i="13"/>
  <c r="S162" i="13"/>
  <c r="AA162" i="13"/>
  <c r="Z162" i="13"/>
  <c r="Y162" i="13"/>
  <c r="X162" i="13"/>
  <c r="W162" i="13"/>
  <c r="V162" i="13"/>
  <c r="Q161" i="13"/>
  <c r="AB161" i="13"/>
  <c r="S161" i="13"/>
  <c r="AA161" i="13"/>
  <c r="Z161" i="13"/>
  <c r="Y161" i="13"/>
  <c r="X161" i="13"/>
  <c r="W161" i="13"/>
  <c r="V161" i="13"/>
  <c r="Q160" i="13"/>
  <c r="AB160" i="13"/>
  <c r="S160" i="13"/>
  <c r="AA160" i="13"/>
  <c r="Z160" i="13"/>
  <c r="Y160" i="13"/>
  <c r="X160" i="13"/>
  <c r="W160" i="13"/>
  <c r="V160" i="13"/>
  <c r="S159" i="13"/>
  <c r="AA159" i="13"/>
  <c r="Z159" i="13"/>
  <c r="Y159" i="13"/>
  <c r="X159" i="13"/>
  <c r="W159" i="13"/>
  <c r="V159" i="13"/>
  <c r="S158" i="13"/>
  <c r="AA158" i="13"/>
  <c r="Z158" i="13"/>
  <c r="Y158" i="13"/>
  <c r="X158" i="13"/>
  <c r="W158" i="13"/>
  <c r="V158" i="13"/>
  <c r="S157" i="13"/>
  <c r="AA157" i="13"/>
  <c r="Z157" i="13"/>
  <c r="Y157" i="13"/>
  <c r="X157" i="13"/>
  <c r="W157" i="13"/>
  <c r="V157" i="13"/>
  <c r="S156" i="13"/>
  <c r="AA156" i="13"/>
  <c r="Z156" i="13"/>
  <c r="Y156" i="13"/>
  <c r="X156" i="13"/>
  <c r="W156" i="13"/>
  <c r="V156" i="13"/>
  <c r="S155" i="13"/>
  <c r="AA155" i="13"/>
  <c r="Z155" i="13"/>
  <c r="Y155" i="13"/>
  <c r="X155" i="13"/>
  <c r="W155" i="13"/>
  <c r="V155" i="13"/>
  <c r="S154" i="13"/>
  <c r="AA154" i="13"/>
  <c r="Z154" i="13"/>
  <c r="Y154" i="13"/>
  <c r="X154" i="13"/>
  <c r="W154" i="13"/>
  <c r="V154" i="13"/>
  <c r="S153" i="13"/>
  <c r="AA153" i="13"/>
  <c r="Z153" i="13"/>
  <c r="Y153" i="13"/>
  <c r="X153" i="13"/>
  <c r="W153" i="13"/>
  <c r="V153" i="13"/>
  <c r="Q152" i="13"/>
  <c r="AB152" i="13"/>
  <c r="S152" i="13"/>
  <c r="AA152" i="13"/>
  <c r="Z152" i="13"/>
  <c r="Y152" i="13"/>
  <c r="X152" i="13"/>
  <c r="W152" i="13"/>
  <c r="V152" i="13"/>
  <c r="S151" i="13"/>
  <c r="AA151" i="13"/>
  <c r="Z151" i="13"/>
  <c r="Y151" i="13"/>
  <c r="X151" i="13"/>
  <c r="W151" i="13"/>
  <c r="V151" i="13"/>
  <c r="S150" i="13"/>
  <c r="AA150" i="13"/>
  <c r="Z150" i="13"/>
  <c r="Y150" i="13"/>
  <c r="X150" i="13"/>
  <c r="W150" i="13"/>
  <c r="V150" i="13"/>
  <c r="Q149" i="13"/>
  <c r="AB149" i="13"/>
  <c r="S149" i="13"/>
  <c r="AA149" i="13"/>
  <c r="Z149" i="13"/>
  <c r="Y149" i="13"/>
  <c r="X149" i="13"/>
  <c r="W149" i="13"/>
  <c r="V149" i="13"/>
  <c r="Q148" i="13"/>
  <c r="AB148" i="13"/>
  <c r="S148" i="13"/>
  <c r="AA148" i="13"/>
  <c r="Z148" i="13"/>
  <c r="Y148" i="13"/>
  <c r="X148" i="13"/>
  <c r="W148" i="13"/>
  <c r="V148" i="13"/>
  <c r="S147" i="13"/>
  <c r="AA147" i="13"/>
  <c r="Z147" i="13"/>
  <c r="Y147" i="13"/>
  <c r="X147" i="13"/>
  <c r="W147" i="13"/>
  <c r="V147" i="13"/>
  <c r="S146" i="13"/>
  <c r="AA146" i="13"/>
  <c r="Z146" i="13"/>
  <c r="Y146" i="13"/>
  <c r="X146" i="13"/>
  <c r="W146" i="13"/>
  <c r="V146" i="13"/>
  <c r="Q145" i="13"/>
  <c r="AB145" i="13"/>
  <c r="S145" i="13"/>
  <c r="AA145" i="13"/>
  <c r="Z145" i="13"/>
  <c r="Y145" i="13"/>
  <c r="X145" i="13"/>
  <c r="W145" i="13"/>
  <c r="V145" i="13"/>
  <c r="Q144" i="13"/>
  <c r="AB144" i="13"/>
  <c r="S144" i="13"/>
  <c r="AA144" i="13"/>
  <c r="Z144" i="13"/>
  <c r="Y144" i="13"/>
  <c r="X144" i="13"/>
  <c r="W144" i="13"/>
  <c r="V144" i="13"/>
  <c r="Q143" i="13"/>
  <c r="AB143" i="13"/>
  <c r="S143" i="13"/>
  <c r="AA143" i="13"/>
  <c r="Z143" i="13"/>
  <c r="Y143" i="13"/>
  <c r="X143" i="13"/>
  <c r="W143" i="13"/>
  <c r="V143" i="13"/>
  <c r="S142" i="13"/>
  <c r="AA142" i="13"/>
  <c r="Z142" i="13"/>
  <c r="Y142" i="13"/>
  <c r="X142" i="13"/>
  <c r="W142" i="13"/>
  <c r="V142" i="13"/>
  <c r="S141" i="13"/>
  <c r="AA141" i="13"/>
  <c r="Z141" i="13"/>
  <c r="Y141" i="13"/>
  <c r="X141" i="13"/>
  <c r="W141" i="13"/>
  <c r="V141" i="13"/>
  <c r="S140" i="13"/>
  <c r="AA140" i="13"/>
  <c r="Z140" i="13"/>
  <c r="Y140" i="13"/>
  <c r="X140" i="13"/>
  <c r="W140" i="13"/>
  <c r="V140" i="13"/>
  <c r="S139" i="13"/>
  <c r="AA139" i="13"/>
  <c r="Z139" i="13"/>
  <c r="Y139" i="13"/>
  <c r="X139" i="13"/>
  <c r="W139" i="13"/>
  <c r="V139" i="13"/>
  <c r="Q138" i="13"/>
  <c r="AB138" i="13"/>
  <c r="S138" i="13"/>
  <c r="AA138" i="13"/>
  <c r="Z138" i="13"/>
  <c r="Y138" i="13"/>
  <c r="X138" i="13"/>
  <c r="W138" i="13"/>
  <c r="V138" i="13"/>
  <c r="S137" i="13"/>
  <c r="AA137" i="13"/>
  <c r="Z137" i="13"/>
  <c r="Y137" i="13"/>
  <c r="X137" i="13"/>
  <c r="W137" i="13"/>
  <c r="V137" i="13"/>
  <c r="S136" i="13"/>
  <c r="AA136" i="13"/>
  <c r="Z136" i="13"/>
  <c r="Y136" i="13"/>
  <c r="X136" i="13"/>
  <c r="W136" i="13"/>
  <c r="V136" i="13"/>
  <c r="S135" i="13"/>
  <c r="AA135" i="13"/>
  <c r="Z135" i="13"/>
  <c r="Y135" i="13"/>
  <c r="X135" i="13"/>
  <c r="W135" i="13"/>
  <c r="V135" i="13"/>
  <c r="Q134" i="13"/>
  <c r="AB134" i="13"/>
  <c r="S134" i="13"/>
  <c r="AA134" i="13"/>
  <c r="Z134" i="13"/>
  <c r="Y134" i="13"/>
  <c r="X134" i="13"/>
  <c r="W134" i="13"/>
  <c r="V134" i="13"/>
  <c r="S133" i="13"/>
  <c r="AA133" i="13"/>
  <c r="Z133" i="13"/>
  <c r="Y133" i="13"/>
  <c r="X133" i="13"/>
  <c r="W133" i="13"/>
  <c r="V133" i="13"/>
  <c r="S132" i="13"/>
  <c r="AA132" i="13"/>
  <c r="Z132" i="13"/>
  <c r="Y132" i="13"/>
  <c r="X132" i="13"/>
  <c r="W132" i="13"/>
  <c r="V132" i="13"/>
  <c r="S131" i="13"/>
  <c r="AA131" i="13"/>
  <c r="Z131" i="13"/>
  <c r="Y131" i="13"/>
  <c r="X131" i="13"/>
  <c r="W131" i="13"/>
  <c r="V131" i="13"/>
  <c r="S130" i="13"/>
  <c r="AA130" i="13"/>
  <c r="Z130" i="13"/>
  <c r="Y130" i="13"/>
  <c r="X130" i="13"/>
  <c r="W130" i="13"/>
  <c r="V130" i="13"/>
  <c r="S129" i="13"/>
  <c r="AA129" i="13"/>
  <c r="Z129" i="13"/>
  <c r="Y129" i="13"/>
  <c r="X129" i="13"/>
  <c r="W129" i="13"/>
  <c r="V129" i="13"/>
  <c r="Q128" i="13"/>
  <c r="AB128" i="13"/>
  <c r="S128" i="13"/>
  <c r="AA128" i="13"/>
  <c r="Z128" i="13"/>
  <c r="Y128" i="13"/>
  <c r="X128" i="13"/>
  <c r="W128" i="13"/>
  <c r="V128" i="13"/>
  <c r="Q127" i="13"/>
  <c r="AB127" i="13"/>
  <c r="S127" i="13"/>
  <c r="AA127" i="13"/>
  <c r="Z127" i="13"/>
  <c r="Y127" i="13"/>
  <c r="X127" i="13"/>
  <c r="W127" i="13"/>
  <c r="V127" i="13"/>
  <c r="Q126" i="13"/>
  <c r="AB126" i="13"/>
  <c r="S126" i="13"/>
  <c r="AA126" i="13"/>
  <c r="Z126" i="13"/>
  <c r="Y126" i="13"/>
  <c r="X126" i="13"/>
  <c r="W126" i="13"/>
  <c r="V126" i="13"/>
  <c r="S125" i="13"/>
  <c r="AA125" i="13"/>
  <c r="Z125" i="13"/>
  <c r="Y125" i="13"/>
  <c r="X125" i="13"/>
  <c r="W125" i="13"/>
  <c r="V125" i="13"/>
  <c r="S124" i="13"/>
  <c r="AA124" i="13"/>
  <c r="Z124" i="13"/>
  <c r="Y124" i="13"/>
  <c r="X124" i="13"/>
  <c r="W124" i="13"/>
  <c r="V124" i="13"/>
  <c r="S123" i="13"/>
  <c r="AA123" i="13"/>
  <c r="Z123" i="13"/>
  <c r="Y123" i="13"/>
  <c r="X123" i="13"/>
  <c r="W123" i="13"/>
  <c r="V123" i="13"/>
  <c r="S122" i="13"/>
  <c r="AA122" i="13"/>
  <c r="Z122" i="13"/>
  <c r="Y122" i="13"/>
  <c r="X122" i="13"/>
  <c r="W122" i="13"/>
  <c r="V122" i="13"/>
  <c r="Q121" i="13"/>
  <c r="AB121" i="13"/>
  <c r="S121" i="13"/>
  <c r="AA121" i="13"/>
  <c r="Z121" i="13"/>
  <c r="Y121" i="13"/>
  <c r="X121" i="13"/>
  <c r="W121" i="13"/>
  <c r="V121" i="13"/>
  <c r="S120" i="13"/>
  <c r="AA120" i="13"/>
  <c r="Z120" i="13"/>
  <c r="Y120" i="13"/>
  <c r="X120" i="13"/>
  <c r="W120" i="13"/>
  <c r="V120" i="13"/>
  <c r="Q119" i="13"/>
  <c r="AB119" i="13"/>
  <c r="S119" i="13"/>
  <c r="AA119" i="13"/>
  <c r="Z119" i="13"/>
  <c r="Y119" i="13"/>
  <c r="X119" i="13"/>
  <c r="W119" i="13"/>
  <c r="V119" i="13"/>
  <c r="Q118" i="13"/>
  <c r="AB118" i="13"/>
  <c r="S118" i="13"/>
  <c r="AA118" i="13"/>
  <c r="Z118" i="13"/>
  <c r="Y118" i="13"/>
  <c r="X118" i="13"/>
  <c r="W118" i="13"/>
  <c r="V118" i="13"/>
  <c r="S117" i="13"/>
  <c r="AA117" i="13"/>
  <c r="Z117" i="13"/>
  <c r="Y117" i="13"/>
  <c r="X117" i="13"/>
  <c r="W117" i="13"/>
  <c r="V117" i="13"/>
  <c r="Q116" i="13"/>
  <c r="AB116" i="13"/>
  <c r="S116" i="13"/>
  <c r="AA116" i="13"/>
  <c r="Z116" i="13"/>
  <c r="Y116" i="13"/>
  <c r="X116" i="13"/>
  <c r="W116" i="13"/>
  <c r="V116" i="13"/>
  <c r="S115" i="13"/>
  <c r="AA115" i="13"/>
  <c r="Z115" i="13"/>
  <c r="Y115" i="13"/>
  <c r="X115" i="13"/>
  <c r="W115" i="13"/>
  <c r="V115" i="13"/>
  <c r="S114" i="13"/>
  <c r="AA114" i="13"/>
  <c r="Z114" i="13"/>
  <c r="Y114" i="13"/>
  <c r="X114" i="13"/>
  <c r="W114" i="13"/>
  <c r="V114" i="13"/>
  <c r="S113" i="13"/>
  <c r="AA113" i="13"/>
  <c r="Z113" i="13"/>
  <c r="Y113" i="13"/>
  <c r="X113" i="13"/>
  <c r="W113" i="13"/>
  <c r="V113" i="13"/>
  <c r="S112" i="13"/>
  <c r="AA112" i="13"/>
  <c r="Z112" i="13"/>
  <c r="Y112" i="13"/>
  <c r="X112" i="13"/>
  <c r="W112" i="13"/>
  <c r="V112" i="13"/>
  <c r="S111" i="13"/>
  <c r="AA111" i="13"/>
  <c r="Z111" i="13"/>
  <c r="Y111" i="13"/>
  <c r="X111" i="13"/>
  <c r="W111" i="13"/>
  <c r="V111" i="13"/>
  <c r="S110" i="13"/>
  <c r="AA110" i="13"/>
  <c r="Z110" i="13"/>
  <c r="Y110" i="13"/>
  <c r="X110" i="13"/>
  <c r="W110" i="13"/>
  <c r="V110" i="13"/>
  <c r="S109" i="13"/>
  <c r="AA109" i="13"/>
  <c r="Z109" i="13"/>
  <c r="Y109" i="13"/>
  <c r="X109" i="13"/>
  <c r="W109" i="13"/>
  <c r="V109" i="13"/>
  <c r="S108" i="13"/>
  <c r="AA108" i="13"/>
  <c r="Z108" i="13"/>
  <c r="Y108" i="13"/>
  <c r="X108" i="13"/>
  <c r="W108" i="13"/>
  <c r="V108" i="13"/>
  <c r="Q107" i="13"/>
  <c r="AB107" i="13"/>
  <c r="S107" i="13"/>
  <c r="AA107" i="13"/>
  <c r="Z107" i="13"/>
  <c r="Y107" i="13"/>
  <c r="X107" i="13"/>
  <c r="W107" i="13"/>
  <c r="V107" i="13"/>
  <c r="S106" i="13"/>
  <c r="AA106" i="13"/>
  <c r="Z106" i="13"/>
  <c r="Y106" i="13"/>
  <c r="X106" i="13"/>
  <c r="W106" i="13"/>
  <c r="V106" i="13"/>
  <c r="Q105" i="13"/>
  <c r="AB105" i="13"/>
  <c r="S105" i="13"/>
  <c r="AA105" i="13"/>
  <c r="Z105" i="13"/>
  <c r="Y105" i="13"/>
  <c r="X105" i="13"/>
  <c r="W105" i="13"/>
  <c r="V105" i="13"/>
  <c r="S104" i="13"/>
  <c r="AA104" i="13"/>
  <c r="Z104" i="13"/>
  <c r="Y104" i="13"/>
  <c r="X104" i="13"/>
  <c r="W104" i="13"/>
  <c r="V104" i="13"/>
  <c r="S103" i="13"/>
  <c r="AA103" i="13"/>
  <c r="Z103" i="13"/>
  <c r="Y103" i="13"/>
  <c r="X103" i="13"/>
  <c r="W103" i="13"/>
  <c r="V103" i="13"/>
  <c r="S102" i="13"/>
  <c r="AA102" i="13"/>
  <c r="Z102" i="13"/>
  <c r="Y102" i="13"/>
  <c r="X102" i="13"/>
  <c r="W102" i="13"/>
  <c r="V102" i="13"/>
  <c r="S101" i="13"/>
  <c r="AA101" i="13"/>
  <c r="Z101" i="13"/>
  <c r="Y101" i="13"/>
  <c r="X101" i="13"/>
  <c r="W101" i="13"/>
  <c r="V101" i="13"/>
  <c r="S100" i="13"/>
  <c r="AA100" i="13"/>
  <c r="Z100" i="13"/>
  <c r="Y100" i="13"/>
  <c r="X100" i="13"/>
  <c r="W100" i="13"/>
  <c r="V100" i="13"/>
  <c r="S99" i="13"/>
  <c r="AA99" i="13"/>
  <c r="Z99" i="13"/>
  <c r="Y99" i="13"/>
  <c r="X99" i="13"/>
  <c r="W99" i="13"/>
  <c r="V99" i="13"/>
  <c r="Q98" i="13"/>
  <c r="AB98" i="13"/>
  <c r="S98" i="13"/>
  <c r="AA98" i="13"/>
  <c r="Z98" i="13"/>
  <c r="Y98" i="13"/>
  <c r="X98" i="13"/>
  <c r="W98" i="13"/>
  <c r="V98" i="13"/>
  <c r="S97" i="13"/>
  <c r="AA97" i="13"/>
  <c r="Z97" i="13"/>
  <c r="Y97" i="13"/>
  <c r="X97" i="13"/>
  <c r="W97" i="13"/>
  <c r="V97" i="13"/>
  <c r="Q96" i="13"/>
  <c r="AB96" i="13"/>
  <c r="S96" i="13"/>
  <c r="AA96" i="13"/>
  <c r="Z96" i="13"/>
  <c r="Y96" i="13"/>
  <c r="X96" i="13"/>
  <c r="W96" i="13"/>
  <c r="V96" i="13"/>
  <c r="S95" i="13"/>
  <c r="AA95" i="13"/>
  <c r="Z95" i="13"/>
  <c r="Y95" i="13"/>
  <c r="X95" i="13"/>
  <c r="W95" i="13"/>
  <c r="V95" i="13"/>
  <c r="S94" i="13"/>
  <c r="AA94" i="13"/>
  <c r="Z94" i="13"/>
  <c r="Y94" i="13"/>
  <c r="X94" i="13"/>
  <c r="W94" i="13"/>
  <c r="V94" i="13"/>
  <c r="S93" i="13"/>
  <c r="AA93" i="13"/>
  <c r="Z93" i="13"/>
  <c r="Y93" i="13"/>
  <c r="X93" i="13"/>
  <c r="W93" i="13"/>
  <c r="V93" i="13"/>
  <c r="Q92" i="13"/>
  <c r="AB92" i="13"/>
  <c r="S92" i="13"/>
  <c r="AA92" i="13"/>
  <c r="Z92" i="13"/>
  <c r="Y92" i="13"/>
  <c r="X92" i="13"/>
  <c r="W92" i="13"/>
  <c r="V92" i="13"/>
  <c r="Q91" i="13"/>
  <c r="AB91" i="13"/>
  <c r="S91" i="13"/>
  <c r="AA91" i="13"/>
  <c r="Z91" i="13"/>
  <c r="Y91" i="13"/>
  <c r="X91" i="13"/>
  <c r="W91" i="13"/>
  <c r="V91" i="13"/>
  <c r="S90" i="13"/>
  <c r="AA90" i="13"/>
  <c r="Z90" i="13"/>
  <c r="Y90" i="13"/>
  <c r="X90" i="13"/>
  <c r="W90" i="13"/>
  <c r="V90" i="13"/>
  <c r="S89" i="13"/>
  <c r="AA89" i="13"/>
  <c r="Z89" i="13"/>
  <c r="Y89" i="13"/>
  <c r="X89" i="13"/>
  <c r="W89" i="13"/>
  <c r="V89" i="13"/>
  <c r="S88" i="13"/>
  <c r="AA88" i="13"/>
  <c r="Z88" i="13"/>
  <c r="Y88" i="13"/>
  <c r="X88" i="13"/>
  <c r="W88" i="13"/>
  <c r="V88" i="13"/>
  <c r="S87" i="13"/>
  <c r="AA87" i="13"/>
  <c r="Z87" i="13"/>
  <c r="Y87" i="13"/>
  <c r="X87" i="13"/>
  <c r="W87" i="13"/>
  <c r="V87" i="13"/>
  <c r="S86" i="13"/>
  <c r="AA86" i="13"/>
  <c r="Z86" i="13"/>
  <c r="Y86" i="13"/>
  <c r="X86" i="13"/>
  <c r="W86" i="13"/>
  <c r="V86" i="13"/>
  <c r="S85" i="13"/>
  <c r="AA85" i="13"/>
  <c r="Z85" i="13"/>
  <c r="Y85" i="13"/>
  <c r="X85" i="13"/>
  <c r="W85" i="13"/>
  <c r="V85" i="13"/>
  <c r="Q84" i="13"/>
  <c r="AB84" i="13"/>
  <c r="S84" i="13"/>
  <c r="AA84" i="13"/>
  <c r="Z84" i="13"/>
  <c r="Y84" i="13"/>
  <c r="X84" i="13"/>
  <c r="W84" i="13"/>
  <c r="V84" i="13"/>
  <c r="Q83" i="13"/>
  <c r="AB83" i="13"/>
  <c r="S83" i="13"/>
  <c r="AA83" i="13"/>
  <c r="Z83" i="13"/>
  <c r="Y83" i="13"/>
  <c r="X83" i="13"/>
  <c r="W83" i="13"/>
  <c r="V83" i="13"/>
  <c r="Q82" i="13"/>
  <c r="AB82" i="13"/>
  <c r="S82" i="13"/>
  <c r="AA82" i="13"/>
  <c r="Z82" i="13"/>
  <c r="Y82" i="13"/>
  <c r="X82" i="13"/>
  <c r="W82" i="13"/>
  <c r="V82" i="13"/>
  <c r="S81" i="13"/>
  <c r="AA81" i="13"/>
  <c r="Z81" i="13"/>
  <c r="Y81" i="13"/>
  <c r="X81" i="13"/>
  <c r="W81" i="13"/>
  <c r="V81" i="13"/>
  <c r="S80" i="13"/>
  <c r="AA80" i="13"/>
  <c r="Z80" i="13"/>
  <c r="Y80" i="13"/>
  <c r="X80" i="13"/>
  <c r="W80" i="13"/>
  <c r="V80" i="13"/>
  <c r="S79" i="13"/>
  <c r="AA79" i="13"/>
  <c r="Z79" i="13"/>
  <c r="Y79" i="13"/>
  <c r="X79" i="13"/>
  <c r="W79" i="13"/>
  <c r="V79" i="13"/>
  <c r="Q78" i="13"/>
  <c r="AB78" i="13"/>
  <c r="S78" i="13"/>
  <c r="AA78" i="13"/>
  <c r="Z78" i="13"/>
  <c r="Y78" i="13"/>
  <c r="X78" i="13"/>
  <c r="W78" i="13"/>
  <c r="V78" i="13"/>
  <c r="S77" i="13"/>
  <c r="AA77" i="13"/>
  <c r="Z77" i="13"/>
  <c r="Y77" i="13"/>
  <c r="X77" i="13"/>
  <c r="W77" i="13"/>
  <c r="V77" i="13"/>
  <c r="S76" i="13"/>
  <c r="AA76" i="13"/>
  <c r="Z76" i="13"/>
  <c r="Y76" i="13"/>
  <c r="X76" i="13"/>
  <c r="W76" i="13"/>
  <c r="V76" i="13"/>
  <c r="S75" i="13"/>
  <c r="AA75" i="13"/>
  <c r="Z75" i="13"/>
  <c r="Y75" i="13"/>
  <c r="X75" i="13"/>
  <c r="W75" i="13"/>
  <c r="V75" i="13"/>
  <c r="Q74" i="13"/>
  <c r="AB74" i="13"/>
  <c r="S74" i="13"/>
  <c r="AA74" i="13"/>
  <c r="Z74" i="13"/>
  <c r="Y74" i="13"/>
  <c r="X74" i="13"/>
  <c r="W74" i="13"/>
  <c r="V74" i="13"/>
  <c r="Q73" i="13"/>
  <c r="AB73" i="13"/>
  <c r="S73" i="13"/>
  <c r="AA73" i="13"/>
  <c r="Z73" i="13"/>
  <c r="Y73" i="13"/>
  <c r="X73" i="13"/>
  <c r="W73" i="13"/>
  <c r="V73" i="13"/>
  <c r="S72" i="13"/>
  <c r="AA72" i="13"/>
  <c r="Z72" i="13"/>
  <c r="Y72" i="13"/>
  <c r="X72" i="13"/>
  <c r="W72" i="13"/>
  <c r="V72" i="13"/>
  <c r="Q71" i="13"/>
  <c r="AB71" i="13"/>
  <c r="S71" i="13"/>
  <c r="AA71" i="13"/>
  <c r="Z71" i="13"/>
  <c r="Y71" i="13"/>
  <c r="X71" i="13"/>
  <c r="W71" i="13"/>
  <c r="V71" i="13"/>
  <c r="S70" i="13"/>
  <c r="AA70" i="13"/>
  <c r="Z70" i="13"/>
  <c r="Y70" i="13"/>
  <c r="X70" i="13"/>
  <c r="W70" i="13"/>
  <c r="V70" i="13"/>
  <c r="S69" i="13"/>
  <c r="AA69" i="13"/>
  <c r="Z69" i="13"/>
  <c r="Y69" i="13"/>
  <c r="X69" i="13"/>
  <c r="W69" i="13"/>
  <c r="V69" i="13"/>
  <c r="S68" i="13"/>
  <c r="AA68" i="13"/>
  <c r="Z68" i="13"/>
  <c r="Y68" i="13"/>
  <c r="X68" i="13"/>
  <c r="W68" i="13"/>
  <c r="V68" i="13"/>
  <c r="S67" i="13"/>
  <c r="AA67" i="13"/>
  <c r="Z67" i="13"/>
  <c r="Y67" i="13"/>
  <c r="X67" i="13"/>
  <c r="W67" i="13"/>
  <c r="V67" i="13"/>
  <c r="S66" i="13"/>
  <c r="AA66" i="13"/>
  <c r="Z66" i="13"/>
  <c r="Y66" i="13"/>
  <c r="X66" i="13"/>
  <c r="W66" i="13"/>
  <c r="V66" i="13"/>
  <c r="S65" i="13"/>
  <c r="AA65" i="13"/>
  <c r="Z65" i="13"/>
  <c r="Y65" i="13"/>
  <c r="X65" i="13"/>
  <c r="W65" i="13"/>
  <c r="V65" i="13"/>
  <c r="S64" i="13"/>
  <c r="AA64" i="13"/>
  <c r="Z64" i="13"/>
  <c r="Y64" i="13"/>
  <c r="X64" i="13"/>
  <c r="W64" i="13"/>
  <c r="V64" i="13"/>
  <c r="S63" i="13"/>
  <c r="AA63" i="13"/>
  <c r="Z63" i="13"/>
  <c r="Y63" i="13"/>
  <c r="X63" i="13"/>
  <c r="W63" i="13"/>
  <c r="V63" i="13"/>
  <c r="S62" i="13"/>
  <c r="AA62" i="13"/>
  <c r="Z62" i="13"/>
  <c r="Y62" i="13"/>
  <c r="X62" i="13"/>
  <c r="W62" i="13"/>
  <c r="V62" i="13"/>
  <c r="Q61" i="13"/>
  <c r="AB61" i="13"/>
  <c r="S61" i="13"/>
  <c r="AA61" i="13"/>
  <c r="Z61" i="13"/>
  <c r="Y61" i="13"/>
  <c r="X61" i="13"/>
  <c r="W61" i="13"/>
  <c r="V61" i="13"/>
  <c r="S60" i="13"/>
  <c r="AA60" i="13"/>
  <c r="Z60" i="13"/>
  <c r="Y60" i="13"/>
  <c r="X60" i="13"/>
  <c r="W60" i="13"/>
  <c r="V60" i="13"/>
  <c r="S59" i="13"/>
  <c r="AA59" i="13"/>
  <c r="Z59" i="13"/>
  <c r="Y59" i="13"/>
  <c r="X59" i="13"/>
  <c r="W59" i="13"/>
  <c r="V59" i="13"/>
  <c r="S58" i="13"/>
  <c r="AA58" i="13"/>
  <c r="Z58" i="13"/>
  <c r="Y58" i="13"/>
  <c r="X58" i="13"/>
  <c r="W58" i="13"/>
  <c r="V58" i="13"/>
  <c r="S57" i="13"/>
  <c r="AA57" i="13"/>
  <c r="Z57" i="13"/>
  <c r="Y57" i="13"/>
  <c r="X57" i="13"/>
  <c r="W57" i="13"/>
  <c r="V57" i="13"/>
  <c r="S56" i="13"/>
  <c r="AA56" i="13"/>
  <c r="Z56" i="13"/>
  <c r="Y56" i="13"/>
  <c r="X56" i="13"/>
  <c r="W56" i="13"/>
  <c r="V56" i="13"/>
  <c r="Q55" i="13"/>
  <c r="AB55" i="13"/>
  <c r="S55" i="13"/>
  <c r="AA55" i="13"/>
  <c r="Z55" i="13"/>
  <c r="Y55" i="13"/>
  <c r="X55" i="13"/>
  <c r="W55" i="13"/>
  <c r="V55" i="13"/>
  <c r="S54" i="13"/>
  <c r="AA54" i="13"/>
  <c r="Z54" i="13"/>
  <c r="Y54" i="13"/>
  <c r="X54" i="13"/>
  <c r="W54" i="13"/>
  <c r="V54" i="13"/>
  <c r="S53" i="13"/>
  <c r="AA53" i="13"/>
  <c r="Z53" i="13"/>
  <c r="Y53" i="13"/>
  <c r="X53" i="13"/>
  <c r="W53" i="13"/>
  <c r="V53" i="13"/>
  <c r="S52" i="13"/>
  <c r="AA52" i="13"/>
  <c r="Z52" i="13"/>
  <c r="Y52" i="13"/>
  <c r="X52" i="13"/>
  <c r="W52" i="13"/>
  <c r="V52" i="13"/>
  <c r="S51" i="13"/>
  <c r="AA51" i="13"/>
  <c r="Z51" i="13"/>
  <c r="Y51" i="13"/>
  <c r="X51" i="13"/>
  <c r="W51" i="13"/>
  <c r="V51" i="13"/>
  <c r="Q50" i="13"/>
  <c r="AB50" i="13"/>
  <c r="S50" i="13"/>
  <c r="AA50" i="13"/>
  <c r="Z50" i="13"/>
  <c r="Y50" i="13"/>
  <c r="X50" i="13"/>
  <c r="W50" i="13"/>
  <c r="V50" i="13"/>
  <c r="S49" i="13"/>
  <c r="AA49" i="13"/>
  <c r="Z49" i="13"/>
  <c r="Y49" i="13"/>
  <c r="X49" i="13"/>
  <c r="W49" i="13"/>
  <c r="V49" i="13"/>
  <c r="S48" i="13"/>
  <c r="AA48" i="13"/>
  <c r="Z48" i="13"/>
  <c r="Y48" i="13"/>
  <c r="X48" i="13"/>
  <c r="W48" i="13"/>
  <c r="V48" i="13"/>
  <c r="Q47" i="13"/>
  <c r="AB47" i="13"/>
  <c r="S47" i="13"/>
  <c r="AA47" i="13"/>
  <c r="Z47" i="13"/>
  <c r="Y47" i="13"/>
  <c r="X47" i="13"/>
  <c r="W47" i="13"/>
  <c r="V47" i="13"/>
  <c r="S46" i="13"/>
  <c r="AA46" i="13"/>
  <c r="Z46" i="13"/>
  <c r="Y46" i="13"/>
  <c r="X46" i="13"/>
  <c r="W46" i="13"/>
  <c r="V46" i="13"/>
  <c r="S45" i="13"/>
  <c r="AA45" i="13"/>
  <c r="Z45" i="13"/>
  <c r="Y45" i="13"/>
  <c r="X45" i="13"/>
  <c r="W45" i="13"/>
  <c r="V45" i="13"/>
  <c r="S44" i="13"/>
  <c r="AA44" i="13"/>
  <c r="Z44" i="13"/>
  <c r="Y44" i="13"/>
  <c r="X44" i="13"/>
  <c r="W44" i="13"/>
  <c r="V44" i="13"/>
  <c r="S43" i="13"/>
  <c r="AA43" i="13"/>
  <c r="Z43" i="13"/>
  <c r="Y43" i="13"/>
  <c r="X43" i="13"/>
  <c r="W43" i="13"/>
  <c r="V43" i="13"/>
  <c r="S42" i="13"/>
  <c r="AA42" i="13"/>
  <c r="Z42" i="13"/>
  <c r="Y42" i="13"/>
  <c r="X42" i="13"/>
  <c r="W42" i="13"/>
  <c r="V42" i="13"/>
  <c r="Q41" i="13"/>
  <c r="AB41" i="13"/>
  <c r="S41" i="13"/>
  <c r="AA41" i="13"/>
  <c r="Z41" i="13"/>
  <c r="Y41" i="13"/>
  <c r="X41" i="13"/>
  <c r="W41" i="13"/>
  <c r="V41" i="13"/>
  <c r="Q40" i="13"/>
  <c r="AB40" i="13"/>
  <c r="S40" i="13"/>
  <c r="AA40" i="13"/>
  <c r="Z40" i="13"/>
  <c r="Y40" i="13"/>
  <c r="X40" i="13"/>
  <c r="W40" i="13"/>
  <c r="V40" i="13"/>
  <c r="S39" i="13"/>
  <c r="AA39" i="13"/>
  <c r="Z39" i="13"/>
  <c r="Y39" i="13"/>
  <c r="X39" i="13"/>
  <c r="W39" i="13"/>
  <c r="V39" i="13"/>
  <c r="S38" i="13"/>
  <c r="AA38" i="13"/>
  <c r="Z38" i="13"/>
  <c r="Y38" i="13"/>
  <c r="X38" i="13"/>
  <c r="W38" i="13"/>
  <c r="V38" i="13"/>
  <c r="S37" i="13"/>
  <c r="AA37" i="13"/>
  <c r="Z37" i="13"/>
  <c r="Y37" i="13"/>
  <c r="X37" i="13"/>
  <c r="W37" i="13"/>
  <c r="V37" i="13"/>
  <c r="Q36" i="13"/>
  <c r="AB36" i="13"/>
  <c r="S36" i="13"/>
  <c r="AA36" i="13"/>
  <c r="Z36" i="13"/>
  <c r="Y36" i="13"/>
  <c r="X36" i="13"/>
  <c r="W36" i="13"/>
  <c r="V36" i="13"/>
  <c r="S35" i="13"/>
  <c r="AA35" i="13"/>
  <c r="Z35" i="13"/>
  <c r="Y35" i="13"/>
  <c r="X35" i="13"/>
  <c r="W35" i="13"/>
  <c r="V35" i="13"/>
  <c r="S34" i="13"/>
  <c r="AA34" i="13"/>
  <c r="Z34" i="13"/>
  <c r="Y34" i="13"/>
  <c r="X34" i="13"/>
  <c r="W34" i="13"/>
  <c r="V34" i="13"/>
  <c r="Q33" i="13"/>
  <c r="AB33" i="13"/>
  <c r="S33" i="13"/>
  <c r="AA33" i="13"/>
  <c r="Z33" i="13"/>
  <c r="Y33" i="13"/>
  <c r="X33" i="13"/>
  <c r="W33" i="13"/>
  <c r="V33" i="13"/>
  <c r="S32" i="13"/>
  <c r="AA32" i="13"/>
  <c r="Z32" i="13"/>
  <c r="Y32" i="13"/>
  <c r="X32" i="13"/>
  <c r="W32" i="13"/>
  <c r="V32" i="13"/>
  <c r="S31" i="13"/>
  <c r="AA31" i="13"/>
  <c r="Z31" i="13"/>
  <c r="Y31" i="13"/>
  <c r="X31" i="13"/>
  <c r="W31" i="13"/>
  <c r="V31" i="13"/>
  <c r="S30" i="13"/>
  <c r="AA30" i="13"/>
  <c r="Z30" i="13"/>
  <c r="Y30" i="13"/>
  <c r="X30" i="13"/>
  <c r="W30" i="13"/>
  <c r="V30" i="13"/>
  <c r="S29" i="13"/>
  <c r="AA29" i="13"/>
  <c r="Z29" i="13"/>
  <c r="Y29" i="13"/>
  <c r="X29" i="13"/>
  <c r="W29" i="13"/>
  <c r="V29" i="13"/>
  <c r="S28" i="13"/>
  <c r="AA28" i="13"/>
  <c r="Z28" i="13"/>
  <c r="Y28" i="13"/>
  <c r="X28" i="13"/>
  <c r="W28" i="13"/>
  <c r="V28" i="13"/>
  <c r="S27" i="13"/>
  <c r="AA27" i="13"/>
  <c r="Z27" i="13"/>
  <c r="Y27" i="13"/>
  <c r="X27" i="13"/>
  <c r="W27" i="13"/>
  <c r="V27" i="13"/>
  <c r="S26" i="13"/>
  <c r="AA26" i="13"/>
  <c r="Z26" i="13"/>
  <c r="Y26" i="13"/>
  <c r="X26" i="13"/>
  <c r="W26" i="13"/>
  <c r="V26" i="13"/>
  <c r="Q25" i="13"/>
  <c r="AB25" i="13"/>
  <c r="S25" i="13"/>
  <c r="AA25" i="13"/>
  <c r="Z25" i="13"/>
  <c r="Y25" i="13"/>
  <c r="X25" i="13"/>
  <c r="W25" i="13"/>
  <c r="V25" i="13"/>
  <c r="S24" i="13"/>
  <c r="AA24" i="13"/>
  <c r="Z24" i="13"/>
  <c r="Y24" i="13"/>
  <c r="X24" i="13"/>
  <c r="W24" i="13"/>
  <c r="V24" i="13"/>
  <c r="S23" i="13"/>
  <c r="AA23" i="13"/>
  <c r="Z23" i="13"/>
  <c r="Y23" i="13"/>
  <c r="X23" i="13"/>
  <c r="W23" i="13"/>
  <c r="V23" i="13"/>
  <c r="S22" i="13"/>
  <c r="AA22" i="13"/>
  <c r="Z22" i="13"/>
  <c r="Y22" i="13"/>
  <c r="X22" i="13"/>
  <c r="W22" i="13"/>
  <c r="V22" i="13"/>
  <c r="S21" i="13"/>
  <c r="AA21" i="13"/>
  <c r="Z21" i="13"/>
  <c r="Y21" i="13"/>
  <c r="X21" i="13"/>
  <c r="W21" i="13"/>
  <c r="V21" i="13"/>
  <c r="S20" i="13"/>
  <c r="AA20" i="13"/>
  <c r="Z20" i="13"/>
  <c r="Y20" i="13"/>
  <c r="X20" i="13"/>
  <c r="W20" i="13"/>
  <c r="V20" i="13"/>
  <c r="S19" i="13"/>
  <c r="AA19" i="13"/>
  <c r="Z19" i="13"/>
  <c r="Y19" i="13"/>
  <c r="X19" i="13"/>
  <c r="W19" i="13"/>
  <c r="V19" i="13"/>
  <c r="S18" i="13"/>
  <c r="AA18" i="13"/>
  <c r="Z18" i="13"/>
  <c r="Y18" i="13"/>
  <c r="X18" i="13"/>
  <c r="W18" i="13"/>
  <c r="V18" i="13"/>
  <c r="S17" i="13"/>
  <c r="AA17" i="13"/>
  <c r="Z17" i="13"/>
  <c r="Y17" i="13"/>
  <c r="X17" i="13"/>
  <c r="W17" i="13"/>
  <c r="V17" i="13"/>
  <c r="Q16" i="13"/>
  <c r="AB16" i="13"/>
  <c r="S16" i="13"/>
  <c r="AA16" i="13"/>
  <c r="Z16" i="13"/>
  <c r="Y16" i="13"/>
  <c r="X16" i="13"/>
  <c r="W16" i="13"/>
  <c r="V16" i="13"/>
  <c r="S15" i="13"/>
  <c r="AA15" i="13"/>
  <c r="Z15" i="13"/>
  <c r="Y15" i="13"/>
  <c r="X15" i="13"/>
  <c r="W15" i="13"/>
  <c r="V15" i="13"/>
  <c r="S14" i="13"/>
  <c r="AA14" i="13"/>
  <c r="Z14" i="13"/>
  <c r="Y14" i="13"/>
  <c r="X14" i="13"/>
  <c r="W14" i="13"/>
  <c r="V14" i="13"/>
  <c r="S13" i="13"/>
  <c r="AA13" i="13"/>
  <c r="Z13" i="13"/>
  <c r="Y13" i="13"/>
  <c r="X13" i="13"/>
  <c r="W13" i="13"/>
  <c r="V13" i="13"/>
  <c r="S12" i="13"/>
  <c r="AA12" i="13"/>
  <c r="Z12" i="13"/>
  <c r="Y12" i="13"/>
  <c r="X12" i="13"/>
  <c r="W12" i="13"/>
  <c r="V12" i="13"/>
  <c r="S11" i="13"/>
  <c r="AA11" i="13"/>
  <c r="Z11" i="13"/>
  <c r="Y11" i="13"/>
  <c r="X11" i="13"/>
  <c r="W11" i="13"/>
  <c r="V11" i="13"/>
  <c r="S10" i="13"/>
  <c r="AA10" i="13"/>
  <c r="Z10" i="13"/>
  <c r="Y10" i="13"/>
  <c r="X10" i="13"/>
  <c r="W10" i="13"/>
  <c r="V10" i="13"/>
  <c r="S9" i="13"/>
  <c r="AA9" i="13"/>
  <c r="Z9" i="13"/>
  <c r="Y9" i="13"/>
  <c r="X9" i="13"/>
  <c r="W9" i="13"/>
  <c r="V9" i="13"/>
  <c r="S8" i="13"/>
  <c r="AA8" i="13"/>
  <c r="Z8" i="13"/>
  <c r="Y8" i="13"/>
  <c r="X8" i="13"/>
  <c r="W8" i="13"/>
  <c r="V8" i="13"/>
  <c r="Q7" i="13"/>
  <c r="AB7" i="13"/>
  <c r="S7" i="13"/>
  <c r="AA7" i="13"/>
  <c r="Z7" i="13"/>
  <c r="Y7" i="13"/>
  <c r="X7" i="13"/>
  <c r="W7" i="13"/>
  <c r="V7" i="13"/>
  <c r="Q6" i="13"/>
  <c r="AB6" i="13"/>
  <c r="S6" i="13"/>
  <c r="AA6" i="13"/>
  <c r="Z6" i="13"/>
  <c r="Y6" i="13"/>
  <c r="X6" i="13"/>
  <c r="W6" i="13"/>
  <c r="V6" i="13"/>
  <c r="S5" i="13"/>
  <c r="AA5" i="13"/>
  <c r="Z5" i="13"/>
  <c r="Y5" i="13"/>
  <c r="X5" i="13"/>
  <c r="W5" i="13"/>
  <c r="V5" i="13"/>
  <c r="S4" i="13"/>
  <c r="AA4" i="13"/>
  <c r="Z4" i="13"/>
  <c r="Y4" i="13"/>
  <c r="X4" i="13"/>
  <c r="W4" i="13"/>
  <c r="V4" i="13"/>
  <c r="S3" i="13"/>
  <c r="AA3" i="13"/>
  <c r="Y3" i="13"/>
  <c r="Z3" i="13"/>
  <c r="X3" i="13"/>
  <c r="W3" i="13"/>
  <c r="V3" i="13"/>
  <c r="T242" i="13"/>
  <c r="R242" i="13"/>
  <c r="T212" i="13"/>
  <c r="R212" i="13"/>
  <c r="T182" i="13"/>
  <c r="R182" i="13"/>
  <c r="T152" i="13"/>
  <c r="R152" i="13"/>
  <c r="T122" i="13"/>
  <c r="R122" i="13"/>
  <c r="T92" i="13"/>
  <c r="R92" i="13"/>
  <c r="T62" i="13"/>
  <c r="R62" i="13"/>
  <c r="T32" i="13"/>
  <c r="R32" i="13"/>
</calcChain>
</file>

<file path=xl/sharedStrings.xml><?xml version="1.0" encoding="utf-8"?>
<sst xmlns="http://schemas.openxmlformats.org/spreadsheetml/2006/main" count="271" uniqueCount="71">
  <si>
    <t>and each foil word occurs in equal number of positions in first and second position</t>
  </si>
  <si>
    <t>and each foil word occurs an equal number of times paired with each target word</t>
  </si>
  <si>
    <t>and word position is pseudo-randomised, such that equal number of times occurs in first/second position across experiment</t>
  </si>
  <si>
    <t>and randomisation is not correlated with picture order</t>
  </si>
  <si>
    <t>?</t>
    <phoneticPr fontId="1" type="noConversion"/>
  </si>
  <si>
    <t>each picture occurring 3 times in first and second position</t>
    <phoneticPr fontId="1" type="noConversion"/>
  </si>
  <si>
    <t>y</t>
    <phoneticPr fontId="1" type="noConversion"/>
  </si>
  <si>
    <t>and occurs 3 times first/second position when paired with each target word</t>
    <phoneticPr fontId="1" type="noConversion"/>
  </si>
  <si>
    <t>?</t>
    <phoneticPr fontId="1" type="noConversion"/>
  </si>
  <si>
    <t>correctpic</t>
    <phoneticPr fontId="1" type="noConversion"/>
  </si>
  <si>
    <t>sound1</t>
    <phoneticPr fontId="1" type="noConversion"/>
  </si>
  <si>
    <t>sound2</t>
    <phoneticPr fontId="1" type="noConversion"/>
  </si>
  <si>
    <t>sound3</t>
    <phoneticPr fontId="1" type="noConversion"/>
  </si>
  <si>
    <t>sound4</t>
    <phoneticPr fontId="1" type="noConversion"/>
  </si>
  <si>
    <t>picture1</t>
    <phoneticPr fontId="1" type="noConversion"/>
  </si>
  <si>
    <t>picture2</t>
    <phoneticPr fontId="1" type="noConversion"/>
  </si>
  <si>
    <t>otherpicture</t>
    <phoneticPr fontId="1" type="noConversion"/>
  </si>
  <si>
    <t>picture/referent</t>
    <phoneticPr fontId="1" type="noConversion"/>
  </si>
  <si>
    <t>non-referent</t>
    <phoneticPr fontId="1" type="noConversion"/>
  </si>
  <si>
    <t>block1</t>
    <phoneticPr fontId="1" type="noConversion"/>
  </si>
  <si>
    <t>block2</t>
    <phoneticPr fontId="1" type="noConversion"/>
  </si>
  <si>
    <t>block4</t>
    <phoneticPr fontId="1" type="noConversion"/>
  </si>
  <si>
    <t>block3</t>
    <phoneticPr fontId="1" type="noConversion"/>
  </si>
  <si>
    <t>block5</t>
    <phoneticPr fontId="1" type="noConversion"/>
  </si>
  <si>
    <t>block6</t>
    <phoneticPr fontId="1" type="noConversion"/>
  </si>
  <si>
    <t>each picture occurring 3 times each as target</t>
  </si>
  <si>
    <t>each picture occurring 3 times each as foil</t>
  </si>
  <si>
    <t>orderpics</t>
  </si>
  <si>
    <t>orderwords</t>
  </si>
  <si>
    <t>PSEUDORANDOMISED</t>
    <phoneticPr fontId="1" type="noConversion"/>
  </si>
  <si>
    <t>use these:</t>
    <phoneticPr fontId="1" type="noConversion"/>
  </si>
  <si>
    <t>each non-referent word occurring 3 times</t>
  </si>
  <si>
    <t>each non-referent word paired with each picture at least once and not more than twice</t>
  </si>
  <si>
    <t>block7</t>
    <phoneticPr fontId="1" type="noConversion"/>
  </si>
  <si>
    <t>block8</t>
    <phoneticPr fontId="1" type="noConversion"/>
  </si>
  <si>
    <t>controlled such that each block of 30 items has…</t>
  </si>
  <si>
    <t>every two pictures occurring equal number of times together</t>
  </si>
  <si>
    <t>equal number of targets occurring in first/second position</t>
  </si>
  <si>
    <t>and each block has different pairing of non-referent words to foil and different pairing of which picture occurs first/second position in each pairing</t>
  </si>
  <si>
    <t>and each foil word occurs an equal number of times in each block</t>
  </si>
  <si>
    <t>gesturecue75%</t>
  </si>
  <si>
    <t>gesturerandom</t>
  </si>
  <si>
    <t>distrandom</t>
  </si>
  <si>
    <t>emphasisrandom</t>
  </si>
  <si>
    <t>distcue75%</t>
  </si>
  <si>
    <t>emphasiscue75%</t>
  </si>
  <si>
    <t>gesturecue100%</t>
  </si>
  <si>
    <t>distcue100%</t>
  </si>
  <si>
    <t>emphasiscue100%</t>
  </si>
  <si>
    <t>cues_present</t>
  </si>
  <si>
    <t>targetword_firstorsecond</t>
  </si>
  <si>
    <t>targetpicture_firstorsecond</t>
  </si>
  <si>
    <t>pseudorandomised here</t>
  </si>
  <si>
    <t>c3.wav is empty sound, n words are referring words, r words are not referring</t>
  </si>
  <si>
    <t>gesturepic</t>
  </si>
  <si>
    <t>cueprop</t>
  </si>
  <si>
    <t>gesturecue50%</t>
  </si>
  <si>
    <t>distcue50%</t>
  </si>
  <si>
    <t>emphasiscue50%</t>
  </si>
  <si>
    <t>distcue25%</t>
  </si>
  <si>
    <t>gesturecue25%</t>
  </si>
  <si>
    <t>emphasiscue25%</t>
  </si>
  <si>
    <t>block1</t>
    <phoneticPr fontId="0" type="noConversion"/>
  </si>
  <si>
    <t>block2</t>
  </si>
  <si>
    <t>old order</t>
  </si>
  <si>
    <t>new order</t>
  </si>
  <si>
    <t>gesturecue0%</t>
  </si>
  <si>
    <t>distcue0%</t>
  </si>
  <si>
    <t>emphasiscue0%</t>
  </si>
  <si>
    <t>testlist1</t>
  </si>
  <si>
    <t>extraunused trainingblock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</si>
</sst>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Verdana"/>
    </font>
    <font>
      <sz val="8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sz val="12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8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/>
    <xf numFmtId="0" fontId="0" fillId="0" borderId="0" xfId="0"/>
    <xf numFmtId="0" fontId="0" fillId="2" borderId="1" xfId="0" applyFill="1" applyBorder="1"/>
    <xf numFmtId="0" fontId="0" fillId="0" borderId="0" xfId="0"/>
    <xf numFmtId="0" fontId="0" fillId="0" borderId="0" xfId="0" applyFont="1"/>
    <xf numFmtId="0" fontId="4" fillId="0" borderId="0" xfId="0" applyFont="1"/>
    <xf numFmtId="0" fontId="0" fillId="0" borderId="0" xfId="0"/>
    <xf numFmtId="0" fontId="0" fillId="2" borderId="0" xfId="0" applyFill="1" applyBorder="1"/>
    <xf numFmtId="0" fontId="0" fillId="2" borderId="0" xfId="0" applyFill="1"/>
    <xf numFmtId="0" fontId="0" fillId="3" borderId="1" xfId="0" applyFill="1" applyBorder="1"/>
    <xf numFmtId="0" fontId="0" fillId="3" borderId="2" xfId="0" applyFill="1" applyBorder="1"/>
    <xf numFmtId="0" fontId="0" fillId="3" borderId="0" xfId="0" applyFill="1" applyBorder="1"/>
    <xf numFmtId="0" fontId="0" fillId="3" borderId="0" xfId="0" applyFill="1"/>
    <xf numFmtId="0" fontId="0" fillId="0" borderId="0" xfId="0"/>
    <xf numFmtId="0" fontId="0" fillId="0" borderId="0" xfId="0"/>
  </cellXfs>
  <cellStyles count="1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29"/>
  <sheetViews>
    <sheetView topLeftCell="K1" workbookViewId="0">
      <selection activeCell="U242" sqref="U1:U242"/>
    </sheetView>
  </sheetViews>
  <sheetFormatPr defaultColWidth="10.75" defaultRowHeight="12.75" x14ac:dyDescent="0.2"/>
  <cols>
    <col min="1" max="10" width="10.75" style="2" hidden="1" customWidth="1"/>
    <col min="11" max="11" width="10.75" style="2" customWidth="1"/>
    <col min="12" max="20" width="10.75" style="2" hidden="1" customWidth="1"/>
    <col min="21" max="21" width="10.75" style="14" customWidth="1"/>
    <col min="22" max="33" width="10.75" style="9"/>
    <col min="34" max="37" width="0" style="2" hidden="1" customWidth="1"/>
    <col min="38" max="16384" width="10.75" style="2"/>
  </cols>
  <sheetData>
    <row r="1" spans="1:37" x14ac:dyDescent="0.2">
      <c r="K1" s="2" t="s">
        <v>29</v>
      </c>
      <c r="Q1" s="2" t="s">
        <v>52</v>
      </c>
      <c r="V1" s="3" t="s">
        <v>30</v>
      </c>
      <c r="W1" s="3"/>
      <c r="X1" s="3" t="s">
        <v>53</v>
      </c>
      <c r="Y1" s="3"/>
      <c r="Z1" s="3"/>
      <c r="AA1" s="3"/>
      <c r="AB1" s="3"/>
      <c r="AC1" s="8"/>
    </row>
    <row r="2" spans="1:37" x14ac:dyDescent="0.2">
      <c r="A2" s="15" t="s">
        <v>35</v>
      </c>
      <c r="B2" s="15"/>
      <c r="C2" s="15"/>
      <c r="D2" s="15"/>
      <c r="L2" s="2" t="s">
        <v>17</v>
      </c>
      <c r="M2" s="2" t="s">
        <v>16</v>
      </c>
      <c r="N2" s="2" t="s">
        <v>18</v>
      </c>
      <c r="O2" s="2" t="s">
        <v>27</v>
      </c>
      <c r="P2" s="2" t="s">
        <v>28</v>
      </c>
      <c r="Q2" s="2" t="s">
        <v>51</v>
      </c>
      <c r="S2" s="2" t="s">
        <v>50</v>
      </c>
      <c r="V2" s="10" t="s">
        <v>14</v>
      </c>
      <c r="W2" s="10" t="s">
        <v>15</v>
      </c>
      <c r="X2" s="10" t="s">
        <v>10</v>
      </c>
      <c r="Y2" s="10" t="s">
        <v>11</v>
      </c>
      <c r="Z2" s="10" t="s">
        <v>12</v>
      </c>
      <c r="AA2" s="10" t="s">
        <v>13</v>
      </c>
      <c r="AB2" s="10" t="s">
        <v>9</v>
      </c>
      <c r="AC2" s="10" t="s">
        <v>54</v>
      </c>
      <c r="AD2" s="10" t="s">
        <v>46</v>
      </c>
      <c r="AE2" s="11" t="s">
        <v>47</v>
      </c>
      <c r="AF2" s="11" t="s">
        <v>48</v>
      </c>
      <c r="AG2" s="11" t="s">
        <v>49</v>
      </c>
      <c r="AI2" s="2" t="s">
        <v>41</v>
      </c>
      <c r="AJ2" s="2" t="s">
        <v>42</v>
      </c>
      <c r="AK2" s="2" t="s">
        <v>43</v>
      </c>
    </row>
    <row r="3" spans="1:37" x14ac:dyDescent="0.2">
      <c r="A3" s="2" t="s">
        <v>6</v>
      </c>
      <c r="B3" s="15" t="s">
        <v>25</v>
      </c>
      <c r="C3" s="15"/>
      <c r="D3" s="15"/>
      <c r="E3" s="15"/>
      <c r="K3" s="2" t="s">
        <v>19</v>
      </c>
      <c r="L3" s="2">
        <v>1</v>
      </c>
      <c r="M3" s="2">
        <v>5</v>
      </c>
      <c r="N3" s="2">
        <v>0</v>
      </c>
      <c r="O3" s="2">
        <v>0.75009875503201329</v>
      </c>
      <c r="P3" s="2">
        <v>0.66635323599999996</v>
      </c>
      <c r="Q3" s="2">
        <f>IF(O3&lt;=0.5,0,1)</f>
        <v>1</v>
      </c>
      <c r="S3" s="2">
        <f t="shared" ref="S3:S67" si="0">IF(P3&lt;=0.5,0,1)</f>
        <v>1</v>
      </c>
      <c r="U3" s="14" t="str">
        <f ca="1">IF(AE3=1,"TrainTrial2","TrainTrial")</f>
        <v>TrainTrial2</v>
      </c>
      <c r="V3" s="10" t="str">
        <f>IF(Q3=0,CONCATENATE("p",L3,".bmp"),CONCATENATE("p",M3,".bmp"))</f>
        <v>p5.bmp</v>
      </c>
      <c r="W3" s="10" t="str">
        <f>IF(Q3=0,CONCATENATE("p",M3,".bmp"),CONCATENATE("p",L3,".bmp"))</f>
        <v>p1.bmp</v>
      </c>
      <c r="X3" s="10" t="str">
        <f ca="1">IF(AE3=0,"c3.wav",IF(S3=0,"c1.wav","c2.wav"))</f>
        <v>c2.wav</v>
      </c>
      <c r="Y3" s="10" t="str">
        <f>IF(S3=0,IF(AF3=1,CONCATENATE("nn",L3,".wav"),CONCATENATE("n",L3,".wav")),CONCATENATE("r",N3,".wav"))</f>
        <v>r0.wav</v>
      </c>
      <c r="Z3" s="10" t="str">
        <f ca="1">IF(AE3=0,"c3.wav",IF(S3=1,"c1.wav","c2.wav"))</f>
        <v>c1.wav</v>
      </c>
      <c r="AA3" s="10" t="str">
        <f ca="1">IF(S3=1,IF(AF3=1,CONCATENATE("nn",L3,".wav"),CONCATENATE("n",L3,".wav")),CONCATENATE("r",N3,".wav"))</f>
        <v>nn1.wav</v>
      </c>
      <c r="AB3" s="10">
        <f>IF(Q3=0,1,2)</f>
        <v>2</v>
      </c>
      <c r="AC3" s="12" t="str">
        <f ca="1">IF(AD3=0,"blank.jpg", IF( AB3=1,"lp.jpg","rp.jpg"))</f>
        <v>rp.jpg</v>
      </c>
      <c r="AD3" s="13">
        <f ca="1">IF(AI3&lt;1,1,0)</f>
        <v>1</v>
      </c>
      <c r="AE3" s="13">
        <f ca="1">IF(AJ3&lt;1,1,0)</f>
        <v>1</v>
      </c>
      <c r="AF3" s="13">
        <f ca="1">IF(AK3&lt;1,1,0)</f>
        <v>1</v>
      </c>
      <c r="AG3" s="13">
        <f ca="1">SUM(AD3:AF3)</f>
        <v>3</v>
      </c>
      <c r="AI3" s="2">
        <f ca="1">RAND()</f>
        <v>0.94500481503410572</v>
      </c>
      <c r="AJ3" s="2">
        <f ca="1">RAND()</f>
        <v>0.7780644853244183</v>
      </c>
      <c r="AK3" s="2">
        <f ca="1">RAND()</f>
        <v>0.29680562389744225</v>
      </c>
    </row>
    <row r="4" spans="1:37" x14ac:dyDescent="0.2">
      <c r="A4" s="2" t="s">
        <v>4</v>
      </c>
      <c r="B4" s="15" t="s">
        <v>36</v>
      </c>
      <c r="C4" s="15"/>
      <c r="D4" s="15"/>
      <c r="E4" s="15"/>
      <c r="F4" s="15"/>
      <c r="L4" s="2">
        <v>1</v>
      </c>
      <c r="M4" s="2">
        <v>4</v>
      </c>
      <c r="N4" s="2">
        <v>8</v>
      </c>
      <c r="O4" s="2">
        <v>0.76604334306466626</v>
      </c>
      <c r="P4" s="2">
        <v>0.94085438163438084</v>
      </c>
      <c r="Q4" s="2">
        <f t="shared" ref="Q4:Q67" si="1">IF(O4&lt;=0.5,0,1)</f>
        <v>1</v>
      </c>
      <c r="S4" s="2">
        <f t="shared" si="0"/>
        <v>1</v>
      </c>
      <c r="U4" s="14" t="str">
        <f t="shared" ref="U4:U67" ca="1" si="2">IF(AE4=1,"TrainTrial2","TrainTrial")</f>
        <v>TrainTrial2</v>
      </c>
      <c r="V4" s="10" t="str">
        <f>IF(Q4=0,CONCATENATE("p",L4,".bmp"),CONCATENATE("p",M4,".bmp"))</f>
        <v>p4.bmp</v>
      </c>
      <c r="W4" s="10" t="str">
        <f>IF(Q4=0,CONCATENATE("p",M4,".bmp"),CONCATENATE("p",L4,".bmp"))</f>
        <v>p1.bmp</v>
      </c>
      <c r="X4" s="10" t="str">
        <f ca="1">IF(AE4=0,"c3.wav",IF(S4=0,"c1.wav","c2.wav"))</f>
        <v>c2.wav</v>
      </c>
      <c r="Y4" s="10" t="str">
        <f>IF(S4=0,IF(AF4=1,CONCATENATE("nn",L4,".wav"),CONCATENATE("n",L4,".wav")),CONCATENATE("r",N4,".wav"))</f>
        <v>r8.wav</v>
      </c>
      <c r="Z4" s="10" t="str">
        <f ca="1">IF(AE4=0,"c3.wav",IF(S4=1,"c1.wav","c2.wav"))</f>
        <v>c1.wav</v>
      </c>
      <c r="AA4" s="10" t="str">
        <f ca="1">IF(S4=1,IF(AF4=1,CONCATENATE("nn",L4,".wav"),CONCATENATE("n",L4,".wav")),CONCATENATE("r",N4,".wav"))</f>
        <v>nn1.wav</v>
      </c>
      <c r="AB4" s="10">
        <f>IF(Q4=0,1,2)</f>
        <v>2</v>
      </c>
      <c r="AC4" s="12" t="str">
        <f ca="1">IF(AD4=0,"blank.jpg", IF( AB4=1,"lp.jpg","rp.jpg"))</f>
        <v>rp.jpg</v>
      </c>
      <c r="AD4" s="13">
        <f t="shared" ref="AD4:AD67" ca="1" si="3">IF(AI4&lt;1,1,0)</f>
        <v>1</v>
      </c>
      <c r="AE4" s="13">
        <f t="shared" ref="AE4:AE67" ca="1" si="4">IF(AJ4&lt;1,1,0)</f>
        <v>1</v>
      </c>
      <c r="AF4" s="13">
        <f t="shared" ref="AF4:AF67" ca="1" si="5">IF(AK4&lt;1,1,0)</f>
        <v>1</v>
      </c>
      <c r="AG4" s="13">
        <f t="shared" ref="AG4:AG32" ca="1" si="6">SUM(AD4:AF4)</f>
        <v>3</v>
      </c>
      <c r="AI4" s="2">
        <f t="shared" ref="AI4:AK34" ca="1" si="7">RAND()</f>
        <v>0.50850125057444617</v>
      </c>
      <c r="AJ4" s="2">
        <f t="shared" ca="1" si="7"/>
        <v>0.97168527891937773</v>
      </c>
      <c r="AK4" s="2">
        <f t="shared" ca="1" si="7"/>
        <v>0.84380615482934818</v>
      </c>
    </row>
    <row r="5" spans="1:37" x14ac:dyDescent="0.2">
      <c r="A5" s="2" t="s">
        <v>6</v>
      </c>
      <c r="B5" s="15" t="s">
        <v>26</v>
      </c>
      <c r="C5" s="15"/>
      <c r="D5" s="15"/>
      <c r="E5" s="15"/>
      <c r="L5" s="2">
        <v>1</v>
      </c>
      <c r="M5" s="2">
        <v>8</v>
      </c>
      <c r="N5" s="2">
        <v>5</v>
      </c>
      <c r="O5" s="2">
        <v>0.10160579131843406</v>
      </c>
      <c r="P5" s="2">
        <v>0.40355316593104362</v>
      </c>
      <c r="Q5" s="2">
        <f t="shared" si="1"/>
        <v>0</v>
      </c>
      <c r="S5" s="2">
        <f t="shared" si="0"/>
        <v>0</v>
      </c>
      <c r="U5" s="14" t="str">
        <f t="shared" ca="1" si="2"/>
        <v>TrainTrial2</v>
      </c>
      <c r="V5" s="10" t="str">
        <f>IF(Q5=0,CONCATENATE("p",L5,".bmp"),CONCATENATE("p",M5,".bmp"))</f>
        <v>p1.bmp</v>
      </c>
      <c r="W5" s="10" t="str">
        <f>IF(Q5=0,CONCATENATE("p",M5,".bmp"),CONCATENATE("p",L5,".bmp"))</f>
        <v>p8.bmp</v>
      </c>
      <c r="X5" s="10" t="str">
        <f ca="1">IF(AE5=0,"c3.wav",IF(S5=0,"c1.wav","c2.wav"))</f>
        <v>c1.wav</v>
      </c>
      <c r="Y5" s="10" t="str">
        <f ca="1">IF(S5=0,IF(AF5=1,CONCATENATE("nn",L5,".wav"),CONCATENATE("n",L5,".wav")),CONCATENATE("r",N5,".wav"))</f>
        <v>nn1.wav</v>
      </c>
      <c r="Z5" s="10" t="str">
        <f ca="1">IF(AE5=0,"c3.wav",IF(S5=1,"c1.wav","c2.wav"))</f>
        <v>c2.wav</v>
      </c>
      <c r="AA5" s="10" t="str">
        <f>IF(S5=1,IF(AF5=1,CONCATENATE("nn",L5,".wav"),CONCATENATE("n",L5,".wav")),CONCATENATE("r",N5,".wav"))</f>
        <v>r5.wav</v>
      </c>
      <c r="AB5" s="10">
        <f>IF(Q5=0,1,2)</f>
        <v>1</v>
      </c>
      <c r="AC5" s="12" t="str">
        <f ca="1">IF(AD5=0,"blank.jpg", IF( AB5=1,"lp.jpg","rp.jpg"))</f>
        <v>lp.jpg</v>
      </c>
      <c r="AD5" s="13">
        <f t="shared" ca="1" si="3"/>
        <v>1</v>
      </c>
      <c r="AE5" s="13">
        <f t="shared" ca="1" si="4"/>
        <v>1</v>
      </c>
      <c r="AF5" s="13">
        <f t="shared" ca="1" si="5"/>
        <v>1</v>
      </c>
      <c r="AG5" s="13">
        <f t="shared" ca="1" si="6"/>
        <v>3</v>
      </c>
      <c r="AI5" s="2">
        <f t="shared" ca="1" si="7"/>
        <v>0.46712043996358188</v>
      </c>
      <c r="AJ5" s="2">
        <f t="shared" ca="1" si="7"/>
        <v>0.70626074626448776</v>
      </c>
      <c r="AK5" s="2">
        <f t="shared" ca="1" si="7"/>
        <v>0.11706274144380213</v>
      </c>
    </row>
    <row r="6" spans="1:37" x14ac:dyDescent="0.2">
      <c r="A6" s="2" t="s">
        <v>6</v>
      </c>
      <c r="B6" s="15" t="s">
        <v>31</v>
      </c>
      <c r="C6" s="15"/>
      <c r="D6" s="15"/>
      <c r="L6" s="2">
        <v>2</v>
      </c>
      <c r="M6" s="2">
        <v>6</v>
      </c>
      <c r="N6" s="2">
        <v>2</v>
      </c>
      <c r="O6" s="2">
        <v>0.34731487607587042</v>
      </c>
      <c r="P6" s="2">
        <v>0.18090573154768208</v>
      </c>
      <c r="Q6" s="2">
        <f t="shared" si="1"/>
        <v>0</v>
      </c>
      <c r="S6" s="2">
        <f t="shared" si="0"/>
        <v>0</v>
      </c>
      <c r="U6" s="14" t="str">
        <f t="shared" ca="1" si="2"/>
        <v>TrainTrial2</v>
      </c>
      <c r="V6" s="10" t="str">
        <f t="shared" ref="V6:V69" si="8">IF(Q6=0,CONCATENATE("p",L6,".bmp"),CONCATENATE("p",M6,".bmp"))</f>
        <v>p2.bmp</v>
      </c>
      <c r="W6" s="10" t="str">
        <f t="shared" ref="W6:W69" si="9">IF(Q6=0,CONCATENATE("p",M6,".bmp"),CONCATENATE("p",L6,".bmp"))</f>
        <v>p6.bmp</v>
      </c>
      <c r="X6" s="10" t="str">
        <f t="shared" ref="X6:X69" ca="1" si="10">IF(AE6=0,"c3.wav",IF(S6=0,"c1.wav","c2.wav"))</f>
        <v>c1.wav</v>
      </c>
      <c r="Y6" s="10" t="str">
        <f t="shared" ref="Y6:Y69" ca="1" si="11">IF(S6=0,IF(AF6=1,CONCATENATE("nn",L6,".wav"),CONCATENATE("n",L6,".wav")),CONCATENATE("r",N6,".wav"))</f>
        <v>nn2.wav</v>
      </c>
      <c r="Z6" s="10" t="str">
        <f t="shared" ref="Z6:Z69" ca="1" si="12">IF(AE6=0,"c3.wav",IF(S6=1,"c1.wav","c2.wav"))</f>
        <v>c2.wav</v>
      </c>
      <c r="AA6" s="10" t="str">
        <f t="shared" ref="AA6:AA69" si="13">IF(S6=1,IF(AF6=1,CONCATENATE("nn",L6,".wav"),CONCATENATE("n",L6,".wav")),CONCATENATE("r",N6,".wav"))</f>
        <v>r2.wav</v>
      </c>
      <c r="AB6" s="10">
        <f t="shared" ref="AB6:AB69" si="14">IF(Q6=0,1,2)</f>
        <v>1</v>
      </c>
      <c r="AC6" s="12" t="str">
        <f t="shared" ref="AC6:AC69" ca="1" si="15">IF(AD6=0,"blank.jpg", IF( AB6=1,"lp.jpg","rp.jpg"))</f>
        <v>lp.jpg</v>
      </c>
      <c r="AD6" s="13">
        <f t="shared" ca="1" si="3"/>
        <v>1</v>
      </c>
      <c r="AE6" s="13">
        <f t="shared" ca="1" si="4"/>
        <v>1</v>
      </c>
      <c r="AF6" s="13">
        <f t="shared" ca="1" si="5"/>
        <v>1</v>
      </c>
      <c r="AG6" s="13">
        <f t="shared" ca="1" si="6"/>
        <v>3</v>
      </c>
      <c r="AI6" s="2">
        <f t="shared" ca="1" si="7"/>
        <v>0.15893546254621704</v>
      </c>
      <c r="AJ6" s="2">
        <f t="shared" ca="1" si="7"/>
        <v>0.18840491282583893</v>
      </c>
      <c r="AK6" s="2">
        <f t="shared" ca="1" si="7"/>
        <v>0.65217191959596388</v>
      </c>
    </row>
    <row r="7" spans="1:37" x14ac:dyDescent="0.2">
      <c r="A7" s="2" t="s">
        <v>4</v>
      </c>
      <c r="B7" s="15" t="s">
        <v>32</v>
      </c>
      <c r="C7" s="15"/>
      <c r="D7" s="15"/>
      <c r="E7" s="15"/>
      <c r="F7" s="15"/>
      <c r="G7" s="15"/>
      <c r="L7" s="2">
        <v>2</v>
      </c>
      <c r="M7" s="2">
        <v>1</v>
      </c>
      <c r="N7" s="2">
        <v>4</v>
      </c>
      <c r="O7" s="2">
        <v>0.92637511007251305</v>
      </c>
      <c r="P7" s="2">
        <v>0.45298181651560299</v>
      </c>
      <c r="Q7" s="2">
        <f t="shared" si="1"/>
        <v>1</v>
      </c>
      <c r="S7" s="2">
        <f t="shared" si="0"/>
        <v>0</v>
      </c>
      <c r="U7" s="14" t="str">
        <f t="shared" ca="1" si="2"/>
        <v>TrainTrial2</v>
      </c>
      <c r="V7" s="10" t="str">
        <f t="shared" si="8"/>
        <v>p1.bmp</v>
      </c>
      <c r="W7" s="10" t="str">
        <f t="shared" si="9"/>
        <v>p2.bmp</v>
      </c>
      <c r="X7" s="10" t="str">
        <f t="shared" ca="1" si="10"/>
        <v>c1.wav</v>
      </c>
      <c r="Y7" s="10" t="str">
        <f t="shared" ca="1" si="11"/>
        <v>nn2.wav</v>
      </c>
      <c r="Z7" s="10" t="str">
        <f t="shared" ca="1" si="12"/>
        <v>c2.wav</v>
      </c>
      <c r="AA7" s="10" t="str">
        <f t="shared" si="13"/>
        <v>r4.wav</v>
      </c>
      <c r="AB7" s="10">
        <f t="shared" si="14"/>
        <v>2</v>
      </c>
      <c r="AC7" s="12" t="str">
        <f t="shared" ca="1" si="15"/>
        <v>rp.jpg</v>
      </c>
      <c r="AD7" s="13">
        <f t="shared" ca="1" si="3"/>
        <v>1</v>
      </c>
      <c r="AE7" s="13">
        <f t="shared" ca="1" si="4"/>
        <v>1</v>
      </c>
      <c r="AF7" s="13">
        <f t="shared" ca="1" si="5"/>
        <v>1</v>
      </c>
      <c r="AG7" s="13">
        <f t="shared" ca="1" si="6"/>
        <v>3</v>
      </c>
      <c r="AI7" s="2">
        <f t="shared" ca="1" si="7"/>
        <v>0.65674161387243424</v>
      </c>
      <c r="AJ7" s="2">
        <f t="shared" ca="1" si="7"/>
        <v>0.73597046558830581</v>
      </c>
      <c r="AK7" s="2">
        <f t="shared" ca="1" si="7"/>
        <v>0.56760639899953413</v>
      </c>
    </row>
    <row r="8" spans="1:37" x14ac:dyDescent="0.2">
      <c r="B8" s="15" t="s">
        <v>5</v>
      </c>
      <c r="C8" s="15"/>
      <c r="D8" s="15"/>
      <c r="E8" s="15"/>
      <c r="F8" s="15"/>
      <c r="G8" s="15"/>
      <c r="L8" s="2">
        <v>2</v>
      </c>
      <c r="M8" s="2">
        <v>3</v>
      </c>
      <c r="N8" s="2">
        <v>6</v>
      </c>
      <c r="O8" s="2">
        <v>0.27729423125856556</v>
      </c>
      <c r="P8" s="2">
        <v>0.43529715060503804</v>
      </c>
      <c r="Q8" s="2">
        <f t="shared" si="1"/>
        <v>0</v>
      </c>
      <c r="S8" s="2">
        <f t="shared" si="0"/>
        <v>0</v>
      </c>
      <c r="U8" s="14" t="str">
        <f t="shared" ca="1" si="2"/>
        <v>TrainTrial2</v>
      </c>
      <c r="V8" s="10" t="str">
        <f t="shared" si="8"/>
        <v>p2.bmp</v>
      </c>
      <c r="W8" s="10" t="str">
        <f t="shared" si="9"/>
        <v>p3.bmp</v>
      </c>
      <c r="X8" s="10" t="str">
        <f t="shared" ca="1" si="10"/>
        <v>c1.wav</v>
      </c>
      <c r="Y8" s="10" t="str">
        <f t="shared" ca="1" si="11"/>
        <v>nn2.wav</v>
      </c>
      <c r="Z8" s="10" t="str">
        <f t="shared" ca="1" si="12"/>
        <v>c2.wav</v>
      </c>
      <c r="AA8" s="10" t="str">
        <f t="shared" si="13"/>
        <v>r6.wav</v>
      </c>
      <c r="AB8" s="10">
        <f t="shared" si="14"/>
        <v>1</v>
      </c>
      <c r="AC8" s="12" t="str">
        <f t="shared" ca="1" si="15"/>
        <v>lp.jpg</v>
      </c>
      <c r="AD8" s="13">
        <f t="shared" ca="1" si="3"/>
        <v>1</v>
      </c>
      <c r="AE8" s="13">
        <f t="shared" ca="1" si="4"/>
        <v>1</v>
      </c>
      <c r="AF8" s="13">
        <f t="shared" ca="1" si="5"/>
        <v>1</v>
      </c>
      <c r="AG8" s="13">
        <f t="shared" ca="1" si="6"/>
        <v>3</v>
      </c>
      <c r="AI8" s="2">
        <f t="shared" ca="1" si="7"/>
        <v>0.87918912628323942</v>
      </c>
      <c r="AJ8" s="2">
        <f t="shared" ca="1" si="7"/>
        <v>0.38041677841607391</v>
      </c>
      <c r="AK8" s="2">
        <f t="shared" ca="1" si="7"/>
        <v>0.44649943554376637</v>
      </c>
    </row>
    <row r="9" spans="1:37" x14ac:dyDescent="0.2">
      <c r="B9" s="15" t="s">
        <v>37</v>
      </c>
      <c r="C9" s="15"/>
      <c r="D9" s="15"/>
      <c r="E9" s="15"/>
      <c r="F9" s="15"/>
      <c r="L9" s="2">
        <v>3</v>
      </c>
      <c r="M9" s="2">
        <v>2</v>
      </c>
      <c r="N9" s="2">
        <v>9</v>
      </c>
      <c r="O9" s="2">
        <v>0.74249624154435878</v>
      </c>
      <c r="P9" s="2">
        <v>0.15523930091967486</v>
      </c>
      <c r="Q9" s="2">
        <f t="shared" si="1"/>
        <v>1</v>
      </c>
      <c r="S9" s="2">
        <f t="shared" si="0"/>
        <v>0</v>
      </c>
      <c r="U9" s="14" t="str">
        <f t="shared" ca="1" si="2"/>
        <v>TrainTrial2</v>
      </c>
      <c r="V9" s="10" t="str">
        <f t="shared" si="8"/>
        <v>p2.bmp</v>
      </c>
      <c r="W9" s="10" t="str">
        <f t="shared" si="9"/>
        <v>p3.bmp</v>
      </c>
      <c r="X9" s="10" t="str">
        <f t="shared" ca="1" si="10"/>
        <v>c1.wav</v>
      </c>
      <c r="Y9" s="10" t="str">
        <f t="shared" ca="1" si="11"/>
        <v>nn3.wav</v>
      </c>
      <c r="Z9" s="10" t="str">
        <f t="shared" ca="1" si="12"/>
        <v>c2.wav</v>
      </c>
      <c r="AA9" s="10" t="str">
        <f t="shared" si="13"/>
        <v>r9.wav</v>
      </c>
      <c r="AB9" s="10">
        <f t="shared" si="14"/>
        <v>2</v>
      </c>
      <c r="AC9" s="12" t="str">
        <f t="shared" ca="1" si="15"/>
        <v>rp.jpg</v>
      </c>
      <c r="AD9" s="13">
        <f t="shared" ca="1" si="3"/>
        <v>1</v>
      </c>
      <c r="AE9" s="13">
        <f t="shared" ca="1" si="4"/>
        <v>1</v>
      </c>
      <c r="AF9" s="13">
        <f t="shared" ca="1" si="5"/>
        <v>1</v>
      </c>
      <c r="AG9" s="13">
        <f t="shared" ca="1" si="6"/>
        <v>3</v>
      </c>
      <c r="AI9" s="2">
        <f t="shared" ca="1" si="7"/>
        <v>0.32229025346620954</v>
      </c>
      <c r="AJ9" s="2">
        <f t="shared" ca="1" si="7"/>
        <v>0.39927513613577559</v>
      </c>
      <c r="AK9" s="2">
        <f t="shared" ca="1" si="7"/>
        <v>0.3455478890543997</v>
      </c>
    </row>
    <row r="10" spans="1:37" x14ac:dyDescent="0.2">
      <c r="A10" s="15" t="s">
        <v>38</v>
      </c>
      <c r="B10" s="15"/>
      <c r="C10" s="15"/>
      <c r="D10" s="15"/>
      <c r="E10" s="15"/>
      <c r="F10" s="15"/>
      <c r="G10" s="15"/>
      <c r="L10" s="2">
        <v>3</v>
      </c>
      <c r="M10" s="2">
        <v>0</v>
      </c>
      <c r="N10" s="2">
        <v>7</v>
      </c>
      <c r="O10" s="2">
        <v>0.9959304384792631</v>
      </c>
      <c r="P10" s="2">
        <v>2.0189911402667349E-2</v>
      </c>
      <c r="Q10" s="2">
        <f t="shared" si="1"/>
        <v>1</v>
      </c>
      <c r="S10" s="2">
        <f t="shared" si="0"/>
        <v>0</v>
      </c>
      <c r="U10" s="14" t="str">
        <f t="shared" ca="1" si="2"/>
        <v>TrainTrial2</v>
      </c>
      <c r="V10" s="10" t="str">
        <f t="shared" si="8"/>
        <v>p0.bmp</v>
      </c>
      <c r="W10" s="10" t="str">
        <f t="shared" si="9"/>
        <v>p3.bmp</v>
      </c>
      <c r="X10" s="10" t="str">
        <f t="shared" ca="1" si="10"/>
        <v>c1.wav</v>
      </c>
      <c r="Y10" s="10" t="str">
        <f t="shared" ca="1" si="11"/>
        <v>nn3.wav</v>
      </c>
      <c r="Z10" s="10" t="str">
        <f t="shared" ca="1" si="12"/>
        <v>c2.wav</v>
      </c>
      <c r="AA10" s="10" t="str">
        <f t="shared" si="13"/>
        <v>r7.wav</v>
      </c>
      <c r="AB10" s="10">
        <f t="shared" si="14"/>
        <v>2</v>
      </c>
      <c r="AC10" s="12" t="str">
        <f t="shared" ca="1" si="15"/>
        <v>rp.jpg</v>
      </c>
      <c r="AD10" s="13">
        <f t="shared" ca="1" si="3"/>
        <v>1</v>
      </c>
      <c r="AE10" s="13">
        <f t="shared" ca="1" si="4"/>
        <v>1</v>
      </c>
      <c r="AF10" s="13">
        <f t="shared" ca="1" si="5"/>
        <v>1</v>
      </c>
      <c r="AG10" s="13">
        <f t="shared" ca="1" si="6"/>
        <v>3</v>
      </c>
      <c r="AI10" s="2">
        <f t="shared" ca="1" si="7"/>
        <v>0.18915239451695798</v>
      </c>
      <c r="AJ10" s="2">
        <f t="shared" ca="1" si="7"/>
        <v>0.39293750016220719</v>
      </c>
      <c r="AK10" s="2">
        <f t="shared" ca="1" si="7"/>
        <v>0.59540828478408048</v>
      </c>
    </row>
    <row r="11" spans="1:37" x14ac:dyDescent="0.2">
      <c r="L11" s="2">
        <v>3</v>
      </c>
      <c r="M11" s="2">
        <v>9</v>
      </c>
      <c r="N11" s="2">
        <v>1</v>
      </c>
      <c r="O11" s="2">
        <v>0.78156207168831315</v>
      </c>
      <c r="P11" s="2">
        <v>0.81213645344269025</v>
      </c>
      <c r="Q11" s="2">
        <f t="shared" si="1"/>
        <v>1</v>
      </c>
      <c r="S11" s="2">
        <f t="shared" si="0"/>
        <v>1</v>
      </c>
      <c r="U11" s="14" t="str">
        <f t="shared" ca="1" si="2"/>
        <v>TrainTrial2</v>
      </c>
      <c r="V11" s="10" t="str">
        <f t="shared" si="8"/>
        <v>p9.bmp</v>
      </c>
      <c r="W11" s="10" t="str">
        <f t="shared" si="9"/>
        <v>p3.bmp</v>
      </c>
      <c r="X11" s="10" t="str">
        <f t="shared" ca="1" si="10"/>
        <v>c2.wav</v>
      </c>
      <c r="Y11" s="10" t="str">
        <f t="shared" si="11"/>
        <v>r1.wav</v>
      </c>
      <c r="Z11" s="10" t="str">
        <f t="shared" ca="1" si="12"/>
        <v>c1.wav</v>
      </c>
      <c r="AA11" s="10" t="str">
        <f t="shared" ca="1" si="13"/>
        <v>nn3.wav</v>
      </c>
      <c r="AB11" s="10">
        <f t="shared" si="14"/>
        <v>2</v>
      </c>
      <c r="AC11" s="12" t="str">
        <f t="shared" ca="1" si="15"/>
        <v>rp.jpg</v>
      </c>
      <c r="AD11" s="13">
        <f t="shared" ca="1" si="3"/>
        <v>1</v>
      </c>
      <c r="AE11" s="13">
        <f t="shared" ca="1" si="4"/>
        <v>1</v>
      </c>
      <c r="AF11" s="13">
        <f t="shared" ca="1" si="5"/>
        <v>1</v>
      </c>
      <c r="AG11" s="13">
        <f t="shared" ca="1" si="6"/>
        <v>3</v>
      </c>
      <c r="AI11" s="2">
        <f t="shared" ca="1" si="7"/>
        <v>0.68226806791543126</v>
      </c>
      <c r="AJ11" s="2">
        <f t="shared" ca="1" si="7"/>
        <v>0.78359426818836886</v>
      </c>
      <c r="AK11" s="2">
        <f t="shared" ca="1" si="7"/>
        <v>8.5913766905270639E-2</v>
      </c>
    </row>
    <row r="12" spans="1:37" x14ac:dyDescent="0.2">
      <c r="L12" s="2">
        <v>4</v>
      </c>
      <c r="M12" s="2">
        <v>7</v>
      </c>
      <c r="N12" s="2">
        <v>3</v>
      </c>
      <c r="O12" s="2">
        <v>0.32467171741609491</v>
      </c>
      <c r="P12" s="2">
        <v>0.76190464336471564</v>
      </c>
      <c r="Q12" s="2">
        <f t="shared" si="1"/>
        <v>0</v>
      </c>
      <c r="S12" s="2">
        <f t="shared" si="0"/>
        <v>1</v>
      </c>
      <c r="U12" s="14" t="str">
        <f t="shared" ca="1" si="2"/>
        <v>TrainTrial2</v>
      </c>
      <c r="V12" s="10" t="str">
        <f t="shared" si="8"/>
        <v>p4.bmp</v>
      </c>
      <c r="W12" s="10" t="str">
        <f t="shared" si="9"/>
        <v>p7.bmp</v>
      </c>
      <c r="X12" s="10" t="str">
        <f t="shared" ca="1" si="10"/>
        <v>c2.wav</v>
      </c>
      <c r="Y12" s="10" t="str">
        <f t="shared" si="11"/>
        <v>r3.wav</v>
      </c>
      <c r="Z12" s="10" t="str">
        <f t="shared" ca="1" si="12"/>
        <v>c1.wav</v>
      </c>
      <c r="AA12" s="10" t="str">
        <f t="shared" ca="1" si="13"/>
        <v>nn4.wav</v>
      </c>
      <c r="AB12" s="10">
        <f t="shared" si="14"/>
        <v>1</v>
      </c>
      <c r="AC12" s="12" t="str">
        <f t="shared" ca="1" si="15"/>
        <v>lp.jpg</v>
      </c>
      <c r="AD12" s="13">
        <f t="shared" ca="1" si="3"/>
        <v>1</v>
      </c>
      <c r="AE12" s="13">
        <f t="shared" ca="1" si="4"/>
        <v>1</v>
      </c>
      <c r="AF12" s="13">
        <f t="shared" ca="1" si="5"/>
        <v>1</v>
      </c>
      <c r="AG12" s="13">
        <f t="shared" ca="1" si="6"/>
        <v>3</v>
      </c>
      <c r="AI12" s="2">
        <f t="shared" ca="1" si="7"/>
        <v>0.16209987305782259</v>
      </c>
      <c r="AJ12" s="2">
        <f t="shared" ca="1" si="7"/>
        <v>0.77215357226781434</v>
      </c>
      <c r="AK12" s="2">
        <f t="shared" ca="1" si="7"/>
        <v>0.64306860059031778</v>
      </c>
    </row>
    <row r="13" spans="1:37" x14ac:dyDescent="0.2">
      <c r="A13" s="2" t="s">
        <v>6</v>
      </c>
      <c r="B13" s="15" t="s">
        <v>39</v>
      </c>
      <c r="C13" s="15"/>
      <c r="D13" s="15"/>
      <c r="E13" s="15"/>
      <c r="F13" s="15"/>
      <c r="L13" s="2">
        <v>4</v>
      </c>
      <c r="M13" s="2">
        <v>1</v>
      </c>
      <c r="N13" s="2">
        <v>2</v>
      </c>
      <c r="O13" s="2">
        <v>0.63172551641309838</v>
      </c>
      <c r="P13" s="2">
        <v>0.84866641013832123</v>
      </c>
      <c r="Q13" s="2">
        <f t="shared" si="1"/>
        <v>1</v>
      </c>
      <c r="S13" s="2">
        <f t="shared" si="0"/>
        <v>1</v>
      </c>
      <c r="U13" s="14" t="str">
        <f t="shared" ca="1" si="2"/>
        <v>TrainTrial2</v>
      </c>
      <c r="V13" s="10" t="str">
        <f t="shared" si="8"/>
        <v>p1.bmp</v>
      </c>
      <c r="W13" s="10" t="str">
        <f t="shared" si="9"/>
        <v>p4.bmp</v>
      </c>
      <c r="X13" s="10" t="str">
        <f t="shared" ca="1" si="10"/>
        <v>c2.wav</v>
      </c>
      <c r="Y13" s="10" t="str">
        <f t="shared" si="11"/>
        <v>r2.wav</v>
      </c>
      <c r="Z13" s="10" t="str">
        <f t="shared" ca="1" si="12"/>
        <v>c1.wav</v>
      </c>
      <c r="AA13" s="10" t="str">
        <f t="shared" ca="1" si="13"/>
        <v>nn4.wav</v>
      </c>
      <c r="AB13" s="10">
        <f t="shared" si="14"/>
        <v>2</v>
      </c>
      <c r="AC13" s="12" t="str">
        <f t="shared" ca="1" si="15"/>
        <v>rp.jpg</v>
      </c>
      <c r="AD13" s="13">
        <f t="shared" ca="1" si="3"/>
        <v>1</v>
      </c>
      <c r="AE13" s="13">
        <f t="shared" ca="1" si="4"/>
        <v>1</v>
      </c>
      <c r="AF13" s="13">
        <f t="shared" ca="1" si="5"/>
        <v>1</v>
      </c>
      <c r="AG13" s="13">
        <f t="shared" ca="1" si="6"/>
        <v>3</v>
      </c>
      <c r="AI13" s="2">
        <f t="shared" ca="1" si="7"/>
        <v>0.59746575893029485</v>
      </c>
      <c r="AJ13" s="2">
        <f t="shared" ca="1" si="7"/>
        <v>0.56260129361674371</v>
      </c>
      <c r="AK13" s="2">
        <f t="shared" ca="1" si="7"/>
        <v>8.9203868699764488E-2</v>
      </c>
    </row>
    <row r="14" spans="1:37" x14ac:dyDescent="0.2">
      <c r="A14" s="2" t="s">
        <v>4</v>
      </c>
      <c r="B14" s="15" t="s">
        <v>0</v>
      </c>
      <c r="C14" s="15"/>
      <c r="D14" s="15"/>
      <c r="E14" s="15"/>
      <c r="F14" s="15"/>
      <c r="G14" s="15"/>
      <c r="L14" s="2">
        <v>4</v>
      </c>
      <c r="M14" s="2">
        <v>9</v>
      </c>
      <c r="N14" s="2">
        <v>7</v>
      </c>
      <c r="O14" s="2">
        <v>0.62256467608040111</v>
      </c>
      <c r="P14" s="2">
        <v>0.1702661104282015</v>
      </c>
      <c r="Q14" s="2">
        <f t="shared" si="1"/>
        <v>1</v>
      </c>
      <c r="S14" s="2">
        <f t="shared" si="0"/>
        <v>0</v>
      </c>
      <c r="U14" s="14" t="str">
        <f t="shared" ca="1" si="2"/>
        <v>TrainTrial2</v>
      </c>
      <c r="V14" s="10" t="str">
        <f t="shared" si="8"/>
        <v>p9.bmp</v>
      </c>
      <c r="W14" s="10" t="str">
        <f t="shared" si="9"/>
        <v>p4.bmp</v>
      </c>
      <c r="X14" s="10" t="str">
        <f t="shared" ca="1" si="10"/>
        <v>c1.wav</v>
      </c>
      <c r="Y14" s="10" t="str">
        <f t="shared" ca="1" si="11"/>
        <v>nn4.wav</v>
      </c>
      <c r="Z14" s="10" t="str">
        <f t="shared" ca="1" si="12"/>
        <v>c2.wav</v>
      </c>
      <c r="AA14" s="10" t="str">
        <f t="shared" si="13"/>
        <v>r7.wav</v>
      </c>
      <c r="AB14" s="10">
        <f t="shared" si="14"/>
        <v>2</v>
      </c>
      <c r="AC14" s="12" t="str">
        <f t="shared" ca="1" si="15"/>
        <v>rp.jpg</v>
      </c>
      <c r="AD14" s="13">
        <f t="shared" ca="1" si="3"/>
        <v>1</v>
      </c>
      <c r="AE14" s="13">
        <f t="shared" ca="1" si="4"/>
        <v>1</v>
      </c>
      <c r="AF14" s="13">
        <f t="shared" ca="1" si="5"/>
        <v>1</v>
      </c>
      <c r="AG14" s="13">
        <f t="shared" ca="1" si="6"/>
        <v>3</v>
      </c>
      <c r="AI14" s="2">
        <f t="shared" ca="1" si="7"/>
        <v>0.70816727435134341</v>
      </c>
      <c r="AJ14" s="2">
        <f t="shared" ca="1" si="7"/>
        <v>0.93869972520522815</v>
      </c>
      <c r="AK14" s="2">
        <f t="shared" ca="1" si="7"/>
        <v>5.176393874502061E-2</v>
      </c>
    </row>
    <row r="15" spans="1:37" x14ac:dyDescent="0.2">
      <c r="A15" s="2" t="s">
        <v>4</v>
      </c>
      <c r="B15" s="15" t="s">
        <v>1</v>
      </c>
      <c r="C15" s="15"/>
      <c r="D15" s="15"/>
      <c r="E15" s="15"/>
      <c r="F15" s="15"/>
      <c r="G15" s="15"/>
      <c r="L15" s="2">
        <v>5</v>
      </c>
      <c r="M15" s="2">
        <v>7</v>
      </c>
      <c r="N15" s="2">
        <v>9</v>
      </c>
      <c r="O15" s="2">
        <v>0.8941402453556293</v>
      </c>
      <c r="P15" s="2">
        <v>0.47867062614932365</v>
      </c>
      <c r="Q15" s="2">
        <f t="shared" si="1"/>
        <v>1</v>
      </c>
      <c r="S15" s="2">
        <f t="shared" si="0"/>
        <v>0</v>
      </c>
      <c r="U15" s="14" t="str">
        <f t="shared" ca="1" si="2"/>
        <v>TrainTrial2</v>
      </c>
      <c r="V15" s="10" t="str">
        <f t="shared" si="8"/>
        <v>p7.bmp</v>
      </c>
      <c r="W15" s="10" t="str">
        <f t="shared" si="9"/>
        <v>p5.bmp</v>
      </c>
      <c r="X15" s="10" t="str">
        <f t="shared" ca="1" si="10"/>
        <v>c1.wav</v>
      </c>
      <c r="Y15" s="10" t="str">
        <f t="shared" ca="1" si="11"/>
        <v>nn5.wav</v>
      </c>
      <c r="Z15" s="10" t="str">
        <f t="shared" ca="1" si="12"/>
        <v>c2.wav</v>
      </c>
      <c r="AA15" s="10" t="str">
        <f t="shared" si="13"/>
        <v>r9.wav</v>
      </c>
      <c r="AB15" s="10">
        <f t="shared" si="14"/>
        <v>2</v>
      </c>
      <c r="AC15" s="12" t="str">
        <f t="shared" ca="1" si="15"/>
        <v>rp.jpg</v>
      </c>
      <c r="AD15" s="13">
        <f t="shared" ca="1" si="3"/>
        <v>1</v>
      </c>
      <c r="AE15" s="13">
        <f t="shared" ca="1" si="4"/>
        <v>1</v>
      </c>
      <c r="AF15" s="13">
        <f t="shared" ca="1" si="5"/>
        <v>1</v>
      </c>
      <c r="AG15" s="13">
        <f t="shared" ca="1" si="6"/>
        <v>3</v>
      </c>
      <c r="AI15" s="2">
        <f t="shared" ca="1" si="7"/>
        <v>0.86890645123971277</v>
      </c>
      <c r="AJ15" s="2">
        <f t="shared" ca="1" si="7"/>
        <v>1.3445774842243186E-2</v>
      </c>
      <c r="AK15" s="2">
        <f t="shared" ca="1" si="7"/>
        <v>0.5543665981958783</v>
      </c>
    </row>
    <row r="16" spans="1:37" x14ac:dyDescent="0.2">
      <c r="A16" s="2" t="s">
        <v>8</v>
      </c>
      <c r="B16" s="15" t="s">
        <v>2</v>
      </c>
      <c r="C16" s="15"/>
      <c r="D16" s="15"/>
      <c r="E16" s="15"/>
      <c r="F16" s="15"/>
      <c r="G16" s="15"/>
      <c r="L16" s="2">
        <v>5</v>
      </c>
      <c r="M16" s="2">
        <v>4</v>
      </c>
      <c r="N16" s="2">
        <v>5</v>
      </c>
      <c r="O16" s="2">
        <v>0.40748621007242036</v>
      </c>
      <c r="P16" s="2">
        <v>0.57562296957257786</v>
      </c>
      <c r="Q16" s="2">
        <f t="shared" si="1"/>
        <v>0</v>
      </c>
      <c r="S16" s="2">
        <f t="shared" si="0"/>
        <v>1</v>
      </c>
      <c r="U16" s="14" t="str">
        <f t="shared" ca="1" si="2"/>
        <v>TrainTrial2</v>
      </c>
      <c r="V16" s="10" t="str">
        <f t="shared" si="8"/>
        <v>p5.bmp</v>
      </c>
      <c r="W16" s="10" t="str">
        <f t="shared" si="9"/>
        <v>p4.bmp</v>
      </c>
      <c r="X16" s="10" t="str">
        <f t="shared" ca="1" si="10"/>
        <v>c2.wav</v>
      </c>
      <c r="Y16" s="10" t="str">
        <f t="shared" si="11"/>
        <v>r5.wav</v>
      </c>
      <c r="Z16" s="10" t="str">
        <f t="shared" ca="1" si="12"/>
        <v>c1.wav</v>
      </c>
      <c r="AA16" s="10" t="str">
        <f t="shared" ca="1" si="13"/>
        <v>nn5.wav</v>
      </c>
      <c r="AB16" s="10">
        <f t="shared" si="14"/>
        <v>1</v>
      </c>
      <c r="AC16" s="12" t="str">
        <f t="shared" ca="1" si="15"/>
        <v>lp.jpg</v>
      </c>
      <c r="AD16" s="13">
        <f t="shared" ca="1" si="3"/>
        <v>1</v>
      </c>
      <c r="AE16" s="13">
        <f t="shared" ca="1" si="4"/>
        <v>1</v>
      </c>
      <c r="AF16" s="13">
        <f t="shared" ca="1" si="5"/>
        <v>1</v>
      </c>
      <c r="AG16" s="13">
        <f t="shared" ca="1" si="6"/>
        <v>3</v>
      </c>
      <c r="AI16" s="2">
        <f t="shared" ca="1" si="7"/>
        <v>0.66801349512457853</v>
      </c>
      <c r="AJ16" s="2">
        <f t="shared" ca="1" si="7"/>
        <v>0.58548845393335192</v>
      </c>
      <c r="AK16" s="2">
        <f t="shared" ca="1" si="7"/>
        <v>0.28995159074854893</v>
      </c>
    </row>
    <row r="17" spans="1:37" x14ac:dyDescent="0.2">
      <c r="A17" s="2" t="s">
        <v>4</v>
      </c>
      <c r="C17" s="15" t="s">
        <v>7</v>
      </c>
      <c r="D17" s="15"/>
      <c r="E17" s="15"/>
      <c r="F17" s="15"/>
      <c r="G17" s="15"/>
      <c r="L17" s="2">
        <v>5</v>
      </c>
      <c r="M17" s="2">
        <v>3</v>
      </c>
      <c r="N17" s="2">
        <v>6</v>
      </c>
      <c r="O17" s="2">
        <v>0.65172856880508334</v>
      </c>
      <c r="P17" s="2">
        <v>8.1559320498854504E-2</v>
      </c>
      <c r="Q17" s="2">
        <f t="shared" si="1"/>
        <v>1</v>
      </c>
      <c r="S17" s="2">
        <f t="shared" si="0"/>
        <v>0</v>
      </c>
      <c r="U17" s="14" t="str">
        <f t="shared" ca="1" si="2"/>
        <v>TrainTrial2</v>
      </c>
      <c r="V17" s="10" t="str">
        <f t="shared" si="8"/>
        <v>p3.bmp</v>
      </c>
      <c r="W17" s="10" t="str">
        <f t="shared" si="9"/>
        <v>p5.bmp</v>
      </c>
      <c r="X17" s="10" t="str">
        <f t="shared" ca="1" si="10"/>
        <v>c1.wav</v>
      </c>
      <c r="Y17" s="10" t="str">
        <f t="shared" ca="1" si="11"/>
        <v>nn5.wav</v>
      </c>
      <c r="Z17" s="10" t="str">
        <f t="shared" ca="1" si="12"/>
        <v>c2.wav</v>
      </c>
      <c r="AA17" s="10" t="str">
        <f t="shared" si="13"/>
        <v>r6.wav</v>
      </c>
      <c r="AB17" s="10">
        <f t="shared" si="14"/>
        <v>2</v>
      </c>
      <c r="AC17" s="12" t="str">
        <f t="shared" ca="1" si="15"/>
        <v>rp.jpg</v>
      </c>
      <c r="AD17" s="13">
        <f t="shared" ca="1" si="3"/>
        <v>1</v>
      </c>
      <c r="AE17" s="13">
        <f t="shared" ca="1" si="4"/>
        <v>1</v>
      </c>
      <c r="AF17" s="13">
        <f t="shared" ca="1" si="5"/>
        <v>1</v>
      </c>
      <c r="AG17" s="13">
        <f t="shared" ca="1" si="6"/>
        <v>3</v>
      </c>
      <c r="AI17" s="2">
        <f t="shared" ca="1" si="7"/>
        <v>0.71309961899878593</v>
      </c>
      <c r="AJ17" s="2">
        <f t="shared" ca="1" si="7"/>
        <v>0.98539841400865635</v>
      </c>
      <c r="AK17" s="2">
        <f t="shared" ca="1" si="7"/>
        <v>0.43789293202760138</v>
      </c>
    </row>
    <row r="18" spans="1:37" x14ac:dyDescent="0.2">
      <c r="A18" s="2" t="s">
        <v>4</v>
      </c>
      <c r="C18" s="15" t="s">
        <v>3</v>
      </c>
      <c r="D18" s="15"/>
      <c r="E18" s="15"/>
      <c r="F18" s="15"/>
      <c r="L18" s="2">
        <v>6</v>
      </c>
      <c r="M18" s="2">
        <v>5</v>
      </c>
      <c r="N18" s="2">
        <v>1</v>
      </c>
      <c r="O18" s="2">
        <v>0.10648442606998287</v>
      </c>
      <c r="P18" s="2">
        <v>1.1554690456250682E-2</v>
      </c>
      <c r="Q18" s="2">
        <f t="shared" si="1"/>
        <v>0</v>
      </c>
      <c r="S18" s="2">
        <f t="shared" si="0"/>
        <v>0</v>
      </c>
      <c r="U18" s="14" t="str">
        <f t="shared" ca="1" si="2"/>
        <v>TrainTrial2</v>
      </c>
      <c r="V18" s="10" t="str">
        <f t="shared" si="8"/>
        <v>p6.bmp</v>
      </c>
      <c r="W18" s="10" t="str">
        <f t="shared" si="9"/>
        <v>p5.bmp</v>
      </c>
      <c r="X18" s="10" t="str">
        <f t="shared" ca="1" si="10"/>
        <v>c1.wav</v>
      </c>
      <c r="Y18" s="10" t="str">
        <f t="shared" ca="1" si="11"/>
        <v>nn6.wav</v>
      </c>
      <c r="Z18" s="10" t="str">
        <f t="shared" ca="1" si="12"/>
        <v>c2.wav</v>
      </c>
      <c r="AA18" s="10" t="str">
        <f t="shared" si="13"/>
        <v>r1.wav</v>
      </c>
      <c r="AB18" s="10">
        <f t="shared" si="14"/>
        <v>1</v>
      </c>
      <c r="AC18" s="12" t="str">
        <f t="shared" ca="1" si="15"/>
        <v>lp.jpg</v>
      </c>
      <c r="AD18" s="13">
        <f t="shared" ca="1" si="3"/>
        <v>1</v>
      </c>
      <c r="AE18" s="13">
        <f t="shared" ca="1" si="4"/>
        <v>1</v>
      </c>
      <c r="AF18" s="13">
        <f t="shared" ca="1" si="5"/>
        <v>1</v>
      </c>
      <c r="AG18" s="13">
        <f t="shared" ca="1" si="6"/>
        <v>3</v>
      </c>
      <c r="AI18" s="2">
        <f t="shared" ca="1" si="7"/>
        <v>0.72520495942718877</v>
      </c>
      <c r="AJ18" s="2">
        <f t="shared" ca="1" si="7"/>
        <v>0.62747761725017159</v>
      </c>
      <c r="AK18" s="2">
        <f t="shared" ca="1" si="7"/>
        <v>0.83970427554297833</v>
      </c>
    </row>
    <row r="19" spans="1:37" x14ac:dyDescent="0.2">
      <c r="L19" s="2">
        <v>6</v>
      </c>
      <c r="M19" s="2">
        <v>2</v>
      </c>
      <c r="N19" s="2">
        <v>8</v>
      </c>
      <c r="O19" s="2">
        <v>0.36928775893056809</v>
      </c>
      <c r="P19" s="2">
        <v>0.59546701885165021</v>
      </c>
      <c r="Q19" s="2">
        <f t="shared" si="1"/>
        <v>0</v>
      </c>
      <c r="S19" s="2">
        <f t="shared" si="0"/>
        <v>1</v>
      </c>
      <c r="U19" s="14" t="str">
        <f t="shared" ca="1" si="2"/>
        <v>TrainTrial2</v>
      </c>
      <c r="V19" s="10" t="str">
        <f t="shared" si="8"/>
        <v>p6.bmp</v>
      </c>
      <c r="W19" s="10" t="str">
        <f t="shared" si="9"/>
        <v>p2.bmp</v>
      </c>
      <c r="X19" s="10" t="str">
        <f t="shared" ca="1" si="10"/>
        <v>c2.wav</v>
      </c>
      <c r="Y19" s="10" t="str">
        <f t="shared" si="11"/>
        <v>r8.wav</v>
      </c>
      <c r="Z19" s="10" t="str">
        <f t="shared" ca="1" si="12"/>
        <v>c1.wav</v>
      </c>
      <c r="AA19" s="10" t="str">
        <f t="shared" ca="1" si="13"/>
        <v>nn6.wav</v>
      </c>
      <c r="AB19" s="10">
        <f t="shared" si="14"/>
        <v>1</v>
      </c>
      <c r="AC19" s="12" t="str">
        <f t="shared" ca="1" si="15"/>
        <v>lp.jpg</v>
      </c>
      <c r="AD19" s="13">
        <f t="shared" ca="1" si="3"/>
        <v>1</v>
      </c>
      <c r="AE19" s="13">
        <f t="shared" ca="1" si="4"/>
        <v>1</v>
      </c>
      <c r="AF19" s="13">
        <f t="shared" ca="1" si="5"/>
        <v>1</v>
      </c>
      <c r="AG19" s="13">
        <f t="shared" ca="1" si="6"/>
        <v>3</v>
      </c>
      <c r="AI19" s="2">
        <f t="shared" ca="1" si="7"/>
        <v>0.4913336414130467</v>
      </c>
      <c r="AJ19" s="2">
        <f t="shared" ca="1" si="7"/>
        <v>8.2407926974912837E-2</v>
      </c>
      <c r="AK19" s="2">
        <f t="shared" ca="1" si="7"/>
        <v>0.18886596512784481</v>
      </c>
    </row>
    <row r="20" spans="1:37" x14ac:dyDescent="0.2">
      <c r="L20" s="2">
        <v>6</v>
      </c>
      <c r="M20" s="2">
        <v>0</v>
      </c>
      <c r="N20" s="2">
        <v>4</v>
      </c>
      <c r="O20" s="2">
        <v>0.56790777306741802</v>
      </c>
      <c r="P20" s="2">
        <v>0.56034514805197944</v>
      </c>
      <c r="Q20" s="2">
        <f t="shared" si="1"/>
        <v>1</v>
      </c>
      <c r="S20" s="2">
        <f t="shared" si="0"/>
        <v>1</v>
      </c>
      <c r="U20" s="14" t="str">
        <f t="shared" ca="1" si="2"/>
        <v>TrainTrial2</v>
      </c>
      <c r="V20" s="10" t="str">
        <f t="shared" si="8"/>
        <v>p0.bmp</v>
      </c>
      <c r="W20" s="10" t="str">
        <f t="shared" si="9"/>
        <v>p6.bmp</v>
      </c>
      <c r="X20" s="10" t="str">
        <f t="shared" ca="1" si="10"/>
        <v>c2.wav</v>
      </c>
      <c r="Y20" s="10" t="str">
        <f t="shared" si="11"/>
        <v>r4.wav</v>
      </c>
      <c r="Z20" s="10" t="str">
        <f t="shared" ca="1" si="12"/>
        <v>c1.wav</v>
      </c>
      <c r="AA20" s="10" t="str">
        <f t="shared" ca="1" si="13"/>
        <v>nn6.wav</v>
      </c>
      <c r="AB20" s="10">
        <f t="shared" si="14"/>
        <v>2</v>
      </c>
      <c r="AC20" s="12" t="str">
        <f t="shared" ca="1" si="15"/>
        <v>rp.jpg</v>
      </c>
      <c r="AD20" s="13">
        <f t="shared" ca="1" si="3"/>
        <v>1</v>
      </c>
      <c r="AE20" s="13">
        <f t="shared" ca="1" si="4"/>
        <v>1</v>
      </c>
      <c r="AF20" s="13">
        <f t="shared" ca="1" si="5"/>
        <v>1</v>
      </c>
      <c r="AG20" s="13">
        <f t="shared" ca="1" si="6"/>
        <v>3</v>
      </c>
      <c r="AI20" s="2">
        <f t="shared" ca="1" si="7"/>
        <v>0.46733968787183144</v>
      </c>
      <c r="AJ20" s="2">
        <f t="shared" ca="1" si="7"/>
        <v>0.9698504838655404</v>
      </c>
      <c r="AK20" s="2">
        <f t="shared" ca="1" si="7"/>
        <v>0.8251199593959837</v>
      </c>
    </row>
    <row r="21" spans="1:37" x14ac:dyDescent="0.2">
      <c r="L21" s="2">
        <v>7</v>
      </c>
      <c r="M21" s="2">
        <v>8</v>
      </c>
      <c r="N21" s="2">
        <v>0</v>
      </c>
      <c r="O21" s="2">
        <v>1.2677045755481231E-2</v>
      </c>
      <c r="P21" s="2">
        <v>0.67698107944397634</v>
      </c>
      <c r="Q21" s="2">
        <f t="shared" si="1"/>
        <v>0</v>
      </c>
      <c r="S21" s="2">
        <f t="shared" si="0"/>
        <v>1</v>
      </c>
      <c r="U21" s="14" t="str">
        <f t="shared" ca="1" si="2"/>
        <v>TrainTrial2</v>
      </c>
      <c r="V21" s="10" t="str">
        <f t="shared" si="8"/>
        <v>p7.bmp</v>
      </c>
      <c r="W21" s="10" t="str">
        <f t="shared" si="9"/>
        <v>p8.bmp</v>
      </c>
      <c r="X21" s="10" t="str">
        <f t="shared" ca="1" si="10"/>
        <v>c2.wav</v>
      </c>
      <c r="Y21" s="10" t="str">
        <f t="shared" si="11"/>
        <v>r0.wav</v>
      </c>
      <c r="Z21" s="10" t="str">
        <f t="shared" ca="1" si="12"/>
        <v>c1.wav</v>
      </c>
      <c r="AA21" s="10" t="str">
        <f t="shared" ca="1" si="13"/>
        <v>nn7.wav</v>
      </c>
      <c r="AB21" s="10">
        <f t="shared" si="14"/>
        <v>1</v>
      </c>
      <c r="AC21" s="12" t="str">
        <f t="shared" ca="1" si="15"/>
        <v>lp.jpg</v>
      </c>
      <c r="AD21" s="13">
        <f t="shared" ca="1" si="3"/>
        <v>1</v>
      </c>
      <c r="AE21" s="13">
        <f t="shared" ca="1" si="4"/>
        <v>1</v>
      </c>
      <c r="AF21" s="13">
        <f t="shared" ca="1" si="5"/>
        <v>1</v>
      </c>
      <c r="AG21" s="13">
        <f t="shared" ca="1" si="6"/>
        <v>3</v>
      </c>
      <c r="AI21" s="2">
        <f t="shared" ca="1" si="7"/>
        <v>0.76608975321586426</v>
      </c>
      <c r="AJ21" s="2">
        <f t="shared" ca="1" si="7"/>
        <v>3.437305007589242E-2</v>
      </c>
      <c r="AK21" s="2">
        <f t="shared" ca="1" si="7"/>
        <v>0.27083886178149197</v>
      </c>
    </row>
    <row r="22" spans="1:37" x14ac:dyDescent="0.2">
      <c r="L22" s="2">
        <v>7</v>
      </c>
      <c r="M22" s="2">
        <v>6</v>
      </c>
      <c r="N22" s="2">
        <v>3</v>
      </c>
      <c r="O22" s="2">
        <v>0.59837063790837419</v>
      </c>
      <c r="P22" s="2">
        <v>0.88766548483454244</v>
      </c>
      <c r="Q22" s="2">
        <f t="shared" si="1"/>
        <v>1</v>
      </c>
      <c r="S22" s="2">
        <f t="shared" si="0"/>
        <v>1</v>
      </c>
      <c r="U22" s="14" t="str">
        <f t="shared" ca="1" si="2"/>
        <v>TrainTrial2</v>
      </c>
      <c r="V22" s="10" t="str">
        <f t="shared" si="8"/>
        <v>p6.bmp</v>
      </c>
      <c r="W22" s="10" t="str">
        <f t="shared" si="9"/>
        <v>p7.bmp</v>
      </c>
      <c r="X22" s="10" t="str">
        <f t="shared" ca="1" si="10"/>
        <v>c2.wav</v>
      </c>
      <c r="Y22" s="10" t="str">
        <f t="shared" si="11"/>
        <v>r3.wav</v>
      </c>
      <c r="Z22" s="10" t="str">
        <f t="shared" ca="1" si="12"/>
        <v>c1.wav</v>
      </c>
      <c r="AA22" s="10" t="str">
        <f t="shared" ca="1" si="13"/>
        <v>nn7.wav</v>
      </c>
      <c r="AB22" s="10">
        <f t="shared" si="14"/>
        <v>2</v>
      </c>
      <c r="AC22" s="12" t="str">
        <f t="shared" ca="1" si="15"/>
        <v>rp.jpg</v>
      </c>
      <c r="AD22" s="13">
        <f t="shared" ca="1" si="3"/>
        <v>1</v>
      </c>
      <c r="AE22" s="13">
        <f t="shared" ca="1" si="4"/>
        <v>1</v>
      </c>
      <c r="AF22" s="13">
        <f t="shared" ca="1" si="5"/>
        <v>1</v>
      </c>
      <c r="AG22" s="13">
        <f t="shared" ca="1" si="6"/>
        <v>3</v>
      </c>
      <c r="AI22" s="2">
        <f t="shared" ca="1" si="7"/>
        <v>0.4565739136697885</v>
      </c>
      <c r="AJ22" s="2">
        <f t="shared" ca="1" si="7"/>
        <v>0.8959283495052941</v>
      </c>
      <c r="AK22" s="2">
        <f t="shared" ca="1" si="7"/>
        <v>0.98850749995845122</v>
      </c>
    </row>
    <row r="23" spans="1:37" x14ac:dyDescent="0.2">
      <c r="L23" s="2">
        <v>7</v>
      </c>
      <c r="M23" s="2">
        <v>2</v>
      </c>
      <c r="N23" s="2">
        <v>9</v>
      </c>
      <c r="O23" s="2">
        <v>0.79026148963930609</v>
      </c>
      <c r="P23" s="2">
        <v>0.33089239188575448</v>
      </c>
      <c r="Q23" s="2">
        <f t="shared" si="1"/>
        <v>1</v>
      </c>
      <c r="S23" s="2">
        <f t="shared" si="0"/>
        <v>0</v>
      </c>
      <c r="U23" s="14" t="str">
        <f t="shared" ca="1" si="2"/>
        <v>TrainTrial2</v>
      </c>
      <c r="V23" s="10" t="str">
        <f t="shared" si="8"/>
        <v>p2.bmp</v>
      </c>
      <c r="W23" s="10" t="str">
        <f t="shared" si="9"/>
        <v>p7.bmp</v>
      </c>
      <c r="X23" s="10" t="str">
        <f t="shared" ca="1" si="10"/>
        <v>c1.wav</v>
      </c>
      <c r="Y23" s="10" t="str">
        <f t="shared" ca="1" si="11"/>
        <v>nn7.wav</v>
      </c>
      <c r="Z23" s="10" t="str">
        <f t="shared" ca="1" si="12"/>
        <v>c2.wav</v>
      </c>
      <c r="AA23" s="10" t="str">
        <f t="shared" si="13"/>
        <v>r9.wav</v>
      </c>
      <c r="AB23" s="10">
        <f t="shared" si="14"/>
        <v>2</v>
      </c>
      <c r="AC23" s="12" t="str">
        <f t="shared" ca="1" si="15"/>
        <v>rp.jpg</v>
      </c>
      <c r="AD23" s="13">
        <f t="shared" ca="1" si="3"/>
        <v>1</v>
      </c>
      <c r="AE23" s="13">
        <f t="shared" ca="1" si="4"/>
        <v>1</v>
      </c>
      <c r="AF23" s="13">
        <f t="shared" ca="1" si="5"/>
        <v>1</v>
      </c>
      <c r="AG23" s="13">
        <f t="shared" ca="1" si="6"/>
        <v>3</v>
      </c>
      <c r="AI23" s="2">
        <f t="shared" ca="1" si="7"/>
        <v>0.72122107322911788</v>
      </c>
      <c r="AJ23" s="2">
        <f t="shared" ca="1" si="7"/>
        <v>0.56528107844899478</v>
      </c>
      <c r="AK23" s="2">
        <f t="shared" ca="1" si="7"/>
        <v>0.42278450540856749</v>
      </c>
    </row>
    <row r="24" spans="1:37" x14ac:dyDescent="0.2">
      <c r="L24" s="2">
        <v>8</v>
      </c>
      <c r="M24" s="2">
        <v>9</v>
      </c>
      <c r="N24" s="2">
        <v>5</v>
      </c>
      <c r="O24" s="2">
        <v>0</v>
      </c>
      <c r="P24" s="2">
        <v>0.86098333942754834</v>
      </c>
      <c r="Q24" s="2">
        <f t="shared" si="1"/>
        <v>0</v>
      </c>
      <c r="S24" s="2">
        <f t="shared" si="0"/>
        <v>1</v>
      </c>
      <c r="U24" s="14" t="str">
        <f t="shared" ca="1" si="2"/>
        <v>TrainTrial2</v>
      </c>
      <c r="V24" s="10" t="str">
        <f t="shared" si="8"/>
        <v>p8.bmp</v>
      </c>
      <c r="W24" s="10" t="str">
        <f t="shared" si="9"/>
        <v>p9.bmp</v>
      </c>
      <c r="X24" s="10" t="str">
        <f t="shared" ca="1" si="10"/>
        <v>c2.wav</v>
      </c>
      <c r="Y24" s="10" t="str">
        <f t="shared" si="11"/>
        <v>r5.wav</v>
      </c>
      <c r="Z24" s="10" t="str">
        <f t="shared" ca="1" si="12"/>
        <v>c1.wav</v>
      </c>
      <c r="AA24" s="10" t="str">
        <f t="shared" ca="1" si="13"/>
        <v>nn8.wav</v>
      </c>
      <c r="AB24" s="10">
        <f t="shared" si="14"/>
        <v>1</v>
      </c>
      <c r="AC24" s="12" t="str">
        <f t="shared" ca="1" si="15"/>
        <v>lp.jpg</v>
      </c>
      <c r="AD24" s="13">
        <f t="shared" ca="1" si="3"/>
        <v>1</v>
      </c>
      <c r="AE24" s="13">
        <f t="shared" ca="1" si="4"/>
        <v>1</v>
      </c>
      <c r="AF24" s="13">
        <f t="shared" ca="1" si="5"/>
        <v>1</v>
      </c>
      <c r="AG24" s="13">
        <f t="shared" ca="1" si="6"/>
        <v>3</v>
      </c>
      <c r="AI24" s="2">
        <f t="shared" ca="1" si="7"/>
        <v>0.82007052385299273</v>
      </c>
      <c r="AJ24" s="2">
        <f t="shared" ca="1" si="7"/>
        <v>0.3526363523252789</v>
      </c>
      <c r="AK24" s="2">
        <f t="shared" ca="1" si="7"/>
        <v>0.44611520530772175</v>
      </c>
    </row>
    <row r="25" spans="1:37" x14ac:dyDescent="0.2">
      <c r="L25" s="2">
        <v>8</v>
      </c>
      <c r="M25" s="2">
        <v>1</v>
      </c>
      <c r="N25" s="2">
        <v>6</v>
      </c>
      <c r="O25" s="2">
        <v>0</v>
      </c>
      <c r="P25" s="2">
        <v>0.12773882656256319</v>
      </c>
      <c r="Q25" s="2">
        <f t="shared" si="1"/>
        <v>0</v>
      </c>
      <c r="S25" s="2">
        <f t="shared" si="0"/>
        <v>0</v>
      </c>
      <c r="U25" s="14" t="str">
        <f t="shared" ca="1" si="2"/>
        <v>TrainTrial2</v>
      </c>
      <c r="V25" s="10" t="str">
        <f t="shared" si="8"/>
        <v>p8.bmp</v>
      </c>
      <c r="W25" s="10" t="str">
        <f t="shared" si="9"/>
        <v>p1.bmp</v>
      </c>
      <c r="X25" s="10" t="str">
        <f t="shared" ca="1" si="10"/>
        <v>c1.wav</v>
      </c>
      <c r="Y25" s="10" t="str">
        <f t="shared" ca="1" si="11"/>
        <v>nn8.wav</v>
      </c>
      <c r="Z25" s="10" t="str">
        <f t="shared" ca="1" si="12"/>
        <v>c2.wav</v>
      </c>
      <c r="AA25" s="10" t="str">
        <f t="shared" si="13"/>
        <v>r6.wav</v>
      </c>
      <c r="AB25" s="10">
        <f t="shared" si="14"/>
        <v>1</v>
      </c>
      <c r="AC25" s="12" t="str">
        <f t="shared" ca="1" si="15"/>
        <v>lp.jpg</v>
      </c>
      <c r="AD25" s="13">
        <f t="shared" ca="1" si="3"/>
        <v>1</v>
      </c>
      <c r="AE25" s="13">
        <f t="shared" ca="1" si="4"/>
        <v>1</v>
      </c>
      <c r="AF25" s="13">
        <f t="shared" ca="1" si="5"/>
        <v>1</v>
      </c>
      <c r="AG25" s="13">
        <f t="shared" ca="1" si="6"/>
        <v>3</v>
      </c>
      <c r="AI25" s="2">
        <f t="shared" ca="1" si="7"/>
        <v>0.33538721410103955</v>
      </c>
      <c r="AJ25" s="2">
        <f t="shared" ca="1" si="7"/>
        <v>0.5531780736986277</v>
      </c>
      <c r="AK25" s="2">
        <f t="shared" ca="1" si="7"/>
        <v>0.74991104166900258</v>
      </c>
    </row>
    <row r="26" spans="1:37" x14ac:dyDescent="0.2">
      <c r="L26" s="2">
        <v>8</v>
      </c>
      <c r="M26" s="2">
        <v>4</v>
      </c>
      <c r="N26" s="2">
        <v>3</v>
      </c>
      <c r="O26" s="2">
        <v>0.96338063263374352</v>
      </c>
      <c r="P26" s="2">
        <v>0.71760499863921723</v>
      </c>
      <c r="Q26" s="2">
        <f t="shared" si="1"/>
        <v>1</v>
      </c>
      <c r="S26" s="2">
        <f t="shared" si="0"/>
        <v>1</v>
      </c>
      <c r="U26" s="14" t="str">
        <f t="shared" ca="1" si="2"/>
        <v>TrainTrial2</v>
      </c>
      <c r="V26" s="10" t="str">
        <f t="shared" si="8"/>
        <v>p4.bmp</v>
      </c>
      <c r="W26" s="10" t="str">
        <f t="shared" si="9"/>
        <v>p8.bmp</v>
      </c>
      <c r="X26" s="10" t="str">
        <f t="shared" ca="1" si="10"/>
        <v>c2.wav</v>
      </c>
      <c r="Y26" s="10" t="str">
        <f t="shared" si="11"/>
        <v>r3.wav</v>
      </c>
      <c r="Z26" s="10" t="str">
        <f t="shared" ca="1" si="12"/>
        <v>c1.wav</v>
      </c>
      <c r="AA26" s="10" t="str">
        <f t="shared" ca="1" si="13"/>
        <v>nn8.wav</v>
      </c>
      <c r="AB26" s="10">
        <f t="shared" si="14"/>
        <v>2</v>
      </c>
      <c r="AC26" s="12" t="str">
        <f t="shared" ca="1" si="15"/>
        <v>rp.jpg</v>
      </c>
      <c r="AD26" s="13">
        <f t="shared" ca="1" si="3"/>
        <v>1</v>
      </c>
      <c r="AE26" s="13">
        <f t="shared" ca="1" si="4"/>
        <v>1</v>
      </c>
      <c r="AF26" s="13">
        <f t="shared" ca="1" si="5"/>
        <v>1</v>
      </c>
      <c r="AG26" s="13">
        <f t="shared" ca="1" si="6"/>
        <v>3</v>
      </c>
      <c r="AI26" s="2">
        <f t="shared" ca="1" si="7"/>
        <v>0.23200694578879222</v>
      </c>
      <c r="AJ26" s="2">
        <f t="shared" ca="1" si="7"/>
        <v>0.49383844560464463</v>
      </c>
      <c r="AK26" s="2">
        <f t="shared" ca="1" si="7"/>
        <v>0.18167973547224447</v>
      </c>
    </row>
    <row r="27" spans="1:37" x14ac:dyDescent="0.2">
      <c r="L27" s="2">
        <v>9</v>
      </c>
      <c r="M27" s="2">
        <v>0</v>
      </c>
      <c r="N27" s="2">
        <v>8</v>
      </c>
      <c r="O27" s="2">
        <v>7.3254859173175646E-2</v>
      </c>
      <c r="P27" s="2">
        <v>0.20377326779998839</v>
      </c>
      <c r="Q27" s="2">
        <f t="shared" si="1"/>
        <v>0</v>
      </c>
      <c r="S27" s="2">
        <f t="shared" si="0"/>
        <v>0</v>
      </c>
      <c r="U27" s="14" t="str">
        <f t="shared" ca="1" si="2"/>
        <v>TrainTrial2</v>
      </c>
      <c r="V27" s="10" t="str">
        <f t="shared" si="8"/>
        <v>p9.bmp</v>
      </c>
      <c r="W27" s="10" t="str">
        <f t="shared" si="9"/>
        <v>p0.bmp</v>
      </c>
      <c r="X27" s="10" t="str">
        <f t="shared" ca="1" si="10"/>
        <v>c1.wav</v>
      </c>
      <c r="Y27" s="10" t="str">
        <f t="shared" ca="1" si="11"/>
        <v>nn9.wav</v>
      </c>
      <c r="Z27" s="10" t="str">
        <f t="shared" ca="1" si="12"/>
        <v>c2.wav</v>
      </c>
      <c r="AA27" s="10" t="str">
        <f t="shared" si="13"/>
        <v>r8.wav</v>
      </c>
      <c r="AB27" s="10">
        <f t="shared" si="14"/>
        <v>1</v>
      </c>
      <c r="AC27" s="12" t="str">
        <f t="shared" ca="1" si="15"/>
        <v>lp.jpg</v>
      </c>
      <c r="AD27" s="13">
        <f t="shared" ca="1" si="3"/>
        <v>1</v>
      </c>
      <c r="AE27" s="13">
        <f t="shared" ca="1" si="4"/>
        <v>1</v>
      </c>
      <c r="AF27" s="13">
        <f t="shared" ca="1" si="5"/>
        <v>1</v>
      </c>
      <c r="AG27" s="13">
        <f t="shared" ca="1" si="6"/>
        <v>3</v>
      </c>
      <c r="AI27" s="2">
        <f t="shared" ca="1" si="7"/>
        <v>0.23604930082090825</v>
      </c>
      <c r="AJ27" s="2">
        <f t="shared" ca="1" si="7"/>
        <v>0.82412692154573119</v>
      </c>
      <c r="AK27" s="2">
        <f t="shared" ca="1" si="7"/>
        <v>0.88081014689689696</v>
      </c>
    </row>
    <row r="28" spans="1:37" x14ac:dyDescent="0.2">
      <c r="L28" s="2">
        <v>9</v>
      </c>
      <c r="M28" s="2">
        <v>8</v>
      </c>
      <c r="N28" s="2">
        <v>4</v>
      </c>
      <c r="O28" s="2">
        <v>0.3710726395383972</v>
      </c>
      <c r="P28" s="2">
        <v>0.24695724172943301</v>
      </c>
      <c r="Q28" s="2">
        <f t="shared" si="1"/>
        <v>0</v>
      </c>
      <c r="S28" s="2">
        <f t="shared" si="0"/>
        <v>0</v>
      </c>
      <c r="U28" s="14" t="str">
        <f t="shared" ca="1" si="2"/>
        <v>TrainTrial2</v>
      </c>
      <c r="V28" s="10" t="str">
        <f t="shared" si="8"/>
        <v>p9.bmp</v>
      </c>
      <c r="W28" s="10" t="str">
        <f t="shared" si="9"/>
        <v>p8.bmp</v>
      </c>
      <c r="X28" s="10" t="str">
        <f t="shared" ca="1" si="10"/>
        <v>c1.wav</v>
      </c>
      <c r="Y28" s="10" t="str">
        <f t="shared" ca="1" si="11"/>
        <v>nn9.wav</v>
      </c>
      <c r="Z28" s="10" t="str">
        <f t="shared" ca="1" si="12"/>
        <v>c2.wav</v>
      </c>
      <c r="AA28" s="10" t="str">
        <f t="shared" si="13"/>
        <v>r4.wav</v>
      </c>
      <c r="AB28" s="10">
        <f t="shared" si="14"/>
        <v>1</v>
      </c>
      <c r="AC28" s="12" t="str">
        <f t="shared" ca="1" si="15"/>
        <v>lp.jpg</v>
      </c>
      <c r="AD28" s="13">
        <f t="shared" ca="1" si="3"/>
        <v>1</v>
      </c>
      <c r="AE28" s="13">
        <f t="shared" ca="1" si="4"/>
        <v>1</v>
      </c>
      <c r="AF28" s="13">
        <f t="shared" ca="1" si="5"/>
        <v>1</v>
      </c>
      <c r="AG28" s="13">
        <f t="shared" ca="1" si="6"/>
        <v>3</v>
      </c>
      <c r="AI28" s="2">
        <f t="shared" ca="1" si="7"/>
        <v>0.86919333553975597</v>
      </c>
      <c r="AJ28" s="2">
        <f t="shared" ca="1" si="7"/>
        <v>0.48946224959256535</v>
      </c>
      <c r="AK28" s="2">
        <f t="shared" ca="1" si="7"/>
        <v>0.77466820670085224</v>
      </c>
    </row>
    <row r="29" spans="1:37" x14ac:dyDescent="0.2">
      <c r="L29" s="2">
        <v>9</v>
      </c>
      <c r="M29" s="2">
        <v>3</v>
      </c>
      <c r="N29" s="2">
        <v>7</v>
      </c>
      <c r="O29" s="2">
        <v>0.77672217842336977</v>
      </c>
      <c r="P29" s="2">
        <v>0.38016469998819957</v>
      </c>
      <c r="Q29" s="2">
        <f t="shared" si="1"/>
        <v>1</v>
      </c>
      <c r="S29" s="2">
        <f t="shared" si="0"/>
        <v>0</v>
      </c>
      <c r="U29" s="14" t="str">
        <f t="shared" ca="1" si="2"/>
        <v>TrainTrial2</v>
      </c>
      <c r="V29" s="10" t="str">
        <f t="shared" si="8"/>
        <v>p3.bmp</v>
      </c>
      <c r="W29" s="10" t="str">
        <f t="shared" si="9"/>
        <v>p9.bmp</v>
      </c>
      <c r="X29" s="10" t="str">
        <f t="shared" ca="1" si="10"/>
        <v>c1.wav</v>
      </c>
      <c r="Y29" s="10" t="str">
        <f t="shared" ca="1" si="11"/>
        <v>nn9.wav</v>
      </c>
      <c r="Z29" s="10" t="str">
        <f t="shared" ca="1" si="12"/>
        <v>c2.wav</v>
      </c>
      <c r="AA29" s="10" t="str">
        <f t="shared" si="13"/>
        <v>r7.wav</v>
      </c>
      <c r="AB29" s="10">
        <f t="shared" si="14"/>
        <v>2</v>
      </c>
      <c r="AC29" s="12" t="str">
        <f t="shared" ca="1" si="15"/>
        <v>rp.jpg</v>
      </c>
      <c r="AD29" s="13">
        <f t="shared" ca="1" si="3"/>
        <v>1</v>
      </c>
      <c r="AE29" s="13">
        <f t="shared" ca="1" si="4"/>
        <v>1</v>
      </c>
      <c r="AF29" s="13">
        <f t="shared" ca="1" si="5"/>
        <v>1</v>
      </c>
      <c r="AG29" s="13">
        <f t="shared" ca="1" si="6"/>
        <v>3</v>
      </c>
      <c r="AI29" s="2">
        <f t="shared" ca="1" si="7"/>
        <v>0.63935121685344909</v>
      </c>
      <c r="AJ29" s="2">
        <f t="shared" ca="1" si="7"/>
        <v>0.66188520910609472</v>
      </c>
      <c r="AK29" s="2">
        <f t="shared" ca="1" si="7"/>
        <v>0.78353668295252488</v>
      </c>
    </row>
    <row r="30" spans="1:37" x14ac:dyDescent="0.2">
      <c r="L30" s="2">
        <v>0</v>
      </c>
      <c r="M30" s="2">
        <v>7</v>
      </c>
      <c r="N30" s="2">
        <v>1</v>
      </c>
      <c r="O30" s="2">
        <v>0.47587585364635743</v>
      </c>
      <c r="P30" s="2">
        <v>0.93760572162227618</v>
      </c>
      <c r="Q30" s="2">
        <f t="shared" si="1"/>
        <v>0</v>
      </c>
      <c r="S30" s="2">
        <f t="shared" si="0"/>
        <v>1</v>
      </c>
      <c r="U30" s="14" t="str">
        <f t="shared" ca="1" si="2"/>
        <v>TrainTrial2</v>
      </c>
      <c r="V30" s="10" t="str">
        <f t="shared" si="8"/>
        <v>p0.bmp</v>
      </c>
      <c r="W30" s="10" t="str">
        <f t="shared" si="9"/>
        <v>p7.bmp</v>
      </c>
      <c r="X30" s="10" t="str">
        <f t="shared" ca="1" si="10"/>
        <v>c2.wav</v>
      </c>
      <c r="Y30" s="10" t="str">
        <f t="shared" si="11"/>
        <v>r1.wav</v>
      </c>
      <c r="Z30" s="10" t="str">
        <f t="shared" ca="1" si="12"/>
        <v>c1.wav</v>
      </c>
      <c r="AA30" s="10" t="str">
        <f t="shared" ca="1" si="13"/>
        <v>nn0.wav</v>
      </c>
      <c r="AB30" s="10">
        <f t="shared" si="14"/>
        <v>1</v>
      </c>
      <c r="AC30" s="12" t="str">
        <f t="shared" ca="1" si="15"/>
        <v>lp.jpg</v>
      </c>
      <c r="AD30" s="13">
        <f t="shared" ca="1" si="3"/>
        <v>1</v>
      </c>
      <c r="AE30" s="13">
        <f t="shared" ca="1" si="4"/>
        <v>1</v>
      </c>
      <c r="AF30" s="13">
        <f t="shared" ca="1" si="5"/>
        <v>1</v>
      </c>
      <c r="AG30" s="13">
        <f t="shared" ca="1" si="6"/>
        <v>3</v>
      </c>
      <c r="AI30" s="2">
        <f t="shared" ca="1" si="7"/>
        <v>0.87257635139487622</v>
      </c>
      <c r="AJ30" s="2">
        <f t="shared" ca="1" si="7"/>
        <v>0.89588076826850749</v>
      </c>
      <c r="AK30" s="2">
        <f t="shared" ca="1" si="7"/>
        <v>0.24791985133155614</v>
      </c>
    </row>
    <row r="31" spans="1:37" x14ac:dyDescent="0.2">
      <c r="L31" s="2">
        <v>0</v>
      </c>
      <c r="M31" s="2">
        <v>5</v>
      </c>
      <c r="N31" s="2">
        <v>0</v>
      </c>
      <c r="O31" s="2">
        <v>8.8197933426272357E-2</v>
      </c>
      <c r="P31" s="2">
        <v>0.95302904218897311</v>
      </c>
      <c r="Q31" s="2">
        <f t="shared" si="1"/>
        <v>0</v>
      </c>
      <c r="S31" s="2">
        <f t="shared" si="0"/>
        <v>1</v>
      </c>
      <c r="U31" s="14" t="str">
        <f t="shared" ca="1" si="2"/>
        <v>TrainTrial2</v>
      </c>
      <c r="V31" s="10" t="str">
        <f t="shared" si="8"/>
        <v>p0.bmp</v>
      </c>
      <c r="W31" s="10" t="str">
        <f t="shared" si="9"/>
        <v>p5.bmp</v>
      </c>
      <c r="X31" s="10" t="str">
        <f t="shared" ca="1" si="10"/>
        <v>c2.wav</v>
      </c>
      <c r="Y31" s="10" t="str">
        <f t="shared" si="11"/>
        <v>r0.wav</v>
      </c>
      <c r="Z31" s="10" t="str">
        <f t="shared" ca="1" si="12"/>
        <v>c1.wav</v>
      </c>
      <c r="AA31" s="10" t="str">
        <f t="shared" ca="1" si="13"/>
        <v>nn0.wav</v>
      </c>
      <c r="AB31" s="10">
        <f t="shared" si="14"/>
        <v>1</v>
      </c>
      <c r="AC31" s="12" t="str">
        <f t="shared" ca="1" si="15"/>
        <v>lp.jpg</v>
      </c>
      <c r="AD31" s="13">
        <f t="shared" ca="1" si="3"/>
        <v>1</v>
      </c>
      <c r="AE31" s="13">
        <f t="shared" ca="1" si="4"/>
        <v>1</v>
      </c>
      <c r="AF31" s="13">
        <f t="shared" ca="1" si="5"/>
        <v>1</v>
      </c>
      <c r="AG31" s="13">
        <f t="shared" ca="1" si="6"/>
        <v>3</v>
      </c>
      <c r="AI31" s="2">
        <f t="shared" ca="1" si="7"/>
        <v>0.88523286891081698</v>
      </c>
      <c r="AJ31" s="2">
        <f t="shared" ca="1" si="7"/>
        <v>0.94458630754334472</v>
      </c>
      <c r="AK31" s="2">
        <f t="shared" ca="1" si="7"/>
        <v>0.20763431478933103</v>
      </c>
    </row>
    <row r="32" spans="1:37" x14ac:dyDescent="0.2">
      <c r="L32" s="2">
        <v>0</v>
      </c>
      <c r="M32" s="2">
        <v>6</v>
      </c>
      <c r="N32" s="2">
        <v>2</v>
      </c>
      <c r="O32" s="2">
        <v>0.40186690462905972</v>
      </c>
      <c r="P32" s="2">
        <v>0.82760894422699494</v>
      </c>
      <c r="Q32" s="2">
        <f t="shared" si="1"/>
        <v>0</v>
      </c>
      <c r="R32" s="2">
        <f>SUM(Q3:Q32)</f>
        <v>15</v>
      </c>
      <c r="S32" s="2">
        <f t="shared" si="0"/>
        <v>1</v>
      </c>
      <c r="T32" s="2">
        <f>SUM(S3:S32)</f>
        <v>15</v>
      </c>
      <c r="U32" s="14" t="str">
        <f t="shared" ca="1" si="2"/>
        <v>TrainTrial2</v>
      </c>
      <c r="V32" s="10" t="str">
        <f t="shared" si="8"/>
        <v>p0.bmp</v>
      </c>
      <c r="W32" s="10" t="str">
        <f t="shared" si="9"/>
        <v>p6.bmp</v>
      </c>
      <c r="X32" s="10" t="str">
        <f t="shared" ca="1" si="10"/>
        <v>c2.wav</v>
      </c>
      <c r="Y32" s="10" t="str">
        <f t="shared" si="11"/>
        <v>r2.wav</v>
      </c>
      <c r="Z32" s="10" t="str">
        <f t="shared" ca="1" si="12"/>
        <v>c1.wav</v>
      </c>
      <c r="AA32" s="10" t="str">
        <f t="shared" ca="1" si="13"/>
        <v>nn0.wav</v>
      </c>
      <c r="AB32" s="10">
        <f t="shared" si="14"/>
        <v>1</v>
      </c>
      <c r="AC32" s="12" t="str">
        <f t="shared" ca="1" si="15"/>
        <v>lp.jpg</v>
      </c>
      <c r="AD32" s="13">
        <f t="shared" ca="1" si="3"/>
        <v>1</v>
      </c>
      <c r="AE32" s="13">
        <f t="shared" ca="1" si="4"/>
        <v>1</v>
      </c>
      <c r="AF32" s="13">
        <f t="shared" ca="1" si="5"/>
        <v>1</v>
      </c>
      <c r="AG32" s="13">
        <f t="shared" ca="1" si="6"/>
        <v>3</v>
      </c>
      <c r="AI32" s="2">
        <f t="shared" ca="1" si="7"/>
        <v>0.34307233298324569</v>
      </c>
      <c r="AJ32" s="2">
        <f t="shared" ca="1" si="7"/>
        <v>0.88065381607989479</v>
      </c>
      <c r="AK32" s="2">
        <f t="shared" ca="1" si="7"/>
        <v>0.1228179475718566</v>
      </c>
    </row>
    <row r="33" spans="11:37" x14ac:dyDescent="0.2">
      <c r="K33" s="2" t="s">
        <v>20</v>
      </c>
      <c r="L33" s="2">
        <v>1</v>
      </c>
      <c r="M33" s="2">
        <v>4</v>
      </c>
      <c r="N33" s="2">
        <v>2</v>
      </c>
      <c r="O33" s="2">
        <v>0</v>
      </c>
      <c r="P33" s="2">
        <v>0.42694784360628546</v>
      </c>
      <c r="Q33" s="2">
        <f t="shared" si="1"/>
        <v>0</v>
      </c>
      <c r="S33" s="2">
        <f t="shared" si="0"/>
        <v>0</v>
      </c>
      <c r="U33" s="14" t="str">
        <f t="shared" ca="1" si="2"/>
        <v>TrainTrial2</v>
      </c>
      <c r="V33" s="10" t="str">
        <f t="shared" si="8"/>
        <v>p1.bmp</v>
      </c>
      <c r="W33" s="10" t="str">
        <f t="shared" si="9"/>
        <v>p4.bmp</v>
      </c>
      <c r="X33" s="10" t="str">
        <f t="shared" ca="1" si="10"/>
        <v>c1.wav</v>
      </c>
      <c r="Y33" s="10" t="str">
        <f t="shared" ca="1" si="11"/>
        <v>nn1.wav</v>
      </c>
      <c r="Z33" s="10" t="str">
        <f t="shared" ca="1" si="12"/>
        <v>c2.wav</v>
      </c>
      <c r="AA33" s="10" t="str">
        <f t="shared" si="13"/>
        <v>r2.wav</v>
      </c>
      <c r="AB33" s="10">
        <f t="shared" si="14"/>
        <v>1</v>
      </c>
      <c r="AC33" s="12" t="str">
        <f t="shared" ca="1" si="15"/>
        <v>lp.jpg</v>
      </c>
      <c r="AD33" s="13">
        <f t="shared" ca="1" si="3"/>
        <v>1</v>
      </c>
      <c r="AE33" s="13">
        <f t="shared" ca="1" si="4"/>
        <v>1</v>
      </c>
      <c r="AF33" s="13">
        <f t="shared" ca="1" si="5"/>
        <v>1</v>
      </c>
      <c r="AG33" s="13">
        <f ca="1">SUM(AD33:AF33)</f>
        <v>3</v>
      </c>
      <c r="AI33" s="2">
        <f ca="1">RAND()</f>
        <v>0.45590570242149786</v>
      </c>
      <c r="AJ33" s="2">
        <f ca="1">RAND()</f>
        <v>5.5771215665521567E-2</v>
      </c>
      <c r="AK33" s="2">
        <f ca="1">RAND()</f>
        <v>0.5208209015821319</v>
      </c>
    </row>
    <row r="34" spans="11:37" x14ac:dyDescent="0.2">
      <c r="L34" s="2">
        <v>1</v>
      </c>
      <c r="M34" s="2">
        <v>7</v>
      </c>
      <c r="N34" s="2">
        <v>9</v>
      </c>
      <c r="O34" s="2">
        <v>0.73192538376679295</v>
      </c>
      <c r="P34" s="2">
        <v>0.30341244863575412</v>
      </c>
      <c r="Q34" s="2">
        <f t="shared" si="1"/>
        <v>1</v>
      </c>
      <c r="S34" s="2">
        <f t="shared" si="0"/>
        <v>0</v>
      </c>
      <c r="U34" s="14" t="str">
        <f t="shared" ca="1" si="2"/>
        <v>TrainTrial2</v>
      </c>
      <c r="V34" s="10" t="str">
        <f t="shared" si="8"/>
        <v>p7.bmp</v>
      </c>
      <c r="W34" s="10" t="str">
        <f t="shared" si="9"/>
        <v>p1.bmp</v>
      </c>
      <c r="X34" s="10" t="str">
        <f t="shared" ca="1" si="10"/>
        <v>c1.wav</v>
      </c>
      <c r="Y34" s="10" t="str">
        <f t="shared" ca="1" si="11"/>
        <v>nn1.wav</v>
      </c>
      <c r="Z34" s="10" t="str">
        <f t="shared" ca="1" si="12"/>
        <v>c2.wav</v>
      </c>
      <c r="AA34" s="10" t="str">
        <f t="shared" si="13"/>
        <v>r9.wav</v>
      </c>
      <c r="AB34" s="10">
        <f t="shared" si="14"/>
        <v>2</v>
      </c>
      <c r="AC34" s="12" t="str">
        <f t="shared" ca="1" si="15"/>
        <v>rp.jpg</v>
      </c>
      <c r="AD34" s="13">
        <f t="shared" ca="1" si="3"/>
        <v>1</v>
      </c>
      <c r="AE34" s="13">
        <f t="shared" ca="1" si="4"/>
        <v>1</v>
      </c>
      <c r="AF34" s="13">
        <f t="shared" ca="1" si="5"/>
        <v>1</v>
      </c>
      <c r="AG34" s="13">
        <f t="shared" ref="AG34:AG62" ca="1" si="16">SUM(AD34:AF34)</f>
        <v>3</v>
      </c>
      <c r="AI34" s="2">
        <f t="shared" ca="1" si="7"/>
        <v>0.21957917721266373</v>
      </c>
      <c r="AJ34" s="2">
        <f t="shared" ca="1" si="7"/>
        <v>0.45073121146052952</v>
      </c>
      <c r="AK34" s="2">
        <f t="shared" ca="1" si="7"/>
        <v>0.38209008855209359</v>
      </c>
    </row>
    <row r="35" spans="11:37" x14ac:dyDescent="0.2">
      <c r="L35" s="2">
        <v>1</v>
      </c>
      <c r="M35" s="2">
        <v>6</v>
      </c>
      <c r="N35" s="2">
        <v>1</v>
      </c>
      <c r="O35" s="2">
        <v>0.46862106804655923</v>
      </c>
      <c r="P35" s="2">
        <v>0.57318551817024854</v>
      </c>
      <c r="Q35" s="2">
        <f t="shared" si="1"/>
        <v>0</v>
      </c>
      <c r="S35" s="2">
        <f t="shared" si="0"/>
        <v>1</v>
      </c>
      <c r="U35" s="14" t="str">
        <f t="shared" ca="1" si="2"/>
        <v>TrainTrial2</v>
      </c>
      <c r="V35" s="10" t="str">
        <f t="shared" si="8"/>
        <v>p1.bmp</v>
      </c>
      <c r="W35" s="10" t="str">
        <f t="shared" si="9"/>
        <v>p6.bmp</v>
      </c>
      <c r="X35" s="10" t="str">
        <f t="shared" ca="1" si="10"/>
        <v>c2.wav</v>
      </c>
      <c r="Y35" s="10" t="str">
        <f t="shared" si="11"/>
        <v>r1.wav</v>
      </c>
      <c r="Z35" s="10" t="str">
        <f t="shared" ca="1" si="12"/>
        <v>c1.wav</v>
      </c>
      <c r="AA35" s="10" t="str">
        <f t="shared" ca="1" si="13"/>
        <v>nn1.wav</v>
      </c>
      <c r="AB35" s="10">
        <f t="shared" si="14"/>
        <v>1</v>
      </c>
      <c r="AC35" s="12" t="str">
        <f t="shared" ca="1" si="15"/>
        <v>lp.jpg</v>
      </c>
      <c r="AD35" s="13">
        <f t="shared" ca="1" si="3"/>
        <v>1</v>
      </c>
      <c r="AE35" s="13">
        <f t="shared" ca="1" si="4"/>
        <v>1</v>
      </c>
      <c r="AF35" s="13">
        <f t="shared" ca="1" si="5"/>
        <v>1</v>
      </c>
      <c r="AG35" s="13">
        <f t="shared" ca="1" si="16"/>
        <v>3</v>
      </c>
      <c r="AI35" s="2">
        <f t="shared" ref="AI35:AK62" ca="1" si="17">RAND()</f>
        <v>0.86314761754973324</v>
      </c>
      <c r="AJ35" s="2">
        <f t="shared" ca="1" si="17"/>
        <v>0.47189244128075292</v>
      </c>
      <c r="AK35" s="2">
        <f t="shared" ca="1" si="17"/>
        <v>0.9560251432490503</v>
      </c>
    </row>
    <row r="36" spans="11:37" x14ac:dyDescent="0.2">
      <c r="L36" s="2">
        <v>2</v>
      </c>
      <c r="M36" s="2">
        <v>1</v>
      </c>
      <c r="N36" s="2">
        <v>8</v>
      </c>
      <c r="O36" s="2">
        <v>0</v>
      </c>
      <c r="P36" s="2">
        <v>0.91239306264014886</v>
      </c>
      <c r="Q36" s="2">
        <f t="shared" si="1"/>
        <v>0</v>
      </c>
      <c r="S36" s="2">
        <f t="shared" si="0"/>
        <v>1</v>
      </c>
      <c r="U36" s="14" t="str">
        <f t="shared" ca="1" si="2"/>
        <v>TrainTrial2</v>
      </c>
      <c r="V36" s="10" t="str">
        <f t="shared" si="8"/>
        <v>p2.bmp</v>
      </c>
      <c r="W36" s="10" t="str">
        <f t="shared" si="9"/>
        <v>p1.bmp</v>
      </c>
      <c r="X36" s="10" t="str">
        <f t="shared" ca="1" si="10"/>
        <v>c2.wav</v>
      </c>
      <c r="Y36" s="10" t="str">
        <f t="shared" si="11"/>
        <v>r8.wav</v>
      </c>
      <c r="Z36" s="10" t="str">
        <f t="shared" ca="1" si="12"/>
        <v>c1.wav</v>
      </c>
      <c r="AA36" s="10" t="str">
        <f t="shared" ca="1" si="13"/>
        <v>nn2.wav</v>
      </c>
      <c r="AB36" s="10">
        <f t="shared" si="14"/>
        <v>1</v>
      </c>
      <c r="AC36" s="12" t="str">
        <f t="shared" ca="1" si="15"/>
        <v>lp.jpg</v>
      </c>
      <c r="AD36" s="13">
        <f t="shared" ca="1" si="3"/>
        <v>1</v>
      </c>
      <c r="AE36" s="13">
        <f t="shared" ca="1" si="4"/>
        <v>1</v>
      </c>
      <c r="AF36" s="13">
        <f t="shared" ca="1" si="5"/>
        <v>1</v>
      </c>
      <c r="AG36" s="13">
        <f t="shared" ca="1" si="16"/>
        <v>3</v>
      </c>
      <c r="AI36" s="2">
        <f t="shared" ca="1" si="17"/>
        <v>0.51437933553978044</v>
      </c>
      <c r="AJ36" s="2">
        <f t="shared" ca="1" si="17"/>
        <v>0.49203137680345344</v>
      </c>
      <c r="AK36" s="2">
        <f t="shared" ca="1" si="17"/>
        <v>0.22577939399999603</v>
      </c>
    </row>
    <row r="37" spans="11:37" x14ac:dyDescent="0.2">
      <c r="L37" s="2">
        <v>2</v>
      </c>
      <c r="M37" s="2">
        <v>0</v>
      </c>
      <c r="N37" s="2">
        <v>4</v>
      </c>
      <c r="O37" s="2">
        <v>0.75320761000875791</v>
      </c>
      <c r="P37" s="2">
        <v>0.65545724186904408</v>
      </c>
      <c r="Q37" s="2">
        <f t="shared" si="1"/>
        <v>1</v>
      </c>
      <c r="S37" s="2">
        <f t="shared" si="0"/>
        <v>1</v>
      </c>
      <c r="U37" s="14" t="str">
        <f t="shared" ca="1" si="2"/>
        <v>TrainTrial2</v>
      </c>
      <c r="V37" s="10" t="str">
        <f t="shared" si="8"/>
        <v>p0.bmp</v>
      </c>
      <c r="W37" s="10" t="str">
        <f t="shared" si="9"/>
        <v>p2.bmp</v>
      </c>
      <c r="X37" s="10" t="str">
        <f t="shared" ca="1" si="10"/>
        <v>c2.wav</v>
      </c>
      <c r="Y37" s="10" t="str">
        <f t="shared" si="11"/>
        <v>r4.wav</v>
      </c>
      <c r="Z37" s="10" t="str">
        <f t="shared" ca="1" si="12"/>
        <v>c1.wav</v>
      </c>
      <c r="AA37" s="10" t="str">
        <f t="shared" ca="1" si="13"/>
        <v>nn2.wav</v>
      </c>
      <c r="AB37" s="10">
        <f t="shared" si="14"/>
        <v>2</v>
      </c>
      <c r="AC37" s="12" t="str">
        <f t="shared" ca="1" si="15"/>
        <v>rp.jpg</v>
      </c>
      <c r="AD37" s="13">
        <f t="shared" ca="1" si="3"/>
        <v>1</v>
      </c>
      <c r="AE37" s="13">
        <f t="shared" ca="1" si="4"/>
        <v>1</v>
      </c>
      <c r="AF37" s="13">
        <f t="shared" ca="1" si="5"/>
        <v>1</v>
      </c>
      <c r="AG37" s="13">
        <f t="shared" ca="1" si="16"/>
        <v>3</v>
      </c>
      <c r="AI37" s="2">
        <f t="shared" ca="1" si="17"/>
        <v>0.14457554820219964</v>
      </c>
      <c r="AJ37" s="2">
        <f t="shared" ca="1" si="17"/>
        <v>0.47816599846623487</v>
      </c>
      <c r="AK37" s="2">
        <f t="shared" ca="1" si="17"/>
        <v>1.4175822244652636E-2</v>
      </c>
    </row>
    <row r="38" spans="11:37" x14ac:dyDescent="0.2">
      <c r="L38" s="2">
        <v>2</v>
      </c>
      <c r="M38" s="2">
        <v>3</v>
      </c>
      <c r="N38" s="2">
        <v>5</v>
      </c>
      <c r="O38" s="2">
        <v>0.22204353069173521</v>
      </c>
      <c r="P38" s="2">
        <v>0.8359163423147038</v>
      </c>
      <c r="Q38" s="2">
        <f t="shared" si="1"/>
        <v>0</v>
      </c>
      <c r="S38" s="2">
        <f t="shared" si="0"/>
        <v>1</v>
      </c>
      <c r="U38" s="14" t="str">
        <f t="shared" ca="1" si="2"/>
        <v>TrainTrial2</v>
      </c>
      <c r="V38" s="10" t="str">
        <f t="shared" si="8"/>
        <v>p2.bmp</v>
      </c>
      <c r="W38" s="10" t="str">
        <f t="shared" si="9"/>
        <v>p3.bmp</v>
      </c>
      <c r="X38" s="10" t="str">
        <f t="shared" ca="1" si="10"/>
        <v>c2.wav</v>
      </c>
      <c r="Y38" s="10" t="str">
        <f t="shared" si="11"/>
        <v>r5.wav</v>
      </c>
      <c r="Z38" s="10" t="str">
        <f t="shared" ca="1" si="12"/>
        <v>c1.wav</v>
      </c>
      <c r="AA38" s="10" t="str">
        <f t="shared" ca="1" si="13"/>
        <v>nn2.wav</v>
      </c>
      <c r="AB38" s="10">
        <f t="shared" si="14"/>
        <v>1</v>
      </c>
      <c r="AC38" s="12" t="str">
        <f t="shared" ca="1" si="15"/>
        <v>lp.jpg</v>
      </c>
      <c r="AD38" s="13">
        <f t="shared" ca="1" si="3"/>
        <v>1</v>
      </c>
      <c r="AE38" s="13">
        <f t="shared" ca="1" si="4"/>
        <v>1</v>
      </c>
      <c r="AF38" s="13">
        <f t="shared" ca="1" si="5"/>
        <v>1</v>
      </c>
      <c r="AG38" s="13">
        <f t="shared" ca="1" si="16"/>
        <v>3</v>
      </c>
      <c r="AI38" s="2">
        <f t="shared" ca="1" si="17"/>
        <v>0.65399137662548412</v>
      </c>
      <c r="AJ38" s="2">
        <f t="shared" ca="1" si="17"/>
        <v>0.16391732307937779</v>
      </c>
      <c r="AK38" s="2">
        <f t="shared" ca="1" si="17"/>
        <v>0.32117467849397741</v>
      </c>
    </row>
    <row r="39" spans="11:37" x14ac:dyDescent="0.2">
      <c r="L39" s="2">
        <v>3</v>
      </c>
      <c r="M39" s="2">
        <v>2</v>
      </c>
      <c r="N39" s="2">
        <v>0</v>
      </c>
      <c r="O39" s="2">
        <v>0.73031119420193136</v>
      </c>
      <c r="P39" s="2">
        <v>0.69943940005305194</v>
      </c>
      <c r="Q39" s="2">
        <f t="shared" si="1"/>
        <v>1</v>
      </c>
      <c r="S39" s="2">
        <f t="shared" si="0"/>
        <v>1</v>
      </c>
      <c r="U39" s="14" t="str">
        <f t="shared" ca="1" si="2"/>
        <v>TrainTrial2</v>
      </c>
      <c r="V39" s="10" t="str">
        <f t="shared" si="8"/>
        <v>p2.bmp</v>
      </c>
      <c r="W39" s="10" t="str">
        <f t="shared" si="9"/>
        <v>p3.bmp</v>
      </c>
      <c r="X39" s="10" t="str">
        <f t="shared" ca="1" si="10"/>
        <v>c2.wav</v>
      </c>
      <c r="Y39" s="10" t="str">
        <f t="shared" si="11"/>
        <v>r0.wav</v>
      </c>
      <c r="Z39" s="10" t="str">
        <f t="shared" ca="1" si="12"/>
        <v>c1.wav</v>
      </c>
      <c r="AA39" s="10" t="str">
        <f t="shared" ca="1" si="13"/>
        <v>nn3.wav</v>
      </c>
      <c r="AB39" s="10">
        <f t="shared" si="14"/>
        <v>2</v>
      </c>
      <c r="AC39" s="12" t="str">
        <f t="shared" ca="1" si="15"/>
        <v>rp.jpg</v>
      </c>
      <c r="AD39" s="13">
        <f t="shared" ca="1" si="3"/>
        <v>1</v>
      </c>
      <c r="AE39" s="13">
        <f t="shared" ca="1" si="4"/>
        <v>1</v>
      </c>
      <c r="AF39" s="13">
        <f t="shared" ca="1" si="5"/>
        <v>1</v>
      </c>
      <c r="AG39" s="13">
        <f t="shared" ca="1" si="16"/>
        <v>3</v>
      </c>
      <c r="AI39" s="2">
        <f t="shared" ca="1" si="17"/>
        <v>0.53281303008420422</v>
      </c>
      <c r="AJ39" s="2">
        <f t="shared" ca="1" si="17"/>
        <v>0.6537660542685545</v>
      </c>
      <c r="AK39" s="2">
        <f t="shared" ca="1" si="17"/>
        <v>0.18858353832484964</v>
      </c>
    </row>
    <row r="40" spans="11:37" x14ac:dyDescent="0.2">
      <c r="L40" s="2">
        <v>3</v>
      </c>
      <c r="M40" s="2">
        <v>5</v>
      </c>
      <c r="N40" s="2">
        <v>3</v>
      </c>
      <c r="O40" s="2">
        <v>0.1123489288638666</v>
      </c>
      <c r="P40" s="2">
        <v>0.15572924641401187</v>
      </c>
      <c r="Q40" s="2">
        <f t="shared" si="1"/>
        <v>0</v>
      </c>
      <c r="S40" s="2">
        <f t="shared" si="0"/>
        <v>0</v>
      </c>
      <c r="U40" s="14" t="str">
        <f t="shared" ca="1" si="2"/>
        <v>TrainTrial2</v>
      </c>
      <c r="V40" s="10" t="str">
        <f t="shared" si="8"/>
        <v>p3.bmp</v>
      </c>
      <c r="W40" s="10" t="str">
        <f t="shared" si="9"/>
        <v>p5.bmp</v>
      </c>
      <c r="X40" s="10" t="str">
        <f t="shared" ca="1" si="10"/>
        <v>c1.wav</v>
      </c>
      <c r="Y40" s="10" t="str">
        <f t="shared" ca="1" si="11"/>
        <v>nn3.wav</v>
      </c>
      <c r="Z40" s="10" t="str">
        <f t="shared" ca="1" si="12"/>
        <v>c2.wav</v>
      </c>
      <c r="AA40" s="10" t="str">
        <f t="shared" si="13"/>
        <v>r3.wav</v>
      </c>
      <c r="AB40" s="10">
        <f t="shared" si="14"/>
        <v>1</v>
      </c>
      <c r="AC40" s="12" t="str">
        <f t="shared" ca="1" si="15"/>
        <v>lp.jpg</v>
      </c>
      <c r="AD40" s="13">
        <f t="shared" ca="1" si="3"/>
        <v>1</v>
      </c>
      <c r="AE40" s="13">
        <f t="shared" ca="1" si="4"/>
        <v>1</v>
      </c>
      <c r="AF40" s="13">
        <f t="shared" ca="1" si="5"/>
        <v>1</v>
      </c>
      <c r="AG40" s="13">
        <f t="shared" ca="1" si="16"/>
        <v>3</v>
      </c>
      <c r="AI40" s="2">
        <f t="shared" ca="1" si="17"/>
        <v>0.60437491424028489</v>
      </c>
      <c r="AJ40" s="2">
        <f t="shared" ca="1" si="17"/>
        <v>0.75674121905132075</v>
      </c>
      <c r="AK40" s="2">
        <f t="shared" ca="1" si="17"/>
        <v>0.29127506554854443</v>
      </c>
    </row>
    <row r="41" spans="11:37" x14ac:dyDescent="0.2">
      <c r="L41" s="2">
        <v>3</v>
      </c>
      <c r="M41" s="2">
        <v>9</v>
      </c>
      <c r="N41" s="2">
        <v>7</v>
      </c>
      <c r="O41" s="2">
        <v>0.92808009142390802</v>
      </c>
      <c r="P41" s="2">
        <v>0.96748697712519061</v>
      </c>
      <c r="Q41" s="2">
        <f t="shared" si="1"/>
        <v>1</v>
      </c>
      <c r="S41" s="2">
        <f t="shared" si="0"/>
        <v>1</v>
      </c>
      <c r="U41" s="14" t="str">
        <f t="shared" ca="1" si="2"/>
        <v>TrainTrial2</v>
      </c>
      <c r="V41" s="10" t="str">
        <f t="shared" si="8"/>
        <v>p9.bmp</v>
      </c>
      <c r="W41" s="10" t="str">
        <f t="shared" si="9"/>
        <v>p3.bmp</v>
      </c>
      <c r="X41" s="10" t="str">
        <f t="shared" ca="1" si="10"/>
        <v>c2.wav</v>
      </c>
      <c r="Y41" s="10" t="str">
        <f t="shared" si="11"/>
        <v>r7.wav</v>
      </c>
      <c r="Z41" s="10" t="str">
        <f t="shared" ca="1" si="12"/>
        <v>c1.wav</v>
      </c>
      <c r="AA41" s="10" t="str">
        <f t="shared" ca="1" si="13"/>
        <v>nn3.wav</v>
      </c>
      <c r="AB41" s="10">
        <f t="shared" si="14"/>
        <v>2</v>
      </c>
      <c r="AC41" s="12" t="str">
        <f t="shared" ca="1" si="15"/>
        <v>rp.jpg</v>
      </c>
      <c r="AD41" s="13">
        <f t="shared" ca="1" si="3"/>
        <v>1</v>
      </c>
      <c r="AE41" s="13">
        <f t="shared" ca="1" si="4"/>
        <v>1</v>
      </c>
      <c r="AF41" s="13">
        <f t="shared" ca="1" si="5"/>
        <v>1</v>
      </c>
      <c r="AG41" s="13">
        <f t="shared" ca="1" si="16"/>
        <v>3</v>
      </c>
      <c r="AI41" s="2">
        <f t="shared" ca="1" si="17"/>
        <v>0.26660723310942558</v>
      </c>
      <c r="AJ41" s="2">
        <f t="shared" ca="1" si="17"/>
        <v>0.12276877152408283</v>
      </c>
      <c r="AK41" s="2">
        <f t="shared" ca="1" si="17"/>
        <v>0.49439459830198496</v>
      </c>
    </row>
    <row r="42" spans="11:37" x14ac:dyDescent="0.2">
      <c r="L42" s="2">
        <v>4</v>
      </c>
      <c r="M42" s="2">
        <v>8</v>
      </c>
      <c r="N42" s="2">
        <v>6</v>
      </c>
      <c r="O42" s="2">
        <v>0.81016312587780703</v>
      </c>
      <c r="P42" s="2">
        <v>0.76535497449822287</v>
      </c>
      <c r="Q42" s="2">
        <f t="shared" si="1"/>
        <v>1</v>
      </c>
      <c r="S42" s="2">
        <f t="shared" si="0"/>
        <v>1</v>
      </c>
      <c r="U42" s="14" t="str">
        <f t="shared" ca="1" si="2"/>
        <v>TrainTrial2</v>
      </c>
      <c r="V42" s="10" t="str">
        <f t="shared" si="8"/>
        <v>p8.bmp</v>
      </c>
      <c r="W42" s="10" t="str">
        <f t="shared" si="9"/>
        <v>p4.bmp</v>
      </c>
      <c r="X42" s="10" t="str">
        <f t="shared" ca="1" si="10"/>
        <v>c2.wav</v>
      </c>
      <c r="Y42" s="10" t="str">
        <f t="shared" si="11"/>
        <v>r6.wav</v>
      </c>
      <c r="Z42" s="10" t="str">
        <f t="shared" ca="1" si="12"/>
        <v>c1.wav</v>
      </c>
      <c r="AA42" s="10" t="str">
        <f t="shared" ca="1" si="13"/>
        <v>nn4.wav</v>
      </c>
      <c r="AB42" s="10">
        <f t="shared" si="14"/>
        <v>2</v>
      </c>
      <c r="AC42" s="12" t="str">
        <f t="shared" ca="1" si="15"/>
        <v>rp.jpg</v>
      </c>
      <c r="AD42" s="13">
        <f t="shared" ca="1" si="3"/>
        <v>1</v>
      </c>
      <c r="AE42" s="13">
        <f t="shared" ca="1" si="4"/>
        <v>1</v>
      </c>
      <c r="AF42" s="13">
        <f t="shared" ca="1" si="5"/>
        <v>1</v>
      </c>
      <c r="AG42" s="13">
        <f t="shared" ca="1" si="16"/>
        <v>3</v>
      </c>
      <c r="AI42" s="2">
        <f t="shared" ca="1" si="17"/>
        <v>0.89982293855078277</v>
      </c>
      <c r="AJ42" s="2">
        <f t="shared" ca="1" si="17"/>
        <v>0.1243868614768463</v>
      </c>
      <c r="AK42" s="2">
        <f t="shared" ca="1" si="17"/>
        <v>0.7784025172406811</v>
      </c>
    </row>
    <row r="43" spans="11:37" x14ac:dyDescent="0.2">
      <c r="L43" s="2">
        <v>4</v>
      </c>
      <c r="M43" s="2">
        <v>3</v>
      </c>
      <c r="N43" s="2">
        <v>3</v>
      </c>
      <c r="O43" s="2">
        <v>0.64174868102327309</v>
      </c>
      <c r="P43" s="2">
        <v>0.24560232917974645</v>
      </c>
      <c r="Q43" s="2">
        <f t="shared" si="1"/>
        <v>1</v>
      </c>
      <c r="S43" s="2">
        <f t="shared" si="0"/>
        <v>0</v>
      </c>
      <c r="U43" s="14" t="str">
        <f t="shared" ca="1" si="2"/>
        <v>TrainTrial2</v>
      </c>
      <c r="V43" s="10" t="str">
        <f t="shared" si="8"/>
        <v>p3.bmp</v>
      </c>
      <c r="W43" s="10" t="str">
        <f t="shared" si="9"/>
        <v>p4.bmp</v>
      </c>
      <c r="X43" s="10" t="str">
        <f t="shared" ca="1" si="10"/>
        <v>c1.wav</v>
      </c>
      <c r="Y43" s="10" t="str">
        <f t="shared" ca="1" si="11"/>
        <v>nn4.wav</v>
      </c>
      <c r="Z43" s="10" t="str">
        <f t="shared" ca="1" si="12"/>
        <v>c2.wav</v>
      </c>
      <c r="AA43" s="10" t="str">
        <f t="shared" si="13"/>
        <v>r3.wav</v>
      </c>
      <c r="AB43" s="10">
        <f t="shared" si="14"/>
        <v>2</v>
      </c>
      <c r="AC43" s="12" t="str">
        <f t="shared" ca="1" si="15"/>
        <v>rp.jpg</v>
      </c>
      <c r="AD43" s="13">
        <f t="shared" ca="1" si="3"/>
        <v>1</v>
      </c>
      <c r="AE43" s="13">
        <f t="shared" ca="1" si="4"/>
        <v>1</v>
      </c>
      <c r="AF43" s="13">
        <f t="shared" ca="1" si="5"/>
        <v>1</v>
      </c>
      <c r="AG43" s="13">
        <f t="shared" ca="1" si="16"/>
        <v>3</v>
      </c>
      <c r="AI43" s="2">
        <f t="shared" ca="1" si="17"/>
        <v>0.99162474118848887</v>
      </c>
      <c r="AJ43" s="2">
        <f t="shared" ca="1" si="17"/>
        <v>0.57280977403905109</v>
      </c>
      <c r="AK43" s="2">
        <f t="shared" ca="1" si="17"/>
        <v>0.27075163232134014</v>
      </c>
    </row>
    <row r="44" spans="11:37" x14ac:dyDescent="0.2">
      <c r="L44" s="2">
        <v>4</v>
      </c>
      <c r="M44" s="2">
        <v>8</v>
      </c>
      <c r="N44" s="2">
        <v>5</v>
      </c>
      <c r="O44" s="2">
        <v>0.6671685005976542</v>
      </c>
      <c r="P44" s="2">
        <v>0.73090206870620023</v>
      </c>
      <c r="Q44" s="2">
        <f t="shared" si="1"/>
        <v>1</v>
      </c>
      <c r="S44" s="2">
        <f t="shared" si="0"/>
        <v>1</v>
      </c>
      <c r="U44" s="14" t="str">
        <f t="shared" ca="1" si="2"/>
        <v>TrainTrial2</v>
      </c>
      <c r="V44" s="10" t="str">
        <f t="shared" si="8"/>
        <v>p8.bmp</v>
      </c>
      <c r="W44" s="10" t="str">
        <f t="shared" si="9"/>
        <v>p4.bmp</v>
      </c>
      <c r="X44" s="10" t="str">
        <f t="shared" ca="1" si="10"/>
        <v>c2.wav</v>
      </c>
      <c r="Y44" s="10" t="str">
        <f t="shared" si="11"/>
        <v>r5.wav</v>
      </c>
      <c r="Z44" s="10" t="str">
        <f t="shared" ca="1" si="12"/>
        <v>c1.wav</v>
      </c>
      <c r="AA44" s="10" t="str">
        <f t="shared" ca="1" si="13"/>
        <v>nn4.wav</v>
      </c>
      <c r="AB44" s="10">
        <f t="shared" si="14"/>
        <v>2</v>
      </c>
      <c r="AC44" s="12" t="str">
        <f t="shared" ca="1" si="15"/>
        <v>rp.jpg</v>
      </c>
      <c r="AD44" s="13">
        <f t="shared" ca="1" si="3"/>
        <v>1</v>
      </c>
      <c r="AE44" s="13">
        <f t="shared" ca="1" si="4"/>
        <v>1</v>
      </c>
      <c r="AF44" s="13">
        <f t="shared" ca="1" si="5"/>
        <v>1</v>
      </c>
      <c r="AG44" s="13">
        <f t="shared" ca="1" si="16"/>
        <v>3</v>
      </c>
      <c r="AI44" s="2">
        <f t="shared" ca="1" si="17"/>
        <v>0.96861579309197654</v>
      </c>
      <c r="AJ44" s="2">
        <f t="shared" ca="1" si="17"/>
        <v>0.76796086137115083</v>
      </c>
      <c r="AK44" s="2">
        <f t="shared" ca="1" si="17"/>
        <v>0.59068060984585724</v>
      </c>
    </row>
    <row r="45" spans="11:37" x14ac:dyDescent="0.2">
      <c r="L45" s="2">
        <v>5</v>
      </c>
      <c r="M45" s="2">
        <v>0</v>
      </c>
      <c r="N45" s="2">
        <v>8</v>
      </c>
      <c r="O45" s="2">
        <v>0.56879722998382931</v>
      </c>
      <c r="P45" s="2">
        <v>0.77627752314037934</v>
      </c>
      <c r="Q45" s="2">
        <f t="shared" si="1"/>
        <v>1</v>
      </c>
      <c r="S45" s="2">
        <f t="shared" si="0"/>
        <v>1</v>
      </c>
      <c r="U45" s="14" t="str">
        <f t="shared" ca="1" si="2"/>
        <v>TrainTrial2</v>
      </c>
      <c r="V45" s="10" t="str">
        <f t="shared" si="8"/>
        <v>p0.bmp</v>
      </c>
      <c r="W45" s="10" t="str">
        <f t="shared" si="9"/>
        <v>p5.bmp</v>
      </c>
      <c r="X45" s="10" t="str">
        <f t="shared" ca="1" si="10"/>
        <v>c2.wav</v>
      </c>
      <c r="Y45" s="10" t="str">
        <f t="shared" si="11"/>
        <v>r8.wav</v>
      </c>
      <c r="Z45" s="10" t="str">
        <f t="shared" ca="1" si="12"/>
        <v>c1.wav</v>
      </c>
      <c r="AA45" s="10" t="str">
        <f t="shared" ca="1" si="13"/>
        <v>nn5.wav</v>
      </c>
      <c r="AB45" s="10">
        <f t="shared" si="14"/>
        <v>2</v>
      </c>
      <c r="AC45" s="12" t="str">
        <f t="shared" ca="1" si="15"/>
        <v>rp.jpg</v>
      </c>
      <c r="AD45" s="13">
        <f t="shared" ca="1" si="3"/>
        <v>1</v>
      </c>
      <c r="AE45" s="13">
        <f t="shared" ca="1" si="4"/>
        <v>1</v>
      </c>
      <c r="AF45" s="13">
        <f t="shared" ca="1" si="5"/>
        <v>1</v>
      </c>
      <c r="AG45" s="13">
        <f t="shared" ca="1" si="16"/>
        <v>3</v>
      </c>
      <c r="AI45" s="2">
        <f t="shared" ca="1" si="17"/>
        <v>0.25075105223738514</v>
      </c>
      <c r="AJ45" s="2">
        <f t="shared" ca="1" si="17"/>
        <v>0.34135844377451519</v>
      </c>
      <c r="AK45" s="2">
        <f t="shared" ca="1" si="17"/>
        <v>0.28108235896982492</v>
      </c>
    </row>
    <row r="46" spans="11:37" x14ac:dyDescent="0.2">
      <c r="L46" s="2">
        <v>5</v>
      </c>
      <c r="M46" s="2">
        <v>9</v>
      </c>
      <c r="N46" s="2">
        <v>0</v>
      </c>
      <c r="O46" s="2">
        <v>0.96579944107907068</v>
      </c>
      <c r="P46" s="2">
        <v>0.44777359190084098</v>
      </c>
      <c r="Q46" s="2">
        <f t="shared" si="1"/>
        <v>1</v>
      </c>
      <c r="S46" s="2">
        <f t="shared" si="0"/>
        <v>0</v>
      </c>
      <c r="U46" s="14" t="str">
        <f t="shared" ca="1" si="2"/>
        <v>TrainTrial2</v>
      </c>
      <c r="V46" s="10" t="str">
        <f t="shared" si="8"/>
        <v>p9.bmp</v>
      </c>
      <c r="W46" s="10" t="str">
        <f t="shared" si="9"/>
        <v>p5.bmp</v>
      </c>
      <c r="X46" s="10" t="str">
        <f t="shared" ca="1" si="10"/>
        <v>c1.wav</v>
      </c>
      <c r="Y46" s="10" t="str">
        <f t="shared" ca="1" si="11"/>
        <v>nn5.wav</v>
      </c>
      <c r="Z46" s="10" t="str">
        <f t="shared" ca="1" si="12"/>
        <v>c2.wav</v>
      </c>
      <c r="AA46" s="10" t="str">
        <f t="shared" si="13"/>
        <v>r0.wav</v>
      </c>
      <c r="AB46" s="10">
        <f t="shared" si="14"/>
        <v>2</v>
      </c>
      <c r="AC46" s="12" t="str">
        <f t="shared" ca="1" si="15"/>
        <v>rp.jpg</v>
      </c>
      <c r="AD46" s="13">
        <f t="shared" ca="1" si="3"/>
        <v>1</v>
      </c>
      <c r="AE46" s="13">
        <f t="shared" ca="1" si="4"/>
        <v>1</v>
      </c>
      <c r="AF46" s="13">
        <f t="shared" ca="1" si="5"/>
        <v>1</v>
      </c>
      <c r="AG46" s="13">
        <f t="shared" ca="1" si="16"/>
        <v>3</v>
      </c>
      <c r="AI46" s="2">
        <f t="shared" ca="1" si="17"/>
        <v>0.70824831838649771</v>
      </c>
      <c r="AJ46" s="2">
        <f t="shared" ca="1" si="17"/>
        <v>0.66469698921028419</v>
      </c>
      <c r="AK46" s="2">
        <f t="shared" ca="1" si="17"/>
        <v>0.14982567952930959</v>
      </c>
    </row>
    <row r="47" spans="11:37" x14ac:dyDescent="0.2">
      <c r="L47" s="2">
        <v>5</v>
      </c>
      <c r="M47" s="2">
        <v>6</v>
      </c>
      <c r="N47" s="2">
        <v>7</v>
      </c>
      <c r="O47" s="2">
        <v>0.79052673785554362</v>
      </c>
      <c r="P47" s="2">
        <v>0.40998885504723148</v>
      </c>
      <c r="Q47" s="2">
        <f t="shared" si="1"/>
        <v>1</v>
      </c>
      <c r="S47" s="2">
        <f t="shared" si="0"/>
        <v>0</v>
      </c>
      <c r="U47" s="14" t="str">
        <f t="shared" ca="1" si="2"/>
        <v>TrainTrial2</v>
      </c>
      <c r="V47" s="10" t="str">
        <f t="shared" si="8"/>
        <v>p6.bmp</v>
      </c>
      <c r="W47" s="10" t="str">
        <f t="shared" si="9"/>
        <v>p5.bmp</v>
      </c>
      <c r="X47" s="10" t="str">
        <f t="shared" ca="1" si="10"/>
        <v>c1.wav</v>
      </c>
      <c r="Y47" s="10" t="str">
        <f t="shared" ca="1" si="11"/>
        <v>nn5.wav</v>
      </c>
      <c r="Z47" s="10" t="str">
        <f t="shared" ca="1" si="12"/>
        <v>c2.wav</v>
      </c>
      <c r="AA47" s="10" t="str">
        <f t="shared" si="13"/>
        <v>r7.wav</v>
      </c>
      <c r="AB47" s="10">
        <f t="shared" si="14"/>
        <v>2</v>
      </c>
      <c r="AC47" s="12" t="str">
        <f t="shared" ca="1" si="15"/>
        <v>rp.jpg</v>
      </c>
      <c r="AD47" s="13">
        <f t="shared" ca="1" si="3"/>
        <v>1</v>
      </c>
      <c r="AE47" s="13">
        <f t="shared" ca="1" si="4"/>
        <v>1</v>
      </c>
      <c r="AF47" s="13">
        <f t="shared" ca="1" si="5"/>
        <v>1</v>
      </c>
      <c r="AG47" s="13">
        <f t="shared" ca="1" si="16"/>
        <v>3</v>
      </c>
      <c r="AI47" s="2">
        <f t="shared" ca="1" si="17"/>
        <v>0.75834110634853302</v>
      </c>
      <c r="AJ47" s="2">
        <f t="shared" ca="1" si="17"/>
        <v>0.93991647667587019</v>
      </c>
      <c r="AK47" s="2">
        <f t="shared" ca="1" si="17"/>
        <v>0.2807213225250007</v>
      </c>
    </row>
    <row r="48" spans="11:37" x14ac:dyDescent="0.2">
      <c r="L48" s="2">
        <v>6</v>
      </c>
      <c r="M48" s="2">
        <v>5</v>
      </c>
      <c r="N48" s="2">
        <v>4</v>
      </c>
      <c r="O48" s="2">
        <v>0.28377594107041659</v>
      </c>
      <c r="P48" s="2">
        <v>8.3489793037188065E-2</v>
      </c>
      <c r="Q48" s="2">
        <f t="shared" si="1"/>
        <v>0</v>
      </c>
      <c r="S48" s="2">
        <f t="shared" si="0"/>
        <v>0</v>
      </c>
      <c r="U48" s="14" t="str">
        <f t="shared" ca="1" si="2"/>
        <v>TrainTrial2</v>
      </c>
      <c r="V48" s="10" t="str">
        <f t="shared" si="8"/>
        <v>p6.bmp</v>
      </c>
      <c r="W48" s="10" t="str">
        <f t="shared" si="9"/>
        <v>p5.bmp</v>
      </c>
      <c r="X48" s="10" t="str">
        <f t="shared" ca="1" si="10"/>
        <v>c1.wav</v>
      </c>
      <c r="Y48" s="10" t="str">
        <f t="shared" ca="1" si="11"/>
        <v>nn6.wav</v>
      </c>
      <c r="Z48" s="10" t="str">
        <f t="shared" ca="1" si="12"/>
        <v>c2.wav</v>
      </c>
      <c r="AA48" s="10" t="str">
        <f t="shared" si="13"/>
        <v>r4.wav</v>
      </c>
      <c r="AB48" s="10">
        <f t="shared" si="14"/>
        <v>1</v>
      </c>
      <c r="AC48" s="12" t="str">
        <f t="shared" ca="1" si="15"/>
        <v>lp.jpg</v>
      </c>
      <c r="AD48" s="13">
        <f t="shared" ca="1" si="3"/>
        <v>1</v>
      </c>
      <c r="AE48" s="13">
        <f t="shared" ca="1" si="4"/>
        <v>1</v>
      </c>
      <c r="AF48" s="13">
        <f t="shared" ca="1" si="5"/>
        <v>1</v>
      </c>
      <c r="AG48" s="13">
        <f t="shared" ca="1" si="16"/>
        <v>3</v>
      </c>
      <c r="AI48" s="2">
        <f t="shared" ca="1" si="17"/>
        <v>5.7690383466140194E-3</v>
      </c>
      <c r="AJ48" s="2">
        <f t="shared" ca="1" si="17"/>
        <v>0.37734861534100361</v>
      </c>
      <c r="AK48" s="2">
        <f t="shared" ca="1" si="17"/>
        <v>0.53478623337401332</v>
      </c>
    </row>
    <row r="49" spans="11:37" x14ac:dyDescent="0.2">
      <c r="L49" s="2">
        <v>6</v>
      </c>
      <c r="M49" s="2">
        <v>4</v>
      </c>
      <c r="N49" s="2">
        <v>2</v>
      </c>
      <c r="O49" s="2">
        <v>0.1908736743935151</v>
      </c>
      <c r="P49" s="2">
        <v>0.17950574778933515</v>
      </c>
      <c r="Q49" s="2">
        <f t="shared" si="1"/>
        <v>0</v>
      </c>
      <c r="S49" s="2">
        <f t="shared" si="0"/>
        <v>0</v>
      </c>
      <c r="U49" s="14" t="str">
        <f t="shared" ca="1" si="2"/>
        <v>TrainTrial2</v>
      </c>
      <c r="V49" s="10" t="str">
        <f t="shared" si="8"/>
        <v>p6.bmp</v>
      </c>
      <c r="W49" s="10" t="str">
        <f t="shared" si="9"/>
        <v>p4.bmp</v>
      </c>
      <c r="X49" s="10" t="str">
        <f t="shared" ca="1" si="10"/>
        <v>c1.wav</v>
      </c>
      <c r="Y49" s="10" t="str">
        <f t="shared" ca="1" si="11"/>
        <v>nn6.wav</v>
      </c>
      <c r="Z49" s="10" t="str">
        <f t="shared" ca="1" si="12"/>
        <v>c2.wav</v>
      </c>
      <c r="AA49" s="10" t="str">
        <f t="shared" si="13"/>
        <v>r2.wav</v>
      </c>
      <c r="AB49" s="10">
        <f t="shared" si="14"/>
        <v>1</v>
      </c>
      <c r="AC49" s="12" t="str">
        <f t="shared" ca="1" si="15"/>
        <v>lp.jpg</v>
      </c>
      <c r="AD49" s="13">
        <f t="shared" ca="1" si="3"/>
        <v>1</v>
      </c>
      <c r="AE49" s="13">
        <f t="shared" ca="1" si="4"/>
        <v>1</v>
      </c>
      <c r="AF49" s="13">
        <f t="shared" ca="1" si="5"/>
        <v>1</v>
      </c>
      <c r="AG49" s="13">
        <f t="shared" ca="1" si="16"/>
        <v>3</v>
      </c>
      <c r="AI49" s="2">
        <f t="shared" ca="1" si="17"/>
        <v>0.56896685109572043</v>
      </c>
      <c r="AJ49" s="2">
        <f t="shared" ca="1" si="17"/>
        <v>0.47416133829702878</v>
      </c>
      <c r="AK49" s="2">
        <f t="shared" ca="1" si="17"/>
        <v>0.3037724232951321</v>
      </c>
    </row>
    <row r="50" spans="11:37" x14ac:dyDescent="0.2">
      <c r="L50" s="2">
        <v>6</v>
      </c>
      <c r="M50" s="2">
        <v>7</v>
      </c>
      <c r="N50" s="2">
        <v>9</v>
      </c>
      <c r="O50" s="2">
        <v>0.21643667387616006</v>
      </c>
      <c r="P50" s="2">
        <v>0.64154003663043113</v>
      </c>
      <c r="Q50" s="2">
        <f t="shared" si="1"/>
        <v>0</v>
      </c>
      <c r="S50" s="2">
        <f t="shared" si="0"/>
        <v>1</v>
      </c>
      <c r="U50" s="14" t="str">
        <f t="shared" ca="1" si="2"/>
        <v>TrainTrial2</v>
      </c>
      <c r="V50" s="10" t="str">
        <f t="shared" si="8"/>
        <v>p6.bmp</v>
      </c>
      <c r="W50" s="10" t="str">
        <f t="shared" si="9"/>
        <v>p7.bmp</v>
      </c>
      <c r="X50" s="10" t="str">
        <f t="shared" ca="1" si="10"/>
        <v>c2.wav</v>
      </c>
      <c r="Y50" s="10" t="str">
        <f t="shared" si="11"/>
        <v>r9.wav</v>
      </c>
      <c r="Z50" s="10" t="str">
        <f t="shared" ca="1" si="12"/>
        <v>c1.wav</v>
      </c>
      <c r="AA50" s="10" t="str">
        <f t="shared" ca="1" si="13"/>
        <v>nn6.wav</v>
      </c>
      <c r="AB50" s="10">
        <f t="shared" si="14"/>
        <v>1</v>
      </c>
      <c r="AC50" s="12" t="str">
        <f t="shared" ca="1" si="15"/>
        <v>lp.jpg</v>
      </c>
      <c r="AD50" s="13">
        <f t="shared" ca="1" si="3"/>
        <v>1</v>
      </c>
      <c r="AE50" s="13">
        <f t="shared" ca="1" si="4"/>
        <v>1</v>
      </c>
      <c r="AF50" s="13">
        <f t="shared" ca="1" si="5"/>
        <v>1</v>
      </c>
      <c r="AG50" s="13">
        <f t="shared" ca="1" si="16"/>
        <v>3</v>
      </c>
      <c r="AI50" s="2">
        <f t="shared" ca="1" si="17"/>
        <v>0.232512313932697</v>
      </c>
      <c r="AJ50" s="2">
        <f t="shared" ca="1" si="17"/>
        <v>0.71355098686778262</v>
      </c>
      <c r="AK50" s="2">
        <f t="shared" ca="1" si="17"/>
        <v>0.37854677227442479</v>
      </c>
    </row>
    <row r="51" spans="11:37" x14ac:dyDescent="0.2">
      <c r="L51" s="2">
        <v>7</v>
      </c>
      <c r="M51" s="2">
        <v>2</v>
      </c>
      <c r="N51" s="2">
        <v>1</v>
      </c>
      <c r="O51" s="2">
        <v>0.80017941946607607</v>
      </c>
      <c r="P51" s="2">
        <v>0.67419966517354624</v>
      </c>
      <c r="Q51" s="2">
        <f t="shared" si="1"/>
        <v>1</v>
      </c>
      <c r="S51" s="2">
        <f t="shared" si="0"/>
        <v>1</v>
      </c>
      <c r="U51" s="14" t="str">
        <f t="shared" ca="1" si="2"/>
        <v>TrainTrial2</v>
      </c>
      <c r="V51" s="10" t="str">
        <f t="shared" si="8"/>
        <v>p2.bmp</v>
      </c>
      <c r="W51" s="10" t="str">
        <f t="shared" si="9"/>
        <v>p7.bmp</v>
      </c>
      <c r="X51" s="10" t="str">
        <f t="shared" ca="1" si="10"/>
        <v>c2.wav</v>
      </c>
      <c r="Y51" s="10" t="str">
        <f t="shared" si="11"/>
        <v>r1.wav</v>
      </c>
      <c r="Z51" s="10" t="str">
        <f t="shared" ca="1" si="12"/>
        <v>c1.wav</v>
      </c>
      <c r="AA51" s="10" t="str">
        <f t="shared" ca="1" si="13"/>
        <v>nn7.wav</v>
      </c>
      <c r="AB51" s="10">
        <f t="shared" si="14"/>
        <v>2</v>
      </c>
      <c r="AC51" s="12" t="str">
        <f t="shared" ca="1" si="15"/>
        <v>rp.jpg</v>
      </c>
      <c r="AD51" s="13">
        <f t="shared" ca="1" si="3"/>
        <v>1</v>
      </c>
      <c r="AE51" s="13">
        <f t="shared" ca="1" si="4"/>
        <v>1</v>
      </c>
      <c r="AF51" s="13">
        <f t="shared" ca="1" si="5"/>
        <v>1</v>
      </c>
      <c r="AG51" s="13">
        <f t="shared" ca="1" si="16"/>
        <v>3</v>
      </c>
      <c r="AI51" s="2">
        <f t="shared" ca="1" si="17"/>
        <v>0.76367394507135822</v>
      </c>
      <c r="AJ51" s="2">
        <f t="shared" ca="1" si="17"/>
        <v>0.38160097235585777</v>
      </c>
      <c r="AK51" s="2">
        <f t="shared" ca="1" si="17"/>
        <v>0.70845531087124969</v>
      </c>
    </row>
    <row r="52" spans="11:37" x14ac:dyDescent="0.2">
      <c r="L52" s="2">
        <v>7</v>
      </c>
      <c r="M52" s="2">
        <v>1</v>
      </c>
      <c r="N52" s="2">
        <v>6</v>
      </c>
      <c r="O52" s="2">
        <v>0.61961591486760881</v>
      </c>
      <c r="P52" s="2">
        <v>0.87370318184821372</v>
      </c>
      <c r="Q52" s="2">
        <f t="shared" si="1"/>
        <v>1</v>
      </c>
      <c r="S52" s="2">
        <f t="shared" si="0"/>
        <v>1</v>
      </c>
      <c r="U52" s="14" t="str">
        <f t="shared" ca="1" si="2"/>
        <v>TrainTrial2</v>
      </c>
      <c r="V52" s="10" t="str">
        <f t="shared" si="8"/>
        <v>p1.bmp</v>
      </c>
      <c r="W52" s="10" t="str">
        <f t="shared" si="9"/>
        <v>p7.bmp</v>
      </c>
      <c r="X52" s="10" t="str">
        <f t="shared" ca="1" si="10"/>
        <v>c2.wav</v>
      </c>
      <c r="Y52" s="10" t="str">
        <f t="shared" si="11"/>
        <v>r6.wav</v>
      </c>
      <c r="Z52" s="10" t="str">
        <f t="shared" ca="1" si="12"/>
        <v>c1.wav</v>
      </c>
      <c r="AA52" s="10" t="str">
        <f t="shared" ca="1" si="13"/>
        <v>nn7.wav</v>
      </c>
      <c r="AB52" s="10">
        <f t="shared" si="14"/>
        <v>2</v>
      </c>
      <c r="AC52" s="12" t="str">
        <f t="shared" ca="1" si="15"/>
        <v>rp.jpg</v>
      </c>
      <c r="AD52" s="13">
        <f t="shared" ca="1" si="3"/>
        <v>1</v>
      </c>
      <c r="AE52" s="13">
        <f t="shared" ca="1" si="4"/>
        <v>1</v>
      </c>
      <c r="AF52" s="13">
        <f t="shared" ca="1" si="5"/>
        <v>1</v>
      </c>
      <c r="AG52" s="13">
        <f t="shared" ca="1" si="16"/>
        <v>3</v>
      </c>
      <c r="AI52" s="2">
        <f t="shared" ca="1" si="17"/>
        <v>0.6311742821021763</v>
      </c>
      <c r="AJ52" s="2">
        <f t="shared" ca="1" si="17"/>
        <v>0.16169788957538689</v>
      </c>
      <c r="AK52" s="2">
        <f t="shared" ca="1" si="17"/>
        <v>0.36528836413453081</v>
      </c>
    </row>
    <row r="53" spans="11:37" x14ac:dyDescent="0.2">
      <c r="L53" s="2">
        <v>7</v>
      </c>
      <c r="M53" s="2">
        <v>0</v>
      </c>
      <c r="N53" s="2">
        <v>1</v>
      </c>
      <c r="O53" s="2">
        <v>0.62016098856656754</v>
      </c>
      <c r="P53" s="2">
        <v>0.4550888944804683</v>
      </c>
      <c r="Q53" s="2">
        <f t="shared" si="1"/>
        <v>1</v>
      </c>
      <c r="S53" s="2">
        <f t="shared" si="0"/>
        <v>0</v>
      </c>
      <c r="U53" s="14" t="str">
        <f t="shared" ca="1" si="2"/>
        <v>TrainTrial2</v>
      </c>
      <c r="V53" s="10" t="str">
        <f t="shared" si="8"/>
        <v>p0.bmp</v>
      </c>
      <c r="W53" s="10" t="str">
        <f t="shared" si="9"/>
        <v>p7.bmp</v>
      </c>
      <c r="X53" s="10" t="str">
        <f t="shared" ca="1" si="10"/>
        <v>c1.wav</v>
      </c>
      <c r="Y53" s="10" t="str">
        <f t="shared" ca="1" si="11"/>
        <v>nn7.wav</v>
      </c>
      <c r="Z53" s="10" t="str">
        <f t="shared" ca="1" si="12"/>
        <v>c2.wav</v>
      </c>
      <c r="AA53" s="10" t="str">
        <f t="shared" si="13"/>
        <v>r1.wav</v>
      </c>
      <c r="AB53" s="10">
        <f t="shared" si="14"/>
        <v>2</v>
      </c>
      <c r="AC53" s="12" t="str">
        <f t="shared" ca="1" si="15"/>
        <v>rp.jpg</v>
      </c>
      <c r="AD53" s="13">
        <f t="shared" ca="1" si="3"/>
        <v>1</v>
      </c>
      <c r="AE53" s="13">
        <f t="shared" ca="1" si="4"/>
        <v>1</v>
      </c>
      <c r="AF53" s="13">
        <f t="shared" ca="1" si="5"/>
        <v>1</v>
      </c>
      <c r="AG53" s="13">
        <f t="shared" ca="1" si="16"/>
        <v>3</v>
      </c>
      <c r="AI53" s="2">
        <f t="shared" ca="1" si="17"/>
        <v>0.86819205474506933</v>
      </c>
      <c r="AJ53" s="2">
        <f t="shared" ca="1" si="17"/>
        <v>0.57354169832969026</v>
      </c>
      <c r="AK53" s="2">
        <f t="shared" ca="1" si="17"/>
        <v>0.54571890543281898</v>
      </c>
    </row>
    <row r="54" spans="11:37" x14ac:dyDescent="0.2">
      <c r="L54" s="2">
        <v>8</v>
      </c>
      <c r="M54" s="2">
        <v>6</v>
      </c>
      <c r="N54" s="2">
        <v>8</v>
      </c>
      <c r="O54" s="2">
        <v>0</v>
      </c>
      <c r="P54" s="2">
        <v>0.37095182639222912</v>
      </c>
      <c r="Q54" s="2">
        <f t="shared" si="1"/>
        <v>0</v>
      </c>
      <c r="S54" s="2">
        <f t="shared" si="0"/>
        <v>0</v>
      </c>
      <c r="U54" s="14" t="str">
        <f t="shared" ca="1" si="2"/>
        <v>TrainTrial2</v>
      </c>
      <c r="V54" s="10" t="str">
        <f t="shared" si="8"/>
        <v>p8.bmp</v>
      </c>
      <c r="W54" s="10" t="str">
        <f t="shared" si="9"/>
        <v>p6.bmp</v>
      </c>
      <c r="X54" s="10" t="str">
        <f t="shared" ca="1" si="10"/>
        <v>c1.wav</v>
      </c>
      <c r="Y54" s="10" t="str">
        <f t="shared" ca="1" si="11"/>
        <v>nn8.wav</v>
      </c>
      <c r="Z54" s="10" t="str">
        <f t="shared" ca="1" si="12"/>
        <v>c2.wav</v>
      </c>
      <c r="AA54" s="10" t="str">
        <f t="shared" si="13"/>
        <v>r8.wav</v>
      </c>
      <c r="AB54" s="10">
        <f t="shared" si="14"/>
        <v>1</v>
      </c>
      <c r="AC54" s="12" t="str">
        <f t="shared" ca="1" si="15"/>
        <v>lp.jpg</v>
      </c>
      <c r="AD54" s="13">
        <f t="shared" ca="1" si="3"/>
        <v>1</v>
      </c>
      <c r="AE54" s="13">
        <f t="shared" ca="1" si="4"/>
        <v>1</v>
      </c>
      <c r="AF54" s="13">
        <f t="shared" ca="1" si="5"/>
        <v>1</v>
      </c>
      <c r="AG54" s="13">
        <f t="shared" ca="1" si="16"/>
        <v>3</v>
      </c>
      <c r="AI54" s="2">
        <f t="shared" ca="1" si="17"/>
        <v>0.66255657397034773</v>
      </c>
      <c r="AJ54" s="2">
        <f t="shared" ca="1" si="17"/>
        <v>0.27853298569293361</v>
      </c>
      <c r="AK54" s="2">
        <f t="shared" ca="1" si="17"/>
        <v>0.3466638920507602</v>
      </c>
    </row>
    <row r="55" spans="11:37" x14ac:dyDescent="0.2">
      <c r="L55" s="2">
        <v>8</v>
      </c>
      <c r="M55" s="2">
        <v>3</v>
      </c>
      <c r="N55" s="2">
        <v>7</v>
      </c>
      <c r="O55" s="2">
        <v>0.47989469627100334</v>
      </c>
      <c r="P55" s="2">
        <v>0.45773746643408231</v>
      </c>
      <c r="Q55" s="2">
        <f t="shared" si="1"/>
        <v>0</v>
      </c>
      <c r="S55" s="2">
        <f t="shared" si="0"/>
        <v>0</v>
      </c>
      <c r="U55" s="14" t="str">
        <f t="shared" ca="1" si="2"/>
        <v>TrainTrial2</v>
      </c>
      <c r="V55" s="10" t="str">
        <f t="shared" si="8"/>
        <v>p8.bmp</v>
      </c>
      <c r="W55" s="10" t="str">
        <f t="shared" si="9"/>
        <v>p3.bmp</v>
      </c>
      <c r="X55" s="10" t="str">
        <f t="shared" ca="1" si="10"/>
        <v>c1.wav</v>
      </c>
      <c r="Y55" s="10" t="str">
        <f t="shared" ca="1" si="11"/>
        <v>nn8.wav</v>
      </c>
      <c r="Z55" s="10" t="str">
        <f t="shared" ca="1" si="12"/>
        <v>c2.wav</v>
      </c>
      <c r="AA55" s="10" t="str">
        <f t="shared" si="13"/>
        <v>r7.wav</v>
      </c>
      <c r="AB55" s="10">
        <f t="shared" si="14"/>
        <v>1</v>
      </c>
      <c r="AC55" s="12" t="str">
        <f t="shared" ca="1" si="15"/>
        <v>lp.jpg</v>
      </c>
      <c r="AD55" s="13">
        <f t="shared" ca="1" si="3"/>
        <v>1</v>
      </c>
      <c r="AE55" s="13">
        <f t="shared" ca="1" si="4"/>
        <v>1</v>
      </c>
      <c r="AF55" s="13">
        <f t="shared" ca="1" si="5"/>
        <v>1</v>
      </c>
      <c r="AG55" s="13">
        <f t="shared" ca="1" si="16"/>
        <v>3</v>
      </c>
      <c r="AI55" s="2">
        <f t="shared" ca="1" si="17"/>
        <v>0.78919328070681816</v>
      </c>
      <c r="AJ55" s="2">
        <f t="shared" ca="1" si="17"/>
        <v>0.96234228886998197</v>
      </c>
      <c r="AK55" s="2">
        <f t="shared" ca="1" si="17"/>
        <v>0.38375389136716265</v>
      </c>
    </row>
    <row r="56" spans="11:37" x14ac:dyDescent="0.2">
      <c r="L56" s="2">
        <v>8</v>
      </c>
      <c r="M56" s="2">
        <v>7</v>
      </c>
      <c r="N56" s="2">
        <v>3</v>
      </c>
      <c r="O56" s="2">
        <v>0.27834599561901996</v>
      </c>
      <c r="P56" s="2">
        <v>0.98181130720604415</v>
      </c>
      <c r="Q56" s="2">
        <f t="shared" si="1"/>
        <v>0</v>
      </c>
      <c r="S56" s="2">
        <f t="shared" si="0"/>
        <v>1</v>
      </c>
      <c r="U56" s="14" t="str">
        <f t="shared" ca="1" si="2"/>
        <v>TrainTrial2</v>
      </c>
      <c r="V56" s="10" t="str">
        <f t="shared" si="8"/>
        <v>p8.bmp</v>
      </c>
      <c r="W56" s="10" t="str">
        <f t="shared" si="9"/>
        <v>p7.bmp</v>
      </c>
      <c r="X56" s="10" t="str">
        <f t="shared" ca="1" si="10"/>
        <v>c2.wav</v>
      </c>
      <c r="Y56" s="10" t="str">
        <f t="shared" si="11"/>
        <v>r3.wav</v>
      </c>
      <c r="Z56" s="10" t="str">
        <f t="shared" ca="1" si="12"/>
        <v>c1.wav</v>
      </c>
      <c r="AA56" s="10" t="str">
        <f t="shared" ca="1" si="13"/>
        <v>nn8.wav</v>
      </c>
      <c r="AB56" s="10">
        <f t="shared" si="14"/>
        <v>1</v>
      </c>
      <c r="AC56" s="12" t="str">
        <f t="shared" ca="1" si="15"/>
        <v>lp.jpg</v>
      </c>
      <c r="AD56" s="13">
        <f t="shared" ca="1" si="3"/>
        <v>1</v>
      </c>
      <c r="AE56" s="13">
        <f t="shared" ca="1" si="4"/>
        <v>1</v>
      </c>
      <c r="AF56" s="13">
        <f t="shared" ca="1" si="5"/>
        <v>1</v>
      </c>
      <c r="AG56" s="13">
        <f t="shared" ca="1" si="16"/>
        <v>3</v>
      </c>
      <c r="AI56" s="2">
        <f t="shared" ca="1" si="17"/>
        <v>0.24232763506365584</v>
      </c>
      <c r="AJ56" s="2">
        <f t="shared" ca="1" si="17"/>
        <v>0.4797823660260373</v>
      </c>
      <c r="AK56" s="2">
        <f t="shared" ca="1" si="17"/>
        <v>0.50097512113598686</v>
      </c>
    </row>
    <row r="57" spans="11:37" x14ac:dyDescent="0.2">
      <c r="L57" s="2">
        <v>9</v>
      </c>
      <c r="M57" s="2">
        <v>4</v>
      </c>
      <c r="N57" s="2">
        <v>9</v>
      </c>
      <c r="O57" s="2">
        <v>0.63933382676259498</v>
      </c>
      <c r="P57" s="2">
        <v>0.13075936277073197</v>
      </c>
      <c r="Q57" s="2">
        <f t="shared" si="1"/>
        <v>1</v>
      </c>
      <c r="S57" s="2">
        <f t="shared" si="0"/>
        <v>0</v>
      </c>
      <c r="U57" s="14" t="str">
        <f t="shared" ca="1" si="2"/>
        <v>TrainTrial2</v>
      </c>
      <c r="V57" s="10" t="str">
        <f t="shared" si="8"/>
        <v>p4.bmp</v>
      </c>
      <c r="W57" s="10" t="str">
        <f t="shared" si="9"/>
        <v>p9.bmp</v>
      </c>
      <c r="X57" s="10" t="str">
        <f t="shared" ca="1" si="10"/>
        <v>c1.wav</v>
      </c>
      <c r="Y57" s="10" t="str">
        <f t="shared" ca="1" si="11"/>
        <v>nn9.wav</v>
      </c>
      <c r="Z57" s="10" t="str">
        <f t="shared" ca="1" si="12"/>
        <v>c2.wav</v>
      </c>
      <c r="AA57" s="10" t="str">
        <f t="shared" si="13"/>
        <v>r9.wav</v>
      </c>
      <c r="AB57" s="10">
        <f t="shared" si="14"/>
        <v>2</v>
      </c>
      <c r="AC57" s="12" t="str">
        <f t="shared" ca="1" si="15"/>
        <v>rp.jpg</v>
      </c>
      <c r="AD57" s="13">
        <f t="shared" ca="1" si="3"/>
        <v>1</v>
      </c>
      <c r="AE57" s="13">
        <f t="shared" ca="1" si="4"/>
        <v>1</v>
      </c>
      <c r="AF57" s="13">
        <f t="shared" ca="1" si="5"/>
        <v>1</v>
      </c>
      <c r="AG57" s="13">
        <f t="shared" ca="1" si="16"/>
        <v>3</v>
      </c>
      <c r="AI57" s="2">
        <f t="shared" ca="1" si="17"/>
        <v>0.45902683909889064</v>
      </c>
      <c r="AJ57" s="2">
        <f t="shared" ca="1" si="17"/>
        <v>0.83150964030345975</v>
      </c>
      <c r="AK57" s="2">
        <f t="shared" ca="1" si="17"/>
        <v>0.93054135088401047</v>
      </c>
    </row>
    <row r="58" spans="11:37" x14ac:dyDescent="0.2">
      <c r="L58" s="2">
        <v>9</v>
      </c>
      <c r="M58" s="2">
        <v>5</v>
      </c>
      <c r="N58" s="2">
        <v>4</v>
      </c>
      <c r="O58" s="2">
        <v>0.43019124912279949</v>
      </c>
      <c r="P58" s="2">
        <v>0.47560019802494935</v>
      </c>
      <c r="Q58" s="2">
        <f t="shared" si="1"/>
        <v>0</v>
      </c>
      <c r="S58" s="2">
        <f t="shared" si="0"/>
        <v>0</v>
      </c>
      <c r="U58" s="14" t="str">
        <f t="shared" ca="1" si="2"/>
        <v>TrainTrial2</v>
      </c>
      <c r="V58" s="10" t="str">
        <f t="shared" si="8"/>
        <v>p9.bmp</v>
      </c>
      <c r="W58" s="10" t="str">
        <f t="shared" si="9"/>
        <v>p5.bmp</v>
      </c>
      <c r="X58" s="10" t="str">
        <f t="shared" ca="1" si="10"/>
        <v>c1.wav</v>
      </c>
      <c r="Y58" s="10" t="str">
        <f t="shared" ca="1" si="11"/>
        <v>nn9.wav</v>
      </c>
      <c r="Z58" s="10" t="str">
        <f t="shared" ca="1" si="12"/>
        <v>c2.wav</v>
      </c>
      <c r="AA58" s="10" t="str">
        <f t="shared" si="13"/>
        <v>r4.wav</v>
      </c>
      <c r="AB58" s="10">
        <f t="shared" si="14"/>
        <v>1</v>
      </c>
      <c r="AC58" s="12" t="str">
        <f t="shared" ca="1" si="15"/>
        <v>lp.jpg</v>
      </c>
      <c r="AD58" s="13">
        <f t="shared" ca="1" si="3"/>
        <v>1</v>
      </c>
      <c r="AE58" s="13">
        <f t="shared" ca="1" si="4"/>
        <v>1</v>
      </c>
      <c r="AF58" s="13">
        <f t="shared" ca="1" si="5"/>
        <v>1</v>
      </c>
      <c r="AG58" s="13">
        <f t="shared" ca="1" si="16"/>
        <v>3</v>
      </c>
      <c r="AI58" s="2">
        <f t="shared" ca="1" si="17"/>
        <v>0.284307669574419</v>
      </c>
      <c r="AJ58" s="2">
        <f t="shared" ca="1" si="17"/>
        <v>4.4574249295768031E-2</v>
      </c>
      <c r="AK58" s="2">
        <f t="shared" ca="1" si="17"/>
        <v>1.9786022578900275E-2</v>
      </c>
    </row>
    <row r="59" spans="11:37" x14ac:dyDescent="0.2">
      <c r="L59" s="2">
        <v>9</v>
      </c>
      <c r="M59" s="2">
        <v>8</v>
      </c>
      <c r="N59" s="2">
        <v>2</v>
      </c>
      <c r="O59" s="2">
        <v>0.87749395406717667</v>
      </c>
      <c r="P59" s="2">
        <v>5.4949583321104001E-2</v>
      </c>
      <c r="Q59" s="2">
        <f t="shared" si="1"/>
        <v>1</v>
      </c>
      <c r="S59" s="2">
        <f t="shared" si="0"/>
        <v>0</v>
      </c>
      <c r="U59" s="14" t="str">
        <f t="shared" ca="1" si="2"/>
        <v>TrainTrial2</v>
      </c>
      <c r="V59" s="10" t="str">
        <f t="shared" si="8"/>
        <v>p8.bmp</v>
      </c>
      <c r="W59" s="10" t="str">
        <f t="shared" si="9"/>
        <v>p9.bmp</v>
      </c>
      <c r="X59" s="10" t="str">
        <f t="shared" ca="1" si="10"/>
        <v>c1.wav</v>
      </c>
      <c r="Y59" s="10" t="str">
        <f t="shared" ca="1" si="11"/>
        <v>nn9.wav</v>
      </c>
      <c r="Z59" s="10" t="str">
        <f t="shared" ca="1" si="12"/>
        <v>c2.wav</v>
      </c>
      <c r="AA59" s="10" t="str">
        <f t="shared" si="13"/>
        <v>r2.wav</v>
      </c>
      <c r="AB59" s="10">
        <f t="shared" si="14"/>
        <v>2</v>
      </c>
      <c r="AC59" s="12" t="str">
        <f t="shared" ca="1" si="15"/>
        <v>rp.jpg</v>
      </c>
      <c r="AD59" s="13">
        <f t="shared" ca="1" si="3"/>
        <v>1</v>
      </c>
      <c r="AE59" s="13">
        <f t="shared" ca="1" si="4"/>
        <v>1</v>
      </c>
      <c r="AF59" s="13">
        <f t="shared" ca="1" si="5"/>
        <v>1</v>
      </c>
      <c r="AG59" s="13">
        <f t="shared" ca="1" si="16"/>
        <v>3</v>
      </c>
      <c r="AI59" s="2">
        <f t="shared" ca="1" si="17"/>
        <v>0.93189708717345876</v>
      </c>
      <c r="AJ59" s="2">
        <f t="shared" ca="1" si="17"/>
        <v>0.51806382267982853</v>
      </c>
      <c r="AK59" s="2">
        <f t="shared" ca="1" si="17"/>
        <v>0.76450848957927842</v>
      </c>
    </row>
    <row r="60" spans="11:37" x14ac:dyDescent="0.2">
      <c r="L60" s="2">
        <v>0</v>
      </c>
      <c r="M60" s="2">
        <v>2</v>
      </c>
      <c r="N60" s="2">
        <v>5</v>
      </c>
      <c r="O60" s="2">
        <v>0.34260236637601338</v>
      </c>
      <c r="P60" s="2">
        <v>0.26471465794838878</v>
      </c>
      <c r="Q60" s="2">
        <f t="shared" si="1"/>
        <v>0</v>
      </c>
      <c r="S60" s="2">
        <f t="shared" si="0"/>
        <v>0</v>
      </c>
      <c r="U60" s="14" t="str">
        <f t="shared" ca="1" si="2"/>
        <v>TrainTrial2</v>
      </c>
      <c r="V60" s="10" t="str">
        <f t="shared" si="8"/>
        <v>p0.bmp</v>
      </c>
      <c r="W60" s="10" t="str">
        <f t="shared" si="9"/>
        <v>p2.bmp</v>
      </c>
      <c r="X60" s="10" t="str">
        <f t="shared" ca="1" si="10"/>
        <v>c1.wav</v>
      </c>
      <c r="Y60" s="10" t="str">
        <f t="shared" ca="1" si="11"/>
        <v>nn0.wav</v>
      </c>
      <c r="Z60" s="10" t="str">
        <f t="shared" ca="1" si="12"/>
        <v>c2.wav</v>
      </c>
      <c r="AA60" s="10" t="str">
        <f t="shared" si="13"/>
        <v>r5.wav</v>
      </c>
      <c r="AB60" s="10">
        <f t="shared" si="14"/>
        <v>1</v>
      </c>
      <c r="AC60" s="12" t="str">
        <f t="shared" ca="1" si="15"/>
        <v>lp.jpg</v>
      </c>
      <c r="AD60" s="13">
        <f t="shared" ca="1" si="3"/>
        <v>1</v>
      </c>
      <c r="AE60" s="13">
        <f t="shared" ca="1" si="4"/>
        <v>1</v>
      </c>
      <c r="AF60" s="13">
        <f t="shared" ca="1" si="5"/>
        <v>1</v>
      </c>
      <c r="AG60" s="13">
        <f t="shared" ca="1" si="16"/>
        <v>3</v>
      </c>
      <c r="AI60" s="2">
        <f t="shared" ca="1" si="17"/>
        <v>0.28668201798204884</v>
      </c>
      <c r="AJ60" s="2">
        <f t="shared" ca="1" si="17"/>
        <v>0.651061863300471</v>
      </c>
      <c r="AK60" s="2">
        <f t="shared" ca="1" si="17"/>
        <v>0.98234943668036301</v>
      </c>
    </row>
    <row r="61" spans="11:37" x14ac:dyDescent="0.2">
      <c r="L61" s="2">
        <v>0</v>
      </c>
      <c r="M61" s="2">
        <v>9</v>
      </c>
      <c r="N61" s="2">
        <v>0</v>
      </c>
      <c r="O61" s="2">
        <v>0.26348225688343518</v>
      </c>
      <c r="P61" s="2">
        <v>0.62307107497235847</v>
      </c>
      <c r="Q61" s="2">
        <f t="shared" si="1"/>
        <v>0</v>
      </c>
      <c r="S61" s="2">
        <f t="shared" si="0"/>
        <v>1</v>
      </c>
      <c r="U61" s="14" t="str">
        <f t="shared" ca="1" si="2"/>
        <v>TrainTrial2</v>
      </c>
      <c r="V61" s="10" t="str">
        <f t="shared" si="8"/>
        <v>p0.bmp</v>
      </c>
      <c r="W61" s="10" t="str">
        <f t="shared" si="9"/>
        <v>p9.bmp</v>
      </c>
      <c r="X61" s="10" t="str">
        <f t="shared" ca="1" si="10"/>
        <v>c2.wav</v>
      </c>
      <c r="Y61" s="10" t="str">
        <f t="shared" si="11"/>
        <v>r0.wav</v>
      </c>
      <c r="Z61" s="10" t="str">
        <f t="shared" ca="1" si="12"/>
        <v>c1.wav</v>
      </c>
      <c r="AA61" s="10" t="str">
        <f t="shared" ca="1" si="13"/>
        <v>nn0.wav</v>
      </c>
      <c r="AB61" s="10">
        <f t="shared" si="14"/>
        <v>1</v>
      </c>
      <c r="AC61" s="12" t="str">
        <f t="shared" ca="1" si="15"/>
        <v>lp.jpg</v>
      </c>
      <c r="AD61" s="13">
        <f t="shared" ca="1" si="3"/>
        <v>1</v>
      </c>
      <c r="AE61" s="13">
        <f t="shared" ca="1" si="4"/>
        <v>1</v>
      </c>
      <c r="AF61" s="13">
        <f t="shared" ca="1" si="5"/>
        <v>1</v>
      </c>
      <c r="AG61" s="13">
        <f t="shared" ca="1" si="16"/>
        <v>3</v>
      </c>
      <c r="AI61" s="2">
        <f t="shared" ca="1" si="17"/>
        <v>0.36107598289153442</v>
      </c>
      <c r="AJ61" s="2">
        <f t="shared" ca="1" si="17"/>
        <v>0.9800960833163882</v>
      </c>
      <c r="AK61" s="2">
        <f t="shared" ca="1" si="17"/>
        <v>0.22905988901214469</v>
      </c>
    </row>
    <row r="62" spans="11:37" x14ac:dyDescent="0.2">
      <c r="L62" s="2">
        <v>0</v>
      </c>
      <c r="M62" s="2">
        <v>1</v>
      </c>
      <c r="N62" s="2">
        <v>6</v>
      </c>
      <c r="O62" s="2">
        <v>5.5803102099162061E-2</v>
      </c>
      <c r="P62" s="2">
        <v>0.86596898854895699</v>
      </c>
      <c r="Q62" s="2">
        <f t="shared" si="1"/>
        <v>0</v>
      </c>
      <c r="R62" s="2">
        <f>SUM(Q33:Q62)</f>
        <v>15</v>
      </c>
      <c r="S62" s="2">
        <f t="shared" si="0"/>
        <v>1</v>
      </c>
      <c r="T62" s="2">
        <f>SUM(S33:S62)</f>
        <v>15</v>
      </c>
      <c r="U62" s="14" t="str">
        <f t="shared" ca="1" si="2"/>
        <v>TrainTrial2</v>
      </c>
      <c r="V62" s="10" t="str">
        <f t="shared" si="8"/>
        <v>p0.bmp</v>
      </c>
      <c r="W62" s="10" t="str">
        <f t="shared" si="9"/>
        <v>p1.bmp</v>
      </c>
      <c r="X62" s="10" t="str">
        <f t="shared" ca="1" si="10"/>
        <v>c2.wav</v>
      </c>
      <c r="Y62" s="10" t="str">
        <f t="shared" si="11"/>
        <v>r6.wav</v>
      </c>
      <c r="Z62" s="10" t="str">
        <f t="shared" ca="1" si="12"/>
        <v>c1.wav</v>
      </c>
      <c r="AA62" s="10" t="str">
        <f t="shared" ca="1" si="13"/>
        <v>nn0.wav</v>
      </c>
      <c r="AB62" s="10">
        <f t="shared" si="14"/>
        <v>1</v>
      </c>
      <c r="AC62" s="12" t="str">
        <f t="shared" ca="1" si="15"/>
        <v>lp.jpg</v>
      </c>
      <c r="AD62" s="13">
        <f t="shared" ca="1" si="3"/>
        <v>1</v>
      </c>
      <c r="AE62" s="13">
        <f t="shared" ca="1" si="4"/>
        <v>1</v>
      </c>
      <c r="AF62" s="13">
        <f t="shared" ca="1" si="5"/>
        <v>1</v>
      </c>
      <c r="AG62" s="13">
        <f t="shared" ca="1" si="16"/>
        <v>3</v>
      </c>
      <c r="AI62" s="2">
        <f t="shared" ca="1" si="17"/>
        <v>0.19475638034099507</v>
      </c>
      <c r="AJ62" s="2">
        <f t="shared" ca="1" si="17"/>
        <v>0.82612088576016762</v>
      </c>
      <c r="AK62" s="2">
        <f t="shared" ca="1" si="17"/>
        <v>0.31398460985855714</v>
      </c>
    </row>
    <row r="63" spans="11:37" x14ac:dyDescent="0.2">
      <c r="K63" s="2" t="s">
        <v>22</v>
      </c>
      <c r="L63" s="2">
        <v>1</v>
      </c>
      <c r="M63" s="2">
        <v>7</v>
      </c>
      <c r="N63" s="2">
        <v>1</v>
      </c>
      <c r="O63" s="2">
        <v>0.30078025349939708</v>
      </c>
      <c r="P63" s="2">
        <v>0.21177180287850206</v>
      </c>
      <c r="Q63" s="2">
        <f t="shared" si="1"/>
        <v>0</v>
      </c>
      <c r="S63" s="2">
        <f t="shared" si="0"/>
        <v>0</v>
      </c>
      <c r="U63" s="14" t="str">
        <f t="shared" ca="1" si="2"/>
        <v>TrainTrial2</v>
      </c>
      <c r="V63" s="10" t="str">
        <f t="shared" si="8"/>
        <v>p1.bmp</v>
      </c>
      <c r="W63" s="10" t="str">
        <f t="shared" si="9"/>
        <v>p7.bmp</v>
      </c>
      <c r="X63" s="10" t="str">
        <f t="shared" ca="1" si="10"/>
        <v>c1.wav</v>
      </c>
      <c r="Y63" s="10" t="str">
        <f t="shared" ca="1" si="11"/>
        <v>nn1.wav</v>
      </c>
      <c r="Z63" s="10" t="str">
        <f t="shared" ca="1" si="12"/>
        <v>c2.wav</v>
      </c>
      <c r="AA63" s="10" t="str">
        <f t="shared" si="13"/>
        <v>r1.wav</v>
      </c>
      <c r="AB63" s="10">
        <f t="shared" si="14"/>
        <v>1</v>
      </c>
      <c r="AC63" s="12" t="str">
        <f t="shared" ca="1" si="15"/>
        <v>lp.jpg</v>
      </c>
      <c r="AD63" s="13">
        <f t="shared" ca="1" si="3"/>
        <v>1</v>
      </c>
      <c r="AE63" s="13">
        <f t="shared" ca="1" si="4"/>
        <v>1</v>
      </c>
      <c r="AF63" s="13">
        <f t="shared" ca="1" si="5"/>
        <v>1</v>
      </c>
      <c r="AG63" s="13">
        <f ca="1">SUM(AD63:AF63)</f>
        <v>3</v>
      </c>
      <c r="AI63" s="2">
        <f ca="1">RAND()</f>
        <v>0.12958817498087727</v>
      </c>
      <c r="AJ63" s="2">
        <f ca="1">RAND()</f>
        <v>0.51762095612700876</v>
      </c>
      <c r="AK63" s="2">
        <f ca="1">RAND()</f>
        <v>0.62072171977256607</v>
      </c>
    </row>
    <row r="64" spans="11:37" x14ac:dyDescent="0.2">
      <c r="L64" s="2">
        <v>1</v>
      </c>
      <c r="M64" s="2">
        <v>0</v>
      </c>
      <c r="N64" s="2">
        <v>2</v>
      </c>
      <c r="O64" s="2">
        <v>0.8248095677299716</v>
      </c>
      <c r="P64" s="2">
        <v>0.35745399742791051</v>
      </c>
      <c r="Q64" s="2">
        <f t="shared" si="1"/>
        <v>1</v>
      </c>
      <c r="S64" s="2">
        <f t="shared" si="0"/>
        <v>0</v>
      </c>
      <c r="U64" s="14" t="str">
        <f t="shared" ca="1" si="2"/>
        <v>TrainTrial2</v>
      </c>
      <c r="V64" s="10" t="str">
        <f t="shared" si="8"/>
        <v>p0.bmp</v>
      </c>
      <c r="W64" s="10" t="str">
        <f t="shared" si="9"/>
        <v>p1.bmp</v>
      </c>
      <c r="X64" s="10" t="str">
        <f t="shared" ca="1" si="10"/>
        <v>c1.wav</v>
      </c>
      <c r="Y64" s="10" t="str">
        <f t="shared" ca="1" si="11"/>
        <v>nn1.wav</v>
      </c>
      <c r="Z64" s="10" t="str">
        <f t="shared" ca="1" si="12"/>
        <v>c2.wav</v>
      </c>
      <c r="AA64" s="10" t="str">
        <f t="shared" si="13"/>
        <v>r2.wav</v>
      </c>
      <c r="AB64" s="10">
        <f t="shared" si="14"/>
        <v>2</v>
      </c>
      <c r="AC64" s="12" t="str">
        <f t="shared" ca="1" si="15"/>
        <v>rp.jpg</v>
      </c>
      <c r="AD64" s="13">
        <f t="shared" ca="1" si="3"/>
        <v>1</v>
      </c>
      <c r="AE64" s="13">
        <f t="shared" ca="1" si="4"/>
        <v>1</v>
      </c>
      <c r="AF64" s="13">
        <f t="shared" ca="1" si="5"/>
        <v>1</v>
      </c>
      <c r="AG64" s="13">
        <f t="shared" ref="AG64:AG92" ca="1" si="18">SUM(AD64:AF64)</f>
        <v>3</v>
      </c>
      <c r="AI64" s="2">
        <f t="shared" ref="AI64:AK92" ca="1" si="19">RAND()</f>
        <v>0.91442752791789217</v>
      </c>
      <c r="AJ64" s="2">
        <f t="shared" ca="1" si="19"/>
        <v>0.50553240147956835</v>
      </c>
      <c r="AK64" s="2">
        <f t="shared" ca="1" si="19"/>
        <v>0.69237625466811448</v>
      </c>
    </row>
    <row r="65" spans="12:37" x14ac:dyDescent="0.2">
      <c r="L65" s="2">
        <v>1</v>
      </c>
      <c r="M65" s="2">
        <v>3</v>
      </c>
      <c r="N65" s="2">
        <v>0</v>
      </c>
      <c r="O65" s="2">
        <v>0.13387758899807523</v>
      </c>
      <c r="P65" s="2">
        <v>0.89608512405993679</v>
      </c>
      <c r="Q65" s="2">
        <f t="shared" si="1"/>
        <v>0</v>
      </c>
      <c r="S65" s="2">
        <f t="shared" si="0"/>
        <v>1</v>
      </c>
      <c r="U65" s="14" t="str">
        <f t="shared" ca="1" si="2"/>
        <v>TrainTrial2</v>
      </c>
      <c r="V65" s="10" t="str">
        <f t="shared" si="8"/>
        <v>p1.bmp</v>
      </c>
      <c r="W65" s="10" t="str">
        <f t="shared" si="9"/>
        <v>p3.bmp</v>
      </c>
      <c r="X65" s="10" t="str">
        <f t="shared" ca="1" si="10"/>
        <v>c2.wav</v>
      </c>
      <c r="Y65" s="10" t="str">
        <f t="shared" si="11"/>
        <v>r0.wav</v>
      </c>
      <c r="Z65" s="10" t="str">
        <f t="shared" ca="1" si="12"/>
        <v>c1.wav</v>
      </c>
      <c r="AA65" s="10" t="str">
        <f t="shared" ca="1" si="13"/>
        <v>nn1.wav</v>
      </c>
      <c r="AB65" s="10">
        <f t="shared" si="14"/>
        <v>1</v>
      </c>
      <c r="AC65" s="12" t="str">
        <f t="shared" ca="1" si="15"/>
        <v>lp.jpg</v>
      </c>
      <c r="AD65" s="13">
        <f t="shared" ca="1" si="3"/>
        <v>1</v>
      </c>
      <c r="AE65" s="13">
        <f t="shared" ca="1" si="4"/>
        <v>1</v>
      </c>
      <c r="AF65" s="13">
        <f t="shared" ca="1" si="5"/>
        <v>1</v>
      </c>
      <c r="AG65" s="13">
        <f t="shared" ca="1" si="18"/>
        <v>3</v>
      </c>
      <c r="AI65" s="2">
        <f t="shared" ca="1" si="19"/>
        <v>0.72042447857315273</v>
      </c>
      <c r="AJ65" s="2">
        <f t="shared" ca="1" si="19"/>
        <v>0.66784065554803529</v>
      </c>
      <c r="AK65" s="2">
        <f t="shared" ca="1" si="19"/>
        <v>0.44692774673716573</v>
      </c>
    </row>
    <row r="66" spans="12:37" x14ac:dyDescent="0.2">
      <c r="L66" s="2">
        <v>2</v>
      </c>
      <c r="M66" s="2">
        <v>1</v>
      </c>
      <c r="N66" s="2">
        <v>3</v>
      </c>
      <c r="O66" s="2">
        <v>0.18140200625930447</v>
      </c>
      <c r="P66" s="2">
        <v>6.3297229545241862E-2</v>
      </c>
      <c r="Q66" s="2">
        <f t="shared" si="1"/>
        <v>0</v>
      </c>
      <c r="S66" s="2">
        <f t="shared" si="0"/>
        <v>0</v>
      </c>
      <c r="U66" s="14" t="str">
        <f t="shared" ca="1" si="2"/>
        <v>TrainTrial2</v>
      </c>
      <c r="V66" s="10" t="str">
        <f t="shared" si="8"/>
        <v>p2.bmp</v>
      </c>
      <c r="W66" s="10" t="str">
        <f t="shared" si="9"/>
        <v>p1.bmp</v>
      </c>
      <c r="X66" s="10" t="str">
        <f t="shared" ca="1" si="10"/>
        <v>c1.wav</v>
      </c>
      <c r="Y66" s="10" t="str">
        <f t="shared" ca="1" si="11"/>
        <v>nn2.wav</v>
      </c>
      <c r="Z66" s="10" t="str">
        <f t="shared" ca="1" si="12"/>
        <v>c2.wav</v>
      </c>
      <c r="AA66" s="10" t="str">
        <f t="shared" si="13"/>
        <v>r3.wav</v>
      </c>
      <c r="AB66" s="10">
        <f t="shared" si="14"/>
        <v>1</v>
      </c>
      <c r="AC66" s="12" t="str">
        <f t="shared" ca="1" si="15"/>
        <v>lp.jpg</v>
      </c>
      <c r="AD66" s="13">
        <f t="shared" ca="1" si="3"/>
        <v>1</v>
      </c>
      <c r="AE66" s="13">
        <f t="shared" ca="1" si="4"/>
        <v>1</v>
      </c>
      <c r="AF66" s="13">
        <f t="shared" ca="1" si="5"/>
        <v>1</v>
      </c>
      <c r="AG66" s="13">
        <f t="shared" ca="1" si="18"/>
        <v>3</v>
      </c>
      <c r="AI66" s="2">
        <f t="shared" ca="1" si="19"/>
        <v>0.31760957413289936</v>
      </c>
      <c r="AJ66" s="2">
        <f t="shared" ca="1" si="19"/>
        <v>0.67980701664437415</v>
      </c>
      <c r="AK66" s="2">
        <f t="shared" ca="1" si="19"/>
        <v>0.79548526770980577</v>
      </c>
    </row>
    <row r="67" spans="12:37" x14ac:dyDescent="0.2">
      <c r="L67" s="2">
        <v>2</v>
      </c>
      <c r="M67" s="2">
        <v>9</v>
      </c>
      <c r="N67" s="2">
        <v>7</v>
      </c>
      <c r="O67" s="2">
        <v>0.34840130982775008</v>
      </c>
      <c r="P67" s="2">
        <v>0.13254686165237217</v>
      </c>
      <c r="Q67" s="2">
        <f t="shared" si="1"/>
        <v>0</v>
      </c>
      <c r="S67" s="2">
        <f t="shared" si="0"/>
        <v>0</v>
      </c>
      <c r="U67" s="14" t="str">
        <f t="shared" ca="1" si="2"/>
        <v>TrainTrial2</v>
      </c>
      <c r="V67" s="10" t="str">
        <f t="shared" si="8"/>
        <v>p2.bmp</v>
      </c>
      <c r="W67" s="10" t="str">
        <f t="shared" si="9"/>
        <v>p9.bmp</v>
      </c>
      <c r="X67" s="10" t="str">
        <f t="shared" ca="1" si="10"/>
        <v>c1.wav</v>
      </c>
      <c r="Y67" s="10" t="str">
        <f t="shared" ca="1" si="11"/>
        <v>nn2.wav</v>
      </c>
      <c r="Z67" s="10" t="str">
        <f t="shared" ca="1" si="12"/>
        <v>c2.wav</v>
      </c>
      <c r="AA67" s="10" t="str">
        <f t="shared" si="13"/>
        <v>r7.wav</v>
      </c>
      <c r="AB67" s="10">
        <f t="shared" si="14"/>
        <v>1</v>
      </c>
      <c r="AC67" s="12" t="str">
        <f t="shared" ca="1" si="15"/>
        <v>lp.jpg</v>
      </c>
      <c r="AD67" s="13">
        <f t="shared" ca="1" si="3"/>
        <v>1</v>
      </c>
      <c r="AE67" s="13">
        <f t="shared" ca="1" si="4"/>
        <v>1</v>
      </c>
      <c r="AF67" s="13">
        <f t="shared" ca="1" si="5"/>
        <v>1</v>
      </c>
      <c r="AG67" s="13">
        <f t="shared" ca="1" si="18"/>
        <v>3</v>
      </c>
      <c r="AI67" s="2">
        <f t="shared" ca="1" si="19"/>
        <v>0.49488987227191583</v>
      </c>
      <c r="AJ67" s="2">
        <f t="shared" ca="1" si="19"/>
        <v>0.45574166255711757</v>
      </c>
      <c r="AK67" s="2">
        <f t="shared" ca="1" si="19"/>
        <v>0.51159844641127261</v>
      </c>
    </row>
    <row r="68" spans="12:37" x14ac:dyDescent="0.2">
      <c r="L68" s="2">
        <v>2</v>
      </c>
      <c r="M68" s="2">
        <v>6</v>
      </c>
      <c r="N68" s="2">
        <v>5</v>
      </c>
      <c r="O68" s="2">
        <v>0.69050470613456127</v>
      </c>
      <c r="P68" s="2">
        <v>0.86411155757741653</v>
      </c>
      <c r="Q68" s="2">
        <f t="shared" ref="Q68:Q131" si="20">IF(O68&lt;=0.5,0,1)</f>
        <v>1</v>
      </c>
      <c r="S68" s="2">
        <f t="shared" ref="S68:S131" si="21">IF(P68&lt;=0.5,0,1)</f>
        <v>1</v>
      </c>
      <c r="U68" s="14" t="str">
        <f t="shared" ref="U68:U131" ca="1" si="22">IF(AE68=1,"TrainTrial2","TrainTrial")</f>
        <v>TrainTrial2</v>
      </c>
      <c r="V68" s="10" t="str">
        <f t="shared" si="8"/>
        <v>p6.bmp</v>
      </c>
      <c r="W68" s="10" t="str">
        <f t="shared" si="9"/>
        <v>p2.bmp</v>
      </c>
      <c r="X68" s="10" t="str">
        <f t="shared" ca="1" si="10"/>
        <v>c2.wav</v>
      </c>
      <c r="Y68" s="10" t="str">
        <f t="shared" si="11"/>
        <v>r5.wav</v>
      </c>
      <c r="Z68" s="10" t="str">
        <f t="shared" ca="1" si="12"/>
        <v>c1.wav</v>
      </c>
      <c r="AA68" s="10" t="str">
        <f t="shared" ca="1" si="13"/>
        <v>nn2.wav</v>
      </c>
      <c r="AB68" s="10">
        <f t="shared" si="14"/>
        <v>2</v>
      </c>
      <c r="AC68" s="12" t="str">
        <f t="shared" ca="1" si="15"/>
        <v>rp.jpg</v>
      </c>
      <c r="AD68" s="13">
        <f t="shared" ref="AD68:AD131" ca="1" si="23">IF(AI68&lt;1,1,0)</f>
        <v>1</v>
      </c>
      <c r="AE68" s="13">
        <f t="shared" ref="AE68:AE131" ca="1" si="24">IF(AJ68&lt;1,1,0)</f>
        <v>1</v>
      </c>
      <c r="AF68" s="13">
        <f t="shared" ref="AF68:AF131" ca="1" si="25">IF(AK68&lt;1,1,0)</f>
        <v>1</v>
      </c>
      <c r="AG68" s="13">
        <f t="shared" ca="1" si="18"/>
        <v>3</v>
      </c>
      <c r="AI68" s="2">
        <f t="shared" ca="1" si="19"/>
        <v>0.95772633194143697</v>
      </c>
      <c r="AJ68" s="2">
        <f t="shared" ca="1" si="19"/>
        <v>0.65925965269005482</v>
      </c>
      <c r="AK68" s="2">
        <f t="shared" ca="1" si="19"/>
        <v>0.20834087819232949</v>
      </c>
    </row>
    <row r="69" spans="12:37" x14ac:dyDescent="0.2">
      <c r="L69" s="2">
        <v>3</v>
      </c>
      <c r="M69" s="2">
        <v>2</v>
      </c>
      <c r="N69" s="2">
        <v>8</v>
      </c>
      <c r="O69" s="2">
        <v>1.7345204166304029E-2</v>
      </c>
      <c r="P69" s="2">
        <v>0</v>
      </c>
      <c r="Q69" s="2">
        <f t="shared" si="20"/>
        <v>0</v>
      </c>
      <c r="S69" s="2">
        <f t="shared" si="21"/>
        <v>0</v>
      </c>
      <c r="U69" s="14" t="str">
        <f t="shared" ca="1" si="22"/>
        <v>TrainTrial2</v>
      </c>
      <c r="V69" s="10" t="str">
        <f t="shared" si="8"/>
        <v>p3.bmp</v>
      </c>
      <c r="W69" s="10" t="str">
        <f t="shared" si="9"/>
        <v>p2.bmp</v>
      </c>
      <c r="X69" s="10" t="str">
        <f t="shared" ca="1" si="10"/>
        <v>c1.wav</v>
      </c>
      <c r="Y69" s="10" t="str">
        <f t="shared" ca="1" si="11"/>
        <v>nn3.wav</v>
      </c>
      <c r="Z69" s="10" t="str">
        <f t="shared" ca="1" si="12"/>
        <v>c2.wav</v>
      </c>
      <c r="AA69" s="10" t="str">
        <f t="shared" si="13"/>
        <v>r8.wav</v>
      </c>
      <c r="AB69" s="10">
        <f t="shared" si="14"/>
        <v>1</v>
      </c>
      <c r="AC69" s="12" t="str">
        <f t="shared" ca="1" si="15"/>
        <v>lp.jpg</v>
      </c>
      <c r="AD69" s="13">
        <f t="shared" ca="1" si="23"/>
        <v>1</v>
      </c>
      <c r="AE69" s="13">
        <f t="shared" ca="1" si="24"/>
        <v>1</v>
      </c>
      <c r="AF69" s="13">
        <f t="shared" ca="1" si="25"/>
        <v>1</v>
      </c>
      <c r="AG69" s="13">
        <f t="shared" ca="1" si="18"/>
        <v>3</v>
      </c>
      <c r="AI69" s="2">
        <f t="shared" ca="1" si="19"/>
        <v>0.29930888825340729</v>
      </c>
      <c r="AJ69" s="2">
        <f t="shared" ca="1" si="19"/>
        <v>0.65251577528021909</v>
      </c>
      <c r="AK69" s="2">
        <f t="shared" ca="1" si="19"/>
        <v>4.1856662060416827E-2</v>
      </c>
    </row>
    <row r="70" spans="12:37" x14ac:dyDescent="0.2">
      <c r="L70" s="2">
        <v>3</v>
      </c>
      <c r="M70" s="2">
        <v>4</v>
      </c>
      <c r="N70" s="2">
        <v>6</v>
      </c>
      <c r="O70" s="2">
        <v>0.62793665549179423</v>
      </c>
      <c r="P70" s="2">
        <v>0.41484999874955975</v>
      </c>
      <c r="Q70" s="2">
        <f t="shared" si="20"/>
        <v>1</v>
      </c>
      <c r="S70" s="2">
        <f t="shared" si="21"/>
        <v>0</v>
      </c>
      <c r="U70" s="14" t="str">
        <f t="shared" ca="1" si="22"/>
        <v>TrainTrial2</v>
      </c>
      <c r="V70" s="10" t="str">
        <f t="shared" ref="V70:V133" si="26">IF(Q70=0,CONCATENATE("p",L70,".bmp"),CONCATENATE("p",M70,".bmp"))</f>
        <v>p4.bmp</v>
      </c>
      <c r="W70" s="10" t="str">
        <f t="shared" ref="W70:W133" si="27">IF(Q70=0,CONCATENATE("p",M70,".bmp"),CONCATENATE("p",L70,".bmp"))</f>
        <v>p3.bmp</v>
      </c>
      <c r="X70" s="10" t="str">
        <f t="shared" ref="X70:X133" ca="1" si="28">IF(AE70=0,"c3.wav",IF(S70=0,"c1.wav","c2.wav"))</f>
        <v>c1.wav</v>
      </c>
      <c r="Y70" s="10" t="str">
        <f t="shared" ref="Y70:Y133" ca="1" si="29">IF(S70=0,IF(AF70=1,CONCATENATE("nn",L70,".wav"),CONCATENATE("n",L70,".wav")),CONCATENATE("r",N70,".wav"))</f>
        <v>nn3.wav</v>
      </c>
      <c r="Z70" s="10" t="str">
        <f t="shared" ref="Z70:Z133" ca="1" si="30">IF(AE70=0,"c3.wav",IF(S70=1,"c1.wav","c2.wav"))</f>
        <v>c2.wav</v>
      </c>
      <c r="AA70" s="10" t="str">
        <f t="shared" ref="AA70:AA133" si="31">IF(S70=1,IF(AF70=1,CONCATENATE("nn",L70,".wav"),CONCATENATE("n",L70,".wav")),CONCATENATE("r",N70,".wav"))</f>
        <v>r6.wav</v>
      </c>
      <c r="AB70" s="10">
        <f t="shared" ref="AB70:AB133" si="32">IF(Q70=0,1,2)</f>
        <v>2</v>
      </c>
      <c r="AC70" s="12" t="str">
        <f t="shared" ref="AC70:AC133" ca="1" si="33">IF(AD70=0,"blank.jpg", IF( AB70=1,"lp.jpg","rp.jpg"))</f>
        <v>rp.jpg</v>
      </c>
      <c r="AD70" s="13">
        <f t="shared" ca="1" si="23"/>
        <v>1</v>
      </c>
      <c r="AE70" s="13">
        <f t="shared" ca="1" si="24"/>
        <v>1</v>
      </c>
      <c r="AF70" s="13">
        <f t="shared" ca="1" si="25"/>
        <v>1</v>
      </c>
      <c r="AG70" s="13">
        <f t="shared" ca="1" si="18"/>
        <v>3</v>
      </c>
      <c r="AI70" s="2">
        <f t="shared" ca="1" si="19"/>
        <v>0.92001952173303769</v>
      </c>
      <c r="AJ70" s="2">
        <f t="shared" ca="1" si="19"/>
        <v>0.34324360878219928</v>
      </c>
      <c r="AK70" s="2">
        <f t="shared" ca="1" si="19"/>
        <v>0.11422681732307627</v>
      </c>
    </row>
    <row r="71" spans="12:37" x14ac:dyDescent="0.2">
      <c r="L71" s="2">
        <v>3</v>
      </c>
      <c r="M71" s="2">
        <v>8</v>
      </c>
      <c r="N71" s="2">
        <v>4</v>
      </c>
      <c r="O71" s="2">
        <v>0</v>
      </c>
      <c r="P71" s="2">
        <v>0.59390937376610964</v>
      </c>
      <c r="Q71" s="2">
        <f t="shared" si="20"/>
        <v>0</v>
      </c>
      <c r="S71" s="2">
        <f t="shared" si="21"/>
        <v>1</v>
      </c>
      <c r="U71" s="14" t="str">
        <f t="shared" ca="1" si="22"/>
        <v>TrainTrial2</v>
      </c>
      <c r="V71" s="10" t="str">
        <f t="shared" si="26"/>
        <v>p3.bmp</v>
      </c>
      <c r="W71" s="10" t="str">
        <f t="shared" si="27"/>
        <v>p8.bmp</v>
      </c>
      <c r="X71" s="10" t="str">
        <f t="shared" ca="1" si="28"/>
        <v>c2.wav</v>
      </c>
      <c r="Y71" s="10" t="str">
        <f t="shared" si="29"/>
        <v>r4.wav</v>
      </c>
      <c r="Z71" s="10" t="str">
        <f t="shared" ca="1" si="30"/>
        <v>c1.wav</v>
      </c>
      <c r="AA71" s="10" t="str">
        <f t="shared" ca="1" si="31"/>
        <v>nn3.wav</v>
      </c>
      <c r="AB71" s="10">
        <f t="shared" si="32"/>
        <v>1</v>
      </c>
      <c r="AC71" s="12" t="str">
        <f t="shared" ca="1" si="33"/>
        <v>lp.jpg</v>
      </c>
      <c r="AD71" s="13">
        <f t="shared" ca="1" si="23"/>
        <v>1</v>
      </c>
      <c r="AE71" s="13">
        <f t="shared" ca="1" si="24"/>
        <v>1</v>
      </c>
      <c r="AF71" s="13">
        <f t="shared" ca="1" si="25"/>
        <v>1</v>
      </c>
      <c r="AG71" s="13">
        <f t="shared" ca="1" si="18"/>
        <v>3</v>
      </c>
      <c r="AI71" s="2">
        <f t="shared" ca="1" si="19"/>
        <v>0.79415181690810455</v>
      </c>
      <c r="AJ71" s="2">
        <f t="shared" ca="1" si="19"/>
        <v>0.23283491791985933</v>
      </c>
      <c r="AK71" s="2">
        <f t="shared" ca="1" si="19"/>
        <v>0.70388123473917552</v>
      </c>
    </row>
    <row r="72" spans="12:37" x14ac:dyDescent="0.2">
      <c r="L72" s="2">
        <v>4</v>
      </c>
      <c r="M72" s="2">
        <v>5</v>
      </c>
      <c r="N72" s="2">
        <v>9</v>
      </c>
      <c r="O72" s="2">
        <v>0.15222504148459848</v>
      </c>
      <c r="P72" s="2">
        <v>0</v>
      </c>
      <c r="Q72" s="2">
        <f t="shared" si="20"/>
        <v>0</v>
      </c>
      <c r="S72" s="2">
        <f t="shared" si="21"/>
        <v>0</v>
      </c>
      <c r="U72" s="14" t="str">
        <f t="shared" ca="1" si="22"/>
        <v>TrainTrial2</v>
      </c>
      <c r="V72" s="10" t="str">
        <f t="shared" si="26"/>
        <v>p4.bmp</v>
      </c>
      <c r="W72" s="10" t="str">
        <f t="shared" si="27"/>
        <v>p5.bmp</v>
      </c>
      <c r="X72" s="10" t="str">
        <f t="shared" ca="1" si="28"/>
        <v>c1.wav</v>
      </c>
      <c r="Y72" s="10" t="str">
        <f t="shared" ca="1" si="29"/>
        <v>nn4.wav</v>
      </c>
      <c r="Z72" s="10" t="str">
        <f t="shared" ca="1" si="30"/>
        <v>c2.wav</v>
      </c>
      <c r="AA72" s="10" t="str">
        <f t="shared" si="31"/>
        <v>r9.wav</v>
      </c>
      <c r="AB72" s="10">
        <f t="shared" si="32"/>
        <v>1</v>
      </c>
      <c r="AC72" s="12" t="str">
        <f t="shared" ca="1" si="33"/>
        <v>lp.jpg</v>
      </c>
      <c r="AD72" s="13">
        <f t="shared" ca="1" si="23"/>
        <v>1</v>
      </c>
      <c r="AE72" s="13">
        <f t="shared" ca="1" si="24"/>
        <v>1</v>
      </c>
      <c r="AF72" s="13">
        <f t="shared" ca="1" si="25"/>
        <v>1</v>
      </c>
      <c r="AG72" s="13">
        <f t="shared" ca="1" si="18"/>
        <v>3</v>
      </c>
      <c r="AI72" s="2">
        <f t="shared" ca="1" si="19"/>
        <v>0.39590740138241676</v>
      </c>
      <c r="AJ72" s="2">
        <f t="shared" ca="1" si="19"/>
        <v>0.31627203919963709</v>
      </c>
      <c r="AK72" s="2">
        <f t="shared" ca="1" si="19"/>
        <v>0.64967839578694686</v>
      </c>
    </row>
    <row r="73" spans="12:37" x14ac:dyDescent="0.2">
      <c r="L73" s="2">
        <v>4</v>
      </c>
      <c r="M73" s="2">
        <v>9</v>
      </c>
      <c r="N73" s="2">
        <v>8</v>
      </c>
      <c r="O73" s="2">
        <v>0.91713200417598273</v>
      </c>
      <c r="P73" s="2">
        <v>0.63729488674653112</v>
      </c>
      <c r="Q73" s="2">
        <f t="shared" si="20"/>
        <v>1</v>
      </c>
      <c r="S73" s="2">
        <f t="shared" si="21"/>
        <v>1</v>
      </c>
      <c r="U73" s="14" t="str">
        <f t="shared" ca="1" si="22"/>
        <v>TrainTrial2</v>
      </c>
      <c r="V73" s="10" t="str">
        <f t="shared" si="26"/>
        <v>p9.bmp</v>
      </c>
      <c r="W73" s="10" t="str">
        <f t="shared" si="27"/>
        <v>p4.bmp</v>
      </c>
      <c r="X73" s="10" t="str">
        <f t="shared" ca="1" si="28"/>
        <v>c2.wav</v>
      </c>
      <c r="Y73" s="10" t="str">
        <f t="shared" si="29"/>
        <v>r8.wav</v>
      </c>
      <c r="Z73" s="10" t="str">
        <f t="shared" ca="1" si="30"/>
        <v>c1.wav</v>
      </c>
      <c r="AA73" s="10" t="str">
        <f t="shared" ca="1" si="31"/>
        <v>nn4.wav</v>
      </c>
      <c r="AB73" s="10">
        <f t="shared" si="32"/>
        <v>2</v>
      </c>
      <c r="AC73" s="12" t="str">
        <f t="shared" ca="1" si="33"/>
        <v>rp.jpg</v>
      </c>
      <c r="AD73" s="13">
        <f t="shared" ca="1" si="23"/>
        <v>1</v>
      </c>
      <c r="AE73" s="13">
        <f t="shared" ca="1" si="24"/>
        <v>1</v>
      </c>
      <c r="AF73" s="13">
        <f t="shared" ca="1" si="25"/>
        <v>1</v>
      </c>
      <c r="AG73" s="13">
        <f t="shared" ca="1" si="18"/>
        <v>3</v>
      </c>
      <c r="AI73" s="2">
        <f t="shared" ca="1" si="19"/>
        <v>0.11489988743704271</v>
      </c>
      <c r="AJ73" s="2">
        <f t="shared" ca="1" si="19"/>
        <v>0.47540953083644333</v>
      </c>
      <c r="AK73" s="2">
        <f t="shared" ca="1" si="19"/>
        <v>0.92149498259428197</v>
      </c>
    </row>
    <row r="74" spans="12:37" x14ac:dyDescent="0.2">
      <c r="L74" s="2">
        <v>4</v>
      </c>
      <c r="M74" s="2">
        <v>2</v>
      </c>
      <c r="N74" s="2">
        <v>3</v>
      </c>
      <c r="O74" s="2">
        <v>0</v>
      </c>
      <c r="P74" s="2">
        <v>0.3800318229059485</v>
      </c>
      <c r="Q74" s="2">
        <f t="shared" si="20"/>
        <v>0</v>
      </c>
      <c r="S74" s="2">
        <f t="shared" si="21"/>
        <v>0</v>
      </c>
      <c r="U74" s="14" t="str">
        <f t="shared" ca="1" si="22"/>
        <v>TrainTrial2</v>
      </c>
      <c r="V74" s="10" t="str">
        <f t="shared" si="26"/>
        <v>p4.bmp</v>
      </c>
      <c r="W74" s="10" t="str">
        <f t="shared" si="27"/>
        <v>p2.bmp</v>
      </c>
      <c r="X74" s="10" t="str">
        <f t="shared" ca="1" si="28"/>
        <v>c1.wav</v>
      </c>
      <c r="Y74" s="10" t="str">
        <f t="shared" ca="1" si="29"/>
        <v>nn4.wav</v>
      </c>
      <c r="Z74" s="10" t="str">
        <f t="shared" ca="1" si="30"/>
        <v>c2.wav</v>
      </c>
      <c r="AA74" s="10" t="str">
        <f t="shared" si="31"/>
        <v>r3.wav</v>
      </c>
      <c r="AB74" s="10">
        <f t="shared" si="32"/>
        <v>1</v>
      </c>
      <c r="AC74" s="12" t="str">
        <f t="shared" ca="1" si="33"/>
        <v>lp.jpg</v>
      </c>
      <c r="AD74" s="13">
        <f t="shared" ca="1" si="23"/>
        <v>1</v>
      </c>
      <c r="AE74" s="13">
        <f t="shared" ca="1" si="24"/>
        <v>1</v>
      </c>
      <c r="AF74" s="13">
        <f t="shared" ca="1" si="25"/>
        <v>1</v>
      </c>
      <c r="AG74" s="13">
        <f t="shared" ca="1" si="18"/>
        <v>3</v>
      </c>
      <c r="AI74" s="2">
        <f t="shared" ca="1" si="19"/>
        <v>0.19070202374904233</v>
      </c>
      <c r="AJ74" s="2">
        <f t="shared" ca="1" si="19"/>
        <v>0.78743718031269605</v>
      </c>
      <c r="AK74" s="2">
        <f t="shared" ca="1" si="19"/>
        <v>0.73064808456132857</v>
      </c>
    </row>
    <row r="75" spans="12:37" x14ac:dyDescent="0.2">
      <c r="L75" s="2">
        <v>5</v>
      </c>
      <c r="M75" s="2">
        <v>3</v>
      </c>
      <c r="N75" s="2">
        <v>2</v>
      </c>
      <c r="O75" s="2">
        <v>0.95801467106412019</v>
      </c>
      <c r="P75" s="2">
        <v>0.43766844213678269</v>
      </c>
      <c r="Q75" s="2">
        <f t="shared" si="20"/>
        <v>1</v>
      </c>
      <c r="S75" s="2">
        <f t="shared" si="21"/>
        <v>0</v>
      </c>
      <c r="U75" s="14" t="str">
        <f t="shared" ca="1" si="22"/>
        <v>TrainTrial2</v>
      </c>
      <c r="V75" s="10" t="str">
        <f t="shared" si="26"/>
        <v>p3.bmp</v>
      </c>
      <c r="W75" s="10" t="str">
        <f t="shared" si="27"/>
        <v>p5.bmp</v>
      </c>
      <c r="X75" s="10" t="str">
        <f t="shared" ca="1" si="28"/>
        <v>c1.wav</v>
      </c>
      <c r="Y75" s="10" t="str">
        <f t="shared" ca="1" si="29"/>
        <v>nn5.wav</v>
      </c>
      <c r="Z75" s="10" t="str">
        <f t="shared" ca="1" si="30"/>
        <v>c2.wav</v>
      </c>
      <c r="AA75" s="10" t="str">
        <f t="shared" si="31"/>
        <v>r2.wav</v>
      </c>
      <c r="AB75" s="10">
        <f t="shared" si="32"/>
        <v>2</v>
      </c>
      <c r="AC75" s="12" t="str">
        <f t="shared" ca="1" si="33"/>
        <v>rp.jpg</v>
      </c>
      <c r="AD75" s="13">
        <f t="shared" ca="1" si="23"/>
        <v>1</v>
      </c>
      <c r="AE75" s="13">
        <f t="shared" ca="1" si="24"/>
        <v>1</v>
      </c>
      <c r="AF75" s="13">
        <f t="shared" ca="1" si="25"/>
        <v>1</v>
      </c>
      <c r="AG75" s="13">
        <f t="shared" ca="1" si="18"/>
        <v>3</v>
      </c>
      <c r="AI75" s="2">
        <f t="shared" ca="1" si="19"/>
        <v>0.92770732801622668</v>
      </c>
      <c r="AJ75" s="2">
        <f t="shared" ca="1" si="19"/>
        <v>2.8909498944869716E-2</v>
      </c>
      <c r="AK75" s="2">
        <f t="shared" ca="1" si="19"/>
        <v>0.9215853039912959</v>
      </c>
    </row>
    <row r="76" spans="12:37" x14ac:dyDescent="0.2">
      <c r="L76" s="2">
        <v>5</v>
      </c>
      <c r="M76" s="2">
        <v>4</v>
      </c>
      <c r="N76" s="2">
        <v>6</v>
      </c>
      <c r="O76" s="2">
        <v>0.27155179217243131</v>
      </c>
      <c r="P76" s="2">
        <v>0.3899745282215008</v>
      </c>
      <c r="Q76" s="2">
        <f t="shared" si="20"/>
        <v>0</v>
      </c>
      <c r="S76" s="2">
        <f t="shared" si="21"/>
        <v>0</v>
      </c>
      <c r="U76" s="14" t="str">
        <f t="shared" ca="1" si="22"/>
        <v>TrainTrial2</v>
      </c>
      <c r="V76" s="10" t="str">
        <f t="shared" si="26"/>
        <v>p5.bmp</v>
      </c>
      <c r="W76" s="10" t="str">
        <f t="shared" si="27"/>
        <v>p4.bmp</v>
      </c>
      <c r="X76" s="10" t="str">
        <f t="shared" ca="1" si="28"/>
        <v>c1.wav</v>
      </c>
      <c r="Y76" s="10" t="str">
        <f t="shared" ca="1" si="29"/>
        <v>nn5.wav</v>
      </c>
      <c r="Z76" s="10" t="str">
        <f t="shared" ca="1" si="30"/>
        <v>c2.wav</v>
      </c>
      <c r="AA76" s="10" t="str">
        <f t="shared" si="31"/>
        <v>r6.wav</v>
      </c>
      <c r="AB76" s="10">
        <f t="shared" si="32"/>
        <v>1</v>
      </c>
      <c r="AC76" s="12" t="str">
        <f t="shared" ca="1" si="33"/>
        <v>lp.jpg</v>
      </c>
      <c r="AD76" s="13">
        <f t="shared" ca="1" si="23"/>
        <v>1</v>
      </c>
      <c r="AE76" s="13">
        <f t="shared" ca="1" si="24"/>
        <v>1</v>
      </c>
      <c r="AF76" s="13">
        <f t="shared" ca="1" si="25"/>
        <v>1</v>
      </c>
      <c r="AG76" s="13">
        <f t="shared" ca="1" si="18"/>
        <v>3</v>
      </c>
      <c r="AI76" s="2">
        <f t="shared" ca="1" si="19"/>
        <v>0.55538746369534442</v>
      </c>
      <c r="AJ76" s="2">
        <f t="shared" ca="1" si="19"/>
        <v>2.0777097171863046E-2</v>
      </c>
      <c r="AK76" s="2">
        <f t="shared" ca="1" si="19"/>
        <v>0.46500744158122032</v>
      </c>
    </row>
    <row r="77" spans="12:37" x14ac:dyDescent="0.2">
      <c r="L77" s="2">
        <v>5</v>
      </c>
      <c r="M77" s="2">
        <v>8</v>
      </c>
      <c r="N77" s="2">
        <v>4</v>
      </c>
      <c r="O77" s="2">
        <v>0.54646850024710147</v>
      </c>
      <c r="P77" s="2">
        <v>0.92355834583759133</v>
      </c>
      <c r="Q77" s="2">
        <f t="shared" si="20"/>
        <v>1</v>
      </c>
      <c r="S77" s="2">
        <f t="shared" si="21"/>
        <v>1</v>
      </c>
      <c r="U77" s="14" t="str">
        <f t="shared" ca="1" si="22"/>
        <v>TrainTrial2</v>
      </c>
      <c r="V77" s="10" t="str">
        <f t="shared" si="26"/>
        <v>p8.bmp</v>
      </c>
      <c r="W77" s="10" t="str">
        <f t="shared" si="27"/>
        <v>p5.bmp</v>
      </c>
      <c r="X77" s="10" t="str">
        <f t="shared" ca="1" si="28"/>
        <v>c2.wav</v>
      </c>
      <c r="Y77" s="10" t="str">
        <f t="shared" si="29"/>
        <v>r4.wav</v>
      </c>
      <c r="Z77" s="10" t="str">
        <f t="shared" ca="1" si="30"/>
        <v>c1.wav</v>
      </c>
      <c r="AA77" s="10" t="str">
        <f t="shared" ca="1" si="31"/>
        <v>nn5.wav</v>
      </c>
      <c r="AB77" s="10">
        <f t="shared" si="32"/>
        <v>2</v>
      </c>
      <c r="AC77" s="12" t="str">
        <f t="shared" ca="1" si="33"/>
        <v>rp.jpg</v>
      </c>
      <c r="AD77" s="13">
        <f t="shared" ca="1" si="23"/>
        <v>1</v>
      </c>
      <c r="AE77" s="13">
        <f t="shared" ca="1" si="24"/>
        <v>1</v>
      </c>
      <c r="AF77" s="13">
        <f t="shared" ca="1" si="25"/>
        <v>1</v>
      </c>
      <c r="AG77" s="13">
        <f t="shared" ca="1" si="18"/>
        <v>3</v>
      </c>
      <c r="AI77" s="2">
        <f t="shared" ca="1" si="19"/>
        <v>0.67267755566594645</v>
      </c>
      <c r="AJ77" s="2">
        <f t="shared" ca="1" si="19"/>
        <v>0.95560349205773276</v>
      </c>
      <c r="AK77" s="2">
        <f t="shared" ca="1" si="19"/>
        <v>0.77948762391533821</v>
      </c>
    </row>
    <row r="78" spans="12:37" x14ac:dyDescent="0.2">
      <c r="L78" s="2">
        <v>6</v>
      </c>
      <c r="M78" s="2">
        <v>1</v>
      </c>
      <c r="N78" s="2">
        <v>0</v>
      </c>
      <c r="O78" s="2">
        <v>0.95456678693244612</v>
      </c>
      <c r="P78" s="2">
        <v>0.94882062495889841</v>
      </c>
      <c r="Q78" s="2">
        <f t="shared" si="20"/>
        <v>1</v>
      </c>
      <c r="S78" s="2">
        <f t="shared" si="21"/>
        <v>1</v>
      </c>
      <c r="U78" s="14" t="str">
        <f t="shared" ca="1" si="22"/>
        <v>TrainTrial2</v>
      </c>
      <c r="V78" s="10" t="str">
        <f t="shared" si="26"/>
        <v>p1.bmp</v>
      </c>
      <c r="W78" s="10" t="str">
        <f t="shared" si="27"/>
        <v>p6.bmp</v>
      </c>
      <c r="X78" s="10" t="str">
        <f t="shared" ca="1" si="28"/>
        <v>c2.wav</v>
      </c>
      <c r="Y78" s="10" t="str">
        <f t="shared" si="29"/>
        <v>r0.wav</v>
      </c>
      <c r="Z78" s="10" t="str">
        <f t="shared" ca="1" si="30"/>
        <v>c1.wav</v>
      </c>
      <c r="AA78" s="10" t="str">
        <f t="shared" ca="1" si="31"/>
        <v>nn6.wav</v>
      </c>
      <c r="AB78" s="10">
        <f t="shared" si="32"/>
        <v>2</v>
      </c>
      <c r="AC78" s="12" t="str">
        <f t="shared" ca="1" si="33"/>
        <v>rp.jpg</v>
      </c>
      <c r="AD78" s="13">
        <f t="shared" ca="1" si="23"/>
        <v>1</v>
      </c>
      <c r="AE78" s="13">
        <f t="shared" ca="1" si="24"/>
        <v>1</v>
      </c>
      <c r="AF78" s="13">
        <f t="shared" ca="1" si="25"/>
        <v>1</v>
      </c>
      <c r="AG78" s="13">
        <f t="shared" ca="1" si="18"/>
        <v>3</v>
      </c>
      <c r="AI78" s="2">
        <f t="shared" ca="1" si="19"/>
        <v>0.28753764616858268</v>
      </c>
      <c r="AJ78" s="2">
        <f t="shared" ca="1" si="19"/>
        <v>0.79804667699439813</v>
      </c>
      <c r="AK78" s="2">
        <f t="shared" ca="1" si="19"/>
        <v>0.1912564545941019</v>
      </c>
    </row>
    <row r="79" spans="12:37" x14ac:dyDescent="0.2">
      <c r="L79" s="2">
        <v>6</v>
      </c>
      <c r="M79" s="2">
        <v>0</v>
      </c>
      <c r="N79" s="2">
        <v>7</v>
      </c>
      <c r="O79" s="2">
        <v>0.40841529720819381</v>
      </c>
      <c r="P79" s="2">
        <v>0.62785672732388775</v>
      </c>
      <c r="Q79" s="2">
        <f t="shared" si="20"/>
        <v>0</v>
      </c>
      <c r="S79" s="2">
        <f t="shared" si="21"/>
        <v>1</v>
      </c>
      <c r="U79" s="14" t="str">
        <f t="shared" ca="1" si="22"/>
        <v>TrainTrial2</v>
      </c>
      <c r="V79" s="10" t="str">
        <f t="shared" si="26"/>
        <v>p6.bmp</v>
      </c>
      <c r="W79" s="10" t="str">
        <f t="shared" si="27"/>
        <v>p0.bmp</v>
      </c>
      <c r="X79" s="10" t="str">
        <f t="shared" ca="1" si="28"/>
        <v>c2.wav</v>
      </c>
      <c r="Y79" s="10" t="str">
        <f t="shared" si="29"/>
        <v>r7.wav</v>
      </c>
      <c r="Z79" s="10" t="str">
        <f t="shared" ca="1" si="30"/>
        <v>c1.wav</v>
      </c>
      <c r="AA79" s="10" t="str">
        <f t="shared" ca="1" si="31"/>
        <v>nn6.wav</v>
      </c>
      <c r="AB79" s="10">
        <f t="shared" si="32"/>
        <v>1</v>
      </c>
      <c r="AC79" s="12" t="str">
        <f t="shared" ca="1" si="33"/>
        <v>lp.jpg</v>
      </c>
      <c r="AD79" s="13">
        <f t="shared" ca="1" si="23"/>
        <v>1</v>
      </c>
      <c r="AE79" s="13">
        <f t="shared" ca="1" si="24"/>
        <v>1</v>
      </c>
      <c r="AF79" s="13">
        <f t="shared" ca="1" si="25"/>
        <v>1</v>
      </c>
      <c r="AG79" s="13">
        <f t="shared" ca="1" si="18"/>
        <v>3</v>
      </c>
      <c r="AI79" s="2">
        <f t="shared" ca="1" si="19"/>
        <v>0.64119536176952041</v>
      </c>
      <c r="AJ79" s="2">
        <f t="shared" ca="1" si="19"/>
        <v>0.6062532204421095</v>
      </c>
      <c r="AK79" s="2">
        <f t="shared" ca="1" si="19"/>
        <v>2.3873303159792858E-2</v>
      </c>
    </row>
    <row r="80" spans="12:37" x14ac:dyDescent="0.2">
      <c r="L80" s="2">
        <v>6</v>
      </c>
      <c r="M80" s="2">
        <v>7</v>
      </c>
      <c r="N80" s="2">
        <v>1</v>
      </c>
      <c r="O80" s="2">
        <v>0</v>
      </c>
      <c r="P80" s="2">
        <v>0.58691260958403291</v>
      </c>
      <c r="Q80" s="2">
        <f t="shared" si="20"/>
        <v>0</v>
      </c>
      <c r="S80" s="2">
        <f t="shared" si="21"/>
        <v>1</v>
      </c>
      <c r="U80" s="14" t="str">
        <f t="shared" ca="1" si="22"/>
        <v>TrainTrial2</v>
      </c>
      <c r="V80" s="10" t="str">
        <f t="shared" si="26"/>
        <v>p6.bmp</v>
      </c>
      <c r="W80" s="10" t="str">
        <f t="shared" si="27"/>
        <v>p7.bmp</v>
      </c>
      <c r="X80" s="10" t="str">
        <f t="shared" ca="1" si="28"/>
        <v>c2.wav</v>
      </c>
      <c r="Y80" s="10" t="str">
        <f t="shared" si="29"/>
        <v>r1.wav</v>
      </c>
      <c r="Z80" s="10" t="str">
        <f t="shared" ca="1" si="30"/>
        <v>c1.wav</v>
      </c>
      <c r="AA80" s="10" t="str">
        <f t="shared" ca="1" si="31"/>
        <v>nn6.wav</v>
      </c>
      <c r="AB80" s="10">
        <f t="shared" si="32"/>
        <v>1</v>
      </c>
      <c r="AC80" s="12" t="str">
        <f t="shared" ca="1" si="33"/>
        <v>lp.jpg</v>
      </c>
      <c r="AD80" s="13">
        <f t="shared" ca="1" si="23"/>
        <v>1</v>
      </c>
      <c r="AE80" s="13">
        <f t="shared" ca="1" si="24"/>
        <v>1</v>
      </c>
      <c r="AF80" s="13">
        <f t="shared" ca="1" si="25"/>
        <v>1</v>
      </c>
      <c r="AG80" s="13">
        <f t="shared" ca="1" si="18"/>
        <v>3</v>
      </c>
      <c r="AI80" s="2">
        <f t="shared" ca="1" si="19"/>
        <v>0.37491799429742301</v>
      </c>
      <c r="AJ80" s="2">
        <f t="shared" ca="1" si="19"/>
        <v>0.62029316609908847</v>
      </c>
      <c r="AK80" s="2">
        <f t="shared" ca="1" si="19"/>
        <v>0.27355226895166129</v>
      </c>
    </row>
    <row r="81" spans="11:37" x14ac:dyDescent="0.2">
      <c r="L81" s="2">
        <v>7</v>
      </c>
      <c r="M81" s="2">
        <v>5</v>
      </c>
      <c r="N81" s="2">
        <v>9</v>
      </c>
      <c r="O81" s="2">
        <v>0.98975207997864345</v>
      </c>
      <c r="P81" s="2">
        <v>0</v>
      </c>
      <c r="Q81" s="2">
        <f t="shared" si="20"/>
        <v>1</v>
      </c>
      <c r="S81" s="2">
        <f t="shared" si="21"/>
        <v>0</v>
      </c>
      <c r="U81" s="14" t="str">
        <f t="shared" ca="1" si="22"/>
        <v>TrainTrial2</v>
      </c>
      <c r="V81" s="10" t="str">
        <f t="shared" si="26"/>
        <v>p5.bmp</v>
      </c>
      <c r="W81" s="10" t="str">
        <f t="shared" si="27"/>
        <v>p7.bmp</v>
      </c>
      <c r="X81" s="10" t="str">
        <f t="shared" ca="1" si="28"/>
        <v>c1.wav</v>
      </c>
      <c r="Y81" s="10" t="str">
        <f t="shared" ca="1" si="29"/>
        <v>nn7.wav</v>
      </c>
      <c r="Z81" s="10" t="str">
        <f t="shared" ca="1" si="30"/>
        <v>c2.wav</v>
      </c>
      <c r="AA81" s="10" t="str">
        <f t="shared" si="31"/>
        <v>r9.wav</v>
      </c>
      <c r="AB81" s="10">
        <f t="shared" si="32"/>
        <v>2</v>
      </c>
      <c r="AC81" s="12" t="str">
        <f t="shared" ca="1" si="33"/>
        <v>rp.jpg</v>
      </c>
      <c r="AD81" s="13">
        <f t="shared" ca="1" si="23"/>
        <v>1</v>
      </c>
      <c r="AE81" s="13">
        <f t="shared" ca="1" si="24"/>
        <v>1</v>
      </c>
      <c r="AF81" s="13">
        <f t="shared" ca="1" si="25"/>
        <v>1</v>
      </c>
      <c r="AG81" s="13">
        <f t="shared" ca="1" si="18"/>
        <v>3</v>
      </c>
      <c r="AI81" s="2">
        <f t="shared" ca="1" si="19"/>
        <v>4.3900246176197366E-2</v>
      </c>
      <c r="AJ81" s="2">
        <f t="shared" ca="1" si="19"/>
        <v>3.6761197615069796E-2</v>
      </c>
      <c r="AK81" s="2">
        <f t="shared" ca="1" si="19"/>
        <v>0.52072558601978192</v>
      </c>
    </row>
    <row r="82" spans="11:37" x14ac:dyDescent="0.2">
      <c r="L82" s="2">
        <v>7</v>
      </c>
      <c r="M82" s="2">
        <v>6</v>
      </c>
      <c r="N82" s="2">
        <v>5</v>
      </c>
      <c r="O82" s="2">
        <v>0.90192053121154458</v>
      </c>
      <c r="P82" s="2">
        <v>0.23091092384493095</v>
      </c>
      <c r="Q82" s="2">
        <f t="shared" si="20"/>
        <v>1</v>
      </c>
      <c r="S82" s="2">
        <f t="shared" si="21"/>
        <v>0</v>
      </c>
      <c r="U82" s="14" t="str">
        <f t="shared" ca="1" si="22"/>
        <v>TrainTrial2</v>
      </c>
      <c r="V82" s="10" t="str">
        <f t="shared" si="26"/>
        <v>p6.bmp</v>
      </c>
      <c r="W82" s="10" t="str">
        <f t="shared" si="27"/>
        <v>p7.bmp</v>
      </c>
      <c r="X82" s="10" t="str">
        <f t="shared" ca="1" si="28"/>
        <v>c1.wav</v>
      </c>
      <c r="Y82" s="10" t="str">
        <f t="shared" ca="1" si="29"/>
        <v>nn7.wav</v>
      </c>
      <c r="Z82" s="10" t="str">
        <f t="shared" ca="1" si="30"/>
        <v>c2.wav</v>
      </c>
      <c r="AA82" s="10" t="str">
        <f t="shared" si="31"/>
        <v>r5.wav</v>
      </c>
      <c r="AB82" s="10">
        <f t="shared" si="32"/>
        <v>2</v>
      </c>
      <c r="AC82" s="12" t="str">
        <f t="shared" ca="1" si="33"/>
        <v>rp.jpg</v>
      </c>
      <c r="AD82" s="13">
        <f t="shared" ca="1" si="23"/>
        <v>1</v>
      </c>
      <c r="AE82" s="13">
        <f t="shared" ca="1" si="24"/>
        <v>1</v>
      </c>
      <c r="AF82" s="13">
        <f t="shared" ca="1" si="25"/>
        <v>1</v>
      </c>
      <c r="AG82" s="13">
        <f t="shared" ca="1" si="18"/>
        <v>3</v>
      </c>
      <c r="AI82" s="2">
        <f t="shared" ca="1" si="19"/>
        <v>8.5346700125071062E-2</v>
      </c>
      <c r="AJ82" s="2">
        <f t="shared" ca="1" si="19"/>
        <v>0.91686611964876519</v>
      </c>
      <c r="AK82" s="2">
        <f t="shared" ca="1" si="19"/>
        <v>0.89124247674456958</v>
      </c>
    </row>
    <row r="83" spans="11:37" x14ac:dyDescent="0.2">
      <c r="L83" s="2">
        <v>7</v>
      </c>
      <c r="M83" s="2">
        <v>9</v>
      </c>
      <c r="N83" s="2">
        <v>8</v>
      </c>
      <c r="O83" s="2">
        <v>0.36909307695441385</v>
      </c>
      <c r="P83" s="2">
        <v>0.69659019885330054</v>
      </c>
      <c r="Q83" s="2">
        <f t="shared" si="20"/>
        <v>0</v>
      </c>
      <c r="S83" s="2">
        <f t="shared" si="21"/>
        <v>1</v>
      </c>
      <c r="U83" s="14" t="str">
        <f t="shared" ca="1" si="22"/>
        <v>TrainTrial2</v>
      </c>
      <c r="V83" s="10" t="str">
        <f t="shared" si="26"/>
        <v>p7.bmp</v>
      </c>
      <c r="W83" s="10" t="str">
        <f t="shared" si="27"/>
        <v>p9.bmp</v>
      </c>
      <c r="X83" s="10" t="str">
        <f t="shared" ca="1" si="28"/>
        <v>c2.wav</v>
      </c>
      <c r="Y83" s="10" t="str">
        <f t="shared" si="29"/>
        <v>r8.wav</v>
      </c>
      <c r="Z83" s="10" t="str">
        <f t="shared" ca="1" si="30"/>
        <v>c1.wav</v>
      </c>
      <c r="AA83" s="10" t="str">
        <f t="shared" ca="1" si="31"/>
        <v>nn7.wav</v>
      </c>
      <c r="AB83" s="10">
        <f t="shared" si="32"/>
        <v>1</v>
      </c>
      <c r="AC83" s="12" t="str">
        <f t="shared" ca="1" si="33"/>
        <v>lp.jpg</v>
      </c>
      <c r="AD83" s="13">
        <f t="shared" ca="1" si="23"/>
        <v>1</v>
      </c>
      <c r="AE83" s="13">
        <f t="shared" ca="1" si="24"/>
        <v>1</v>
      </c>
      <c r="AF83" s="13">
        <f t="shared" ca="1" si="25"/>
        <v>1</v>
      </c>
      <c r="AG83" s="13">
        <f t="shared" ca="1" si="18"/>
        <v>3</v>
      </c>
      <c r="AI83" s="2">
        <f t="shared" ca="1" si="19"/>
        <v>0.77738012281603697</v>
      </c>
      <c r="AJ83" s="2">
        <f t="shared" ca="1" si="19"/>
        <v>0.37410601814086686</v>
      </c>
      <c r="AK83" s="2">
        <f t="shared" ca="1" si="19"/>
        <v>0.2075291192175891</v>
      </c>
    </row>
    <row r="84" spans="11:37" x14ac:dyDescent="0.2">
      <c r="L84" s="2">
        <v>8</v>
      </c>
      <c r="M84" s="2">
        <v>7</v>
      </c>
      <c r="N84" s="2">
        <v>5</v>
      </c>
      <c r="O84" s="2">
        <v>0.68829229446509999</v>
      </c>
      <c r="P84" s="2">
        <v>0.96620800012897234</v>
      </c>
      <c r="Q84" s="2">
        <f t="shared" si="20"/>
        <v>1</v>
      </c>
      <c r="S84" s="2">
        <f t="shared" si="21"/>
        <v>1</v>
      </c>
      <c r="U84" s="14" t="str">
        <f t="shared" ca="1" si="22"/>
        <v>TrainTrial2</v>
      </c>
      <c r="V84" s="10" t="str">
        <f t="shared" si="26"/>
        <v>p7.bmp</v>
      </c>
      <c r="W84" s="10" t="str">
        <f t="shared" si="27"/>
        <v>p8.bmp</v>
      </c>
      <c r="X84" s="10" t="str">
        <f t="shared" ca="1" si="28"/>
        <v>c2.wav</v>
      </c>
      <c r="Y84" s="10" t="str">
        <f t="shared" si="29"/>
        <v>r5.wav</v>
      </c>
      <c r="Z84" s="10" t="str">
        <f t="shared" ca="1" si="30"/>
        <v>c1.wav</v>
      </c>
      <c r="AA84" s="10" t="str">
        <f t="shared" ca="1" si="31"/>
        <v>nn8.wav</v>
      </c>
      <c r="AB84" s="10">
        <f t="shared" si="32"/>
        <v>2</v>
      </c>
      <c r="AC84" s="12" t="str">
        <f t="shared" ca="1" si="33"/>
        <v>rp.jpg</v>
      </c>
      <c r="AD84" s="13">
        <f t="shared" ca="1" si="23"/>
        <v>1</v>
      </c>
      <c r="AE84" s="13">
        <f t="shared" ca="1" si="24"/>
        <v>1</v>
      </c>
      <c r="AF84" s="13">
        <f t="shared" ca="1" si="25"/>
        <v>1</v>
      </c>
      <c r="AG84" s="13">
        <f t="shared" ca="1" si="18"/>
        <v>3</v>
      </c>
      <c r="AI84" s="2">
        <f t="shared" ca="1" si="19"/>
        <v>0.3310302071158896</v>
      </c>
      <c r="AJ84" s="2">
        <f t="shared" ca="1" si="19"/>
        <v>0.84041686762293477</v>
      </c>
      <c r="AK84" s="2">
        <f t="shared" ca="1" si="19"/>
        <v>0.86883301446964489</v>
      </c>
    </row>
    <row r="85" spans="11:37" x14ac:dyDescent="0.2">
      <c r="L85" s="2">
        <v>8</v>
      </c>
      <c r="M85" s="2">
        <v>0</v>
      </c>
      <c r="N85" s="2">
        <v>2</v>
      </c>
      <c r="O85" s="2">
        <v>0.48023445857597835</v>
      </c>
      <c r="P85" s="2">
        <v>0.20036196391993144</v>
      </c>
      <c r="Q85" s="2">
        <f t="shared" si="20"/>
        <v>0</v>
      </c>
      <c r="S85" s="2">
        <f t="shared" si="21"/>
        <v>0</v>
      </c>
      <c r="U85" s="14" t="str">
        <f t="shared" ca="1" si="22"/>
        <v>TrainTrial2</v>
      </c>
      <c r="V85" s="10" t="str">
        <f t="shared" si="26"/>
        <v>p8.bmp</v>
      </c>
      <c r="W85" s="10" t="str">
        <f t="shared" si="27"/>
        <v>p0.bmp</v>
      </c>
      <c r="X85" s="10" t="str">
        <f t="shared" ca="1" si="28"/>
        <v>c1.wav</v>
      </c>
      <c r="Y85" s="10" t="str">
        <f t="shared" ca="1" si="29"/>
        <v>nn8.wav</v>
      </c>
      <c r="Z85" s="10" t="str">
        <f t="shared" ca="1" si="30"/>
        <v>c2.wav</v>
      </c>
      <c r="AA85" s="10" t="str">
        <f t="shared" si="31"/>
        <v>r2.wav</v>
      </c>
      <c r="AB85" s="10">
        <f t="shared" si="32"/>
        <v>1</v>
      </c>
      <c r="AC85" s="12" t="str">
        <f t="shared" ca="1" si="33"/>
        <v>lp.jpg</v>
      </c>
      <c r="AD85" s="13">
        <f t="shared" ca="1" si="23"/>
        <v>1</v>
      </c>
      <c r="AE85" s="13">
        <f t="shared" ca="1" si="24"/>
        <v>1</v>
      </c>
      <c r="AF85" s="13">
        <f t="shared" ca="1" si="25"/>
        <v>1</v>
      </c>
      <c r="AG85" s="13">
        <f t="shared" ca="1" si="18"/>
        <v>3</v>
      </c>
      <c r="AI85" s="2">
        <f t="shared" ca="1" si="19"/>
        <v>0.11742861717999942</v>
      </c>
      <c r="AJ85" s="2">
        <f t="shared" ca="1" si="19"/>
        <v>0.8789176898703126</v>
      </c>
      <c r="AK85" s="2">
        <f t="shared" ca="1" si="19"/>
        <v>0.40633366445184127</v>
      </c>
    </row>
    <row r="86" spans="11:37" x14ac:dyDescent="0.2">
      <c r="L86" s="2">
        <v>8</v>
      </c>
      <c r="M86" s="2">
        <v>1</v>
      </c>
      <c r="N86" s="2">
        <v>9</v>
      </c>
      <c r="O86" s="2">
        <v>0.97176165709697671</v>
      </c>
      <c r="P86" s="2">
        <v>0.75891103698450024</v>
      </c>
      <c r="Q86" s="2">
        <f t="shared" si="20"/>
        <v>1</v>
      </c>
      <c r="S86" s="2">
        <f t="shared" si="21"/>
        <v>1</v>
      </c>
      <c r="U86" s="14" t="str">
        <f t="shared" ca="1" si="22"/>
        <v>TrainTrial2</v>
      </c>
      <c r="V86" s="10" t="str">
        <f t="shared" si="26"/>
        <v>p1.bmp</v>
      </c>
      <c r="W86" s="10" t="str">
        <f t="shared" si="27"/>
        <v>p8.bmp</v>
      </c>
      <c r="X86" s="10" t="str">
        <f t="shared" ca="1" si="28"/>
        <v>c2.wav</v>
      </c>
      <c r="Y86" s="10" t="str">
        <f t="shared" si="29"/>
        <v>r9.wav</v>
      </c>
      <c r="Z86" s="10" t="str">
        <f t="shared" ca="1" si="30"/>
        <v>c1.wav</v>
      </c>
      <c r="AA86" s="10" t="str">
        <f t="shared" ca="1" si="31"/>
        <v>nn8.wav</v>
      </c>
      <c r="AB86" s="10">
        <f t="shared" si="32"/>
        <v>2</v>
      </c>
      <c r="AC86" s="12" t="str">
        <f t="shared" ca="1" si="33"/>
        <v>rp.jpg</v>
      </c>
      <c r="AD86" s="13">
        <f t="shared" ca="1" si="23"/>
        <v>1</v>
      </c>
      <c r="AE86" s="13">
        <f t="shared" ca="1" si="24"/>
        <v>1</v>
      </c>
      <c r="AF86" s="13">
        <f t="shared" ca="1" si="25"/>
        <v>1</v>
      </c>
      <c r="AG86" s="13">
        <f t="shared" ca="1" si="18"/>
        <v>3</v>
      </c>
      <c r="AI86" s="2">
        <f t="shared" ca="1" si="19"/>
        <v>0.97041959800013078</v>
      </c>
      <c r="AJ86" s="2">
        <f t="shared" ca="1" si="19"/>
        <v>0.47990568462294314</v>
      </c>
      <c r="AK86" s="2">
        <f t="shared" ca="1" si="19"/>
        <v>0.78369971717010156</v>
      </c>
    </row>
    <row r="87" spans="11:37" x14ac:dyDescent="0.2">
      <c r="L87" s="2">
        <v>9</v>
      </c>
      <c r="M87" s="2">
        <v>5</v>
      </c>
      <c r="N87" s="2">
        <v>3</v>
      </c>
      <c r="O87" s="2">
        <v>0.83283188136829267</v>
      </c>
      <c r="P87" s="2">
        <v>0.67330404167478264</v>
      </c>
      <c r="Q87" s="2">
        <f t="shared" si="20"/>
        <v>1</v>
      </c>
      <c r="S87" s="2">
        <f t="shared" si="21"/>
        <v>1</v>
      </c>
      <c r="U87" s="14" t="str">
        <f t="shared" ca="1" si="22"/>
        <v>TrainTrial2</v>
      </c>
      <c r="V87" s="10" t="str">
        <f t="shared" si="26"/>
        <v>p5.bmp</v>
      </c>
      <c r="W87" s="10" t="str">
        <f t="shared" si="27"/>
        <v>p9.bmp</v>
      </c>
      <c r="X87" s="10" t="str">
        <f t="shared" ca="1" si="28"/>
        <v>c2.wav</v>
      </c>
      <c r="Y87" s="10" t="str">
        <f t="shared" si="29"/>
        <v>r3.wav</v>
      </c>
      <c r="Z87" s="10" t="str">
        <f t="shared" ca="1" si="30"/>
        <v>c1.wav</v>
      </c>
      <c r="AA87" s="10" t="str">
        <f t="shared" ca="1" si="31"/>
        <v>nn9.wav</v>
      </c>
      <c r="AB87" s="10">
        <f t="shared" si="32"/>
        <v>2</v>
      </c>
      <c r="AC87" s="12" t="str">
        <f t="shared" ca="1" si="33"/>
        <v>rp.jpg</v>
      </c>
      <c r="AD87" s="13">
        <f t="shared" ca="1" si="23"/>
        <v>1</v>
      </c>
      <c r="AE87" s="13">
        <f t="shared" ca="1" si="24"/>
        <v>1</v>
      </c>
      <c r="AF87" s="13">
        <f t="shared" ca="1" si="25"/>
        <v>1</v>
      </c>
      <c r="AG87" s="13">
        <f t="shared" ca="1" si="18"/>
        <v>3</v>
      </c>
      <c r="AI87" s="2">
        <f t="shared" ca="1" si="19"/>
        <v>0.10396557448189281</v>
      </c>
      <c r="AJ87" s="2">
        <f t="shared" ca="1" si="19"/>
        <v>0.98056537017186418</v>
      </c>
      <c r="AK87" s="2">
        <f t="shared" ca="1" si="19"/>
        <v>0.22675963301539803</v>
      </c>
    </row>
    <row r="88" spans="11:37" x14ac:dyDescent="0.2">
      <c r="L88" s="2">
        <v>9</v>
      </c>
      <c r="M88" s="2">
        <v>3</v>
      </c>
      <c r="N88" s="2">
        <v>6</v>
      </c>
      <c r="O88" s="2">
        <v>0.85907570526705967</v>
      </c>
      <c r="P88" s="2">
        <v>0.65148457288887585</v>
      </c>
      <c r="Q88" s="2">
        <f t="shared" si="20"/>
        <v>1</v>
      </c>
      <c r="S88" s="2">
        <f t="shared" si="21"/>
        <v>1</v>
      </c>
      <c r="U88" s="14" t="str">
        <f t="shared" ca="1" si="22"/>
        <v>TrainTrial2</v>
      </c>
      <c r="V88" s="10" t="str">
        <f t="shared" si="26"/>
        <v>p3.bmp</v>
      </c>
      <c r="W88" s="10" t="str">
        <f t="shared" si="27"/>
        <v>p9.bmp</v>
      </c>
      <c r="X88" s="10" t="str">
        <f t="shared" ca="1" si="28"/>
        <v>c2.wav</v>
      </c>
      <c r="Y88" s="10" t="str">
        <f t="shared" si="29"/>
        <v>r6.wav</v>
      </c>
      <c r="Z88" s="10" t="str">
        <f t="shared" ca="1" si="30"/>
        <v>c1.wav</v>
      </c>
      <c r="AA88" s="10" t="str">
        <f t="shared" ca="1" si="31"/>
        <v>nn9.wav</v>
      </c>
      <c r="AB88" s="10">
        <f t="shared" si="32"/>
        <v>2</v>
      </c>
      <c r="AC88" s="12" t="str">
        <f t="shared" ca="1" si="33"/>
        <v>rp.jpg</v>
      </c>
      <c r="AD88" s="13">
        <f t="shared" ca="1" si="23"/>
        <v>1</v>
      </c>
      <c r="AE88" s="13">
        <f t="shared" ca="1" si="24"/>
        <v>1</v>
      </c>
      <c r="AF88" s="13">
        <f t="shared" ca="1" si="25"/>
        <v>1</v>
      </c>
      <c r="AG88" s="13">
        <f t="shared" ca="1" si="18"/>
        <v>3</v>
      </c>
      <c r="AI88" s="2">
        <f t="shared" ca="1" si="19"/>
        <v>0.63844837641384677</v>
      </c>
      <c r="AJ88" s="2">
        <f t="shared" ca="1" si="19"/>
        <v>0.59399242015419029</v>
      </c>
      <c r="AK88" s="2">
        <f t="shared" ca="1" si="19"/>
        <v>0.69885580191452623</v>
      </c>
    </row>
    <row r="89" spans="11:37" x14ac:dyDescent="0.2">
      <c r="L89" s="2">
        <v>9</v>
      </c>
      <c r="M89" s="2">
        <v>6</v>
      </c>
      <c r="N89" s="2">
        <v>0</v>
      </c>
      <c r="O89" s="2">
        <v>0.11322283100798813</v>
      </c>
      <c r="P89" s="2">
        <v>0.90653995223510719</v>
      </c>
      <c r="Q89" s="2">
        <f t="shared" si="20"/>
        <v>0</v>
      </c>
      <c r="S89" s="2">
        <f t="shared" si="21"/>
        <v>1</v>
      </c>
      <c r="U89" s="14" t="str">
        <f t="shared" ca="1" si="22"/>
        <v>TrainTrial2</v>
      </c>
      <c r="V89" s="10" t="str">
        <f t="shared" si="26"/>
        <v>p9.bmp</v>
      </c>
      <c r="W89" s="10" t="str">
        <f t="shared" si="27"/>
        <v>p6.bmp</v>
      </c>
      <c r="X89" s="10" t="str">
        <f t="shared" ca="1" si="28"/>
        <v>c2.wav</v>
      </c>
      <c r="Y89" s="10" t="str">
        <f t="shared" si="29"/>
        <v>r0.wav</v>
      </c>
      <c r="Z89" s="10" t="str">
        <f t="shared" ca="1" si="30"/>
        <v>c1.wav</v>
      </c>
      <c r="AA89" s="10" t="str">
        <f t="shared" ca="1" si="31"/>
        <v>nn9.wav</v>
      </c>
      <c r="AB89" s="10">
        <f t="shared" si="32"/>
        <v>1</v>
      </c>
      <c r="AC89" s="12" t="str">
        <f t="shared" ca="1" si="33"/>
        <v>lp.jpg</v>
      </c>
      <c r="AD89" s="13">
        <f t="shared" ca="1" si="23"/>
        <v>1</v>
      </c>
      <c r="AE89" s="13">
        <f t="shared" ca="1" si="24"/>
        <v>1</v>
      </c>
      <c r="AF89" s="13">
        <f t="shared" ca="1" si="25"/>
        <v>1</v>
      </c>
      <c r="AG89" s="13">
        <f t="shared" ca="1" si="18"/>
        <v>3</v>
      </c>
      <c r="AI89" s="2">
        <f t="shared" ca="1" si="19"/>
        <v>0.71634270956936974</v>
      </c>
      <c r="AJ89" s="2">
        <f t="shared" ca="1" si="19"/>
        <v>0.14580254826529904</v>
      </c>
      <c r="AK89" s="2">
        <f t="shared" ca="1" si="19"/>
        <v>0.86525783104701748</v>
      </c>
    </row>
    <row r="90" spans="11:37" x14ac:dyDescent="0.2">
      <c r="L90" s="2">
        <v>0</v>
      </c>
      <c r="M90" s="2">
        <v>8</v>
      </c>
      <c r="N90" s="2">
        <v>4</v>
      </c>
      <c r="O90" s="2">
        <v>0.38115069721243344</v>
      </c>
      <c r="P90" s="2">
        <v>0.43154975856668898</v>
      </c>
      <c r="Q90" s="2">
        <f t="shared" si="20"/>
        <v>0</v>
      </c>
      <c r="S90" s="2">
        <f t="shared" si="21"/>
        <v>0</v>
      </c>
      <c r="U90" s="14" t="str">
        <f t="shared" ca="1" si="22"/>
        <v>TrainTrial2</v>
      </c>
      <c r="V90" s="10" t="str">
        <f t="shared" si="26"/>
        <v>p0.bmp</v>
      </c>
      <c r="W90" s="10" t="str">
        <f t="shared" si="27"/>
        <v>p8.bmp</v>
      </c>
      <c r="X90" s="10" t="str">
        <f t="shared" ca="1" si="28"/>
        <v>c1.wav</v>
      </c>
      <c r="Y90" s="10" t="str">
        <f t="shared" ca="1" si="29"/>
        <v>nn0.wav</v>
      </c>
      <c r="Z90" s="10" t="str">
        <f t="shared" ca="1" si="30"/>
        <v>c2.wav</v>
      </c>
      <c r="AA90" s="10" t="str">
        <f t="shared" si="31"/>
        <v>r4.wav</v>
      </c>
      <c r="AB90" s="10">
        <f t="shared" si="32"/>
        <v>1</v>
      </c>
      <c r="AC90" s="12" t="str">
        <f t="shared" ca="1" si="33"/>
        <v>lp.jpg</v>
      </c>
      <c r="AD90" s="13">
        <f t="shared" ca="1" si="23"/>
        <v>1</v>
      </c>
      <c r="AE90" s="13">
        <f t="shared" ca="1" si="24"/>
        <v>1</v>
      </c>
      <c r="AF90" s="13">
        <f t="shared" ca="1" si="25"/>
        <v>1</v>
      </c>
      <c r="AG90" s="13">
        <f t="shared" ca="1" si="18"/>
        <v>3</v>
      </c>
      <c r="AI90" s="2">
        <f t="shared" ca="1" si="19"/>
        <v>0.90760222591318052</v>
      </c>
      <c r="AJ90" s="2">
        <f t="shared" ca="1" si="19"/>
        <v>0.24249900577724248</v>
      </c>
      <c r="AK90" s="2">
        <f t="shared" ca="1" si="19"/>
        <v>0.24147764462800714</v>
      </c>
    </row>
    <row r="91" spans="11:37" x14ac:dyDescent="0.2">
      <c r="L91" s="2">
        <v>0</v>
      </c>
      <c r="M91" s="2">
        <v>2</v>
      </c>
      <c r="N91" s="2">
        <v>1</v>
      </c>
      <c r="O91" s="2">
        <v>0.9451363412927094</v>
      </c>
      <c r="P91" s="2">
        <v>0.83429407661242294</v>
      </c>
      <c r="Q91" s="2">
        <f t="shared" si="20"/>
        <v>1</v>
      </c>
      <c r="S91" s="2">
        <f t="shared" si="21"/>
        <v>1</v>
      </c>
      <c r="U91" s="14" t="str">
        <f t="shared" ca="1" si="22"/>
        <v>TrainTrial2</v>
      </c>
      <c r="V91" s="10" t="str">
        <f t="shared" si="26"/>
        <v>p2.bmp</v>
      </c>
      <c r="W91" s="10" t="str">
        <f t="shared" si="27"/>
        <v>p0.bmp</v>
      </c>
      <c r="X91" s="10" t="str">
        <f t="shared" ca="1" si="28"/>
        <v>c2.wav</v>
      </c>
      <c r="Y91" s="10" t="str">
        <f t="shared" si="29"/>
        <v>r1.wav</v>
      </c>
      <c r="Z91" s="10" t="str">
        <f t="shared" ca="1" si="30"/>
        <v>c1.wav</v>
      </c>
      <c r="AA91" s="10" t="str">
        <f t="shared" ca="1" si="31"/>
        <v>nn0.wav</v>
      </c>
      <c r="AB91" s="10">
        <f t="shared" si="32"/>
        <v>2</v>
      </c>
      <c r="AC91" s="12" t="str">
        <f t="shared" ca="1" si="33"/>
        <v>rp.jpg</v>
      </c>
      <c r="AD91" s="13">
        <f t="shared" ca="1" si="23"/>
        <v>1</v>
      </c>
      <c r="AE91" s="13">
        <f t="shared" ca="1" si="24"/>
        <v>1</v>
      </c>
      <c r="AF91" s="13">
        <f t="shared" ca="1" si="25"/>
        <v>1</v>
      </c>
      <c r="AG91" s="13">
        <f t="shared" ca="1" si="18"/>
        <v>3</v>
      </c>
      <c r="AI91" s="2">
        <f t="shared" ca="1" si="19"/>
        <v>0.32439130292735319</v>
      </c>
      <c r="AJ91" s="2">
        <f t="shared" ca="1" si="19"/>
        <v>7.9166760363965638E-2</v>
      </c>
      <c r="AK91" s="2">
        <f t="shared" ca="1" si="19"/>
        <v>0.60681908921626893</v>
      </c>
    </row>
    <row r="92" spans="11:37" x14ac:dyDescent="0.2">
      <c r="L92" s="2">
        <v>0</v>
      </c>
      <c r="M92" s="2">
        <v>4</v>
      </c>
      <c r="N92" s="2">
        <v>7</v>
      </c>
      <c r="O92" s="2">
        <v>0.8941254452611247</v>
      </c>
      <c r="P92" s="2">
        <v>0.29315853168554895</v>
      </c>
      <c r="Q92" s="2">
        <f t="shared" si="20"/>
        <v>1</v>
      </c>
      <c r="R92" s="2">
        <f>SUM(Q63:Q92)</f>
        <v>15</v>
      </c>
      <c r="S92" s="2">
        <f t="shared" si="21"/>
        <v>0</v>
      </c>
      <c r="T92" s="2">
        <f>SUM(S63:S92)</f>
        <v>15</v>
      </c>
      <c r="U92" s="14" t="str">
        <f t="shared" ca="1" si="22"/>
        <v>TrainTrial2</v>
      </c>
      <c r="V92" s="10" t="str">
        <f t="shared" si="26"/>
        <v>p4.bmp</v>
      </c>
      <c r="W92" s="10" t="str">
        <f t="shared" si="27"/>
        <v>p0.bmp</v>
      </c>
      <c r="X92" s="10" t="str">
        <f t="shared" ca="1" si="28"/>
        <v>c1.wav</v>
      </c>
      <c r="Y92" s="10" t="str">
        <f t="shared" ca="1" si="29"/>
        <v>nn0.wav</v>
      </c>
      <c r="Z92" s="10" t="str">
        <f t="shared" ca="1" si="30"/>
        <v>c2.wav</v>
      </c>
      <c r="AA92" s="10" t="str">
        <f t="shared" si="31"/>
        <v>r7.wav</v>
      </c>
      <c r="AB92" s="10">
        <f t="shared" si="32"/>
        <v>2</v>
      </c>
      <c r="AC92" s="12" t="str">
        <f t="shared" ca="1" si="33"/>
        <v>rp.jpg</v>
      </c>
      <c r="AD92" s="13">
        <f t="shared" ca="1" si="23"/>
        <v>1</v>
      </c>
      <c r="AE92" s="13">
        <f t="shared" ca="1" si="24"/>
        <v>1</v>
      </c>
      <c r="AF92" s="13">
        <f t="shared" ca="1" si="25"/>
        <v>1</v>
      </c>
      <c r="AG92" s="13">
        <f t="shared" ca="1" si="18"/>
        <v>3</v>
      </c>
      <c r="AI92" s="2">
        <f t="shared" ca="1" si="19"/>
        <v>0.87465078084844572</v>
      </c>
      <c r="AJ92" s="2">
        <f t="shared" ca="1" si="19"/>
        <v>5.9172285323862983E-3</v>
      </c>
      <c r="AK92" s="2">
        <f t="shared" ca="1" si="19"/>
        <v>0.51673065228815362</v>
      </c>
    </row>
    <row r="93" spans="11:37" x14ac:dyDescent="0.2">
      <c r="K93" s="2" t="s">
        <v>21</v>
      </c>
      <c r="L93" s="2">
        <v>1</v>
      </c>
      <c r="M93" s="2">
        <v>2</v>
      </c>
      <c r="N93" s="2">
        <v>3</v>
      </c>
      <c r="O93" s="2">
        <v>1</v>
      </c>
      <c r="P93" s="2">
        <v>0.96738028043910163</v>
      </c>
      <c r="Q93" s="2">
        <f t="shared" si="20"/>
        <v>1</v>
      </c>
      <c r="S93" s="2">
        <f t="shared" si="21"/>
        <v>1</v>
      </c>
      <c r="U93" s="14" t="str">
        <f t="shared" ca="1" si="22"/>
        <v>TrainTrial2</v>
      </c>
      <c r="V93" s="10" t="str">
        <f t="shared" si="26"/>
        <v>p2.bmp</v>
      </c>
      <c r="W93" s="10" t="str">
        <f t="shared" si="27"/>
        <v>p1.bmp</v>
      </c>
      <c r="X93" s="10" t="str">
        <f t="shared" ca="1" si="28"/>
        <v>c2.wav</v>
      </c>
      <c r="Y93" s="10" t="str">
        <f t="shared" si="29"/>
        <v>r3.wav</v>
      </c>
      <c r="Z93" s="10" t="str">
        <f t="shared" ca="1" si="30"/>
        <v>c1.wav</v>
      </c>
      <c r="AA93" s="10" t="str">
        <f t="shared" ca="1" si="31"/>
        <v>nn1.wav</v>
      </c>
      <c r="AB93" s="10">
        <f t="shared" si="32"/>
        <v>2</v>
      </c>
      <c r="AC93" s="12" t="str">
        <f t="shared" ca="1" si="33"/>
        <v>rp.jpg</v>
      </c>
      <c r="AD93" s="13">
        <f t="shared" ca="1" si="23"/>
        <v>1</v>
      </c>
      <c r="AE93" s="13">
        <f t="shared" ca="1" si="24"/>
        <v>1</v>
      </c>
      <c r="AF93" s="13">
        <f t="shared" ca="1" si="25"/>
        <v>1</v>
      </c>
      <c r="AG93" s="13">
        <f ca="1">SUM(AD93:AF93)</f>
        <v>3</v>
      </c>
      <c r="AI93" s="2">
        <f ca="1">RAND()</f>
        <v>3.5385741874985777E-2</v>
      </c>
      <c r="AJ93" s="2">
        <f ca="1">RAND()</f>
        <v>0.85070838347634692</v>
      </c>
      <c r="AK93" s="2">
        <f ca="1">RAND()</f>
        <v>0.52666798234063383</v>
      </c>
    </row>
    <row r="94" spans="11:37" x14ac:dyDescent="0.2">
      <c r="L94" s="2">
        <v>1</v>
      </c>
      <c r="M94" s="2">
        <v>0</v>
      </c>
      <c r="N94" s="2">
        <v>5</v>
      </c>
      <c r="O94" s="2">
        <v>3.9937674700013304E-2</v>
      </c>
      <c r="P94" s="2">
        <v>0.85936912434226542</v>
      </c>
      <c r="Q94" s="2">
        <f t="shared" si="20"/>
        <v>0</v>
      </c>
      <c r="S94" s="2">
        <f t="shared" si="21"/>
        <v>1</v>
      </c>
      <c r="U94" s="14" t="str">
        <f t="shared" ca="1" si="22"/>
        <v>TrainTrial2</v>
      </c>
      <c r="V94" s="10" t="str">
        <f t="shared" si="26"/>
        <v>p1.bmp</v>
      </c>
      <c r="W94" s="10" t="str">
        <f t="shared" si="27"/>
        <v>p0.bmp</v>
      </c>
      <c r="X94" s="10" t="str">
        <f t="shared" ca="1" si="28"/>
        <v>c2.wav</v>
      </c>
      <c r="Y94" s="10" t="str">
        <f t="shared" si="29"/>
        <v>r5.wav</v>
      </c>
      <c r="Z94" s="10" t="str">
        <f t="shared" ca="1" si="30"/>
        <v>c1.wav</v>
      </c>
      <c r="AA94" s="10" t="str">
        <f t="shared" ca="1" si="31"/>
        <v>nn1.wav</v>
      </c>
      <c r="AB94" s="10">
        <f t="shared" si="32"/>
        <v>1</v>
      </c>
      <c r="AC94" s="12" t="str">
        <f t="shared" ca="1" si="33"/>
        <v>lp.jpg</v>
      </c>
      <c r="AD94" s="13">
        <f t="shared" ca="1" si="23"/>
        <v>1</v>
      </c>
      <c r="AE94" s="13">
        <f t="shared" ca="1" si="24"/>
        <v>1</v>
      </c>
      <c r="AF94" s="13">
        <f t="shared" ca="1" si="25"/>
        <v>1</v>
      </c>
      <c r="AG94" s="13">
        <f t="shared" ref="AG94:AG122" ca="1" si="34">SUM(AD94:AF94)</f>
        <v>3</v>
      </c>
      <c r="AI94" s="2">
        <f t="shared" ref="AI94:AK122" ca="1" si="35">RAND()</f>
        <v>6.7920928440753481E-2</v>
      </c>
      <c r="AJ94" s="2">
        <f t="shared" ca="1" si="35"/>
        <v>0.86650928064787869</v>
      </c>
      <c r="AK94" s="2">
        <f t="shared" ca="1" si="35"/>
        <v>0.89647669884498016</v>
      </c>
    </row>
    <row r="95" spans="11:37" x14ac:dyDescent="0.2">
      <c r="L95" s="2">
        <v>1</v>
      </c>
      <c r="M95" s="2">
        <v>4</v>
      </c>
      <c r="N95" s="2">
        <v>6</v>
      </c>
      <c r="O95" s="2">
        <v>0.6907905583984757</v>
      </c>
      <c r="P95" s="2">
        <v>0.3069180626225716</v>
      </c>
      <c r="Q95" s="2">
        <f t="shared" si="20"/>
        <v>1</v>
      </c>
      <c r="S95" s="2">
        <f t="shared" si="21"/>
        <v>0</v>
      </c>
      <c r="U95" s="14" t="str">
        <f t="shared" ca="1" si="22"/>
        <v>TrainTrial2</v>
      </c>
      <c r="V95" s="10" t="str">
        <f t="shared" si="26"/>
        <v>p4.bmp</v>
      </c>
      <c r="W95" s="10" t="str">
        <f t="shared" si="27"/>
        <v>p1.bmp</v>
      </c>
      <c r="X95" s="10" t="str">
        <f t="shared" ca="1" si="28"/>
        <v>c1.wav</v>
      </c>
      <c r="Y95" s="10" t="str">
        <f t="shared" ca="1" si="29"/>
        <v>nn1.wav</v>
      </c>
      <c r="Z95" s="10" t="str">
        <f t="shared" ca="1" si="30"/>
        <v>c2.wav</v>
      </c>
      <c r="AA95" s="10" t="str">
        <f t="shared" si="31"/>
        <v>r6.wav</v>
      </c>
      <c r="AB95" s="10">
        <f t="shared" si="32"/>
        <v>2</v>
      </c>
      <c r="AC95" s="12" t="str">
        <f t="shared" ca="1" si="33"/>
        <v>rp.jpg</v>
      </c>
      <c r="AD95" s="13">
        <f t="shared" ca="1" si="23"/>
        <v>1</v>
      </c>
      <c r="AE95" s="13">
        <f t="shared" ca="1" si="24"/>
        <v>1</v>
      </c>
      <c r="AF95" s="13">
        <f t="shared" ca="1" si="25"/>
        <v>1</v>
      </c>
      <c r="AG95" s="13">
        <f t="shared" ca="1" si="34"/>
        <v>3</v>
      </c>
      <c r="AI95" s="2">
        <f t="shared" ca="1" si="35"/>
        <v>0.32160893221717723</v>
      </c>
      <c r="AJ95" s="2">
        <f t="shared" ca="1" si="35"/>
        <v>0.33166535640968298</v>
      </c>
      <c r="AK95" s="2">
        <f t="shared" ca="1" si="35"/>
        <v>2.9042660895254202E-2</v>
      </c>
    </row>
    <row r="96" spans="11:37" x14ac:dyDescent="0.2">
      <c r="L96" s="2">
        <v>2</v>
      </c>
      <c r="M96" s="2">
        <v>5</v>
      </c>
      <c r="N96" s="2">
        <v>2</v>
      </c>
      <c r="O96" s="2">
        <v>0.75897703296416807</v>
      </c>
      <c r="P96" s="2">
        <v>0.49232568396291754</v>
      </c>
      <c r="Q96" s="2">
        <f t="shared" si="20"/>
        <v>1</v>
      </c>
      <c r="S96" s="2">
        <f t="shared" si="21"/>
        <v>0</v>
      </c>
      <c r="U96" s="14" t="str">
        <f t="shared" ca="1" si="22"/>
        <v>TrainTrial2</v>
      </c>
      <c r="V96" s="10" t="str">
        <f t="shared" si="26"/>
        <v>p5.bmp</v>
      </c>
      <c r="W96" s="10" t="str">
        <f t="shared" si="27"/>
        <v>p2.bmp</v>
      </c>
      <c r="X96" s="10" t="str">
        <f t="shared" ca="1" si="28"/>
        <v>c1.wav</v>
      </c>
      <c r="Y96" s="10" t="str">
        <f t="shared" ca="1" si="29"/>
        <v>nn2.wav</v>
      </c>
      <c r="Z96" s="10" t="str">
        <f t="shared" ca="1" si="30"/>
        <v>c2.wav</v>
      </c>
      <c r="AA96" s="10" t="str">
        <f t="shared" si="31"/>
        <v>r2.wav</v>
      </c>
      <c r="AB96" s="10">
        <f t="shared" si="32"/>
        <v>2</v>
      </c>
      <c r="AC96" s="12" t="str">
        <f t="shared" ca="1" si="33"/>
        <v>rp.jpg</v>
      </c>
      <c r="AD96" s="13">
        <f t="shared" ca="1" si="23"/>
        <v>1</v>
      </c>
      <c r="AE96" s="13">
        <f t="shared" ca="1" si="24"/>
        <v>1</v>
      </c>
      <c r="AF96" s="13">
        <f t="shared" ca="1" si="25"/>
        <v>1</v>
      </c>
      <c r="AG96" s="13">
        <f t="shared" ca="1" si="34"/>
        <v>3</v>
      </c>
      <c r="AI96" s="2">
        <f t="shared" ca="1" si="35"/>
        <v>4.6920316337473178E-2</v>
      </c>
      <c r="AJ96" s="2">
        <f t="shared" ca="1" si="35"/>
        <v>0.52101184532076117</v>
      </c>
      <c r="AK96" s="2">
        <f t="shared" ca="1" si="35"/>
        <v>0.63206301421633604</v>
      </c>
    </row>
    <row r="97" spans="12:37" x14ac:dyDescent="0.2">
      <c r="L97" s="2">
        <v>2</v>
      </c>
      <c r="M97" s="2">
        <v>9</v>
      </c>
      <c r="N97" s="2">
        <v>0</v>
      </c>
      <c r="O97" s="2">
        <v>9.4612889629388519E-2</v>
      </c>
      <c r="P97" s="2">
        <v>0.39641101249071653</v>
      </c>
      <c r="Q97" s="2">
        <f t="shared" si="20"/>
        <v>0</v>
      </c>
      <c r="S97" s="2">
        <f t="shared" si="21"/>
        <v>0</v>
      </c>
      <c r="U97" s="14" t="str">
        <f t="shared" ca="1" si="22"/>
        <v>TrainTrial2</v>
      </c>
      <c r="V97" s="10" t="str">
        <f t="shared" si="26"/>
        <v>p2.bmp</v>
      </c>
      <c r="W97" s="10" t="str">
        <f t="shared" si="27"/>
        <v>p9.bmp</v>
      </c>
      <c r="X97" s="10" t="str">
        <f t="shared" ca="1" si="28"/>
        <v>c1.wav</v>
      </c>
      <c r="Y97" s="10" t="str">
        <f t="shared" ca="1" si="29"/>
        <v>nn2.wav</v>
      </c>
      <c r="Z97" s="10" t="str">
        <f t="shared" ca="1" si="30"/>
        <v>c2.wav</v>
      </c>
      <c r="AA97" s="10" t="str">
        <f t="shared" si="31"/>
        <v>r0.wav</v>
      </c>
      <c r="AB97" s="10">
        <f t="shared" si="32"/>
        <v>1</v>
      </c>
      <c r="AC97" s="12" t="str">
        <f t="shared" ca="1" si="33"/>
        <v>lp.jpg</v>
      </c>
      <c r="AD97" s="13">
        <f t="shared" ca="1" si="23"/>
        <v>1</v>
      </c>
      <c r="AE97" s="13">
        <f t="shared" ca="1" si="24"/>
        <v>1</v>
      </c>
      <c r="AF97" s="13">
        <f t="shared" ca="1" si="25"/>
        <v>1</v>
      </c>
      <c r="AG97" s="13">
        <f t="shared" ca="1" si="34"/>
        <v>3</v>
      </c>
      <c r="AI97" s="2">
        <f t="shared" ca="1" si="35"/>
        <v>0.29620309880317974</v>
      </c>
      <c r="AJ97" s="2">
        <f t="shared" ca="1" si="35"/>
        <v>0.85519557300728521</v>
      </c>
      <c r="AK97" s="2">
        <f t="shared" ca="1" si="35"/>
        <v>8.9786156638187231E-2</v>
      </c>
    </row>
    <row r="98" spans="12:37" x14ac:dyDescent="0.2">
      <c r="L98" s="2">
        <v>2</v>
      </c>
      <c r="M98" s="2">
        <v>6</v>
      </c>
      <c r="N98" s="2">
        <v>1</v>
      </c>
      <c r="O98" s="2">
        <v>0.98701442953733931</v>
      </c>
      <c r="P98" s="2">
        <v>0.98253371409555257</v>
      </c>
      <c r="Q98" s="2">
        <f t="shared" si="20"/>
        <v>1</v>
      </c>
      <c r="S98" s="2">
        <f t="shared" si="21"/>
        <v>1</v>
      </c>
      <c r="U98" s="14" t="str">
        <f t="shared" ca="1" si="22"/>
        <v>TrainTrial2</v>
      </c>
      <c r="V98" s="10" t="str">
        <f t="shared" si="26"/>
        <v>p6.bmp</v>
      </c>
      <c r="W98" s="10" t="str">
        <f t="shared" si="27"/>
        <v>p2.bmp</v>
      </c>
      <c r="X98" s="10" t="str">
        <f t="shared" ca="1" si="28"/>
        <v>c2.wav</v>
      </c>
      <c r="Y98" s="10" t="str">
        <f t="shared" si="29"/>
        <v>r1.wav</v>
      </c>
      <c r="Z98" s="10" t="str">
        <f t="shared" ca="1" si="30"/>
        <v>c1.wav</v>
      </c>
      <c r="AA98" s="10" t="str">
        <f t="shared" ca="1" si="31"/>
        <v>nn2.wav</v>
      </c>
      <c r="AB98" s="10">
        <f t="shared" si="32"/>
        <v>2</v>
      </c>
      <c r="AC98" s="12" t="str">
        <f t="shared" ca="1" si="33"/>
        <v>rp.jpg</v>
      </c>
      <c r="AD98" s="13">
        <f t="shared" ca="1" si="23"/>
        <v>1</v>
      </c>
      <c r="AE98" s="13">
        <f t="shared" ca="1" si="24"/>
        <v>1</v>
      </c>
      <c r="AF98" s="13">
        <f t="shared" ca="1" si="25"/>
        <v>1</v>
      </c>
      <c r="AG98" s="13">
        <f t="shared" ca="1" si="34"/>
        <v>3</v>
      </c>
      <c r="AI98" s="2">
        <f t="shared" ca="1" si="35"/>
        <v>2.5074894103842227E-2</v>
      </c>
      <c r="AJ98" s="2">
        <f t="shared" ca="1" si="35"/>
        <v>0.28040388169641384</v>
      </c>
      <c r="AK98" s="2">
        <f t="shared" ca="1" si="35"/>
        <v>0.17507893039894618</v>
      </c>
    </row>
    <row r="99" spans="12:37" x14ac:dyDescent="0.2">
      <c r="L99" s="2">
        <v>3</v>
      </c>
      <c r="M99" s="2">
        <v>8</v>
      </c>
      <c r="N99" s="2">
        <v>9</v>
      </c>
      <c r="O99" s="2">
        <v>0.17689004119256424</v>
      </c>
      <c r="P99" s="2">
        <v>0.14275315972190583</v>
      </c>
      <c r="Q99" s="2">
        <f t="shared" si="20"/>
        <v>0</v>
      </c>
      <c r="S99" s="2">
        <f t="shared" si="21"/>
        <v>0</v>
      </c>
      <c r="U99" s="14" t="str">
        <f t="shared" ca="1" si="22"/>
        <v>TrainTrial2</v>
      </c>
      <c r="V99" s="10" t="str">
        <f t="shared" si="26"/>
        <v>p3.bmp</v>
      </c>
      <c r="W99" s="10" t="str">
        <f t="shared" si="27"/>
        <v>p8.bmp</v>
      </c>
      <c r="X99" s="10" t="str">
        <f t="shared" ca="1" si="28"/>
        <v>c1.wav</v>
      </c>
      <c r="Y99" s="10" t="str">
        <f t="shared" ca="1" si="29"/>
        <v>nn3.wav</v>
      </c>
      <c r="Z99" s="10" t="str">
        <f t="shared" ca="1" si="30"/>
        <v>c2.wav</v>
      </c>
      <c r="AA99" s="10" t="str">
        <f t="shared" si="31"/>
        <v>r9.wav</v>
      </c>
      <c r="AB99" s="10">
        <f t="shared" si="32"/>
        <v>1</v>
      </c>
      <c r="AC99" s="12" t="str">
        <f t="shared" ca="1" si="33"/>
        <v>lp.jpg</v>
      </c>
      <c r="AD99" s="13">
        <f t="shared" ca="1" si="23"/>
        <v>1</v>
      </c>
      <c r="AE99" s="13">
        <f t="shared" ca="1" si="24"/>
        <v>1</v>
      </c>
      <c r="AF99" s="13">
        <f t="shared" ca="1" si="25"/>
        <v>1</v>
      </c>
      <c r="AG99" s="13">
        <f t="shared" ca="1" si="34"/>
        <v>3</v>
      </c>
      <c r="AI99" s="2">
        <f t="shared" ca="1" si="35"/>
        <v>0.46208880632749239</v>
      </c>
      <c r="AJ99" s="2">
        <f t="shared" ca="1" si="35"/>
        <v>0.86940674243825244</v>
      </c>
      <c r="AK99" s="2">
        <f t="shared" ca="1" si="35"/>
        <v>0.57252384652495591</v>
      </c>
    </row>
    <row r="100" spans="12:37" x14ac:dyDescent="0.2">
      <c r="L100" s="2">
        <v>3</v>
      </c>
      <c r="M100" s="2">
        <v>7</v>
      </c>
      <c r="N100" s="2">
        <v>8</v>
      </c>
      <c r="O100" s="2">
        <v>0.24315557403951971</v>
      </c>
      <c r="P100" s="2">
        <v>4.2308196743761073E-2</v>
      </c>
      <c r="Q100" s="2">
        <f t="shared" si="20"/>
        <v>0</v>
      </c>
      <c r="S100" s="2">
        <f t="shared" si="21"/>
        <v>0</v>
      </c>
      <c r="U100" s="14" t="str">
        <f t="shared" ca="1" si="22"/>
        <v>TrainTrial2</v>
      </c>
      <c r="V100" s="10" t="str">
        <f t="shared" si="26"/>
        <v>p3.bmp</v>
      </c>
      <c r="W100" s="10" t="str">
        <f t="shared" si="27"/>
        <v>p7.bmp</v>
      </c>
      <c r="X100" s="10" t="str">
        <f t="shared" ca="1" si="28"/>
        <v>c1.wav</v>
      </c>
      <c r="Y100" s="10" t="str">
        <f t="shared" ca="1" si="29"/>
        <v>nn3.wav</v>
      </c>
      <c r="Z100" s="10" t="str">
        <f t="shared" ca="1" si="30"/>
        <v>c2.wav</v>
      </c>
      <c r="AA100" s="10" t="str">
        <f t="shared" si="31"/>
        <v>r8.wav</v>
      </c>
      <c r="AB100" s="10">
        <f t="shared" si="32"/>
        <v>1</v>
      </c>
      <c r="AC100" s="12" t="str">
        <f t="shared" ca="1" si="33"/>
        <v>lp.jpg</v>
      </c>
      <c r="AD100" s="13">
        <f t="shared" ca="1" si="23"/>
        <v>1</v>
      </c>
      <c r="AE100" s="13">
        <f t="shared" ca="1" si="24"/>
        <v>1</v>
      </c>
      <c r="AF100" s="13">
        <f t="shared" ca="1" si="25"/>
        <v>1</v>
      </c>
      <c r="AG100" s="13">
        <f t="shared" ca="1" si="34"/>
        <v>3</v>
      </c>
      <c r="AI100" s="2">
        <f t="shared" ca="1" si="35"/>
        <v>0.95512295530149571</v>
      </c>
      <c r="AJ100" s="2">
        <f t="shared" ca="1" si="35"/>
        <v>0.48611295914759878</v>
      </c>
      <c r="AK100" s="2">
        <f t="shared" ca="1" si="35"/>
        <v>0.80905309537937797</v>
      </c>
    </row>
    <row r="101" spans="12:37" x14ac:dyDescent="0.2">
      <c r="L101" s="2">
        <v>3</v>
      </c>
      <c r="M101" s="2">
        <v>1</v>
      </c>
      <c r="N101" s="2">
        <v>4</v>
      </c>
      <c r="O101" s="2">
        <v>0.13928768488858623</v>
      </c>
      <c r="P101" s="2">
        <v>0.68363674675129005</v>
      </c>
      <c r="Q101" s="2">
        <f t="shared" si="20"/>
        <v>0</v>
      </c>
      <c r="S101" s="2">
        <f t="shared" si="21"/>
        <v>1</v>
      </c>
      <c r="U101" s="14" t="str">
        <f t="shared" ca="1" si="22"/>
        <v>TrainTrial2</v>
      </c>
      <c r="V101" s="10" t="str">
        <f t="shared" si="26"/>
        <v>p3.bmp</v>
      </c>
      <c r="W101" s="10" t="str">
        <f t="shared" si="27"/>
        <v>p1.bmp</v>
      </c>
      <c r="X101" s="10" t="str">
        <f t="shared" ca="1" si="28"/>
        <v>c2.wav</v>
      </c>
      <c r="Y101" s="10" t="str">
        <f t="shared" si="29"/>
        <v>r4.wav</v>
      </c>
      <c r="Z101" s="10" t="str">
        <f t="shared" ca="1" si="30"/>
        <v>c1.wav</v>
      </c>
      <c r="AA101" s="10" t="str">
        <f t="shared" ca="1" si="31"/>
        <v>nn3.wav</v>
      </c>
      <c r="AB101" s="10">
        <f t="shared" si="32"/>
        <v>1</v>
      </c>
      <c r="AC101" s="12" t="str">
        <f t="shared" ca="1" si="33"/>
        <v>lp.jpg</v>
      </c>
      <c r="AD101" s="13">
        <f t="shared" ca="1" si="23"/>
        <v>1</v>
      </c>
      <c r="AE101" s="13">
        <f t="shared" ca="1" si="24"/>
        <v>1</v>
      </c>
      <c r="AF101" s="13">
        <f t="shared" ca="1" si="25"/>
        <v>1</v>
      </c>
      <c r="AG101" s="13">
        <f t="shared" ca="1" si="34"/>
        <v>3</v>
      </c>
      <c r="AI101" s="2">
        <f t="shared" ca="1" si="35"/>
        <v>0.41486667963105761</v>
      </c>
      <c r="AJ101" s="2">
        <f t="shared" ca="1" si="35"/>
        <v>0.45991041170543734</v>
      </c>
      <c r="AK101" s="2">
        <f t="shared" ca="1" si="35"/>
        <v>0.85626957097115153</v>
      </c>
    </row>
    <row r="102" spans="12:37" x14ac:dyDescent="0.2">
      <c r="L102" s="2">
        <v>4</v>
      </c>
      <c r="M102" s="2">
        <v>3</v>
      </c>
      <c r="N102" s="2">
        <v>7</v>
      </c>
      <c r="O102" s="2">
        <v>0.1709520405593139</v>
      </c>
      <c r="P102" s="2">
        <v>0.75071166519228427</v>
      </c>
      <c r="Q102" s="2">
        <f t="shared" si="20"/>
        <v>0</v>
      </c>
      <c r="S102" s="2">
        <f t="shared" si="21"/>
        <v>1</v>
      </c>
      <c r="U102" s="14" t="str">
        <f t="shared" ca="1" si="22"/>
        <v>TrainTrial2</v>
      </c>
      <c r="V102" s="10" t="str">
        <f t="shared" si="26"/>
        <v>p4.bmp</v>
      </c>
      <c r="W102" s="10" t="str">
        <f t="shared" si="27"/>
        <v>p3.bmp</v>
      </c>
      <c r="X102" s="10" t="str">
        <f t="shared" ca="1" si="28"/>
        <v>c2.wav</v>
      </c>
      <c r="Y102" s="10" t="str">
        <f t="shared" si="29"/>
        <v>r7.wav</v>
      </c>
      <c r="Z102" s="10" t="str">
        <f t="shared" ca="1" si="30"/>
        <v>c1.wav</v>
      </c>
      <c r="AA102" s="10" t="str">
        <f t="shared" ca="1" si="31"/>
        <v>nn4.wav</v>
      </c>
      <c r="AB102" s="10">
        <f t="shared" si="32"/>
        <v>1</v>
      </c>
      <c r="AC102" s="12" t="str">
        <f t="shared" ca="1" si="33"/>
        <v>lp.jpg</v>
      </c>
      <c r="AD102" s="13">
        <f t="shared" ca="1" si="23"/>
        <v>1</v>
      </c>
      <c r="AE102" s="13">
        <f t="shared" ca="1" si="24"/>
        <v>1</v>
      </c>
      <c r="AF102" s="13">
        <f t="shared" ca="1" si="25"/>
        <v>1</v>
      </c>
      <c r="AG102" s="13">
        <f t="shared" ca="1" si="34"/>
        <v>3</v>
      </c>
      <c r="AI102" s="2">
        <f t="shared" ca="1" si="35"/>
        <v>0.75959083978988728</v>
      </c>
      <c r="AJ102" s="2">
        <f t="shared" ca="1" si="35"/>
        <v>0.45838836722350929</v>
      </c>
      <c r="AK102" s="2">
        <f t="shared" ca="1" si="35"/>
        <v>0.37075655882124625</v>
      </c>
    </row>
    <row r="103" spans="12:37" x14ac:dyDescent="0.2">
      <c r="L103" s="2">
        <v>4</v>
      </c>
      <c r="M103" s="2">
        <v>1</v>
      </c>
      <c r="N103" s="2">
        <v>0</v>
      </c>
      <c r="O103" s="2">
        <v>0.26040390247908363</v>
      </c>
      <c r="P103" s="2">
        <v>0.7261287358860784</v>
      </c>
      <c r="Q103" s="2">
        <f t="shared" si="20"/>
        <v>0</v>
      </c>
      <c r="S103" s="2">
        <f t="shared" si="21"/>
        <v>1</v>
      </c>
      <c r="U103" s="14" t="str">
        <f t="shared" ca="1" si="22"/>
        <v>TrainTrial2</v>
      </c>
      <c r="V103" s="10" t="str">
        <f t="shared" si="26"/>
        <v>p4.bmp</v>
      </c>
      <c r="W103" s="10" t="str">
        <f t="shared" si="27"/>
        <v>p1.bmp</v>
      </c>
      <c r="X103" s="10" t="str">
        <f t="shared" ca="1" si="28"/>
        <v>c2.wav</v>
      </c>
      <c r="Y103" s="10" t="str">
        <f t="shared" si="29"/>
        <v>r0.wav</v>
      </c>
      <c r="Z103" s="10" t="str">
        <f t="shared" ca="1" si="30"/>
        <v>c1.wav</v>
      </c>
      <c r="AA103" s="10" t="str">
        <f t="shared" ca="1" si="31"/>
        <v>nn4.wav</v>
      </c>
      <c r="AB103" s="10">
        <f t="shared" si="32"/>
        <v>1</v>
      </c>
      <c r="AC103" s="12" t="str">
        <f t="shared" ca="1" si="33"/>
        <v>lp.jpg</v>
      </c>
      <c r="AD103" s="13">
        <f t="shared" ca="1" si="23"/>
        <v>1</v>
      </c>
      <c r="AE103" s="13">
        <f t="shared" ca="1" si="24"/>
        <v>1</v>
      </c>
      <c r="AF103" s="13">
        <f t="shared" ca="1" si="25"/>
        <v>1</v>
      </c>
      <c r="AG103" s="13">
        <f t="shared" ca="1" si="34"/>
        <v>3</v>
      </c>
      <c r="AI103" s="2">
        <f t="shared" ca="1" si="35"/>
        <v>0.61643019046878045</v>
      </c>
      <c r="AJ103" s="2">
        <f t="shared" ca="1" si="35"/>
        <v>6.1894222673327004E-2</v>
      </c>
      <c r="AK103" s="2">
        <f t="shared" ca="1" si="35"/>
        <v>0.83830626007625852</v>
      </c>
    </row>
    <row r="104" spans="12:37" x14ac:dyDescent="0.2">
      <c r="L104" s="2">
        <v>4</v>
      </c>
      <c r="M104" s="2">
        <v>5</v>
      </c>
      <c r="N104" s="2">
        <v>8</v>
      </c>
      <c r="O104" s="2">
        <v>0.35354097104846005</v>
      </c>
      <c r="P104" s="2">
        <v>0.32079340553354996</v>
      </c>
      <c r="Q104" s="2">
        <f t="shared" si="20"/>
        <v>0</v>
      </c>
      <c r="S104" s="2">
        <f t="shared" si="21"/>
        <v>0</v>
      </c>
      <c r="U104" s="14" t="str">
        <f t="shared" ca="1" si="22"/>
        <v>TrainTrial2</v>
      </c>
      <c r="V104" s="10" t="str">
        <f t="shared" si="26"/>
        <v>p4.bmp</v>
      </c>
      <c r="W104" s="10" t="str">
        <f t="shared" si="27"/>
        <v>p5.bmp</v>
      </c>
      <c r="X104" s="10" t="str">
        <f t="shared" ca="1" si="28"/>
        <v>c1.wav</v>
      </c>
      <c r="Y104" s="10" t="str">
        <f t="shared" ca="1" si="29"/>
        <v>nn4.wav</v>
      </c>
      <c r="Z104" s="10" t="str">
        <f t="shared" ca="1" si="30"/>
        <v>c2.wav</v>
      </c>
      <c r="AA104" s="10" t="str">
        <f t="shared" si="31"/>
        <v>r8.wav</v>
      </c>
      <c r="AB104" s="10">
        <f t="shared" si="32"/>
        <v>1</v>
      </c>
      <c r="AC104" s="12" t="str">
        <f t="shared" ca="1" si="33"/>
        <v>lp.jpg</v>
      </c>
      <c r="AD104" s="13">
        <f t="shared" ca="1" si="23"/>
        <v>1</v>
      </c>
      <c r="AE104" s="13">
        <f t="shared" ca="1" si="24"/>
        <v>1</v>
      </c>
      <c r="AF104" s="13">
        <f t="shared" ca="1" si="25"/>
        <v>1</v>
      </c>
      <c r="AG104" s="13">
        <f t="shared" ca="1" si="34"/>
        <v>3</v>
      </c>
      <c r="AI104" s="2">
        <f t="shared" ca="1" si="35"/>
        <v>0.27740811798785792</v>
      </c>
      <c r="AJ104" s="2">
        <f t="shared" ca="1" si="35"/>
        <v>0.71641424923110864</v>
      </c>
      <c r="AK104" s="2">
        <f t="shared" ca="1" si="35"/>
        <v>0.50582127760148654</v>
      </c>
    </row>
    <row r="105" spans="12:37" x14ac:dyDescent="0.2">
      <c r="L105" s="2">
        <v>5</v>
      </c>
      <c r="M105" s="2">
        <v>6</v>
      </c>
      <c r="N105" s="2">
        <v>4</v>
      </c>
      <c r="O105" s="2">
        <v>0.78361276785199152</v>
      </c>
      <c r="P105" s="2">
        <v>5.8751349206431769E-2</v>
      </c>
      <c r="Q105" s="2">
        <f t="shared" si="20"/>
        <v>1</v>
      </c>
      <c r="S105" s="2">
        <f t="shared" si="21"/>
        <v>0</v>
      </c>
      <c r="U105" s="14" t="str">
        <f t="shared" ca="1" si="22"/>
        <v>TrainTrial2</v>
      </c>
      <c r="V105" s="10" t="str">
        <f t="shared" si="26"/>
        <v>p6.bmp</v>
      </c>
      <c r="W105" s="10" t="str">
        <f t="shared" si="27"/>
        <v>p5.bmp</v>
      </c>
      <c r="X105" s="10" t="str">
        <f t="shared" ca="1" si="28"/>
        <v>c1.wav</v>
      </c>
      <c r="Y105" s="10" t="str">
        <f t="shared" ca="1" si="29"/>
        <v>nn5.wav</v>
      </c>
      <c r="Z105" s="10" t="str">
        <f t="shared" ca="1" si="30"/>
        <v>c2.wav</v>
      </c>
      <c r="AA105" s="10" t="str">
        <f t="shared" si="31"/>
        <v>r4.wav</v>
      </c>
      <c r="AB105" s="10">
        <f t="shared" si="32"/>
        <v>2</v>
      </c>
      <c r="AC105" s="12" t="str">
        <f t="shared" ca="1" si="33"/>
        <v>rp.jpg</v>
      </c>
      <c r="AD105" s="13">
        <f t="shared" ca="1" si="23"/>
        <v>1</v>
      </c>
      <c r="AE105" s="13">
        <f t="shared" ca="1" si="24"/>
        <v>1</v>
      </c>
      <c r="AF105" s="13">
        <f t="shared" ca="1" si="25"/>
        <v>1</v>
      </c>
      <c r="AG105" s="13">
        <f t="shared" ca="1" si="34"/>
        <v>3</v>
      </c>
      <c r="AI105" s="2">
        <f t="shared" ca="1" si="35"/>
        <v>0.417498687704005</v>
      </c>
      <c r="AJ105" s="2">
        <f t="shared" ca="1" si="35"/>
        <v>0.74680499100049857</v>
      </c>
      <c r="AK105" s="2">
        <f t="shared" ca="1" si="35"/>
        <v>0.27528728464196639</v>
      </c>
    </row>
    <row r="106" spans="12:37" x14ac:dyDescent="0.2">
      <c r="L106" s="2">
        <v>5</v>
      </c>
      <c r="M106" s="2">
        <v>8</v>
      </c>
      <c r="N106" s="2">
        <v>7</v>
      </c>
      <c r="O106" s="2">
        <v>0.21320302717958839</v>
      </c>
      <c r="P106" s="2">
        <v>0.84638741198068601</v>
      </c>
      <c r="Q106" s="2">
        <f t="shared" si="20"/>
        <v>0</v>
      </c>
      <c r="S106" s="2">
        <f t="shared" si="21"/>
        <v>1</v>
      </c>
      <c r="U106" s="14" t="str">
        <f t="shared" ca="1" si="22"/>
        <v>TrainTrial2</v>
      </c>
      <c r="V106" s="10" t="str">
        <f t="shared" si="26"/>
        <v>p5.bmp</v>
      </c>
      <c r="W106" s="10" t="str">
        <f t="shared" si="27"/>
        <v>p8.bmp</v>
      </c>
      <c r="X106" s="10" t="str">
        <f t="shared" ca="1" si="28"/>
        <v>c2.wav</v>
      </c>
      <c r="Y106" s="10" t="str">
        <f t="shared" si="29"/>
        <v>r7.wav</v>
      </c>
      <c r="Z106" s="10" t="str">
        <f t="shared" ca="1" si="30"/>
        <v>c1.wav</v>
      </c>
      <c r="AA106" s="10" t="str">
        <f t="shared" ca="1" si="31"/>
        <v>nn5.wav</v>
      </c>
      <c r="AB106" s="10">
        <f t="shared" si="32"/>
        <v>1</v>
      </c>
      <c r="AC106" s="12" t="str">
        <f t="shared" ca="1" si="33"/>
        <v>lp.jpg</v>
      </c>
      <c r="AD106" s="13">
        <f t="shared" ca="1" si="23"/>
        <v>1</v>
      </c>
      <c r="AE106" s="13">
        <f t="shared" ca="1" si="24"/>
        <v>1</v>
      </c>
      <c r="AF106" s="13">
        <f t="shared" ca="1" si="25"/>
        <v>1</v>
      </c>
      <c r="AG106" s="13">
        <f t="shared" ca="1" si="34"/>
        <v>3</v>
      </c>
      <c r="AI106" s="2">
        <f t="shared" ca="1" si="35"/>
        <v>4.8180804288161516E-3</v>
      </c>
      <c r="AJ106" s="2">
        <f t="shared" ca="1" si="35"/>
        <v>0.85382397797123788</v>
      </c>
      <c r="AK106" s="2">
        <f t="shared" ca="1" si="35"/>
        <v>0.77262906553738298</v>
      </c>
    </row>
    <row r="107" spans="12:37" x14ac:dyDescent="0.2">
      <c r="L107" s="2">
        <v>5</v>
      </c>
      <c r="M107" s="2">
        <v>3</v>
      </c>
      <c r="N107" s="2">
        <v>9</v>
      </c>
      <c r="O107" s="2">
        <v>0.27442183035873313</v>
      </c>
      <c r="P107" s="2">
        <v>0.8013743960273132</v>
      </c>
      <c r="Q107" s="2">
        <f t="shared" si="20"/>
        <v>0</v>
      </c>
      <c r="S107" s="2">
        <f t="shared" si="21"/>
        <v>1</v>
      </c>
      <c r="U107" s="14" t="str">
        <f t="shared" ca="1" si="22"/>
        <v>TrainTrial2</v>
      </c>
      <c r="V107" s="10" t="str">
        <f t="shared" si="26"/>
        <v>p5.bmp</v>
      </c>
      <c r="W107" s="10" t="str">
        <f t="shared" si="27"/>
        <v>p3.bmp</v>
      </c>
      <c r="X107" s="10" t="str">
        <f t="shared" ca="1" si="28"/>
        <v>c2.wav</v>
      </c>
      <c r="Y107" s="10" t="str">
        <f t="shared" si="29"/>
        <v>r9.wav</v>
      </c>
      <c r="Z107" s="10" t="str">
        <f t="shared" ca="1" si="30"/>
        <v>c1.wav</v>
      </c>
      <c r="AA107" s="10" t="str">
        <f t="shared" ca="1" si="31"/>
        <v>nn5.wav</v>
      </c>
      <c r="AB107" s="10">
        <f t="shared" si="32"/>
        <v>1</v>
      </c>
      <c r="AC107" s="12" t="str">
        <f t="shared" ca="1" si="33"/>
        <v>lp.jpg</v>
      </c>
      <c r="AD107" s="13">
        <f t="shared" ca="1" si="23"/>
        <v>1</v>
      </c>
      <c r="AE107" s="13">
        <f t="shared" ca="1" si="24"/>
        <v>1</v>
      </c>
      <c r="AF107" s="13">
        <f t="shared" ca="1" si="25"/>
        <v>1</v>
      </c>
      <c r="AG107" s="13">
        <f t="shared" ca="1" si="34"/>
        <v>3</v>
      </c>
      <c r="AI107" s="2">
        <f t="shared" ca="1" si="35"/>
        <v>0.86877423348667626</v>
      </c>
      <c r="AJ107" s="2">
        <f t="shared" ca="1" si="35"/>
        <v>0.81102505039669348</v>
      </c>
      <c r="AK107" s="2">
        <f t="shared" ca="1" si="35"/>
        <v>0.79911491756665587</v>
      </c>
    </row>
    <row r="108" spans="12:37" x14ac:dyDescent="0.2">
      <c r="L108" s="2">
        <v>6</v>
      </c>
      <c r="M108" s="2">
        <v>2</v>
      </c>
      <c r="N108" s="2">
        <v>2</v>
      </c>
      <c r="O108" s="2">
        <v>0.10196271045515459</v>
      </c>
      <c r="P108" s="2">
        <v>0.10550287684600335</v>
      </c>
      <c r="Q108" s="2">
        <f t="shared" si="20"/>
        <v>0</v>
      </c>
      <c r="S108" s="2">
        <f t="shared" si="21"/>
        <v>0</v>
      </c>
      <c r="U108" s="14" t="str">
        <f t="shared" ca="1" si="22"/>
        <v>TrainTrial2</v>
      </c>
      <c r="V108" s="10" t="str">
        <f t="shared" si="26"/>
        <v>p6.bmp</v>
      </c>
      <c r="W108" s="10" t="str">
        <f t="shared" si="27"/>
        <v>p2.bmp</v>
      </c>
      <c r="X108" s="10" t="str">
        <f t="shared" ca="1" si="28"/>
        <v>c1.wav</v>
      </c>
      <c r="Y108" s="10" t="str">
        <f t="shared" ca="1" si="29"/>
        <v>nn6.wav</v>
      </c>
      <c r="Z108" s="10" t="str">
        <f t="shared" ca="1" si="30"/>
        <v>c2.wav</v>
      </c>
      <c r="AA108" s="10" t="str">
        <f t="shared" si="31"/>
        <v>r2.wav</v>
      </c>
      <c r="AB108" s="10">
        <f t="shared" si="32"/>
        <v>1</v>
      </c>
      <c r="AC108" s="12" t="str">
        <f t="shared" ca="1" si="33"/>
        <v>lp.jpg</v>
      </c>
      <c r="AD108" s="13">
        <f t="shared" ca="1" si="23"/>
        <v>1</v>
      </c>
      <c r="AE108" s="13">
        <f t="shared" ca="1" si="24"/>
        <v>1</v>
      </c>
      <c r="AF108" s="13">
        <f t="shared" ca="1" si="25"/>
        <v>1</v>
      </c>
      <c r="AG108" s="13">
        <f t="shared" ca="1" si="34"/>
        <v>3</v>
      </c>
      <c r="AI108" s="2">
        <f t="shared" ca="1" si="35"/>
        <v>0.7014833640530479</v>
      </c>
      <c r="AJ108" s="2">
        <f t="shared" ca="1" si="35"/>
        <v>0.89896568405104693</v>
      </c>
      <c r="AK108" s="2">
        <f t="shared" ca="1" si="35"/>
        <v>0.3770825193272398</v>
      </c>
    </row>
    <row r="109" spans="12:37" x14ac:dyDescent="0.2">
      <c r="L109" s="2">
        <v>6</v>
      </c>
      <c r="M109" s="2">
        <v>0</v>
      </c>
      <c r="N109" s="2">
        <v>3</v>
      </c>
      <c r="O109" s="2">
        <v>0.86531868972724624</v>
      </c>
      <c r="P109" s="2">
        <v>0.65598665000834444</v>
      </c>
      <c r="Q109" s="2">
        <f t="shared" si="20"/>
        <v>1</v>
      </c>
      <c r="S109" s="2">
        <f t="shared" si="21"/>
        <v>1</v>
      </c>
      <c r="U109" s="14" t="str">
        <f t="shared" ca="1" si="22"/>
        <v>TrainTrial2</v>
      </c>
      <c r="V109" s="10" t="str">
        <f t="shared" si="26"/>
        <v>p0.bmp</v>
      </c>
      <c r="W109" s="10" t="str">
        <f t="shared" si="27"/>
        <v>p6.bmp</v>
      </c>
      <c r="X109" s="10" t="str">
        <f t="shared" ca="1" si="28"/>
        <v>c2.wav</v>
      </c>
      <c r="Y109" s="10" t="str">
        <f t="shared" si="29"/>
        <v>r3.wav</v>
      </c>
      <c r="Z109" s="10" t="str">
        <f t="shared" ca="1" si="30"/>
        <v>c1.wav</v>
      </c>
      <c r="AA109" s="10" t="str">
        <f t="shared" ca="1" si="31"/>
        <v>nn6.wav</v>
      </c>
      <c r="AB109" s="10">
        <f t="shared" si="32"/>
        <v>2</v>
      </c>
      <c r="AC109" s="12" t="str">
        <f t="shared" ca="1" si="33"/>
        <v>rp.jpg</v>
      </c>
      <c r="AD109" s="13">
        <f t="shared" ca="1" si="23"/>
        <v>1</v>
      </c>
      <c r="AE109" s="13">
        <f t="shared" ca="1" si="24"/>
        <v>1</v>
      </c>
      <c r="AF109" s="13">
        <f t="shared" ca="1" si="25"/>
        <v>1</v>
      </c>
      <c r="AG109" s="13">
        <f t="shared" ca="1" si="34"/>
        <v>3</v>
      </c>
      <c r="AI109" s="2">
        <f t="shared" ca="1" si="35"/>
        <v>0.57696643659115543</v>
      </c>
      <c r="AJ109" s="2">
        <f t="shared" ca="1" si="35"/>
        <v>0.60693166779165464</v>
      </c>
      <c r="AK109" s="2">
        <f t="shared" ca="1" si="35"/>
        <v>0.72550612596861697</v>
      </c>
    </row>
    <row r="110" spans="12:37" x14ac:dyDescent="0.2">
      <c r="L110" s="2">
        <v>6</v>
      </c>
      <c r="M110" s="2">
        <v>7</v>
      </c>
      <c r="N110" s="2">
        <v>5</v>
      </c>
      <c r="O110" s="2">
        <v>0.71430548763328261</v>
      </c>
      <c r="P110" s="2">
        <v>0.26945019919003244</v>
      </c>
      <c r="Q110" s="2">
        <f t="shared" si="20"/>
        <v>1</v>
      </c>
      <c r="S110" s="2">
        <f t="shared" si="21"/>
        <v>0</v>
      </c>
      <c r="U110" s="14" t="str">
        <f t="shared" ca="1" si="22"/>
        <v>TrainTrial2</v>
      </c>
      <c r="V110" s="10" t="str">
        <f t="shared" si="26"/>
        <v>p7.bmp</v>
      </c>
      <c r="W110" s="10" t="str">
        <f t="shared" si="27"/>
        <v>p6.bmp</v>
      </c>
      <c r="X110" s="10" t="str">
        <f t="shared" ca="1" si="28"/>
        <v>c1.wav</v>
      </c>
      <c r="Y110" s="10" t="str">
        <f t="shared" ca="1" si="29"/>
        <v>nn6.wav</v>
      </c>
      <c r="Z110" s="10" t="str">
        <f t="shared" ca="1" si="30"/>
        <v>c2.wav</v>
      </c>
      <c r="AA110" s="10" t="str">
        <f t="shared" si="31"/>
        <v>r5.wav</v>
      </c>
      <c r="AB110" s="10">
        <f t="shared" si="32"/>
        <v>2</v>
      </c>
      <c r="AC110" s="12" t="str">
        <f t="shared" ca="1" si="33"/>
        <v>rp.jpg</v>
      </c>
      <c r="AD110" s="13">
        <f t="shared" ca="1" si="23"/>
        <v>1</v>
      </c>
      <c r="AE110" s="13">
        <f t="shared" ca="1" si="24"/>
        <v>1</v>
      </c>
      <c r="AF110" s="13">
        <f t="shared" ca="1" si="25"/>
        <v>1</v>
      </c>
      <c r="AG110" s="13">
        <f t="shared" ca="1" si="34"/>
        <v>3</v>
      </c>
      <c r="AI110" s="2">
        <f t="shared" ca="1" si="35"/>
        <v>0.96991202014113886</v>
      </c>
      <c r="AJ110" s="2">
        <f t="shared" ca="1" si="35"/>
        <v>0.67935117463651351</v>
      </c>
      <c r="AK110" s="2">
        <f t="shared" ca="1" si="35"/>
        <v>0.4067797869958788</v>
      </c>
    </row>
    <row r="111" spans="12:37" x14ac:dyDescent="0.2">
      <c r="L111" s="2">
        <v>7</v>
      </c>
      <c r="M111" s="2">
        <v>9</v>
      </c>
      <c r="N111" s="2">
        <v>6</v>
      </c>
      <c r="O111" s="2">
        <v>1</v>
      </c>
      <c r="P111" s="2">
        <v>4.0646240873684292E-2</v>
      </c>
      <c r="Q111" s="2">
        <f t="shared" si="20"/>
        <v>1</v>
      </c>
      <c r="S111" s="2">
        <f t="shared" si="21"/>
        <v>0</v>
      </c>
      <c r="U111" s="14" t="str">
        <f t="shared" ca="1" si="22"/>
        <v>TrainTrial2</v>
      </c>
      <c r="V111" s="10" t="str">
        <f t="shared" si="26"/>
        <v>p9.bmp</v>
      </c>
      <c r="W111" s="10" t="str">
        <f t="shared" si="27"/>
        <v>p7.bmp</v>
      </c>
      <c r="X111" s="10" t="str">
        <f t="shared" ca="1" si="28"/>
        <v>c1.wav</v>
      </c>
      <c r="Y111" s="10" t="str">
        <f t="shared" ca="1" si="29"/>
        <v>nn7.wav</v>
      </c>
      <c r="Z111" s="10" t="str">
        <f t="shared" ca="1" si="30"/>
        <v>c2.wav</v>
      </c>
      <c r="AA111" s="10" t="str">
        <f t="shared" si="31"/>
        <v>r6.wav</v>
      </c>
      <c r="AB111" s="10">
        <f t="shared" si="32"/>
        <v>2</v>
      </c>
      <c r="AC111" s="12" t="str">
        <f t="shared" ca="1" si="33"/>
        <v>rp.jpg</v>
      </c>
      <c r="AD111" s="13">
        <f t="shared" ca="1" si="23"/>
        <v>1</v>
      </c>
      <c r="AE111" s="13">
        <f t="shared" ca="1" si="24"/>
        <v>1</v>
      </c>
      <c r="AF111" s="13">
        <f t="shared" ca="1" si="25"/>
        <v>1</v>
      </c>
      <c r="AG111" s="13">
        <f t="shared" ca="1" si="34"/>
        <v>3</v>
      </c>
      <c r="AI111" s="2">
        <f t="shared" ca="1" si="35"/>
        <v>0.29797914422527394</v>
      </c>
      <c r="AJ111" s="2">
        <f t="shared" ca="1" si="35"/>
        <v>0.28071863123104979</v>
      </c>
      <c r="AK111" s="2">
        <f t="shared" ca="1" si="35"/>
        <v>0.5410092120560277</v>
      </c>
    </row>
    <row r="112" spans="12:37" x14ac:dyDescent="0.2">
      <c r="L112" s="2">
        <v>7</v>
      </c>
      <c r="M112" s="2">
        <v>4</v>
      </c>
      <c r="N112" s="2">
        <v>1</v>
      </c>
      <c r="O112" s="2">
        <v>1</v>
      </c>
      <c r="P112" s="2">
        <v>0.87287398856278742</v>
      </c>
      <c r="Q112" s="2">
        <f t="shared" si="20"/>
        <v>1</v>
      </c>
      <c r="S112" s="2">
        <f t="shared" si="21"/>
        <v>1</v>
      </c>
      <c r="U112" s="14" t="str">
        <f t="shared" ca="1" si="22"/>
        <v>TrainTrial2</v>
      </c>
      <c r="V112" s="10" t="str">
        <f t="shared" si="26"/>
        <v>p4.bmp</v>
      </c>
      <c r="W112" s="10" t="str">
        <f t="shared" si="27"/>
        <v>p7.bmp</v>
      </c>
      <c r="X112" s="10" t="str">
        <f t="shared" ca="1" si="28"/>
        <v>c2.wav</v>
      </c>
      <c r="Y112" s="10" t="str">
        <f t="shared" si="29"/>
        <v>r1.wav</v>
      </c>
      <c r="Z112" s="10" t="str">
        <f t="shared" ca="1" si="30"/>
        <v>c1.wav</v>
      </c>
      <c r="AA112" s="10" t="str">
        <f t="shared" ca="1" si="31"/>
        <v>nn7.wav</v>
      </c>
      <c r="AB112" s="10">
        <f t="shared" si="32"/>
        <v>2</v>
      </c>
      <c r="AC112" s="12" t="str">
        <f t="shared" ca="1" si="33"/>
        <v>rp.jpg</v>
      </c>
      <c r="AD112" s="13">
        <f t="shared" ca="1" si="23"/>
        <v>1</v>
      </c>
      <c r="AE112" s="13">
        <f t="shared" ca="1" si="24"/>
        <v>1</v>
      </c>
      <c r="AF112" s="13">
        <f t="shared" ca="1" si="25"/>
        <v>1</v>
      </c>
      <c r="AG112" s="13">
        <f t="shared" ca="1" si="34"/>
        <v>3</v>
      </c>
      <c r="AI112" s="2">
        <f t="shared" ca="1" si="35"/>
        <v>0.64279474992184826</v>
      </c>
      <c r="AJ112" s="2">
        <f t="shared" ca="1" si="35"/>
        <v>0.26720586238768151</v>
      </c>
      <c r="AK112" s="2">
        <f t="shared" ca="1" si="35"/>
        <v>0.93565020967316537</v>
      </c>
    </row>
    <row r="113" spans="11:37" x14ac:dyDescent="0.2">
      <c r="L113" s="2">
        <v>7</v>
      </c>
      <c r="M113" s="2">
        <v>9</v>
      </c>
      <c r="N113" s="2">
        <v>0</v>
      </c>
      <c r="O113" s="2">
        <v>0.27283248313233344</v>
      </c>
      <c r="P113" s="2">
        <v>0.38489134688097693</v>
      </c>
      <c r="Q113" s="2">
        <f t="shared" si="20"/>
        <v>0</v>
      </c>
      <c r="S113" s="2">
        <f t="shared" si="21"/>
        <v>0</v>
      </c>
      <c r="U113" s="14" t="str">
        <f t="shared" ca="1" si="22"/>
        <v>TrainTrial2</v>
      </c>
      <c r="V113" s="10" t="str">
        <f t="shared" si="26"/>
        <v>p7.bmp</v>
      </c>
      <c r="W113" s="10" t="str">
        <f t="shared" si="27"/>
        <v>p9.bmp</v>
      </c>
      <c r="X113" s="10" t="str">
        <f t="shared" ca="1" si="28"/>
        <v>c1.wav</v>
      </c>
      <c r="Y113" s="10" t="str">
        <f t="shared" ca="1" si="29"/>
        <v>nn7.wav</v>
      </c>
      <c r="Z113" s="10" t="str">
        <f t="shared" ca="1" si="30"/>
        <v>c2.wav</v>
      </c>
      <c r="AA113" s="10" t="str">
        <f t="shared" si="31"/>
        <v>r0.wav</v>
      </c>
      <c r="AB113" s="10">
        <f t="shared" si="32"/>
        <v>1</v>
      </c>
      <c r="AC113" s="12" t="str">
        <f t="shared" ca="1" si="33"/>
        <v>lp.jpg</v>
      </c>
      <c r="AD113" s="13">
        <f t="shared" ca="1" si="23"/>
        <v>1</v>
      </c>
      <c r="AE113" s="13">
        <f t="shared" ca="1" si="24"/>
        <v>1</v>
      </c>
      <c r="AF113" s="13">
        <f t="shared" ca="1" si="25"/>
        <v>1</v>
      </c>
      <c r="AG113" s="13">
        <f t="shared" ca="1" si="34"/>
        <v>3</v>
      </c>
      <c r="AI113" s="2">
        <f t="shared" ca="1" si="35"/>
        <v>0.81528927171829468</v>
      </c>
      <c r="AJ113" s="2">
        <f t="shared" ca="1" si="35"/>
        <v>0.53774005881513187</v>
      </c>
      <c r="AK113" s="2">
        <f t="shared" ca="1" si="35"/>
        <v>0.41649139317237194</v>
      </c>
    </row>
    <row r="114" spans="11:37" x14ac:dyDescent="0.2">
      <c r="L114" s="2">
        <v>8</v>
      </c>
      <c r="M114" s="2">
        <v>3</v>
      </c>
      <c r="N114" s="2">
        <v>3</v>
      </c>
      <c r="O114" s="2">
        <v>0.67324138743151707</v>
      </c>
      <c r="P114" s="2">
        <v>0.95839904612876126</v>
      </c>
      <c r="Q114" s="2">
        <f t="shared" si="20"/>
        <v>1</v>
      </c>
      <c r="S114" s="2">
        <f t="shared" si="21"/>
        <v>1</v>
      </c>
      <c r="U114" s="14" t="str">
        <f t="shared" ca="1" si="22"/>
        <v>TrainTrial2</v>
      </c>
      <c r="V114" s="10" t="str">
        <f t="shared" si="26"/>
        <v>p3.bmp</v>
      </c>
      <c r="W114" s="10" t="str">
        <f t="shared" si="27"/>
        <v>p8.bmp</v>
      </c>
      <c r="X114" s="10" t="str">
        <f t="shared" ca="1" si="28"/>
        <v>c2.wav</v>
      </c>
      <c r="Y114" s="10" t="str">
        <f t="shared" si="29"/>
        <v>r3.wav</v>
      </c>
      <c r="Z114" s="10" t="str">
        <f t="shared" ca="1" si="30"/>
        <v>c1.wav</v>
      </c>
      <c r="AA114" s="10" t="str">
        <f t="shared" ca="1" si="31"/>
        <v>nn8.wav</v>
      </c>
      <c r="AB114" s="10">
        <f t="shared" si="32"/>
        <v>2</v>
      </c>
      <c r="AC114" s="12" t="str">
        <f t="shared" ca="1" si="33"/>
        <v>rp.jpg</v>
      </c>
      <c r="AD114" s="13">
        <f t="shared" ca="1" si="23"/>
        <v>1</v>
      </c>
      <c r="AE114" s="13">
        <f t="shared" ca="1" si="24"/>
        <v>1</v>
      </c>
      <c r="AF114" s="13">
        <f t="shared" ca="1" si="25"/>
        <v>1</v>
      </c>
      <c r="AG114" s="13">
        <f t="shared" ca="1" si="34"/>
        <v>3</v>
      </c>
      <c r="AI114" s="2">
        <f t="shared" ca="1" si="35"/>
        <v>0.20398603873365939</v>
      </c>
      <c r="AJ114" s="2">
        <f t="shared" ca="1" si="35"/>
        <v>0.1697345491296427</v>
      </c>
      <c r="AK114" s="2">
        <f t="shared" ca="1" si="35"/>
        <v>0.15893228024827033</v>
      </c>
    </row>
    <row r="115" spans="11:37" x14ac:dyDescent="0.2">
      <c r="L115" s="2">
        <v>8</v>
      </c>
      <c r="M115" s="2">
        <v>0</v>
      </c>
      <c r="N115" s="2">
        <v>6</v>
      </c>
      <c r="O115" s="2">
        <v>0.95624006385605753</v>
      </c>
      <c r="P115" s="2">
        <v>0.84349683782238571</v>
      </c>
      <c r="Q115" s="2">
        <f t="shared" si="20"/>
        <v>1</v>
      </c>
      <c r="S115" s="2">
        <f t="shared" si="21"/>
        <v>1</v>
      </c>
      <c r="U115" s="14" t="str">
        <f t="shared" ca="1" si="22"/>
        <v>TrainTrial2</v>
      </c>
      <c r="V115" s="10" t="str">
        <f t="shared" si="26"/>
        <v>p0.bmp</v>
      </c>
      <c r="W115" s="10" t="str">
        <f t="shared" si="27"/>
        <v>p8.bmp</v>
      </c>
      <c r="X115" s="10" t="str">
        <f t="shared" ca="1" si="28"/>
        <v>c2.wav</v>
      </c>
      <c r="Y115" s="10" t="str">
        <f t="shared" si="29"/>
        <v>r6.wav</v>
      </c>
      <c r="Z115" s="10" t="str">
        <f t="shared" ca="1" si="30"/>
        <v>c1.wav</v>
      </c>
      <c r="AA115" s="10" t="str">
        <f t="shared" ca="1" si="31"/>
        <v>nn8.wav</v>
      </c>
      <c r="AB115" s="10">
        <f t="shared" si="32"/>
        <v>2</v>
      </c>
      <c r="AC115" s="12" t="str">
        <f t="shared" ca="1" si="33"/>
        <v>rp.jpg</v>
      </c>
      <c r="AD115" s="13">
        <f t="shared" ca="1" si="23"/>
        <v>1</v>
      </c>
      <c r="AE115" s="13">
        <f t="shared" ca="1" si="24"/>
        <v>1</v>
      </c>
      <c r="AF115" s="13">
        <f t="shared" ca="1" si="25"/>
        <v>1</v>
      </c>
      <c r="AG115" s="13">
        <f t="shared" ca="1" si="34"/>
        <v>3</v>
      </c>
      <c r="AI115" s="2">
        <f t="shared" ca="1" si="35"/>
        <v>0.31276698137947301</v>
      </c>
      <c r="AJ115" s="2">
        <f t="shared" ca="1" si="35"/>
        <v>0.36002694546897707</v>
      </c>
      <c r="AK115" s="2">
        <f t="shared" ca="1" si="35"/>
        <v>0.40009466393650184</v>
      </c>
    </row>
    <row r="116" spans="11:37" x14ac:dyDescent="0.2">
      <c r="L116" s="2">
        <v>8</v>
      </c>
      <c r="M116" s="2">
        <v>2</v>
      </c>
      <c r="N116" s="2">
        <v>9</v>
      </c>
      <c r="O116" s="2">
        <v>0.80231076222935371</v>
      </c>
      <c r="P116" s="2">
        <v>3.7118121079402044E-2</v>
      </c>
      <c r="Q116" s="2">
        <f t="shared" si="20"/>
        <v>1</v>
      </c>
      <c r="S116" s="2">
        <f t="shared" si="21"/>
        <v>0</v>
      </c>
      <c r="U116" s="14" t="str">
        <f t="shared" ca="1" si="22"/>
        <v>TrainTrial2</v>
      </c>
      <c r="V116" s="10" t="str">
        <f t="shared" si="26"/>
        <v>p2.bmp</v>
      </c>
      <c r="W116" s="10" t="str">
        <f t="shared" si="27"/>
        <v>p8.bmp</v>
      </c>
      <c r="X116" s="10" t="str">
        <f t="shared" ca="1" si="28"/>
        <v>c1.wav</v>
      </c>
      <c r="Y116" s="10" t="str">
        <f t="shared" ca="1" si="29"/>
        <v>nn8.wav</v>
      </c>
      <c r="Z116" s="10" t="str">
        <f t="shared" ca="1" si="30"/>
        <v>c2.wav</v>
      </c>
      <c r="AA116" s="10" t="str">
        <f t="shared" si="31"/>
        <v>r9.wav</v>
      </c>
      <c r="AB116" s="10">
        <f t="shared" si="32"/>
        <v>2</v>
      </c>
      <c r="AC116" s="12" t="str">
        <f t="shared" ca="1" si="33"/>
        <v>rp.jpg</v>
      </c>
      <c r="AD116" s="13">
        <f t="shared" ca="1" si="23"/>
        <v>1</v>
      </c>
      <c r="AE116" s="13">
        <f t="shared" ca="1" si="24"/>
        <v>1</v>
      </c>
      <c r="AF116" s="13">
        <f t="shared" ca="1" si="25"/>
        <v>1</v>
      </c>
      <c r="AG116" s="13">
        <f t="shared" ca="1" si="34"/>
        <v>3</v>
      </c>
      <c r="AI116" s="2">
        <f t="shared" ca="1" si="35"/>
        <v>0.72105731354681513</v>
      </c>
      <c r="AJ116" s="2">
        <f t="shared" ca="1" si="35"/>
        <v>0.27278754978671027</v>
      </c>
      <c r="AK116" s="2">
        <f t="shared" ca="1" si="35"/>
        <v>0.18840088840428748</v>
      </c>
    </row>
    <row r="117" spans="11:37" x14ac:dyDescent="0.2">
      <c r="L117" s="2">
        <v>9</v>
      </c>
      <c r="M117" s="2">
        <v>8</v>
      </c>
      <c r="N117" s="2">
        <v>7</v>
      </c>
      <c r="O117" s="2">
        <v>3.6602564548047667E-2</v>
      </c>
      <c r="P117" s="2">
        <v>1</v>
      </c>
      <c r="Q117" s="2">
        <f t="shared" si="20"/>
        <v>0</v>
      </c>
      <c r="S117" s="2">
        <f t="shared" si="21"/>
        <v>1</v>
      </c>
      <c r="U117" s="14" t="str">
        <f t="shared" ca="1" si="22"/>
        <v>TrainTrial2</v>
      </c>
      <c r="V117" s="10" t="str">
        <f t="shared" si="26"/>
        <v>p9.bmp</v>
      </c>
      <c r="W117" s="10" t="str">
        <f t="shared" si="27"/>
        <v>p8.bmp</v>
      </c>
      <c r="X117" s="10" t="str">
        <f t="shared" ca="1" si="28"/>
        <v>c2.wav</v>
      </c>
      <c r="Y117" s="10" t="str">
        <f t="shared" si="29"/>
        <v>r7.wav</v>
      </c>
      <c r="Z117" s="10" t="str">
        <f t="shared" ca="1" si="30"/>
        <v>c1.wav</v>
      </c>
      <c r="AA117" s="10" t="str">
        <f t="shared" ca="1" si="31"/>
        <v>nn9.wav</v>
      </c>
      <c r="AB117" s="10">
        <f t="shared" si="32"/>
        <v>1</v>
      </c>
      <c r="AC117" s="12" t="str">
        <f t="shared" ca="1" si="33"/>
        <v>lp.jpg</v>
      </c>
      <c r="AD117" s="13">
        <f t="shared" ca="1" si="23"/>
        <v>1</v>
      </c>
      <c r="AE117" s="13">
        <f t="shared" ca="1" si="24"/>
        <v>1</v>
      </c>
      <c r="AF117" s="13">
        <f t="shared" ca="1" si="25"/>
        <v>1</v>
      </c>
      <c r="AG117" s="13">
        <f t="shared" ca="1" si="34"/>
        <v>3</v>
      </c>
      <c r="AI117" s="2">
        <f t="shared" ca="1" si="35"/>
        <v>0.88181908890076577</v>
      </c>
      <c r="AJ117" s="2">
        <f t="shared" ca="1" si="35"/>
        <v>0.36278309434175549</v>
      </c>
      <c r="AK117" s="2">
        <f t="shared" ca="1" si="35"/>
        <v>0.35793014377197496</v>
      </c>
    </row>
    <row r="118" spans="11:37" x14ac:dyDescent="0.2">
      <c r="L118" s="2">
        <v>9</v>
      </c>
      <c r="M118" s="2">
        <v>5</v>
      </c>
      <c r="N118" s="2">
        <v>5</v>
      </c>
      <c r="O118" s="2">
        <v>0.41649730339850066</v>
      </c>
      <c r="P118" s="2">
        <v>1.5026195873360848E-2</v>
      </c>
      <c r="Q118" s="2">
        <f t="shared" si="20"/>
        <v>0</v>
      </c>
      <c r="S118" s="2">
        <f t="shared" si="21"/>
        <v>0</v>
      </c>
      <c r="U118" s="14" t="str">
        <f t="shared" ca="1" si="22"/>
        <v>TrainTrial2</v>
      </c>
      <c r="V118" s="10" t="str">
        <f t="shared" si="26"/>
        <v>p9.bmp</v>
      </c>
      <c r="W118" s="10" t="str">
        <f t="shared" si="27"/>
        <v>p5.bmp</v>
      </c>
      <c r="X118" s="10" t="str">
        <f t="shared" ca="1" si="28"/>
        <v>c1.wav</v>
      </c>
      <c r="Y118" s="10" t="str">
        <f t="shared" ca="1" si="29"/>
        <v>nn9.wav</v>
      </c>
      <c r="Z118" s="10" t="str">
        <f t="shared" ca="1" si="30"/>
        <v>c2.wav</v>
      </c>
      <c r="AA118" s="10" t="str">
        <f t="shared" si="31"/>
        <v>r5.wav</v>
      </c>
      <c r="AB118" s="10">
        <f t="shared" si="32"/>
        <v>1</v>
      </c>
      <c r="AC118" s="12" t="str">
        <f t="shared" ca="1" si="33"/>
        <v>lp.jpg</v>
      </c>
      <c r="AD118" s="13">
        <f t="shared" ca="1" si="23"/>
        <v>1</v>
      </c>
      <c r="AE118" s="13">
        <f t="shared" ca="1" si="24"/>
        <v>1</v>
      </c>
      <c r="AF118" s="13">
        <f t="shared" ca="1" si="25"/>
        <v>1</v>
      </c>
      <c r="AG118" s="13">
        <f t="shared" ca="1" si="34"/>
        <v>3</v>
      </c>
      <c r="AI118" s="2">
        <f t="shared" ca="1" si="35"/>
        <v>0.63477228107364003</v>
      </c>
      <c r="AJ118" s="2">
        <f t="shared" ca="1" si="35"/>
        <v>0.74171152574759802</v>
      </c>
      <c r="AK118" s="2">
        <f t="shared" ca="1" si="35"/>
        <v>0.48286256176064901</v>
      </c>
    </row>
    <row r="119" spans="11:37" x14ac:dyDescent="0.2">
      <c r="L119" s="2">
        <v>9</v>
      </c>
      <c r="M119" s="2">
        <v>4</v>
      </c>
      <c r="N119" s="2">
        <v>2</v>
      </c>
      <c r="O119" s="2">
        <v>7.8915954680269351E-2</v>
      </c>
      <c r="P119" s="2">
        <v>0.46579511529034789</v>
      </c>
      <c r="Q119" s="2">
        <f t="shared" si="20"/>
        <v>0</v>
      </c>
      <c r="S119" s="2">
        <f t="shared" si="21"/>
        <v>0</v>
      </c>
      <c r="U119" s="14" t="str">
        <f t="shared" ca="1" si="22"/>
        <v>TrainTrial2</v>
      </c>
      <c r="V119" s="10" t="str">
        <f t="shared" si="26"/>
        <v>p9.bmp</v>
      </c>
      <c r="W119" s="10" t="str">
        <f t="shared" si="27"/>
        <v>p4.bmp</v>
      </c>
      <c r="X119" s="10" t="str">
        <f t="shared" ca="1" si="28"/>
        <v>c1.wav</v>
      </c>
      <c r="Y119" s="10" t="str">
        <f t="shared" ca="1" si="29"/>
        <v>nn9.wav</v>
      </c>
      <c r="Z119" s="10" t="str">
        <f t="shared" ca="1" si="30"/>
        <v>c2.wav</v>
      </c>
      <c r="AA119" s="10" t="str">
        <f t="shared" si="31"/>
        <v>r2.wav</v>
      </c>
      <c r="AB119" s="10">
        <f t="shared" si="32"/>
        <v>1</v>
      </c>
      <c r="AC119" s="12" t="str">
        <f t="shared" ca="1" si="33"/>
        <v>lp.jpg</v>
      </c>
      <c r="AD119" s="13">
        <f t="shared" ca="1" si="23"/>
        <v>1</v>
      </c>
      <c r="AE119" s="13">
        <f t="shared" ca="1" si="24"/>
        <v>1</v>
      </c>
      <c r="AF119" s="13">
        <f t="shared" ca="1" si="25"/>
        <v>1</v>
      </c>
      <c r="AG119" s="13">
        <f t="shared" ca="1" si="34"/>
        <v>3</v>
      </c>
      <c r="AI119" s="2">
        <f t="shared" ca="1" si="35"/>
        <v>0.56096941058018213</v>
      </c>
      <c r="AJ119" s="2">
        <f t="shared" ca="1" si="35"/>
        <v>7.6389823764360876E-2</v>
      </c>
      <c r="AK119" s="2">
        <f t="shared" ca="1" si="35"/>
        <v>0.39162708842343108</v>
      </c>
    </row>
    <row r="120" spans="11:37" x14ac:dyDescent="0.2">
      <c r="L120" s="2">
        <v>0</v>
      </c>
      <c r="M120" s="2">
        <v>1</v>
      </c>
      <c r="N120" s="2">
        <v>4</v>
      </c>
      <c r="O120" s="2">
        <v>0.73128663885290734</v>
      </c>
      <c r="P120" s="2">
        <v>1</v>
      </c>
      <c r="Q120" s="2">
        <f t="shared" si="20"/>
        <v>1</v>
      </c>
      <c r="S120" s="2">
        <f t="shared" si="21"/>
        <v>1</v>
      </c>
      <c r="U120" s="14" t="str">
        <f t="shared" ca="1" si="22"/>
        <v>TrainTrial2</v>
      </c>
      <c r="V120" s="10" t="str">
        <f t="shared" si="26"/>
        <v>p1.bmp</v>
      </c>
      <c r="W120" s="10" t="str">
        <f t="shared" si="27"/>
        <v>p0.bmp</v>
      </c>
      <c r="X120" s="10" t="str">
        <f t="shared" ca="1" si="28"/>
        <v>c2.wav</v>
      </c>
      <c r="Y120" s="10" t="str">
        <f t="shared" si="29"/>
        <v>r4.wav</v>
      </c>
      <c r="Z120" s="10" t="str">
        <f t="shared" ca="1" si="30"/>
        <v>c1.wav</v>
      </c>
      <c r="AA120" s="10" t="str">
        <f t="shared" ca="1" si="31"/>
        <v>nn0.wav</v>
      </c>
      <c r="AB120" s="10">
        <f t="shared" si="32"/>
        <v>2</v>
      </c>
      <c r="AC120" s="12" t="str">
        <f t="shared" ca="1" si="33"/>
        <v>rp.jpg</v>
      </c>
      <c r="AD120" s="13">
        <f t="shared" ca="1" si="23"/>
        <v>1</v>
      </c>
      <c r="AE120" s="13">
        <f t="shared" ca="1" si="24"/>
        <v>1</v>
      </c>
      <c r="AF120" s="13">
        <f t="shared" ca="1" si="25"/>
        <v>1</v>
      </c>
      <c r="AG120" s="13">
        <f t="shared" ca="1" si="34"/>
        <v>3</v>
      </c>
      <c r="AI120" s="2">
        <f t="shared" ca="1" si="35"/>
        <v>0.43918697286422825</v>
      </c>
      <c r="AJ120" s="2">
        <f t="shared" ca="1" si="35"/>
        <v>2.4697145316735503E-2</v>
      </c>
      <c r="AK120" s="2">
        <f t="shared" ca="1" si="35"/>
        <v>0.1885675776142286</v>
      </c>
    </row>
    <row r="121" spans="11:37" x14ac:dyDescent="0.2">
      <c r="L121" s="2">
        <v>0</v>
      </c>
      <c r="M121" s="2">
        <v>7</v>
      </c>
      <c r="N121" s="2">
        <v>8</v>
      </c>
      <c r="O121" s="2">
        <v>0.70310583957780182</v>
      </c>
      <c r="P121" s="2">
        <v>0.95866220509560662</v>
      </c>
      <c r="Q121" s="2">
        <f t="shared" si="20"/>
        <v>1</v>
      </c>
      <c r="S121" s="2">
        <f t="shared" si="21"/>
        <v>1</v>
      </c>
      <c r="U121" s="14" t="str">
        <f t="shared" ca="1" si="22"/>
        <v>TrainTrial2</v>
      </c>
      <c r="V121" s="10" t="str">
        <f t="shared" si="26"/>
        <v>p7.bmp</v>
      </c>
      <c r="W121" s="10" t="str">
        <f t="shared" si="27"/>
        <v>p0.bmp</v>
      </c>
      <c r="X121" s="10" t="str">
        <f t="shared" ca="1" si="28"/>
        <v>c2.wav</v>
      </c>
      <c r="Y121" s="10" t="str">
        <f t="shared" si="29"/>
        <v>r8.wav</v>
      </c>
      <c r="Z121" s="10" t="str">
        <f t="shared" ca="1" si="30"/>
        <v>c1.wav</v>
      </c>
      <c r="AA121" s="10" t="str">
        <f t="shared" ca="1" si="31"/>
        <v>nn0.wav</v>
      </c>
      <c r="AB121" s="10">
        <f t="shared" si="32"/>
        <v>2</v>
      </c>
      <c r="AC121" s="12" t="str">
        <f t="shared" ca="1" si="33"/>
        <v>rp.jpg</v>
      </c>
      <c r="AD121" s="13">
        <f t="shared" ca="1" si="23"/>
        <v>1</v>
      </c>
      <c r="AE121" s="13">
        <f t="shared" ca="1" si="24"/>
        <v>1</v>
      </c>
      <c r="AF121" s="13">
        <f t="shared" ca="1" si="25"/>
        <v>1</v>
      </c>
      <c r="AG121" s="13">
        <f t="shared" ca="1" si="34"/>
        <v>3</v>
      </c>
      <c r="AI121" s="2">
        <f t="shared" ca="1" si="35"/>
        <v>0.2321595583343754</v>
      </c>
      <c r="AJ121" s="2">
        <f t="shared" ca="1" si="35"/>
        <v>0.1638540469523615</v>
      </c>
      <c r="AK121" s="2">
        <f t="shared" ca="1" si="35"/>
        <v>0.77636877775142277</v>
      </c>
    </row>
    <row r="122" spans="11:37" x14ac:dyDescent="0.2">
      <c r="L122" s="2">
        <v>0</v>
      </c>
      <c r="M122" s="2">
        <v>6</v>
      </c>
      <c r="N122" s="2">
        <v>1</v>
      </c>
      <c r="O122" s="2">
        <v>0.54282586658791843</v>
      </c>
      <c r="P122" s="2">
        <v>9.899369316008233E-2</v>
      </c>
      <c r="Q122" s="2">
        <f t="shared" si="20"/>
        <v>1</v>
      </c>
      <c r="R122" s="2">
        <f>SUM(Q93:Q122)</f>
        <v>15</v>
      </c>
      <c r="S122" s="2">
        <f t="shared" si="21"/>
        <v>0</v>
      </c>
      <c r="T122" s="2">
        <f>SUM(S93:S122)</f>
        <v>15</v>
      </c>
      <c r="U122" s="14" t="str">
        <f t="shared" ca="1" si="22"/>
        <v>TrainTrial2</v>
      </c>
      <c r="V122" s="10" t="str">
        <f t="shared" si="26"/>
        <v>p6.bmp</v>
      </c>
      <c r="W122" s="10" t="str">
        <f t="shared" si="27"/>
        <v>p0.bmp</v>
      </c>
      <c r="X122" s="10" t="str">
        <f t="shared" ca="1" si="28"/>
        <v>c1.wav</v>
      </c>
      <c r="Y122" s="10" t="str">
        <f t="shared" ca="1" si="29"/>
        <v>nn0.wav</v>
      </c>
      <c r="Z122" s="10" t="str">
        <f t="shared" ca="1" si="30"/>
        <v>c2.wav</v>
      </c>
      <c r="AA122" s="10" t="str">
        <f t="shared" si="31"/>
        <v>r1.wav</v>
      </c>
      <c r="AB122" s="10">
        <f t="shared" si="32"/>
        <v>2</v>
      </c>
      <c r="AC122" s="12" t="str">
        <f t="shared" ca="1" si="33"/>
        <v>rp.jpg</v>
      </c>
      <c r="AD122" s="13">
        <f t="shared" ca="1" si="23"/>
        <v>1</v>
      </c>
      <c r="AE122" s="13">
        <f t="shared" ca="1" si="24"/>
        <v>1</v>
      </c>
      <c r="AF122" s="13">
        <f t="shared" ca="1" si="25"/>
        <v>1</v>
      </c>
      <c r="AG122" s="13">
        <f t="shared" ca="1" si="34"/>
        <v>3</v>
      </c>
      <c r="AI122" s="2">
        <f t="shared" ca="1" si="35"/>
        <v>0.14691677865850206</v>
      </c>
      <c r="AJ122" s="2">
        <f t="shared" ca="1" si="35"/>
        <v>0.48970335449088287</v>
      </c>
      <c r="AK122" s="2">
        <f t="shared" ca="1" si="35"/>
        <v>0.73956670462978891</v>
      </c>
    </row>
    <row r="123" spans="11:37" x14ac:dyDescent="0.2">
      <c r="K123" s="2" t="s">
        <v>23</v>
      </c>
      <c r="L123" s="2">
        <v>1</v>
      </c>
      <c r="M123" s="2">
        <v>4</v>
      </c>
      <c r="N123" s="2">
        <v>2</v>
      </c>
      <c r="O123" s="2">
        <v>0.98322970950630406</v>
      </c>
      <c r="P123" s="2">
        <v>0.84575283312733518</v>
      </c>
      <c r="Q123" s="2">
        <f t="shared" si="20"/>
        <v>1</v>
      </c>
      <c r="S123" s="2">
        <f t="shared" si="21"/>
        <v>1</v>
      </c>
      <c r="U123" s="14" t="str">
        <f t="shared" ca="1" si="22"/>
        <v>TrainTrial2</v>
      </c>
      <c r="V123" s="10" t="str">
        <f t="shared" si="26"/>
        <v>p4.bmp</v>
      </c>
      <c r="W123" s="10" t="str">
        <f t="shared" si="27"/>
        <v>p1.bmp</v>
      </c>
      <c r="X123" s="10" t="str">
        <f t="shared" ca="1" si="28"/>
        <v>c2.wav</v>
      </c>
      <c r="Y123" s="10" t="str">
        <f t="shared" si="29"/>
        <v>r2.wav</v>
      </c>
      <c r="Z123" s="10" t="str">
        <f t="shared" ca="1" si="30"/>
        <v>c1.wav</v>
      </c>
      <c r="AA123" s="10" t="str">
        <f t="shared" ca="1" si="31"/>
        <v>nn1.wav</v>
      </c>
      <c r="AB123" s="10">
        <f t="shared" si="32"/>
        <v>2</v>
      </c>
      <c r="AC123" s="12" t="str">
        <f t="shared" ca="1" si="33"/>
        <v>rp.jpg</v>
      </c>
      <c r="AD123" s="13">
        <f t="shared" ca="1" si="23"/>
        <v>1</v>
      </c>
      <c r="AE123" s="13">
        <f t="shared" ca="1" si="24"/>
        <v>1</v>
      </c>
      <c r="AF123" s="13">
        <f t="shared" ca="1" si="25"/>
        <v>1</v>
      </c>
      <c r="AG123" s="13">
        <f ca="1">SUM(AD123:AF123)</f>
        <v>3</v>
      </c>
      <c r="AI123" s="2">
        <f ca="1">RAND()</f>
        <v>0.29749398228763624</v>
      </c>
      <c r="AJ123" s="2">
        <f ca="1">RAND()</f>
        <v>0.9955759507994113</v>
      </c>
      <c r="AK123" s="2">
        <f ca="1">RAND()</f>
        <v>0.65968562569510136</v>
      </c>
    </row>
    <row r="124" spans="11:37" x14ac:dyDescent="0.2">
      <c r="L124" s="2">
        <v>1</v>
      </c>
      <c r="M124" s="2">
        <v>3</v>
      </c>
      <c r="N124" s="2">
        <v>0</v>
      </c>
      <c r="O124" s="2">
        <v>0.17035564808520576</v>
      </c>
      <c r="P124" s="2">
        <v>0.15262951439763128</v>
      </c>
      <c r="Q124" s="2">
        <f t="shared" si="20"/>
        <v>0</v>
      </c>
      <c r="S124" s="2">
        <f t="shared" si="21"/>
        <v>0</v>
      </c>
      <c r="U124" s="14" t="str">
        <f t="shared" ca="1" si="22"/>
        <v>TrainTrial2</v>
      </c>
      <c r="V124" s="10" t="str">
        <f t="shared" si="26"/>
        <v>p1.bmp</v>
      </c>
      <c r="W124" s="10" t="str">
        <f t="shared" si="27"/>
        <v>p3.bmp</v>
      </c>
      <c r="X124" s="10" t="str">
        <f t="shared" ca="1" si="28"/>
        <v>c1.wav</v>
      </c>
      <c r="Y124" s="10" t="str">
        <f t="shared" ca="1" si="29"/>
        <v>nn1.wav</v>
      </c>
      <c r="Z124" s="10" t="str">
        <f t="shared" ca="1" si="30"/>
        <v>c2.wav</v>
      </c>
      <c r="AA124" s="10" t="str">
        <f t="shared" si="31"/>
        <v>r0.wav</v>
      </c>
      <c r="AB124" s="10">
        <f t="shared" si="32"/>
        <v>1</v>
      </c>
      <c r="AC124" s="12" t="str">
        <f t="shared" ca="1" si="33"/>
        <v>lp.jpg</v>
      </c>
      <c r="AD124" s="13">
        <f t="shared" ca="1" si="23"/>
        <v>1</v>
      </c>
      <c r="AE124" s="13">
        <f t="shared" ca="1" si="24"/>
        <v>1</v>
      </c>
      <c r="AF124" s="13">
        <f t="shared" ca="1" si="25"/>
        <v>1</v>
      </c>
      <c r="AG124" s="13">
        <f t="shared" ref="AG124:AG152" ca="1" si="36">SUM(AD124:AF124)</f>
        <v>3</v>
      </c>
      <c r="AI124" s="2">
        <f t="shared" ref="AI124:AK152" ca="1" si="37">RAND()</f>
        <v>0.89447968098756669</v>
      </c>
      <c r="AJ124" s="2">
        <f t="shared" ca="1" si="37"/>
        <v>0.13092905955618728</v>
      </c>
      <c r="AK124" s="2">
        <f t="shared" ca="1" si="37"/>
        <v>0.5100850169831791</v>
      </c>
    </row>
    <row r="125" spans="11:37" x14ac:dyDescent="0.2">
      <c r="L125" s="2">
        <v>1</v>
      </c>
      <c r="M125" s="2">
        <v>0</v>
      </c>
      <c r="N125" s="2">
        <v>8</v>
      </c>
      <c r="O125" s="2">
        <v>0.86346620861604606</v>
      </c>
      <c r="P125" s="2">
        <v>0.1211921884714684</v>
      </c>
      <c r="Q125" s="2">
        <f t="shared" si="20"/>
        <v>1</v>
      </c>
      <c r="S125" s="2">
        <f t="shared" si="21"/>
        <v>0</v>
      </c>
      <c r="U125" s="14" t="str">
        <f t="shared" ca="1" si="22"/>
        <v>TrainTrial2</v>
      </c>
      <c r="V125" s="10" t="str">
        <f t="shared" si="26"/>
        <v>p0.bmp</v>
      </c>
      <c r="W125" s="10" t="str">
        <f t="shared" si="27"/>
        <v>p1.bmp</v>
      </c>
      <c r="X125" s="10" t="str">
        <f t="shared" ca="1" si="28"/>
        <v>c1.wav</v>
      </c>
      <c r="Y125" s="10" t="str">
        <f t="shared" ca="1" si="29"/>
        <v>nn1.wav</v>
      </c>
      <c r="Z125" s="10" t="str">
        <f t="shared" ca="1" si="30"/>
        <v>c2.wav</v>
      </c>
      <c r="AA125" s="10" t="str">
        <f t="shared" si="31"/>
        <v>r8.wav</v>
      </c>
      <c r="AB125" s="10">
        <f t="shared" si="32"/>
        <v>2</v>
      </c>
      <c r="AC125" s="12" t="str">
        <f t="shared" ca="1" si="33"/>
        <v>rp.jpg</v>
      </c>
      <c r="AD125" s="13">
        <f t="shared" ca="1" si="23"/>
        <v>1</v>
      </c>
      <c r="AE125" s="13">
        <f t="shared" ca="1" si="24"/>
        <v>1</v>
      </c>
      <c r="AF125" s="13">
        <f t="shared" ca="1" si="25"/>
        <v>1</v>
      </c>
      <c r="AG125" s="13">
        <f t="shared" ca="1" si="36"/>
        <v>3</v>
      </c>
      <c r="AI125" s="2">
        <f t="shared" ca="1" si="37"/>
        <v>0.45462952613068774</v>
      </c>
      <c r="AJ125" s="2">
        <f t="shared" ca="1" si="37"/>
        <v>0.10058386276431619</v>
      </c>
      <c r="AK125" s="2">
        <f t="shared" ca="1" si="37"/>
        <v>0.23223716194797295</v>
      </c>
    </row>
    <row r="126" spans="11:37" x14ac:dyDescent="0.2">
      <c r="L126" s="2">
        <v>2</v>
      </c>
      <c r="M126" s="2">
        <v>6</v>
      </c>
      <c r="N126" s="2">
        <v>1</v>
      </c>
      <c r="O126" s="2">
        <v>0.67012592876835697</v>
      </c>
      <c r="P126" s="2">
        <v>0.35248076382595173</v>
      </c>
      <c r="Q126" s="2">
        <f t="shared" si="20"/>
        <v>1</v>
      </c>
      <c r="S126" s="2">
        <f t="shared" si="21"/>
        <v>0</v>
      </c>
      <c r="U126" s="14" t="str">
        <f t="shared" ca="1" si="22"/>
        <v>TrainTrial2</v>
      </c>
      <c r="V126" s="10" t="str">
        <f t="shared" si="26"/>
        <v>p6.bmp</v>
      </c>
      <c r="W126" s="10" t="str">
        <f t="shared" si="27"/>
        <v>p2.bmp</v>
      </c>
      <c r="X126" s="10" t="str">
        <f t="shared" ca="1" si="28"/>
        <v>c1.wav</v>
      </c>
      <c r="Y126" s="10" t="str">
        <f t="shared" ca="1" si="29"/>
        <v>nn2.wav</v>
      </c>
      <c r="Z126" s="10" t="str">
        <f t="shared" ca="1" si="30"/>
        <v>c2.wav</v>
      </c>
      <c r="AA126" s="10" t="str">
        <f t="shared" si="31"/>
        <v>r1.wav</v>
      </c>
      <c r="AB126" s="10">
        <f t="shared" si="32"/>
        <v>2</v>
      </c>
      <c r="AC126" s="12" t="str">
        <f t="shared" ca="1" si="33"/>
        <v>rp.jpg</v>
      </c>
      <c r="AD126" s="13">
        <f t="shared" ca="1" si="23"/>
        <v>1</v>
      </c>
      <c r="AE126" s="13">
        <f t="shared" ca="1" si="24"/>
        <v>1</v>
      </c>
      <c r="AF126" s="13">
        <f t="shared" ca="1" si="25"/>
        <v>1</v>
      </c>
      <c r="AG126" s="13">
        <f t="shared" ca="1" si="36"/>
        <v>3</v>
      </c>
      <c r="AI126" s="2">
        <f t="shared" ca="1" si="37"/>
        <v>0.98250774031812671</v>
      </c>
      <c r="AJ126" s="2">
        <f t="shared" ca="1" si="37"/>
        <v>0.96042767697117359</v>
      </c>
      <c r="AK126" s="2">
        <f t="shared" ca="1" si="37"/>
        <v>0.12387815902796906</v>
      </c>
    </row>
    <row r="127" spans="11:37" x14ac:dyDescent="0.2">
      <c r="L127" s="2">
        <v>2</v>
      </c>
      <c r="M127" s="2">
        <v>9</v>
      </c>
      <c r="N127" s="2">
        <v>7</v>
      </c>
      <c r="O127" s="2">
        <v>0.1948063391910182</v>
      </c>
      <c r="P127" s="2">
        <v>4.1995178093202412E-2</v>
      </c>
      <c r="Q127" s="2">
        <f t="shared" si="20"/>
        <v>0</v>
      </c>
      <c r="S127" s="2">
        <f t="shared" si="21"/>
        <v>0</v>
      </c>
      <c r="U127" s="14" t="str">
        <f t="shared" ca="1" si="22"/>
        <v>TrainTrial2</v>
      </c>
      <c r="V127" s="10" t="str">
        <f t="shared" si="26"/>
        <v>p2.bmp</v>
      </c>
      <c r="W127" s="10" t="str">
        <f t="shared" si="27"/>
        <v>p9.bmp</v>
      </c>
      <c r="X127" s="10" t="str">
        <f t="shared" ca="1" si="28"/>
        <v>c1.wav</v>
      </c>
      <c r="Y127" s="10" t="str">
        <f t="shared" ca="1" si="29"/>
        <v>nn2.wav</v>
      </c>
      <c r="Z127" s="10" t="str">
        <f t="shared" ca="1" si="30"/>
        <v>c2.wav</v>
      </c>
      <c r="AA127" s="10" t="str">
        <f t="shared" si="31"/>
        <v>r7.wav</v>
      </c>
      <c r="AB127" s="10">
        <f t="shared" si="32"/>
        <v>1</v>
      </c>
      <c r="AC127" s="12" t="str">
        <f t="shared" ca="1" si="33"/>
        <v>lp.jpg</v>
      </c>
      <c r="AD127" s="13">
        <f t="shared" ca="1" si="23"/>
        <v>1</v>
      </c>
      <c r="AE127" s="13">
        <f t="shared" ca="1" si="24"/>
        <v>1</v>
      </c>
      <c r="AF127" s="13">
        <f t="shared" ca="1" si="25"/>
        <v>1</v>
      </c>
      <c r="AG127" s="13">
        <f t="shared" ca="1" si="36"/>
        <v>3</v>
      </c>
      <c r="AI127" s="2">
        <f t="shared" ca="1" si="37"/>
        <v>7.6319983760752996E-2</v>
      </c>
      <c r="AJ127" s="2">
        <f t="shared" ca="1" si="37"/>
        <v>0.86239682685405394</v>
      </c>
      <c r="AK127" s="2">
        <f t="shared" ca="1" si="37"/>
        <v>0.43649815821283067</v>
      </c>
    </row>
    <row r="128" spans="11:37" x14ac:dyDescent="0.2">
      <c r="L128" s="2">
        <v>2</v>
      </c>
      <c r="M128" s="2">
        <v>8</v>
      </c>
      <c r="N128" s="2">
        <v>3</v>
      </c>
      <c r="O128" s="2">
        <v>0.93274268264849525</v>
      </c>
      <c r="P128" s="2">
        <v>0.10126797312659619</v>
      </c>
      <c r="Q128" s="2">
        <f t="shared" si="20"/>
        <v>1</v>
      </c>
      <c r="S128" s="2">
        <f t="shared" si="21"/>
        <v>0</v>
      </c>
      <c r="U128" s="14" t="str">
        <f t="shared" ca="1" si="22"/>
        <v>TrainTrial2</v>
      </c>
      <c r="V128" s="10" t="str">
        <f t="shared" si="26"/>
        <v>p8.bmp</v>
      </c>
      <c r="W128" s="10" t="str">
        <f t="shared" si="27"/>
        <v>p2.bmp</v>
      </c>
      <c r="X128" s="10" t="str">
        <f t="shared" ca="1" si="28"/>
        <v>c1.wav</v>
      </c>
      <c r="Y128" s="10" t="str">
        <f t="shared" ca="1" si="29"/>
        <v>nn2.wav</v>
      </c>
      <c r="Z128" s="10" t="str">
        <f t="shared" ca="1" si="30"/>
        <v>c2.wav</v>
      </c>
      <c r="AA128" s="10" t="str">
        <f t="shared" si="31"/>
        <v>r3.wav</v>
      </c>
      <c r="AB128" s="10">
        <f t="shared" si="32"/>
        <v>2</v>
      </c>
      <c r="AC128" s="12" t="str">
        <f t="shared" ca="1" si="33"/>
        <v>rp.jpg</v>
      </c>
      <c r="AD128" s="13">
        <f t="shared" ca="1" si="23"/>
        <v>1</v>
      </c>
      <c r="AE128" s="13">
        <f t="shared" ca="1" si="24"/>
        <v>1</v>
      </c>
      <c r="AF128" s="13">
        <f t="shared" ca="1" si="25"/>
        <v>1</v>
      </c>
      <c r="AG128" s="13">
        <f t="shared" ca="1" si="36"/>
        <v>3</v>
      </c>
      <c r="AI128" s="2">
        <f t="shared" ca="1" si="37"/>
        <v>0.94162960890599223</v>
      </c>
      <c r="AJ128" s="2">
        <f t="shared" ca="1" si="37"/>
        <v>0.31883661735099589</v>
      </c>
      <c r="AK128" s="2">
        <f t="shared" ca="1" si="37"/>
        <v>0.87595588075280728</v>
      </c>
    </row>
    <row r="129" spans="12:37" x14ac:dyDescent="0.2">
      <c r="L129" s="2">
        <v>3</v>
      </c>
      <c r="M129" s="2">
        <v>2</v>
      </c>
      <c r="N129" s="2">
        <v>9</v>
      </c>
      <c r="O129" s="2">
        <v>0.74685757394036045</v>
      </c>
      <c r="P129" s="2">
        <v>0.23248141031581326</v>
      </c>
      <c r="Q129" s="2">
        <f t="shared" si="20"/>
        <v>1</v>
      </c>
      <c r="S129" s="2">
        <f t="shared" si="21"/>
        <v>0</v>
      </c>
      <c r="U129" s="14" t="str">
        <f t="shared" ca="1" si="22"/>
        <v>TrainTrial2</v>
      </c>
      <c r="V129" s="10" t="str">
        <f t="shared" si="26"/>
        <v>p2.bmp</v>
      </c>
      <c r="W129" s="10" t="str">
        <f t="shared" si="27"/>
        <v>p3.bmp</v>
      </c>
      <c r="X129" s="10" t="str">
        <f t="shared" ca="1" si="28"/>
        <v>c1.wav</v>
      </c>
      <c r="Y129" s="10" t="str">
        <f t="shared" ca="1" si="29"/>
        <v>nn3.wav</v>
      </c>
      <c r="Z129" s="10" t="str">
        <f t="shared" ca="1" si="30"/>
        <v>c2.wav</v>
      </c>
      <c r="AA129" s="10" t="str">
        <f t="shared" si="31"/>
        <v>r9.wav</v>
      </c>
      <c r="AB129" s="10">
        <f t="shared" si="32"/>
        <v>2</v>
      </c>
      <c r="AC129" s="12" t="str">
        <f t="shared" ca="1" si="33"/>
        <v>rp.jpg</v>
      </c>
      <c r="AD129" s="13">
        <f t="shared" ca="1" si="23"/>
        <v>1</v>
      </c>
      <c r="AE129" s="13">
        <f t="shared" ca="1" si="24"/>
        <v>1</v>
      </c>
      <c r="AF129" s="13">
        <f t="shared" ca="1" si="25"/>
        <v>1</v>
      </c>
      <c r="AG129" s="13">
        <f t="shared" ca="1" si="36"/>
        <v>3</v>
      </c>
      <c r="AI129" s="2">
        <f t="shared" ca="1" si="37"/>
        <v>0.24221030796915621</v>
      </c>
      <c r="AJ129" s="2">
        <f t="shared" ca="1" si="37"/>
        <v>0.89663237555338005</v>
      </c>
      <c r="AK129" s="2">
        <f t="shared" ca="1" si="37"/>
        <v>0.30942517398448299</v>
      </c>
    </row>
    <row r="130" spans="12:37" x14ac:dyDescent="0.2">
      <c r="L130" s="2">
        <v>3</v>
      </c>
      <c r="M130" s="2">
        <v>6</v>
      </c>
      <c r="N130" s="2">
        <v>5</v>
      </c>
      <c r="O130" s="2">
        <v>0.82040864143164072</v>
      </c>
      <c r="P130" s="2">
        <v>0.67069697149509011</v>
      </c>
      <c r="Q130" s="2">
        <f t="shared" si="20"/>
        <v>1</v>
      </c>
      <c r="S130" s="2">
        <f t="shared" si="21"/>
        <v>1</v>
      </c>
      <c r="U130" s="14" t="str">
        <f t="shared" ca="1" si="22"/>
        <v>TrainTrial2</v>
      </c>
      <c r="V130" s="10" t="str">
        <f t="shared" si="26"/>
        <v>p6.bmp</v>
      </c>
      <c r="W130" s="10" t="str">
        <f t="shared" si="27"/>
        <v>p3.bmp</v>
      </c>
      <c r="X130" s="10" t="str">
        <f t="shared" ca="1" si="28"/>
        <v>c2.wav</v>
      </c>
      <c r="Y130" s="10" t="str">
        <f t="shared" si="29"/>
        <v>r5.wav</v>
      </c>
      <c r="Z130" s="10" t="str">
        <f t="shared" ca="1" si="30"/>
        <v>c1.wav</v>
      </c>
      <c r="AA130" s="10" t="str">
        <f t="shared" ca="1" si="31"/>
        <v>nn3.wav</v>
      </c>
      <c r="AB130" s="10">
        <f t="shared" si="32"/>
        <v>2</v>
      </c>
      <c r="AC130" s="12" t="str">
        <f t="shared" ca="1" si="33"/>
        <v>rp.jpg</v>
      </c>
      <c r="AD130" s="13">
        <f t="shared" ca="1" si="23"/>
        <v>1</v>
      </c>
      <c r="AE130" s="13">
        <f t="shared" ca="1" si="24"/>
        <v>1</v>
      </c>
      <c r="AF130" s="13">
        <f t="shared" ca="1" si="25"/>
        <v>1</v>
      </c>
      <c r="AG130" s="13">
        <f t="shared" ca="1" si="36"/>
        <v>3</v>
      </c>
      <c r="AI130" s="2">
        <f t="shared" ca="1" si="37"/>
        <v>0.67028691193125089</v>
      </c>
      <c r="AJ130" s="2">
        <f t="shared" ca="1" si="37"/>
        <v>0.96414193972915774</v>
      </c>
      <c r="AK130" s="2">
        <f t="shared" ca="1" si="37"/>
        <v>0.12710014666613945</v>
      </c>
    </row>
    <row r="131" spans="12:37" x14ac:dyDescent="0.2">
      <c r="L131" s="2">
        <v>3</v>
      </c>
      <c r="M131" s="2">
        <v>7</v>
      </c>
      <c r="N131" s="2">
        <v>4</v>
      </c>
      <c r="O131" s="2">
        <v>0.16445597845086013</v>
      </c>
      <c r="P131" s="2">
        <v>1</v>
      </c>
      <c r="Q131" s="2">
        <f t="shared" si="20"/>
        <v>0</v>
      </c>
      <c r="S131" s="2">
        <f t="shared" si="21"/>
        <v>1</v>
      </c>
      <c r="U131" s="14" t="str">
        <f t="shared" ca="1" si="22"/>
        <v>TrainTrial2</v>
      </c>
      <c r="V131" s="10" t="str">
        <f t="shared" si="26"/>
        <v>p3.bmp</v>
      </c>
      <c r="W131" s="10" t="str">
        <f t="shared" si="27"/>
        <v>p7.bmp</v>
      </c>
      <c r="X131" s="10" t="str">
        <f t="shared" ca="1" si="28"/>
        <v>c2.wav</v>
      </c>
      <c r="Y131" s="10" t="str">
        <f t="shared" si="29"/>
        <v>r4.wav</v>
      </c>
      <c r="Z131" s="10" t="str">
        <f t="shared" ca="1" si="30"/>
        <v>c1.wav</v>
      </c>
      <c r="AA131" s="10" t="str">
        <f t="shared" ca="1" si="31"/>
        <v>nn3.wav</v>
      </c>
      <c r="AB131" s="10">
        <f t="shared" si="32"/>
        <v>1</v>
      </c>
      <c r="AC131" s="12" t="str">
        <f t="shared" ca="1" si="33"/>
        <v>lp.jpg</v>
      </c>
      <c r="AD131" s="13">
        <f t="shared" ca="1" si="23"/>
        <v>1</v>
      </c>
      <c r="AE131" s="13">
        <f t="shared" ca="1" si="24"/>
        <v>1</v>
      </c>
      <c r="AF131" s="13">
        <f t="shared" ca="1" si="25"/>
        <v>1</v>
      </c>
      <c r="AG131" s="13">
        <f t="shared" ca="1" si="36"/>
        <v>3</v>
      </c>
      <c r="AI131" s="2">
        <f t="shared" ca="1" si="37"/>
        <v>0.98401932501455081</v>
      </c>
      <c r="AJ131" s="2">
        <f t="shared" ca="1" si="37"/>
        <v>9.488864628778515E-3</v>
      </c>
      <c r="AK131" s="2">
        <f t="shared" ca="1" si="37"/>
        <v>0.93782673284885321</v>
      </c>
    </row>
    <row r="132" spans="12:37" x14ac:dyDescent="0.2">
      <c r="L132" s="2">
        <v>4</v>
      </c>
      <c r="M132" s="2">
        <v>1</v>
      </c>
      <c r="N132" s="2">
        <v>6</v>
      </c>
      <c r="O132" s="2">
        <v>0.22035151595810021</v>
      </c>
      <c r="P132" s="2">
        <v>0.32532042393449956</v>
      </c>
      <c r="Q132" s="2">
        <f t="shared" ref="Q132:Q195" si="38">IF(O132&lt;=0.5,0,1)</f>
        <v>0</v>
      </c>
      <c r="S132" s="2">
        <f t="shared" ref="S132:S195" si="39">IF(P132&lt;=0.5,0,1)</f>
        <v>0</v>
      </c>
      <c r="U132" s="14" t="str">
        <f t="shared" ref="U132:U195" ca="1" si="40">IF(AE132=1,"TrainTrial2","TrainTrial")</f>
        <v>TrainTrial2</v>
      </c>
      <c r="V132" s="10" t="str">
        <f t="shared" si="26"/>
        <v>p4.bmp</v>
      </c>
      <c r="W132" s="10" t="str">
        <f t="shared" si="27"/>
        <v>p1.bmp</v>
      </c>
      <c r="X132" s="10" t="str">
        <f t="shared" ca="1" si="28"/>
        <v>c1.wav</v>
      </c>
      <c r="Y132" s="10" t="str">
        <f t="shared" ca="1" si="29"/>
        <v>nn4.wav</v>
      </c>
      <c r="Z132" s="10" t="str">
        <f t="shared" ca="1" si="30"/>
        <v>c2.wav</v>
      </c>
      <c r="AA132" s="10" t="str">
        <f t="shared" si="31"/>
        <v>r6.wav</v>
      </c>
      <c r="AB132" s="10">
        <f t="shared" si="32"/>
        <v>1</v>
      </c>
      <c r="AC132" s="12" t="str">
        <f t="shared" ca="1" si="33"/>
        <v>lp.jpg</v>
      </c>
      <c r="AD132" s="13">
        <f t="shared" ref="AD132:AD195" ca="1" si="41">IF(AI132&lt;1,1,0)</f>
        <v>1</v>
      </c>
      <c r="AE132" s="13">
        <f t="shared" ref="AE132:AE195" ca="1" si="42">IF(AJ132&lt;1,1,0)</f>
        <v>1</v>
      </c>
      <c r="AF132" s="13">
        <f t="shared" ref="AF132:AF195" ca="1" si="43">IF(AK132&lt;1,1,0)</f>
        <v>1</v>
      </c>
      <c r="AG132" s="13">
        <f t="shared" ca="1" si="36"/>
        <v>3</v>
      </c>
      <c r="AI132" s="2">
        <f t="shared" ca="1" si="37"/>
        <v>0.12543738074711785</v>
      </c>
      <c r="AJ132" s="2">
        <f t="shared" ca="1" si="37"/>
        <v>0.70490361267541335</v>
      </c>
      <c r="AK132" s="2">
        <f t="shared" ca="1" si="37"/>
        <v>6.7620092951732325E-2</v>
      </c>
    </row>
    <row r="133" spans="12:37" x14ac:dyDescent="0.2">
      <c r="L133" s="2">
        <v>4</v>
      </c>
      <c r="M133" s="2">
        <v>5</v>
      </c>
      <c r="N133" s="2">
        <v>3</v>
      </c>
      <c r="O133" s="2">
        <v>3.4003705382929184E-2</v>
      </c>
      <c r="P133" s="2">
        <v>0.2888819296085785</v>
      </c>
      <c r="Q133" s="2">
        <f t="shared" si="38"/>
        <v>0</v>
      </c>
      <c r="S133" s="2">
        <f t="shared" si="39"/>
        <v>0</v>
      </c>
      <c r="U133" s="14" t="str">
        <f t="shared" ca="1" si="40"/>
        <v>TrainTrial2</v>
      </c>
      <c r="V133" s="10" t="str">
        <f t="shared" si="26"/>
        <v>p4.bmp</v>
      </c>
      <c r="W133" s="10" t="str">
        <f t="shared" si="27"/>
        <v>p5.bmp</v>
      </c>
      <c r="X133" s="10" t="str">
        <f t="shared" ca="1" si="28"/>
        <v>c1.wav</v>
      </c>
      <c r="Y133" s="10" t="str">
        <f t="shared" ca="1" si="29"/>
        <v>nn4.wav</v>
      </c>
      <c r="Z133" s="10" t="str">
        <f t="shared" ca="1" si="30"/>
        <v>c2.wav</v>
      </c>
      <c r="AA133" s="10" t="str">
        <f t="shared" si="31"/>
        <v>r3.wav</v>
      </c>
      <c r="AB133" s="10">
        <f t="shared" si="32"/>
        <v>1</v>
      </c>
      <c r="AC133" s="12" t="str">
        <f t="shared" ca="1" si="33"/>
        <v>lp.jpg</v>
      </c>
      <c r="AD133" s="13">
        <f t="shared" ca="1" si="41"/>
        <v>1</v>
      </c>
      <c r="AE133" s="13">
        <f t="shared" ca="1" si="42"/>
        <v>1</v>
      </c>
      <c r="AF133" s="13">
        <f t="shared" ca="1" si="43"/>
        <v>1</v>
      </c>
      <c r="AG133" s="13">
        <f t="shared" ca="1" si="36"/>
        <v>3</v>
      </c>
      <c r="AI133" s="2">
        <f t="shared" ca="1" si="37"/>
        <v>9.5223437537339639E-2</v>
      </c>
      <c r="AJ133" s="2">
        <f t="shared" ca="1" si="37"/>
        <v>0.27931228994356561</v>
      </c>
      <c r="AK133" s="2">
        <f t="shared" ca="1" si="37"/>
        <v>0.38406923277499116</v>
      </c>
    </row>
    <row r="134" spans="12:37" x14ac:dyDescent="0.2">
      <c r="L134" s="2">
        <v>4</v>
      </c>
      <c r="M134" s="2">
        <v>2</v>
      </c>
      <c r="N134" s="2">
        <v>6</v>
      </c>
      <c r="O134" s="2">
        <v>7.3627696901894524E-2</v>
      </c>
      <c r="P134" s="2">
        <v>0.17030609519952122</v>
      </c>
      <c r="Q134" s="2">
        <f t="shared" si="38"/>
        <v>0</v>
      </c>
      <c r="S134" s="2">
        <f t="shared" si="39"/>
        <v>0</v>
      </c>
      <c r="U134" s="14" t="str">
        <f t="shared" ca="1" si="40"/>
        <v>TrainTrial2</v>
      </c>
      <c r="V134" s="10" t="str">
        <f t="shared" ref="V134:V197" si="44">IF(Q134=0,CONCATENATE("p",L134,".bmp"),CONCATENATE("p",M134,".bmp"))</f>
        <v>p4.bmp</v>
      </c>
      <c r="W134" s="10" t="str">
        <f t="shared" ref="W134:W197" si="45">IF(Q134=0,CONCATENATE("p",M134,".bmp"),CONCATENATE("p",L134,".bmp"))</f>
        <v>p2.bmp</v>
      </c>
      <c r="X134" s="10" t="str">
        <f t="shared" ref="X134:X197" ca="1" si="46">IF(AE134=0,"c3.wav",IF(S134=0,"c1.wav","c2.wav"))</f>
        <v>c1.wav</v>
      </c>
      <c r="Y134" s="10" t="str">
        <f t="shared" ref="Y134:Y197" ca="1" si="47">IF(S134=0,IF(AF134=1,CONCATENATE("nn",L134,".wav"),CONCATENATE("n",L134,".wav")),CONCATENATE("r",N134,".wav"))</f>
        <v>nn4.wav</v>
      </c>
      <c r="Z134" s="10" t="str">
        <f t="shared" ref="Z134:Z197" ca="1" si="48">IF(AE134=0,"c3.wav",IF(S134=1,"c1.wav","c2.wav"))</f>
        <v>c2.wav</v>
      </c>
      <c r="AA134" s="10" t="str">
        <f t="shared" ref="AA134:AA197" si="49">IF(S134=1,IF(AF134=1,CONCATENATE("nn",L134,".wav"),CONCATENATE("n",L134,".wav")),CONCATENATE("r",N134,".wav"))</f>
        <v>r6.wav</v>
      </c>
      <c r="AB134" s="10">
        <f t="shared" ref="AB134:AB197" si="50">IF(Q134=0,1,2)</f>
        <v>1</v>
      </c>
      <c r="AC134" s="12" t="str">
        <f t="shared" ref="AC134:AC197" ca="1" si="51">IF(AD134=0,"blank.jpg", IF( AB134=1,"lp.jpg","rp.jpg"))</f>
        <v>lp.jpg</v>
      </c>
      <c r="AD134" s="13">
        <f t="shared" ca="1" si="41"/>
        <v>1</v>
      </c>
      <c r="AE134" s="13">
        <f t="shared" ca="1" si="42"/>
        <v>1</v>
      </c>
      <c r="AF134" s="13">
        <f t="shared" ca="1" si="43"/>
        <v>1</v>
      </c>
      <c r="AG134" s="13">
        <f t="shared" ca="1" si="36"/>
        <v>3</v>
      </c>
      <c r="AI134" s="2">
        <f t="shared" ca="1" si="37"/>
        <v>2.5623270398858922E-2</v>
      </c>
      <c r="AJ134" s="2">
        <f t="shared" ca="1" si="37"/>
        <v>9.2871689944830749E-2</v>
      </c>
      <c r="AK134" s="2">
        <f t="shared" ca="1" si="37"/>
        <v>0.98274507906342412</v>
      </c>
    </row>
    <row r="135" spans="12:37" x14ac:dyDescent="0.2">
      <c r="L135" s="2">
        <v>5</v>
      </c>
      <c r="M135" s="2">
        <v>1</v>
      </c>
      <c r="N135" s="2">
        <v>9</v>
      </c>
      <c r="O135" s="2">
        <v>0.4148301815839659</v>
      </c>
      <c r="P135" s="2">
        <v>0.72535008573231607</v>
      </c>
      <c r="Q135" s="2">
        <f t="shared" si="38"/>
        <v>0</v>
      </c>
      <c r="S135" s="2">
        <f t="shared" si="39"/>
        <v>1</v>
      </c>
      <c r="U135" s="14" t="str">
        <f t="shared" ca="1" si="40"/>
        <v>TrainTrial2</v>
      </c>
      <c r="V135" s="10" t="str">
        <f t="shared" si="44"/>
        <v>p5.bmp</v>
      </c>
      <c r="W135" s="10" t="str">
        <f t="shared" si="45"/>
        <v>p1.bmp</v>
      </c>
      <c r="X135" s="10" t="str">
        <f t="shared" ca="1" si="46"/>
        <v>c2.wav</v>
      </c>
      <c r="Y135" s="10" t="str">
        <f t="shared" si="47"/>
        <v>r9.wav</v>
      </c>
      <c r="Z135" s="10" t="str">
        <f t="shared" ca="1" si="48"/>
        <v>c1.wav</v>
      </c>
      <c r="AA135" s="10" t="str">
        <f t="shared" ca="1" si="49"/>
        <v>nn5.wav</v>
      </c>
      <c r="AB135" s="10">
        <f t="shared" si="50"/>
        <v>1</v>
      </c>
      <c r="AC135" s="12" t="str">
        <f t="shared" ca="1" si="51"/>
        <v>lp.jpg</v>
      </c>
      <c r="AD135" s="13">
        <f t="shared" ca="1" si="41"/>
        <v>1</v>
      </c>
      <c r="AE135" s="13">
        <f t="shared" ca="1" si="42"/>
        <v>1</v>
      </c>
      <c r="AF135" s="13">
        <f t="shared" ca="1" si="43"/>
        <v>1</v>
      </c>
      <c r="AG135" s="13">
        <f t="shared" ca="1" si="36"/>
        <v>3</v>
      </c>
      <c r="AI135" s="2">
        <f t="shared" ca="1" si="37"/>
        <v>0.5470346227117735</v>
      </c>
      <c r="AJ135" s="2">
        <f t="shared" ca="1" si="37"/>
        <v>0.91569305542753365</v>
      </c>
      <c r="AK135" s="2">
        <f t="shared" ca="1" si="37"/>
        <v>0.55763114144801285</v>
      </c>
    </row>
    <row r="136" spans="12:37" x14ac:dyDescent="0.2">
      <c r="L136" s="2">
        <v>5</v>
      </c>
      <c r="M136" s="2">
        <v>3</v>
      </c>
      <c r="N136" s="2">
        <v>4</v>
      </c>
      <c r="O136" s="2">
        <v>0.68045135497413867</v>
      </c>
      <c r="P136" s="2">
        <v>0.71503109231434792</v>
      </c>
      <c r="Q136" s="2">
        <f t="shared" si="38"/>
        <v>1</v>
      </c>
      <c r="S136" s="2">
        <f t="shared" si="39"/>
        <v>1</v>
      </c>
      <c r="U136" s="14" t="str">
        <f t="shared" ca="1" si="40"/>
        <v>TrainTrial2</v>
      </c>
      <c r="V136" s="10" t="str">
        <f t="shared" si="44"/>
        <v>p3.bmp</v>
      </c>
      <c r="W136" s="10" t="str">
        <f t="shared" si="45"/>
        <v>p5.bmp</v>
      </c>
      <c r="X136" s="10" t="str">
        <f t="shared" ca="1" si="46"/>
        <v>c2.wav</v>
      </c>
      <c r="Y136" s="10" t="str">
        <f t="shared" si="47"/>
        <v>r4.wav</v>
      </c>
      <c r="Z136" s="10" t="str">
        <f t="shared" ca="1" si="48"/>
        <v>c1.wav</v>
      </c>
      <c r="AA136" s="10" t="str">
        <f t="shared" ca="1" si="49"/>
        <v>nn5.wav</v>
      </c>
      <c r="AB136" s="10">
        <f t="shared" si="50"/>
        <v>2</v>
      </c>
      <c r="AC136" s="12" t="str">
        <f t="shared" ca="1" si="51"/>
        <v>rp.jpg</v>
      </c>
      <c r="AD136" s="13">
        <f t="shared" ca="1" si="41"/>
        <v>1</v>
      </c>
      <c r="AE136" s="13">
        <f t="shared" ca="1" si="42"/>
        <v>1</v>
      </c>
      <c r="AF136" s="13">
        <f t="shared" ca="1" si="43"/>
        <v>1</v>
      </c>
      <c r="AG136" s="13">
        <f t="shared" ca="1" si="36"/>
        <v>3</v>
      </c>
      <c r="AI136" s="2">
        <f t="shared" ca="1" si="37"/>
        <v>0.75284626290140388</v>
      </c>
      <c r="AJ136" s="2">
        <f t="shared" ca="1" si="37"/>
        <v>0.76868158946592113</v>
      </c>
      <c r="AK136" s="2">
        <f t="shared" ca="1" si="37"/>
        <v>0.2002605766949237</v>
      </c>
    </row>
    <row r="137" spans="12:37" x14ac:dyDescent="0.2">
      <c r="L137" s="2">
        <v>5</v>
      </c>
      <c r="M137" s="2">
        <v>8</v>
      </c>
      <c r="N137" s="2">
        <v>2</v>
      </c>
      <c r="O137" s="2">
        <v>0.48715357372566359</v>
      </c>
      <c r="P137" s="2">
        <v>6.3803043895859446E-2</v>
      </c>
      <c r="Q137" s="2">
        <f t="shared" si="38"/>
        <v>0</v>
      </c>
      <c r="S137" s="2">
        <f t="shared" si="39"/>
        <v>0</v>
      </c>
      <c r="U137" s="14" t="str">
        <f t="shared" ca="1" si="40"/>
        <v>TrainTrial2</v>
      </c>
      <c r="V137" s="10" t="str">
        <f t="shared" si="44"/>
        <v>p5.bmp</v>
      </c>
      <c r="W137" s="10" t="str">
        <f t="shared" si="45"/>
        <v>p8.bmp</v>
      </c>
      <c r="X137" s="10" t="str">
        <f t="shared" ca="1" si="46"/>
        <v>c1.wav</v>
      </c>
      <c r="Y137" s="10" t="str">
        <f t="shared" ca="1" si="47"/>
        <v>nn5.wav</v>
      </c>
      <c r="Z137" s="10" t="str">
        <f t="shared" ca="1" si="48"/>
        <v>c2.wav</v>
      </c>
      <c r="AA137" s="10" t="str">
        <f t="shared" si="49"/>
        <v>r2.wav</v>
      </c>
      <c r="AB137" s="10">
        <f t="shared" si="50"/>
        <v>1</v>
      </c>
      <c r="AC137" s="12" t="str">
        <f t="shared" ca="1" si="51"/>
        <v>lp.jpg</v>
      </c>
      <c r="AD137" s="13">
        <f t="shared" ca="1" si="41"/>
        <v>1</v>
      </c>
      <c r="AE137" s="13">
        <f t="shared" ca="1" si="42"/>
        <v>1</v>
      </c>
      <c r="AF137" s="13">
        <f t="shared" ca="1" si="43"/>
        <v>1</v>
      </c>
      <c r="AG137" s="13">
        <f t="shared" ca="1" si="36"/>
        <v>3</v>
      </c>
      <c r="AI137" s="2">
        <f t="shared" ca="1" si="37"/>
        <v>0.33414000041938952</v>
      </c>
      <c r="AJ137" s="2">
        <f t="shared" ca="1" si="37"/>
        <v>0.53527879703226355</v>
      </c>
      <c r="AK137" s="2">
        <f t="shared" ca="1" si="37"/>
        <v>0.74181455429483578</v>
      </c>
    </row>
    <row r="138" spans="12:37" x14ac:dyDescent="0.2">
      <c r="L138" s="2">
        <v>6</v>
      </c>
      <c r="M138" s="2">
        <v>9</v>
      </c>
      <c r="N138" s="2">
        <v>7</v>
      </c>
      <c r="O138" s="2">
        <v>0.27713443088396161</v>
      </c>
      <c r="P138" s="2">
        <v>0.31217385951549659</v>
      </c>
      <c r="Q138" s="2">
        <f t="shared" si="38"/>
        <v>0</v>
      </c>
      <c r="S138" s="2">
        <f t="shared" si="39"/>
        <v>0</v>
      </c>
      <c r="U138" s="14" t="str">
        <f t="shared" ca="1" si="40"/>
        <v>TrainTrial2</v>
      </c>
      <c r="V138" s="10" t="str">
        <f t="shared" si="44"/>
        <v>p6.bmp</v>
      </c>
      <c r="W138" s="10" t="str">
        <f t="shared" si="45"/>
        <v>p9.bmp</v>
      </c>
      <c r="X138" s="10" t="str">
        <f t="shared" ca="1" si="46"/>
        <v>c1.wav</v>
      </c>
      <c r="Y138" s="10" t="str">
        <f t="shared" ca="1" si="47"/>
        <v>nn6.wav</v>
      </c>
      <c r="Z138" s="10" t="str">
        <f t="shared" ca="1" si="48"/>
        <v>c2.wav</v>
      </c>
      <c r="AA138" s="10" t="str">
        <f t="shared" si="49"/>
        <v>r7.wav</v>
      </c>
      <c r="AB138" s="10">
        <f t="shared" si="50"/>
        <v>1</v>
      </c>
      <c r="AC138" s="12" t="str">
        <f t="shared" ca="1" si="51"/>
        <v>lp.jpg</v>
      </c>
      <c r="AD138" s="13">
        <f t="shared" ca="1" si="41"/>
        <v>1</v>
      </c>
      <c r="AE138" s="13">
        <f t="shared" ca="1" si="42"/>
        <v>1</v>
      </c>
      <c r="AF138" s="13">
        <f t="shared" ca="1" si="43"/>
        <v>1</v>
      </c>
      <c r="AG138" s="13">
        <f t="shared" ca="1" si="36"/>
        <v>3</v>
      </c>
      <c r="AI138" s="2">
        <f t="shared" ca="1" si="37"/>
        <v>0.70555751367789432</v>
      </c>
      <c r="AJ138" s="2">
        <f t="shared" ca="1" si="37"/>
        <v>0.77146828974982373</v>
      </c>
      <c r="AK138" s="2">
        <f t="shared" ca="1" si="37"/>
        <v>0.16152566416862146</v>
      </c>
    </row>
    <row r="139" spans="12:37" x14ac:dyDescent="0.2">
      <c r="L139" s="2">
        <v>6</v>
      </c>
      <c r="M139" s="2">
        <v>7</v>
      </c>
      <c r="N139" s="2">
        <v>1</v>
      </c>
      <c r="O139" s="2">
        <v>0.68768069951693178</v>
      </c>
      <c r="P139" s="2">
        <v>0.26756407965785911</v>
      </c>
      <c r="Q139" s="2">
        <f t="shared" si="38"/>
        <v>1</v>
      </c>
      <c r="S139" s="2">
        <f t="shared" si="39"/>
        <v>0</v>
      </c>
      <c r="U139" s="14" t="str">
        <f t="shared" ca="1" si="40"/>
        <v>TrainTrial2</v>
      </c>
      <c r="V139" s="10" t="str">
        <f t="shared" si="44"/>
        <v>p7.bmp</v>
      </c>
      <c r="W139" s="10" t="str">
        <f t="shared" si="45"/>
        <v>p6.bmp</v>
      </c>
      <c r="X139" s="10" t="str">
        <f t="shared" ca="1" si="46"/>
        <v>c1.wav</v>
      </c>
      <c r="Y139" s="10" t="str">
        <f t="shared" ca="1" si="47"/>
        <v>nn6.wav</v>
      </c>
      <c r="Z139" s="10" t="str">
        <f t="shared" ca="1" si="48"/>
        <v>c2.wav</v>
      </c>
      <c r="AA139" s="10" t="str">
        <f t="shared" si="49"/>
        <v>r1.wav</v>
      </c>
      <c r="AB139" s="10">
        <f t="shared" si="50"/>
        <v>2</v>
      </c>
      <c r="AC139" s="12" t="str">
        <f t="shared" ca="1" si="51"/>
        <v>rp.jpg</v>
      </c>
      <c r="AD139" s="13">
        <f t="shared" ca="1" si="41"/>
        <v>1</v>
      </c>
      <c r="AE139" s="13">
        <f t="shared" ca="1" si="42"/>
        <v>1</v>
      </c>
      <c r="AF139" s="13">
        <f t="shared" ca="1" si="43"/>
        <v>1</v>
      </c>
      <c r="AG139" s="13">
        <f t="shared" ca="1" si="36"/>
        <v>3</v>
      </c>
      <c r="AI139" s="2">
        <f t="shared" ca="1" si="37"/>
        <v>0.68628196678136288</v>
      </c>
      <c r="AJ139" s="2">
        <f t="shared" ca="1" si="37"/>
        <v>8.45248180287268E-2</v>
      </c>
      <c r="AK139" s="2">
        <f t="shared" ca="1" si="37"/>
        <v>0.2207805859864338</v>
      </c>
    </row>
    <row r="140" spans="12:37" x14ac:dyDescent="0.2">
      <c r="L140" s="2">
        <v>6</v>
      </c>
      <c r="M140" s="2">
        <v>5</v>
      </c>
      <c r="N140" s="2">
        <v>8</v>
      </c>
      <c r="O140" s="2">
        <v>0.66716706558509031</v>
      </c>
      <c r="P140" s="2">
        <v>1</v>
      </c>
      <c r="Q140" s="2">
        <f t="shared" si="38"/>
        <v>1</v>
      </c>
      <c r="S140" s="2">
        <f t="shared" si="39"/>
        <v>1</v>
      </c>
      <c r="U140" s="14" t="str">
        <f t="shared" ca="1" si="40"/>
        <v>TrainTrial2</v>
      </c>
      <c r="V140" s="10" t="str">
        <f t="shared" si="44"/>
        <v>p5.bmp</v>
      </c>
      <c r="W140" s="10" t="str">
        <f t="shared" si="45"/>
        <v>p6.bmp</v>
      </c>
      <c r="X140" s="10" t="str">
        <f t="shared" ca="1" si="46"/>
        <v>c2.wav</v>
      </c>
      <c r="Y140" s="10" t="str">
        <f t="shared" si="47"/>
        <v>r8.wav</v>
      </c>
      <c r="Z140" s="10" t="str">
        <f t="shared" ca="1" si="48"/>
        <v>c1.wav</v>
      </c>
      <c r="AA140" s="10" t="str">
        <f t="shared" ca="1" si="49"/>
        <v>nn6.wav</v>
      </c>
      <c r="AB140" s="10">
        <f t="shared" si="50"/>
        <v>2</v>
      </c>
      <c r="AC140" s="12" t="str">
        <f t="shared" ca="1" si="51"/>
        <v>rp.jpg</v>
      </c>
      <c r="AD140" s="13">
        <f t="shared" ca="1" si="41"/>
        <v>1</v>
      </c>
      <c r="AE140" s="13">
        <f t="shared" ca="1" si="42"/>
        <v>1</v>
      </c>
      <c r="AF140" s="13">
        <f t="shared" ca="1" si="43"/>
        <v>1</v>
      </c>
      <c r="AG140" s="13">
        <f t="shared" ca="1" si="36"/>
        <v>3</v>
      </c>
      <c r="AI140" s="2">
        <f t="shared" ca="1" si="37"/>
        <v>0.49498624255831369</v>
      </c>
      <c r="AJ140" s="2">
        <f t="shared" ca="1" si="37"/>
        <v>0.16591822858118566</v>
      </c>
      <c r="AK140" s="2">
        <f t="shared" ca="1" si="37"/>
        <v>0.29721602554928761</v>
      </c>
    </row>
    <row r="141" spans="12:37" x14ac:dyDescent="0.2">
      <c r="L141" s="2">
        <v>7</v>
      </c>
      <c r="M141" s="2">
        <v>4</v>
      </c>
      <c r="N141" s="2">
        <v>5</v>
      </c>
      <c r="O141" s="2">
        <v>0.55596651559335442</v>
      </c>
      <c r="P141" s="2">
        <v>0.35347694512529415</v>
      </c>
      <c r="Q141" s="2">
        <f t="shared" si="38"/>
        <v>1</v>
      </c>
      <c r="S141" s="2">
        <f t="shared" si="39"/>
        <v>0</v>
      </c>
      <c r="U141" s="14" t="str">
        <f t="shared" ca="1" si="40"/>
        <v>TrainTrial2</v>
      </c>
      <c r="V141" s="10" t="str">
        <f t="shared" si="44"/>
        <v>p4.bmp</v>
      </c>
      <c r="W141" s="10" t="str">
        <f t="shared" si="45"/>
        <v>p7.bmp</v>
      </c>
      <c r="X141" s="10" t="str">
        <f t="shared" ca="1" si="46"/>
        <v>c1.wav</v>
      </c>
      <c r="Y141" s="10" t="str">
        <f t="shared" ca="1" si="47"/>
        <v>nn7.wav</v>
      </c>
      <c r="Z141" s="10" t="str">
        <f t="shared" ca="1" si="48"/>
        <v>c2.wav</v>
      </c>
      <c r="AA141" s="10" t="str">
        <f t="shared" si="49"/>
        <v>r5.wav</v>
      </c>
      <c r="AB141" s="10">
        <f t="shared" si="50"/>
        <v>2</v>
      </c>
      <c r="AC141" s="12" t="str">
        <f t="shared" ca="1" si="51"/>
        <v>rp.jpg</v>
      </c>
      <c r="AD141" s="13">
        <f t="shared" ca="1" si="41"/>
        <v>1</v>
      </c>
      <c r="AE141" s="13">
        <f t="shared" ca="1" si="42"/>
        <v>1</v>
      </c>
      <c r="AF141" s="13">
        <f t="shared" ca="1" si="43"/>
        <v>1</v>
      </c>
      <c r="AG141" s="13">
        <f t="shared" ca="1" si="36"/>
        <v>3</v>
      </c>
      <c r="AI141" s="2">
        <f t="shared" ca="1" si="37"/>
        <v>0.9680373377664776</v>
      </c>
      <c r="AJ141" s="2">
        <f t="shared" ca="1" si="37"/>
        <v>0.3888249680446263</v>
      </c>
      <c r="AK141" s="2">
        <f t="shared" ca="1" si="37"/>
        <v>0.90760664541441327</v>
      </c>
    </row>
    <row r="142" spans="12:37" x14ac:dyDescent="0.2">
      <c r="L142" s="2">
        <v>7</v>
      </c>
      <c r="M142" s="2">
        <v>0</v>
      </c>
      <c r="N142" s="2">
        <v>2</v>
      </c>
      <c r="O142" s="2">
        <v>8.653457455784519E-2</v>
      </c>
      <c r="P142" s="2">
        <v>1</v>
      </c>
      <c r="Q142" s="2">
        <f t="shared" si="38"/>
        <v>0</v>
      </c>
      <c r="S142" s="2">
        <f t="shared" si="39"/>
        <v>1</v>
      </c>
      <c r="U142" s="14" t="str">
        <f t="shared" ca="1" si="40"/>
        <v>TrainTrial2</v>
      </c>
      <c r="V142" s="10" t="str">
        <f t="shared" si="44"/>
        <v>p7.bmp</v>
      </c>
      <c r="W142" s="10" t="str">
        <f t="shared" si="45"/>
        <v>p0.bmp</v>
      </c>
      <c r="X142" s="10" t="str">
        <f t="shared" ca="1" si="46"/>
        <v>c2.wav</v>
      </c>
      <c r="Y142" s="10" t="str">
        <f t="shared" si="47"/>
        <v>r2.wav</v>
      </c>
      <c r="Z142" s="10" t="str">
        <f t="shared" ca="1" si="48"/>
        <v>c1.wav</v>
      </c>
      <c r="AA142" s="10" t="str">
        <f t="shared" ca="1" si="49"/>
        <v>nn7.wav</v>
      </c>
      <c r="AB142" s="10">
        <f t="shared" si="50"/>
        <v>1</v>
      </c>
      <c r="AC142" s="12" t="str">
        <f t="shared" ca="1" si="51"/>
        <v>lp.jpg</v>
      </c>
      <c r="AD142" s="13">
        <f t="shared" ca="1" si="41"/>
        <v>1</v>
      </c>
      <c r="AE142" s="13">
        <f t="shared" ca="1" si="42"/>
        <v>1</v>
      </c>
      <c r="AF142" s="13">
        <f t="shared" ca="1" si="43"/>
        <v>1</v>
      </c>
      <c r="AG142" s="13">
        <f t="shared" ca="1" si="36"/>
        <v>3</v>
      </c>
      <c r="AI142" s="2">
        <f t="shared" ca="1" si="37"/>
        <v>0.11159360065260426</v>
      </c>
      <c r="AJ142" s="2">
        <f t="shared" ca="1" si="37"/>
        <v>0.49016870250746525</v>
      </c>
      <c r="AK142" s="2">
        <f t="shared" ca="1" si="37"/>
        <v>0.88789564966002132</v>
      </c>
    </row>
    <row r="143" spans="12:37" x14ac:dyDescent="0.2">
      <c r="L143" s="2">
        <v>7</v>
      </c>
      <c r="M143" s="2">
        <v>6</v>
      </c>
      <c r="N143" s="2">
        <v>0</v>
      </c>
      <c r="O143" s="2">
        <v>0.99611244021434686</v>
      </c>
      <c r="P143" s="2">
        <v>0.38836076080042403</v>
      </c>
      <c r="Q143" s="2">
        <f t="shared" si="38"/>
        <v>1</v>
      </c>
      <c r="S143" s="2">
        <f t="shared" si="39"/>
        <v>0</v>
      </c>
      <c r="U143" s="14" t="str">
        <f t="shared" ca="1" si="40"/>
        <v>TrainTrial2</v>
      </c>
      <c r="V143" s="10" t="str">
        <f t="shared" si="44"/>
        <v>p6.bmp</v>
      </c>
      <c r="W143" s="10" t="str">
        <f t="shared" si="45"/>
        <v>p7.bmp</v>
      </c>
      <c r="X143" s="10" t="str">
        <f t="shared" ca="1" si="46"/>
        <v>c1.wav</v>
      </c>
      <c r="Y143" s="10" t="str">
        <f t="shared" ca="1" si="47"/>
        <v>nn7.wav</v>
      </c>
      <c r="Z143" s="10" t="str">
        <f t="shared" ca="1" si="48"/>
        <v>c2.wav</v>
      </c>
      <c r="AA143" s="10" t="str">
        <f t="shared" si="49"/>
        <v>r0.wav</v>
      </c>
      <c r="AB143" s="10">
        <f t="shared" si="50"/>
        <v>2</v>
      </c>
      <c r="AC143" s="12" t="str">
        <f t="shared" ca="1" si="51"/>
        <v>rp.jpg</v>
      </c>
      <c r="AD143" s="13">
        <f t="shared" ca="1" si="41"/>
        <v>1</v>
      </c>
      <c r="AE143" s="13">
        <f t="shared" ca="1" si="42"/>
        <v>1</v>
      </c>
      <c r="AF143" s="13">
        <f t="shared" ca="1" si="43"/>
        <v>1</v>
      </c>
      <c r="AG143" s="13">
        <f t="shared" ca="1" si="36"/>
        <v>3</v>
      </c>
      <c r="AI143" s="2">
        <f t="shared" ca="1" si="37"/>
        <v>0.75878651121212215</v>
      </c>
      <c r="AJ143" s="2">
        <f t="shared" ca="1" si="37"/>
        <v>0.96672444720287942</v>
      </c>
      <c r="AK143" s="2">
        <f t="shared" ca="1" si="37"/>
        <v>0.16122919506495903</v>
      </c>
    </row>
    <row r="144" spans="12:37" x14ac:dyDescent="0.2">
      <c r="L144" s="2">
        <v>8</v>
      </c>
      <c r="M144" s="2">
        <v>0</v>
      </c>
      <c r="N144" s="2">
        <v>7</v>
      </c>
      <c r="O144" s="2">
        <v>0.21215120078886684</v>
      </c>
      <c r="P144" s="2">
        <v>0.51724746192940074</v>
      </c>
      <c r="Q144" s="2">
        <f t="shared" si="38"/>
        <v>0</v>
      </c>
      <c r="S144" s="2">
        <f t="shared" si="39"/>
        <v>1</v>
      </c>
      <c r="U144" s="14" t="str">
        <f t="shared" ca="1" si="40"/>
        <v>TrainTrial2</v>
      </c>
      <c r="V144" s="10" t="str">
        <f t="shared" si="44"/>
        <v>p8.bmp</v>
      </c>
      <c r="W144" s="10" t="str">
        <f t="shared" si="45"/>
        <v>p0.bmp</v>
      </c>
      <c r="X144" s="10" t="str">
        <f t="shared" ca="1" si="46"/>
        <v>c2.wav</v>
      </c>
      <c r="Y144" s="10" t="str">
        <f t="shared" si="47"/>
        <v>r7.wav</v>
      </c>
      <c r="Z144" s="10" t="str">
        <f t="shared" ca="1" si="48"/>
        <v>c1.wav</v>
      </c>
      <c r="AA144" s="10" t="str">
        <f t="shared" ca="1" si="49"/>
        <v>nn8.wav</v>
      </c>
      <c r="AB144" s="10">
        <f t="shared" si="50"/>
        <v>1</v>
      </c>
      <c r="AC144" s="12" t="str">
        <f t="shared" ca="1" si="51"/>
        <v>lp.jpg</v>
      </c>
      <c r="AD144" s="13">
        <f t="shared" ca="1" si="41"/>
        <v>1</v>
      </c>
      <c r="AE144" s="13">
        <f t="shared" ca="1" si="42"/>
        <v>1</v>
      </c>
      <c r="AF144" s="13">
        <f t="shared" ca="1" si="43"/>
        <v>1</v>
      </c>
      <c r="AG144" s="13">
        <f t="shared" ca="1" si="36"/>
        <v>3</v>
      </c>
      <c r="AI144" s="2">
        <f t="shared" ca="1" si="37"/>
        <v>0.91086024553738076</v>
      </c>
      <c r="AJ144" s="2">
        <f t="shared" ca="1" si="37"/>
        <v>0.67416912832279208</v>
      </c>
      <c r="AK144" s="2">
        <f t="shared" ca="1" si="37"/>
        <v>0.25436188245013058</v>
      </c>
    </row>
    <row r="145" spans="11:37" x14ac:dyDescent="0.2">
      <c r="L145" s="2">
        <v>8</v>
      </c>
      <c r="M145" s="2">
        <v>2</v>
      </c>
      <c r="N145" s="2">
        <v>9</v>
      </c>
      <c r="O145" s="2">
        <v>0.60170005922464043</v>
      </c>
      <c r="P145" s="2">
        <v>1</v>
      </c>
      <c r="Q145" s="2">
        <f t="shared" si="38"/>
        <v>1</v>
      </c>
      <c r="S145" s="2">
        <f t="shared" si="39"/>
        <v>1</v>
      </c>
      <c r="U145" s="14" t="str">
        <f t="shared" ca="1" si="40"/>
        <v>TrainTrial2</v>
      </c>
      <c r="V145" s="10" t="str">
        <f t="shared" si="44"/>
        <v>p2.bmp</v>
      </c>
      <c r="W145" s="10" t="str">
        <f t="shared" si="45"/>
        <v>p8.bmp</v>
      </c>
      <c r="X145" s="10" t="str">
        <f t="shared" ca="1" si="46"/>
        <v>c2.wav</v>
      </c>
      <c r="Y145" s="10" t="str">
        <f t="shared" si="47"/>
        <v>r9.wav</v>
      </c>
      <c r="Z145" s="10" t="str">
        <f t="shared" ca="1" si="48"/>
        <v>c1.wav</v>
      </c>
      <c r="AA145" s="10" t="str">
        <f t="shared" ca="1" si="49"/>
        <v>nn8.wav</v>
      </c>
      <c r="AB145" s="10">
        <f t="shared" si="50"/>
        <v>2</v>
      </c>
      <c r="AC145" s="12" t="str">
        <f t="shared" ca="1" si="51"/>
        <v>rp.jpg</v>
      </c>
      <c r="AD145" s="13">
        <f t="shared" ca="1" si="41"/>
        <v>1</v>
      </c>
      <c r="AE145" s="13">
        <f t="shared" ca="1" si="42"/>
        <v>1</v>
      </c>
      <c r="AF145" s="13">
        <f t="shared" ca="1" si="43"/>
        <v>1</v>
      </c>
      <c r="AG145" s="13">
        <f t="shared" ca="1" si="36"/>
        <v>3</v>
      </c>
      <c r="AI145" s="2">
        <f t="shared" ca="1" si="37"/>
        <v>2.0703990750694401E-2</v>
      </c>
      <c r="AJ145" s="2">
        <f t="shared" ca="1" si="37"/>
        <v>0.47504638431622015</v>
      </c>
      <c r="AK145" s="2">
        <f t="shared" ca="1" si="37"/>
        <v>0.60728097163307526</v>
      </c>
    </row>
    <row r="146" spans="11:37" x14ac:dyDescent="0.2">
      <c r="L146" s="2">
        <v>8</v>
      </c>
      <c r="M146" s="2">
        <v>4</v>
      </c>
      <c r="N146" s="2">
        <v>0</v>
      </c>
      <c r="O146" s="2">
        <v>3.7203136159405403E-2</v>
      </c>
      <c r="P146" s="2">
        <v>0.25839782024195301</v>
      </c>
      <c r="Q146" s="2">
        <f t="shared" si="38"/>
        <v>0</v>
      </c>
      <c r="S146" s="2">
        <f t="shared" si="39"/>
        <v>0</v>
      </c>
      <c r="U146" s="14" t="str">
        <f t="shared" ca="1" si="40"/>
        <v>TrainTrial2</v>
      </c>
      <c r="V146" s="10" t="str">
        <f t="shared" si="44"/>
        <v>p8.bmp</v>
      </c>
      <c r="W146" s="10" t="str">
        <f t="shared" si="45"/>
        <v>p4.bmp</v>
      </c>
      <c r="X146" s="10" t="str">
        <f t="shared" ca="1" si="46"/>
        <v>c1.wav</v>
      </c>
      <c r="Y146" s="10" t="str">
        <f t="shared" ca="1" si="47"/>
        <v>nn8.wav</v>
      </c>
      <c r="Z146" s="10" t="str">
        <f t="shared" ca="1" si="48"/>
        <v>c2.wav</v>
      </c>
      <c r="AA146" s="10" t="str">
        <f t="shared" si="49"/>
        <v>r0.wav</v>
      </c>
      <c r="AB146" s="10">
        <f t="shared" si="50"/>
        <v>1</v>
      </c>
      <c r="AC146" s="12" t="str">
        <f t="shared" ca="1" si="51"/>
        <v>lp.jpg</v>
      </c>
      <c r="AD146" s="13">
        <f t="shared" ca="1" si="41"/>
        <v>1</v>
      </c>
      <c r="AE146" s="13">
        <f t="shared" ca="1" si="42"/>
        <v>1</v>
      </c>
      <c r="AF146" s="13">
        <f t="shared" ca="1" si="43"/>
        <v>1</v>
      </c>
      <c r="AG146" s="13">
        <f t="shared" ca="1" si="36"/>
        <v>3</v>
      </c>
      <c r="AI146" s="2">
        <f t="shared" ca="1" si="37"/>
        <v>0.98054253391466495</v>
      </c>
      <c r="AJ146" s="2">
        <f t="shared" ca="1" si="37"/>
        <v>0.67639070761494835</v>
      </c>
      <c r="AK146" s="2">
        <f t="shared" ca="1" si="37"/>
        <v>6.8177889943665471E-2</v>
      </c>
    </row>
    <row r="147" spans="11:37" x14ac:dyDescent="0.2">
      <c r="L147" s="2">
        <v>9</v>
      </c>
      <c r="M147" s="2">
        <v>5</v>
      </c>
      <c r="N147" s="2">
        <v>4</v>
      </c>
      <c r="O147" s="2">
        <v>0.5973957923515627</v>
      </c>
      <c r="P147" s="2">
        <v>0.63951447399631434</v>
      </c>
      <c r="Q147" s="2">
        <f t="shared" si="38"/>
        <v>1</v>
      </c>
      <c r="S147" s="2">
        <f t="shared" si="39"/>
        <v>1</v>
      </c>
      <c r="U147" s="14" t="str">
        <f t="shared" ca="1" si="40"/>
        <v>TrainTrial2</v>
      </c>
      <c r="V147" s="10" t="str">
        <f t="shared" si="44"/>
        <v>p5.bmp</v>
      </c>
      <c r="W147" s="10" t="str">
        <f t="shared" si="45"/>
        <v>p9.bmp</v>
      </c>
      <c r="X147" s="10" t="str">
        <f t="shared" ca="1" si="46"/>
        <v>c2.wav</v>
      </c>
      <c r="Y147" s="10" t="str">
        <f t="shared" si="47"/>
        <v>r4.wav</v>
      </c>
      <c r="Z147" s="10" t="str">
        <f t="shared" ca="1" si="48"/>
        <v>c1.wav</v>
      </c>
      <c r="AA147" s="10" t="str">
        <f t="shared" ca="1" si="49"/>
        <v>nn9.wav</v>
      </c>
      <c r="AB147" s="10">
        <f t="shared" si="50"/>
        <v>2</v>
      </c>
      <c r="AC147" s="12" t="str">
        <f t="shared" ca="1" si="51"/>
        <v>rp.jpg</v>
      </c>
      <c r="AD147" s="13">
        <f t="shared" ca="1" si="41"/>
        <v>1</v>
      </c>
      <c r="AE147" s="13">
        <f t="shared" ca="1" si="42"/>
        <v>1</v>
      </c>
      <c r="AF147" s="13">
        <f t="shared" ca="1" si="43"/>
        <v>1</v>
      </c>
      <c r="AG147" s="13">
        <f t="shared" ca="1" si="36"/>
        <v>3</v>
      </c>
      <c r="AI147" s="2">
        <f t="shared" ca="1" si="37"/>
        <v>2.477056720421178E-2</v>
      </c>
      <c r="AJ147" s="2">
        <f t="shared" ca="1" si="37"/>
        <v>0.60720386908574497</v>
      </c>
      <c r="AK147" s="2">
        <f t="shared" ca="1" si="37"/>
        <v>0.15211936677024529</v>
      </c>
    </row>
    <row r="148" spans="11:37" x14ac:dyDescent="0.2">
      <c r="L148" s="2">
        <v>9</v>
      </c>
      <c r="M148" s="2">
        <v>8</v>
      </c>
      <c r="N148" s="2">
        <v>1</v>
      </c>
      <c r="O148" s="2">
        <v>9.5509697526722448E-2</v>
      </c>
      <c r="P148" s="2">
        <v>0.69382715022220509</v>
      </c>
      <c r="Q148" s="2">
        <f t="shared" si="38"/>
        <v>0</v>
      </c>
      <c r="S148" s="2">
        <f t="shared" si="39"/>
        <v>1</v>
      </c>
      <c r="U148" s="14" t="str">
        <f t="shared" ca="1" si="40"/>
        <v>TrainTrial2</v>
      </c>
      <c r="V148" s="10" t="str">
        <f t="shared" si="44"/>
        <v>p9.bmp</v>
      </c>
      <c r="W148" s="10" t="str">
        <f t="shared" si="45"/>
        <v>p8.bmp</v>
      </c>
      <c r="X148" s="10" t="str">
        <f t="shared" ca="1" si="46"/>
        <v>c2.wav</v>
      </c>
      <c r="Y148" s="10" t="str">
        <f t="shared" si="47"/>
        <v>r1.wav</v>
      </c>
      <c r="Z148" s="10" t="str">
        <f t="shared" ca="1" si="48"/>
        <v>c1.wav</v>
      </c>
      <c r="AA148" s="10" t="str">
        <f t="shared" ca="1" si="49"/>
        <v>nn9.wav</v>
      </c>
      <c r="AB148" s="10">
        <f t="shared" si="50"/>
        <v>1</v>
      </c>
      <c r="AC148" s="12" t="str">
        <f t="shared" ca="1" si="51"/>
        <v>lp.jpg</v>
      </c>
      <c r="AD148" s="13">
        <f t="shared" ca="1" si="41"/>
        <v>1</v>
      </c>
      <c r="AE148" s="13">
        <f t="shared" ca="1" si="42"/>
        <v>1</v>
      </c>
      <c r="AF148" s="13">
        <f t="shared" ca="1" si="43"/>
        <v>1</v>
      </c>
      <c r="AG148" s="13">
        <f t="shared" ca="1" si="36"/>
        <v>3</v>
      </c>
      <c r="AI148" s="2">
        <f t="shared" ca="1" si="37"/>
        <v>0.71677956592391812</v>
      </c>
      <c r="AJ148" s="2">
        <f t="shared" ca="1" si="37"/>
        <v>0.64414670824741871</v>
      </c>
      <c r="AK148" s="2">
        <f t="shared" ca="1" si="37"/>
        <v>0.23835895862703782</v>
      </c>
    </row>
    <row r="149" spans="11:37" x14ac:dyDescent="0.2">
      <c r="L149" s="2">
        <v>9</v>
      </c>
      <c r="M149" s="2">
        <v>1</v>
      </c>
      <c r="N149" s="2">
        <v>3</v>
      </c>
      <c r="O149" s="2">
        <v>0.81085144215467153</v>
      </c>
      <c r="P149" s="2">
        <v>0.74900006709049194</v>
      </c>
      <c r="Q149" s="2">
        <f t="shared" si="38"/>
        <v>1</v>
      </c>
      <c r="S149" s="2">
        <f t="shared" si="39"/>
        <v>1</v>
      </c>
      <c r="U149" s="14" t="str">
        <f t="shared" ca="1" si="40"/>
        <v>TrainTrial2</v>
      </c>
      <c r="V149" s="10" t="str">
        <f t="shared" si="44"/>
        <v>p1.bmp</v>
      </c>
      <c r="W149" s="10" t="str">
        <f t="shared" si="45"/>
        <v>p9.bmp</v>
      </c>
      <c r="X149" s="10" t="str">
        <f t="shared" ca="1" si="46"/>
        <v>c2.wav</v>
      </c>
      <c r="Y149" s="10" t="str">
        <f t="shared" si="47"/>
        <v>r3.wav</v>
      </c>
      <c r="Z149" s="10" t="str">
        <f t="shared" ca="1" si="48"/>
        <v>c1.wav</v>
      </c>
      <c r="AA149" s="10" t="str">
        <f t="shared" ca="1" si="49"/>
        <v>nn9.wav</v>
      </c>
      <c r="AB149" s="10">
        <f t="shared" si="50"/>
        <v>2</v>
      </c>
      <c r="AC149" s="12" t="str">
        <f t="shared" ca="1" si="51"/>
        <v>rp.jpg</v>
      </c>
      <c r="AD149" s="13">
        <f t="shared" ca="1" si="41"/>
        <v>1</v>
      </c>
      <c r="AE149" s="13">
        <f t="shared" ca="1" si="42"/>
        <v>1</v>
      </c>
      <c r="AF149" s="13">
        <f t="shared" ca="1" si="43"/>
        <v>1</v>
      </c>
      <c r="AG149" s="13">
        <f t="shared" ca="1" si="36"/>
        <v>3</v>
      </c>
      <c r="AI149" s="2">
        <f t="shared" ca="1" si="37"/>
        <v>0.64037885850793241</v>
      </c>
      <c r="AJ149" s="2">
        <f t="shared" ca="1" si="37"/>
        <v>0.30079263772885212</v>
      </c>
      <c r="AK149" s="2">
        <f t="shared" ca="1" si="37"/>
        <v>3.026583880619349E-2</v>
      </c>
    </row>
    <row r="150" spans="11:37" x14ac:dyDescent="0.2">
      <c r="L150" s="2">
        <v>0</v>
      </c>
      <c r="M150" s="2">
        <v>3</v>
      </c>
      <c r="N150" s="2">
        <v>8</v>
      </c>
      <c r="O150" s="2">
        <v>0.13183775403467735</v>
      </c>
      <c r="P150" s="2">
        <v>0.88719745859634713</v>
      </c>
      <c r="Q150" s="2">
        <f t="shared" si="38"/>
        <v>0</v>
      </c>
      <c r="S150" s="2">
        <f t="shared" si="39"/>
        <v>1</v>
      </c>
      <c r="U150" s="14" t="str">
        <f t="shared" ca="1" si="40"/>
        <v>TrainTrial2</v>
      </c>
      <c r="V150" s="10" t="str">
        <f t="shared" si="44"/>
        <v>p0.bmp</v>
      </c>
      <c r="W150" s="10" t="str">
        <f t="shared" si="45"/>
        <v>p3.bmp</v>
      </c>
      <c r="X150" s="10" t="str">
        <f t="shared" ca="1" si="46"/>
        <v>c2.wav</v>
      </c>
      <c r="Y150" s="10" t="str">
        <f t="shared" si="47"/>
        <v>r8.wav</v>
      </c>
      <c r="Z150" s="10" t="str">
        <f t="shared" ca="1" si="48"/>
        <v>c1.wav</v>
      </c>
      <c r="AA150" s="10" t="str">
        <f t="shared" ca="1" si="49"/>
        <v>nn0.wav</v>
      </c>
      <c r="AB150" s="10">
        <f t="shared" si="50"/>
        <v>1</v>
      </c>
      <c r="AC150" s="12" t="str">
        <f t="shared" ca="1" si="51"/>
        <v>lp.jpg</v>
      </c>
      <c r="AD150" s="13">
        <f t="shared" ca="1" si="41"/>
        <v>1</v>
      </c>
      <c r="AE150" s="13">
        <f t="shared" ca="1" si="42"/>
        <v>1</v>
      </c>
      <c r="AF150" s="13">
        <f t="shared" ca="1" si="43"/>
        <v>1</v>
      </c>
      <c r="AG150" s="13">
        <f t="shared" ca="1" si="36"/>
        <v>3</v>
      </c>
      <c r="AI150" s="2">
        <f t="shared" ca="1" si="37"/>
        <v>0.51288438178971163</v>
      </c>
      <c r="AJ150" s="2">
        <f t="shared" ca="1" si="37"/>
        <v>0.27219157314300735</v>
      </c>
      <c r="AK150" s="2">
        <f t="shared" ca="1" si="37"/>
        <v>0.91144315858509117</v>
      </c>
    </row>
    <row r="151" spans="11:37" x14ac:dyDescent="0.2">
      <c r="L151" s="2">
        <v>0</v>
      </c>
      <c r="M151" s="2">
        <v>7</v>
      </c>
      <c r="N151" s="2">
        <v>6</v>
      </c>
      <c r="O151" s="2">
        <v>0.68368386128258862</v>
      </c>
      <c r="P151" s="2">
        <v>0.78708947306768096</v>
      </c>
      <c r="Q151" s="2">
        <f t="shared" si="38"/>
        <v>1</v>
      </c>
      <c r="S151" s="2">
        <f t="shared" si="39"/>
        <v>1</v>
      </c>
      <c r="U151" s="14" t="str">
        <f t="shared" ca="1" si="40"/>
        <v>TrainTrial2</v>
      </c>
      <c r="V151" s="10" t="str">
        <f t="shared" si="44"/>
        <v>p7.bmp</v>
      </c>
      <c r="W151" s="10" t="str">
        <f t="shared" si="45"/>
        <v>p0.bmp</v>
      </c>
      <c r="X151" s="10" t="str">
        <f t="shared" ca="1" si="46"/>
        <v>c2.wav</v>
      </c>
      <c r="Y151" s="10" t="str">
        <f t="shared" si="47"/>
        <v>r6.wav</v>
      </c>
      <c r="Z151" s="10" t="str">
        <f t="shared" ca="1" si="48"/>
        <v>c1.wav</v>
      </c>
      <c r="AA151" s="10" t="str">
        <f t="shared" ca="1" si="49"/>
        <v>nn0.wav</v>
      </c>
      <c r="AB151" s="10">
        <f t="shared" si="50"/>
        <v>2</v>
      </c>
      <c r="AC151" s="12" t="str">
        <f t="shared" ca="1" si="51"/>
        <v>rp.jpg</v>
      </c>
      <c r="AD151" s="13">
        <f t="shared" ca="1" si="41"/>
        <v>1</v>
      </c>
      <c r="AE151" s="13">
        <f t="shared" ca="1" si="42"/>
        <v>1</v>
      </c>
      <c r="AF151" s="13">
        <f t="shared" ca="1" si="43"/>
        <v>1</v>
      </c>
      <c r="AG151" s="13">
        <f t="shared" ca="1" si="36"/>
        <v>3</v>
      </c>
      <c r="AI151" s="2">
        <f t="shared" ca="1" si="37"/>
        <v>0.277387151073476</v>
      </c>
      <c r="AJ151" s="2">
        <f t="shared" ca="1" si="37"/>
        <v>0.71259202408253941</v>
      </c>
      <c r="AK151" s="2">
        <f t="shared" ca="1" si="37"/>
        <v>7.4059041531584935E-2</v>
      </c>
    </row>
    <row r="152" spans="11:37" x14ac:dyDescent="0.2">
      <c r="L152" s="2">
        <v>0</v>
      </c>
      <c r="M152" s="2">
        <v>9</v>
      </c>
      <c r="N152" s="2">
        <v>5</v>
      </c>
      <c r="O152" s="2">
        <v>0.31401319119959226</v>
      </c>
      <c r="P152" s="2">
        <v>0.82766000559786335</v>
      </c>
      <c r="Q152" s="2">
        <f t="shared" si="38"/>
        <v>0</v>
      </c>
      <c r="R152" s="2">
        <f>SUM(Q123:Q152)</f>
        <v>15</v>
      </c>
      <c r="S152" s="2">
        <f t="shared" si="39"/>
        <v>1</v>
      </c>
      <c r="T152" s="2">
        <f>SUM(S123:S152)</f>
        <v>15</v>
      </c>
      <c r="U152" s="14" t="str">
        <f t="shared" ca="1" si="40"/>
        <v>TrainTrial2</v>
      </c>
      <c r="V152" s="10" t="str">
        <f t="shared" si="44"/>
        <v>p0.bmp</v>
      </c>
      <c r="W152" s="10" t="str">
        <f t="shared" si="45"/>
        <v>p9.bmp</v>
      </c>
      <c r="X152" s="10" t="str">
        <f t="shared" ca="1" si="46"/>
        <v>c2.wav</v>
      </c>
      <c r="Y152" s="10" t="str">
        <f t="shared" si="47"/>
        <v>r5.wav</v>
      </c>
      <c r="Z152" s="10" t="str">
        <f t="shared" ca="1" si="48"/>
        <v>c1.wav</v>
      </c>
      <c r="AA152" s="10" t="str">
        <f t="shared" ca="1" si="49"/>
        <v>nn0.wav</v>
      </c>
      <c r="AB152" s="10">
        <f t="shared" si="50"/>
        <v>1</v>
      </c>
      <c r="AC152" s="12" t="str">
        <f t="shared" ca="1" si="51"/>
        <v>lp.jpg</v>
      </c>
      <c r="AD152" s="13">
        <f t="shared" ca="1" si="41"/>
        <v>1</v>
      </c>
      <c r="AE152" s="13">
        <f t="shared" ca="1" si="42"/>
        <v>1</v>
      </c>
      <c r="AF152" s="13">
        <f t="shared" ca="1" si="43"/>
        <v>1</v>
      </c>
      <c r="AG152" s="13">
        <f t="shared" ca="1" si="36"/>
        <v>3</v>
      </c>
      <c r="AI152" s="2">
        <f t="shared" ca="1" si="37"/>
        <v>0.83126356267194801</v>
      </c>
      <c r="AJ152" s="2">
        <f t="shared" ca="1" si="37"/>
        <v>0.743845521876219</v>
      </c>
      <c r="AK152" s="2">
        <f t="shared" ca="1" si="37"/>
        <v>0.90396693962142594</v>
      </c>
    </row>
    <row r="153" spans="11:37" x14ac:dyDescent="0.2">
      <c r="K153" s="2" t="s">
        <v>24</v>
      </c>
      <c r="L153" s="2">
        <v>1</v>
      </c>
      <c r="M153" s="2">
        <v>0</v>
      </c>
      <c r="N153" s="2">
        <v>8</v>
      </c>
      <c r="O153" s="2">
        <v>1</v>
      </c>
      <c r="P153" s="2">
        <v>0.34485471749576391</v>
      </c>
      <c r="Q153" s="2">
        <f t="shared" si="38"/>
        <v>1</v>
      </c>
      <c r="S153" s="2">
        <f t="shared" si="39"/>
        <v>0</v>
      </c>
      <c r="U153" s="14" t="str">
        <f t="shared" ca="1" si="40"/>
        <v>TrainTrial2</v>
      </c>
      <c r="V153" s="10" t="str">
        <f t="shared" si="44"/>
        <v>p0.bmp</v>
      </c>
      <c r="W153" s="10" t="str">
        <f t="shared" si="45"/>
        <v>p1.bmp</v>
      </c>
      <c r="X153" s="10" t="str">
        <f t="shared" ca="1" si="46"/>
        <v>c1.wav</v>
      </c>
      <c r="Y153" s="10" t="str">
        <f t="shared" ca="1" si="47"/>
        <v>nn1.wav</v>
      </c>
      <c r="Z153" s="10" t="str">
        <f t="shared" ca="1" si="48"/>
        <v>c2.wav</v>
      </c>
      <c r="AA153" s="10" t="str">
        <f t="shared" si="49"/>
        <v>r8.wav</v>
      </c>
      <c r="AB153" s="10">
        <f t="shared" si="50"/>
        <v>2</v>
      </c>
      <c r="AC153" s="12" t="str">
        <f t="shared" ca="1" si="51"/>
        <v>rp.jpg</v>
      </c>
      <c r="AD153" s="13">
        <f t="shared" ca="1" si="41"/>
        <v>1</v>
      </c>
      <c r="AE153" s="13">
        <f t="shared" ca="1" si="42"/>
        <v>1</v>
      </c>
      <c r="AF153" s="13">
        <f t="shared" ca="1" si="43"/>
        <v>1</v>
      </c>
      <c r="AG153" s="13">
        <f ca="1">SUM(AD153:AF153)</f>
        <v>3</v>
      </c>
      <c r="AI153" s="2">
        <f ca="1">RAND()</f>
        <v>0.42621248217813545</v>
      </c>
      <c r="AJ153" s="2">
        <f ca="1">RAND()</f>
        <v>0.84095789851196345</v>
      </c>
      <c r="AK153" s="2">
        <f ca="1">RAND()</f>
        <v>0.15418792933915249</v>
      </c>
    </row>
    <row r="154" spans="11:37" x14ac:dyDescent="0.2">
      <c r="L154" s="2">
        <v>1</v>
      </c>
      <c r="M154" s="2">
        <v>2</v>
      </c>
      <c r="N154" s="2">
        <v>3</v>
      </c>
      <c r="O154" s="2">
        <v>0.12820249418837193</v>
      </c>
      <c r="P154" s="2">
        <v>1.7221878189957351E-2</v>
      </c>
      <c r="Q154" s="2">
        <f t="shared" si="38"/>
        <v>0</v>
      </c>
      <c r="S154" s="2">
        <f t="shared" si="39"/>
        <v>0</v>
      </c>
      <c r="U154" s="14" t="str">
        <f t="shared" ca="1" si="40"/>
        <v>TrainTrial2</v>
      </c>
      <c r="V154" s="10" t="str">
        <f t="shared" si="44"/>
        <v>p1.bmp</v>
      </c>
      <c r="W154" s="10" t="str">
        <f t="shared" si="45"/>
        <v>p2.bmp</v>
      </c>
      <c r="X154" s="10" t="str">
        <f t="shared" ca="1" si="46"/>
        <v>c1.wav</v>
      </c>
      <c r="Y154" s="10" t="str">
        <f t="shared" ca="1" si="47"/>
        <v>nn1.wav</v>
      </c>
      <c r="Z154" s="10" t="str">
        <f t="shared" ca="1" si="48"/>
        <v>c2.wav</v>
      </c>
      <c r="AA154" s="10" t="str">
        <f t="shared" si="49"/>
        <v>r3.wav</v>
      </c>
      <c r="AB154" s="10">
        <f t="shared" si="50"/>
        <v>1</v>
      </c>
      <c r="AC154" s="12" t="str">
        <f t="shared" ca="1" si="51"/>
        <v>lp.jpg</v>
      </c>
      <c r="AD154" s="13">
        <f t="shared" ca="1" si="41"/>
        <v>1</v>
      </c>
      <c r="AE154" s="13">
        <f t="shared" ca="1" si="42"/>
        <v>1</v>
      </c>
      <c r="AF154" s="13">
        <f t="shared" ca="1" si="43"/>
        <v>1</v>
      </c>
      <c r="AG154" s="13">
        <f t="shared" ref="AG154:AG182" ca="1" si="52">SUM(AD154:AF154)</f>
        <v>3</v>
      </c>
      <c r="AI154" s="2">
        <f t="shared" ref="AI154:AK182" ca="1" si="53">RAND()</f>
        <v>0.26510137341340123</v>
      </c>
      <c r="AJ154" s="2">
        <f t="shared" ca="1" si="53"/>
        <v>0.98479980697754554</v>
      </c>
      <c r="AK154" s="2">
        <f t="shared" ca="1" si="53"/>
        <v>0.55643894228931856</v>
      </c>
    </row>
    <row r="155" spans="11:37" x14ac:dyDescent="0.2">
      <c r="L155" s="2">
        <v>1</v>
      </c>
      <c r="M155" s="2">
        <v>7</v>
      </c>
      <c r="N155" s="2">
        <v>5</v>
      </c>
      <c r="O155" s="2">
        <v>0.93868281787854357</v>
      </c>
      <c r="P155" s="2">
        <v>4.5105463259460521E-2</v>
      </c>
      <c r="Q155" s="2">
        <f t="shared" si="38"/>
        <v>1</v>
      </c>
      <c r="S155" s="2">
        <f t="shared" si="39"/>
        <v>0</v>
      </c>
      <c r="U155" s="14" t="str">
        <f t="shared" ca="1" si="40"/>
        <v>TrainTrial2</v>
      </c>
      <c r="V155" s="10" t="str">
        <f t="shared" si="44"/>
        <v>p7.bmp</v>
      </c>
      <c r="W155" s="10" t="str">
        <f t="shared" si="45"/>
        <v>p1.bmp</v>
      </c>
      <c r="X155" s="10" t="str">
        <f t="shared" ca="1" si="46"/>
        <v>c1.wav</v>
      </c>
      <c r="Y155" s="10" t="str">
        <f t="shared" ca="1" si="47"/>
        <v>nn1.wav</v>
      </c>
      <c r="Z155" s="10" t="str">
        <f t="shared" ca="1" si="48"/>
        <v>c2.wav</v>
      </c>
      <c r="AA155" s="10" t="str">
        <f t="shared" si="49"/>
        <v>r5.wav</v>
      </c>
      <c r="AB155" s="10">
        <f t="shared" si="50"/>
        <v>2</v>
      </c>
      <c r="AC155" s="12" t="str">
        <f t="shared" ca="1" si="51"/>
        <v>rp.jpg</v>
      </c>
      <c r="AD155" s="13">
        <f t="shared" ca="1" si="41"/>
        <v>1</v>
      </c>
      <c r="AE155" s="13">
        <f t="shared" ca="1" si="42"/>
        <v>1</v>
      </c>
      <c r="AF155" s="13">
        <f t="shared" ca="1" si="43"/>
        <v>1</v>
      </c>
      <c r="AG155" s="13">
        <f t="shared" ca="1" si="52"/>
        <v>3</v>
      </c>
      <c r="AI155" s="2">
        <f t="shared" ca="1" si="53"/>
        <v>0.46399621953400993</v>
      </c>
      <c r="AJ155" s="2">
        <f t="shared" ca="1" si="53"/>
        <v>0.27830338841912283</v>
      </c>
      <c r="AK155" s="2">
        <f t="shared" ca="1" si="53"/>
        <v>0.41703946700184458</v>
      </c>
    </row>
    <row r="156" spans="11:37" x14ac:dyDescent="0.2">
      <c r="L156" s="2">
        <v>2</v>
      </c>
      <c r="M156" s="2">
        <v>6</v>
      </c>
      <c r="N156" s="2">
        <v>1</v>
      </c>
      <c r="O156" s="2">
        <v>0.12911907746820361</v>
      </c>
      <c r="P156" s="2">
        <v>0.60700821835052921</v>
      </c>
      <c r="Q156" s="2">
        <f t="shared" si="38"/>
        <v>0</v>
      </c>
      <c r="S156" s="2">
        <f t="shared" si="39"/>
        <v>1</v>
      </c>
      <c r="U156" s="14" t="str">
        <f t="shared" ca="1" si="40"/>
        <v>TrainTrial2</v>
      </c>
      <c r="V156" s="10" t="str">
        <f t="shared" si="44"/>
        <v>p2.bmp</v>
      </c>
      <c r="W156" s="10" t="str">
        <f t="shared" si="45"/>
        <v>p6.bmp</v>
      </c>
      <c r="X156" s="10" t="str">
        <f t="shared" ca="1" si="46"/>
        <v>c2.wav</v>
      </c>
      <c r="Y156" s="10" t="str">
        <f t="shared" si="47"/>
        <v>r1.wav</v>
      </c>
      <c r="Z156" s="10" t="str">
        <f t="shared" ca="1" si="48"/>
        <v>c1.wav</v>
      </c>
      <c r="AA156" s="10" t="str">
        <f t="shared" ca="1" si="49"/>
        <v>nn2.wav</v>
      </c>
      <c r="AB156" s="10">
        <f t="shared" si="50"/>
        <v>1</v>
      </c>
      <c r="AC156" s="12" t="str">
        <f t="shared" ca="1" si="51"/>
        <v>lp.jpg</v>
      </c>
      <c r="AD156" s="13">
        <f t="shared" ca="1" si="41"/>
        <v>1</v>
      </c>
      <c r="AE156" s="13">
        <f t="shared" ca="1" si="42"/>
        <v>1</v>
      </c>
      <c r="AF156" s="13">
        <f t="shared" ca="1" si="43"/>
        <v>1</v>
      </c>
      <c r="AG156" s="13">
        <f t="shared" ca="1" si="52"/>
        <v>3</v>
      </c>
      <c r="AI156" s="2">
        <f t="shared" ca="1" si="53"/>
        <v>0.18150544828875648</v>
      </c>
      <c r="AJ156" s="2">
        <f t="shared" ca="1" si="53"/>
        <v>0.44814137252210595</v>
      </c>
      <c r="AK156" s="2">
        <f t="shared" ca="1" si="53"/>
        <v>0.78185563607108921</v>
      </c>
    </row>
    <row r="157" spans="11:37" x14ac:dyDescent="0.2">
      <c r="L157" s="2">
        <v>2</v>
      </c>
      <c r="M157" s="2">
        <v>4</v>
      </c>
      <c r="N157" s="2">
        <v>6</v>
      </c>
      <c r="O157" s="2">
        <v>8.6435925471960218E-2</v>
      </c>
      <c r="P157" s="2">
        <v>0.56853897408745979</v>
      </c>
      <c r="Q157" s="2">
        <f t="shared" si="38"/>
        <v>0</v>
      </c>
      <c r="S157" s="2">
        <f t="shared" si="39"/>
        <v>1</v>
      </c>
      <c r="U157" s="14" t="str">
        <f t="shared" ca="1" si="40"/>
        <v>TrainTrial2</v>
      </c>
      <c r="V157" s="10" t="str">
        <f t="shared" si="44"/>
        <v>p2.bmp</v>
      </c>
      <c r="W157" s="10" t="str">
        <f t="shared" si="45"/>
        <v>p4.bmp</v>
      </c>
      <c r="X157" s="10" t="str">
        <f t="shared" ca="1" si="46"/>
        <v>c2.wav</v>
      </c>
      <c r="Y157" s="10" t="str">
        <f t="shared" si="47"/>
        <v>r6.wav</v>
      </c>
      <c r="Z157" s="10" t="str">
        <f t="shared" ca="1" si="48"/>
        <v>c1.wav</v>
      </c>
      <c r="AA157" s="10" t="str">
        <f t="shared" ca="1" si="49"/>
        <v>nn2.wav</v>
      </c>
      <c r="AB157" s="10">
        <f t="shared" si="50"/>
        <v>1</v>
      </c>
      <c r="AC157" s="12" t="str">
        <f t="shared" ca="1" si="51"/>
        <v>lp.jpg</v>
      </c>
      <c r="AD157" s="13">
        <f t="shared" ca="1" si="41"/>
        <v>1</v>
      </c>
      <c r="AE157" s="13">
        <f t="shared" ca="1" si="42"/>
        <v>1</v>
      </c>
      <c r="AF157" s="13">
        <f t="shared" ca="1" si="43"/>
        <v>1</v>
      </c>
      <c r="AG157" s="13">
        <f t="shared" ca="1" si="52"/>
        <v>3</v>
      </c>
      <c r="AI157" s="2">
        <f t="shared" ca="1" si="53"/>
        <v>0.46971467382613641</v>
      </c>
      <c r="AJ157" s="2">
        <f t="shared" ca="1" si="53"/>
        <v>0.37112554692013555</v>
      </c>
      <c r="AK157" s="2">
        <f t="shared" ca="1" si="53"/>
        <v>0.64284135855645297</v>
      </c>
    </row>
    <row r="158" spans="11:37" x14ac:dyDescent="0.2">
      <c r="L158" s="2">
        <v>2</v>
      </c>
      <c r="M158" s="2">
        <v>8</v>
      </c>
      <c r="N158" s="2">
        <v>4</v>
      </c>
      <c r="O158" s="2">
        <v>0.25253792048897594</v>
      </c>
      <c r="P158" s="2">
        <v>0.13755608006886177</v>
      </c>
      <c r="Q158" s="2">
        <f t="shared" si="38"/>
        <v>0</v>
      </c>
      <c r="S158" s="2">
        <f t="shared" si="39"/>
        <v>0</v>
      </c>
      <c r="U158" s="14" t="str">
        <f t="shared" ca="1" si="40"/>
        <v>TrainTrial2</v>
      </c>
      <c r="V158" s="10" t="str">
        <f t="shared" si="44"/>
        <v>p2.bmp</v>
      </c>
      <c r="W158" s="10" t="str">
        <f t="shared" si="45"/>
        <v>p8.bmp</v>
      </c>
      <c r="X158" s="10" t="str">
        <f t="shared" ca="1" si="46"/>
        <v>c1.wav</v>
      </c>
      <c r="Y158" s="10" t="str">
        <f t="shared" ca="1" si="47"/>
        <v>nn2.wav</v>
      </c>
      <c r="Z158" s="10" t="str">
        <f t="shared" ca="1" si="48"/>
        <v>c2.wav</v>
      </c>
      <c r="AA158" s="10" t="str">
        <f t="shared" si="49"/>
        <v>r4.wav</v>
      </c>
      <c r="AB158" s="10">
        <f t="shared" si="50"/>
        <v>1</v>
      </c>
      <c r="AC158" s="12" t="str">
        <f t="shared" ca="1" si="51"/>
        <v>lp.jpg</v>
      </c>
      <c r="AD158" s="13">
        <f t="shared" ca="1" si="41"/>
        <v>1</v>
      </c>
      <c r="AE158" s="13">
        <f t="shared" ca="1" si="42"/>
        <v>1</v>
      </c>
      <c r="AF158" s="13">
        <f t="shared" ca="1" si="43"/>
        <v>1</v>
      </c>
      <c r="AG158" s="13">
        <f t="shared" ca="1" si="52"/>
        <v>3</v>
      </c>
      <c r="AI158" s="2">
        <f t="shared" ca="1" si="53"/>
        <v>0.76515642211806945</v>
      </c>
      <c r="AJ158" s="2">
        <f t="shared" ca="1" si="53"/>
        <v>0.59345969938595178</v>
      </c>
      <c r="AK158" s="2">
        <f t="shared" ca="1" si="53"/>
        <v>0.85761846592787683</v>
      </c>
    </row>
    <row r="159" spans="11:37" x14ac:dyDescent="0.2">
      <c r="L159" s="2">
        <v>3</v>
      </c>
      <c r="M159" s="2">
        <v>9</v>
      </c>
      <c r="N159" s="2">
        <v>7</v>
      </c>
      <c r="O159" s="2">
        <v>0.66646619925995765</v>
      </c>
      <c r="P159" s="2">
        <v>0.31625749098111555</v>
      </c>
      <c r="Q159" s="2">
        <f t="shared" si="38"/>
        <v>1</v>
      </c>
      <c r="S159" s="2">
        <f t="shared" si="39"/>
        <v>0</v>
      </c>
      <c r="U159" s="14" t="str">
        <f t="shared" ca="1" si="40"/>
        <v>TrainTrial2</v>
      </c>
      <c r="V159" s="10" t="str">
        <f t="shared" si="44"/>
        <v>p9.bmp</v>
      </c>
      <c r="W159" s="10" t="str">
        <f t="shared" si="45"/>
        <v>p3.bmp</v>
      </c>
      <c r="X159" s="10" t="str">
        <f t="shared" ca="1" si="46"/>
        <v>c1.wav</v>
      </c>
      <c r="Y159" s="10" t="str">
        <f t="shared" ca="1" si="47"/>
        <v>nn3.wav</v>
      </c>
      <c r="Z159" s="10" t="str">
        <f t="shared" ca="1" si="48"/>
        <v>c2.wav</v>
      </c>
      <c r="AA159" s="10" t="str">
        <f t="shared" si="49"/>
        <v>r7.wav</v>
      </c>
      <c r="AB159" s="10">
        <f t="shared" si="50"/>
        <v>2</v>
      </c>
      <c r="AC159" s="12" t="str">
        <f t="shared" ca="1" si="51"/>
        <v>rp.jpg</v>
      </c>
      <c r="AD159" s="13">
        <f t="shared" ca="1" si="41"/>
        <v>1</v>
      </c>
      <c r="AE159" s="13">
        <f t="shared" ca="1" si="42"/>
        <v>1</v>
      </c>
      <c r="AF159" s="13">
        <f t="shared" ca="1" si="43"/>
        <v>1</v>
      </c>
      <c r="AG159" s="13">
        <f t="shared" ca="1" si="52"/>
        <v>3</v>
      </c>
      <c r="AI159" s="2">
        <f t="shared" ca="1" si="53"/>
        <v>0.70418601903958289</v>
      </c>
      <c r="AJ159" s="2">
        <f t="shared" ca="1" si="53"/>
        <v>0.52811770099407607</v>
      </c>
      <c r="AK159" s="2">
        <f t="shared" ca="1" si="53"/>
        <v>0.46774738701417951</v>
      </c>
    </row>
    <row r="160" spans="11:37" x14ac:dyDescent="0.2">
      <c r="L160" s="2">
        <v>3</v>
      </c>
      <c r="M160" s="2">
        <v>8</v>
      </c>
      <c r="N160" s="2">
        <v>9</v>
      </c>
      <c r="O160" s="2">
        <v>1</v>
      </c>
      <c r="P160" s="2">
        <v>0</v>
      </c>
      <c r="Q160" s="2">
        <f t="shared" si="38"/>
        <v>1</v>
      </c>
      <c r="S160" s="2">
        <f t="shared" si="39"/>
        <v>0</v>
      </c>
      <c r="U160" s="14" t="str">
        <f t="shared" ca="1" si="40"/>
        <v>TrainTrial2</v>
      </c>
      <c r="V160" s="10" t="str">
        <f t="shared" si="44"/>
        <v>p8.bmp</v>
      </c>
      <c r="W160" s="10" t="str">
        <f t="shared" si="45"/>
        <v>p3.bmp</v>
      </c>
      <c r="X160" s="10" t="str">
        <f t="shared" ca="1" si="46"/>
        <v>c1.wav</v>
      </c>
      <c r="Y160" s="10" t="str">
        <f t="shared" ca="1" si="47"/>
        <v>nn3.wav</v>
      </c>
      <c r="Z160" s="10" t="str">
        <f t="shared" ca="1" si="48"/>
        <v>c2.wav</v>
      </c>
      <c r="AA160" s="10" t="str">
        <f t="shared" si="49"/>
        <v>r9.wav</v>
      </c>
      <c r="AB160" s="10">
        <f t="shared" si="50"/>
        <v>2</v>
      </c>
      <c r="AC160" s="12" t="str">
        <f t="shared" ca="1" si="51"/>
        <v>rp.jpg</v>
      </c>
      <c r="AD160" s="13">
        <f t="shared" ca="1" si="41"/>
        <v>1</v>
      </c>
      <c r="AE160" s="13">
        <f t="shared" ca="1" si="42"/>
        <v>1</v>
      </c>
      <c r="AF160" s="13">
        <f t="shared" ca="1" si="43"/>
        <v>1</v>
      </c>
      <c r="AG160" s="13">
        <f t="shared" ca="1" si="52"/>
        <v>3</v>
      </c>
      <c r="AI160" s="2">
        <f t="shared" ca="1" si="53"/>
        <v>0.22699881058694016</v>
      </c>
      <c r="AJ160" s="2">
        <f t="shared" ca="1" si="53"/>
        <v>7.4438091749382318E-2</v>
      </c>
      <c r="AK160" s="2">
        <f t="shared" ca="1" si="53"/>
        <v>0.42122538745307447</v>
      </c>
    </row>
    <row r="161" spans="12:37" x14ac:dyDescent="0.2">
      <c r="L161" s="2">
        <v>3</v>
      </c>
      <c r="M161" s="2">
        <v>5</v>
      </c>
      <c r="N161" s="2">
        <v>0</v>
      </c>
      <c r="O161" s="2">
        <v>0.17951931328752835</v>
      </c>
      <c r="P161" s="2">
        <v>0.45714145009424101</v>
      </c>
      <c r="Q161" s="2">
        <f t="shared" si="38"/>
        <v>0</v>
      </c>
      <c r="S161" s="2">
        <f t="shared" si="39"/>
        <v>0</v>
      </c>
      <c r="U161" s="14" t="str">
        <f t="shared" ca="1" si="40"/>
        <v>TrainTrial2</v>
      </c>
      <c r="V161" s="10" t="str">
        <f t="shared" si="44"/>
        <v>p3.bmp</v>
      </c>
      <c r="W161" s="10" t="str">
        <f t="shared" si="45"/>
        <v>p5.bmp</v>
      </c>
      <c r="X161" s="10" t="str">
        <f t="shared" ca="1" si="46"/>
        <v>c1.wav</v>
      </c>
      <c r="Y161" s="10" t="str">
        <f t="shared" ca="1" si="47"/>
        <v>nn3.wav</v>
      </c>
      <c r="Z161" s="10" t="str">
        <f t="shared" ca="1" si="48"/>
        <v>c2.wav</v>
      </c>
      <c r="AA161" s="10" t="str">
        <f t="shared" si="49"/>
        <v>r0.wav</v>
      </c>
      <c r="AB161" s="10">
        <f t="shared" si="50"/>
        <v>1</v>
      </c>
      <c r="AC161" s="12" t="str">
        <f t="shared" ca="1" si="51"/>
        <v>lp.jpg</v>
      </c>
      <c r="AD161" s="13">
        <f t="shared" ca="1" si="41"/>
        <v>1</v>
      </c>
      <c r="AE161" s="13">
        <f t="shared" ca="1" si="42"/>
        <v>1</v>
      </c>
      <c r="AF161" s="13">
        <f t="shared" ca="1" si="43"/>
        <v>1</v>
      </c>
      <c r="AG161" s="13">
        <f t="shared" ca="1" si="52"/>
        <v>3</v>
      </c>
      <c r="AI161" s="2">
        <f t="shared" ca="1" si="53"/>
        <v>0.94354388010513157</v>
      </c>
      <c r="AJ161" s="2">
        <f t="shared" ca="1" si="53"/>
        <v>0.83954372481124595</v>
      </c>
      <c r="AK161" s="2">
        <f t="shared" ca="1" si="53"/>
        <v>0.99739231435539055</v>
      </c>
    </row>
    <row r="162" spans="12:37" x14ac:dyDescent="0.2">
      <c r="L162" s="2">
        <v>4</v>
      </c>
      <c r="M162" s="2">
        <v>1</v>
      </c>
      <c r="N162" s="2">
        <v>2</v>
      </c>
      <c r="O162" s="2">
        <v>0.7788836733016069</v>
      </c>
      <c r="P162" s="2">
        <v>0.3789236094116859</v>
      </c>
      <c r="Q162" s="2">
        <f t="shared" si="38"/>
        <v>1</v>
      </c>
      <c r="S162" s="2">
        <f t="shared" si="39"/>
        <v>0</v>
      </c>
      <c r="U162" s="14" t="str">
        <f t="shared" ca="1" si="40"/>
        <v>TrainTrial2</v>
      </c>
      <c r="V162" s="10" t="str">
        <f t="shared" si="44"/>
        <v>p1.bmp</v>
      </c>
      <c r="W162" s="10" t="str">
        <f t="shared" si="45"/>
        <v>p4.bmp</v>
      </c>
      <c r="X162" s="10" t="str">
        <f t="shared" ca="1" si="46"/>
        <v>c1.wav</v>
      </c>
      <c r="Y162" s="10" t="str">
        <f t="shared" ca="1" si="47"/>
        <v>nn4.wav</v>
      </c>
      <c r="Z162" s="10" t="str">
        <f t="shared" ca="1" si="48"/>
        <v>c2.wav</v>
      </c>
      <c r="AA162" s="10" t="str">
        <f t="shared" si="49"/>
        <v>r2.wav</v>
      </c>
      <c r="AB162" s="10">
        <f t="shared" si="50"/>
        <v>2</v>
      </c>
      <c r="AC162" s="12" t="str">
        <f t="shared" ca="1" si="51"/>
        <v>rp.jpg</v>
      </c>
      <c r="AD162" s="13">
        <f t="shared" ca="1" si="41"/>
        <v>1</v>
      </c>
      <c r="AE162" s="13">
        <f t="shared" ca="1" si="42"/>
        <v>1</v>
      </c>
      <c r="AF162" s="13">
        <f t="shared" ca="1" si="43"/>
        <v>1</v>
      </c>
      <c r="AG162" s="13">
        <f t="shared" ca="1" si="52"/>
        <v>3</v>
      </c>
      <c r="AI162" s="2">
        <f t="shared" ca="1" si="53"/>
        <v>0.19990116551823522</v>
      </c>
      <c r="AJ162" s="2">
        <f t="shared" ca="1" si="53"/>
        <v>0.99801879696450047</v>
      </c>
      <c r="AK162" s="2">
        <f t="shared" ca="1" si="53"/>
        <v>0.52607642431868096</v>
      </c>
    </row>
    <row r="163" spans="12:37" x14ac:dyDescent="0.2">
      <c r="L163" s="2">
        <v>4</v>
      </c>
      <c r="M163" s="2">
        <v>6</v>
      </c>
      <c r="N163" s="2">
        <v>1</v>
      </c>
      <c r="O163" s="2">
        <v>1.371703545555647E-2</v>
      </c>
      <c r="P163" s="2">
        <v>0.32517668953460088</v>
      </c>
      <c r="Q163" s="2">
        <f t="shared" si="38"/>
        <v>0</v>
      </c>
      <c r="S163" s="2">
        <f t="shared" si="39"/>
        <v>0</v>
      </c>
      <c r="U163" s="14" t="str">
        <f t="shared" ca="1" si="40"/>
        <v>TrainTrial2</v>
      </c>
      <c r="V163" s="10" t="str">
        <f t="shared" si="44"/>
        <v>p4.bmp</v>
      </c>
      <c r="W163" s="10" t="str">
        <f t="shared" si="45"/>
        <v>p6.bmp</v>
      </c>
      <c r="X163" s="10" t="str">
        <f t="shared" ca="1" si="46"/>
        <v>c1.wav</v>
      </c>
      <c r="Y163" s="10" t="str">
        <f t="shared" ca="1" si="47"/>
        <v>nn4.wav</v>
      </c>
      <c r="Z163" s="10" t="str">
        <f t="shared" ca="1" si="48"/>
        <v>c2.wav</v>
      </c>
      <c r="AA163" s="10" t="str">
        <f t="shared" si="49"/>
        <v>r1.wav</v>
      </c>
      <c r="AB163" s="10">
        <f t="shared" si="50"/>
        <v>1</v>
      </c>
      <c r="AC163" s="12" t="str">
        <f t="shared" ca="1" si="51"/>
        <v>lp.jpg</v>
      </c>
      <c r="AD163" s="13">
        <f t="shared" ca="1" si="41"/>
        <v>1</v>
      </c>
      <c r="AE163" s="13">
        <f t="shared" ca="1" si="42"/>
        <v>1</v>
      </c>
      <c r="AF163" s="13">
        <f t="shared" ca="1" si="43"/>
        <v>1</v>
      </c>
      <c r="AG163" s="13">
        <f t="shared" ca="1" si="52"/>
        <v>3</v>
      </c>
      <c r="AI163" s="2">
        <f t="shared" ca="1" si="53"/>
        <v>0.5946150262541624</v>
      </c>
      <c r="AJ163" s="2">
        <f t="shared" ca="1" si="53"/>
        <v>0.36187003433519471</v>
      </c>
      <c r="AK163" s="2">
        <f t="shared" ca="1" si="53"/>
        <v>0.32094374713480223</v>
      </c>
    </row>
    <row r="164" spans="12:37" x14ac:dyDescent="0.2">
      <c r="L164" s="2">
        <v>4</v>
      </c>
      <c r="M164" s="2">
        <v>8</v>
      </c>
      <c r="N164" s="2">
        <v>7</v>
      </c>
      <c r="O164" s="2">
        <v>0.60793771698445198</v>
      </c>
      <c r="P164" s="2">
        <v>0.74870434028616728</v>
      </c>
      <c r="Q164" s="2">
        <f t="shared" si="38"/>
        <v>1</v>
      </c>
      <c r="S164" s="2">
        <f t="shared" si="39"/>
        <v>1</v>
      </c>
      <c r="U164" s="14" t="str">
        <f t="shared" ca="1" si="40"/>
        <v>TrainTrial2</v>
      </c>
      <c r="V164" s="10" t="str">
        <f t="shared" si="44"/>
        <v>p8.bmp</v>
      </c>
      <c r="W164" s="10" t="str">
        <f t="shared" si="45"/>
        <v>p4.bmp</v>
      </c>
      <c r="X164" s="10" t="str">
        <f t="shared" ca="1" si="46"/>
        <v>c2.wav</v>
      </c>
      <c r="Y164" s="10" t="str">
        <f t="shared" si="47"/>
        <v>r7.wav</v>
      </c>
      <c r="Z164" s="10" t="str">
        <f t="shared" ca="1" si="48"/>
        <v>c1.wav</v>
      </c>
      <c r="AA164" s="10" t="str">
        <f t="shared" ca="1" si="49"/>
        <v>nn4.wav</v>
      </c>
      <c r="AB164" s="10">
        <f t="shared" si="50"/>
        <v>2</v>
      </c>
      <c r="AC164" s="12" t="str">
        <f t="shared" ca="1" si="51"/>
        <v>rp.jpg</v>
      </c>
      <c r="AD164" s="13">
        <f t="shared" ca="1" si="41"/>
        <v>1</v>
      </c>
      <c r="AE164" s="13">
        <f t="shared" ca="1" si="42"/>
        <v>1</v>
      </c>
      <c r="AF164" s="13">
        <f t="shared" ca="1" si="43"/>
        <v>1</v>
      </c>
      <c r="AG164" s="13">
        <f t="shared" ca="1" si="52"/>
        <v>3</v>
      </c>
      <c r="AI164" s="2">
        <f t="shared" ca="1" si="53"/>
        <v>0.80177888310997614</v>
      </c>
      <c r="AJ164" s="2">
        <f t="shared" ca="1" si="53"/>
        <v>0.23063176946069042</v>
      </c>
      <c r="AK164" s="2">
        <f t="shared" ca="1" si="53"/>
        <v>0.56245226819397909</v>
      </c>
    </row>
    <row r="165" spans="12:37" x14ac:dyDescent="0.2">
      <c r="L165" s="2">
        <v>5</v>
      </c>
      <c r="M165" s="2">
        <v>4</v>
      </c>
      <c r="N165" s="2">
        <v>8</v>
      </c>
      <c r="O165" s="2">
        <v>9.7542411656831973E-2</v>
      </c>
      <c r="P165" s="2">
        <v>0.12325258562214003</v>
      </c>
      <c r="Q165" s="2">
        <f t="shared" si="38"/>
        <v>0</v>
      </c>
      <c r="S165" s="2">
        <f t="shared" si="39"/>
        <v>0</v>
      </c>
      <c r="U165" s="14" t="str">
        <f t="shared" ca="1" si="40"/>
        <v>TrainTrial2</v>
      </c>
      <c r="V165" s="10" t="str">
        <f t="shared" si="44"/>
        <v>p5.bmp</v>
      </c>
      <c r="W165" s="10" t="str">
        <f t="shared" si="45"/>
        <v>p4.bmp</v>
      </c>
      <c r="X165" s="10" t="str">
        <f t="shared" ca="1" si="46"/>
        <v>c1.wav</v>
      </c>
      <c r="Y165" s="10" t="str">
        <f t="shared" ca="1" si="47"/>
        <v>nn5.wav</v>
      </c>
      <c r="Z165" s="10" t="str">
        <f t="shared" ca="1" si="48"/>
        <v>c2.wav</v>
      </c>
      <c r="AA165" s="10" t="str">
        <f t="shared" si="49"/>
        <v>r8.wav</v>
      </c>
      <c r="AB165" s="10">
        <f t="shared" si="50"/>
        <v>1</v>
      </c>
      <c r="AC165" s="12" t="str">
        <f t="shared" ca="1" si="51"/>
        <v>lp.jpg</v>
      </c>
      <c r="AD165" s="13">
        <f t="shared" ca="1" si="41"/>
        <v>1</v>
      </c>
      <c r="AE165" s="13">
        <f t="shared" ca="1" si="42"/>
        <v>1</v>
      </c>
      <c r="AF165" s="13">
        <f t="shared" ca="1" si="43"/>
        <v>1</v>
      </c>
      <c r="AG165" s="13">
        <f t="shared" ca="1" si="52"/>
        <v>3</v>
      </c>
      <c r="AI165" s="2">
        <f t="shared" ca="1" si="53"/>
        <v>0.78206855405983944</v>
      </c>
      <c r="AJ165" s="2">
        <f t="shared" ca="1" si="53"/>
        <v>0.92715341003093177</v>
      </c>
      <c r="AK165" s="2">
        <f t="shared" ca="1" si="53"/>
        <v>9.7185901159319243E-2</v>
      </c>
    </row>
    <row r="166" spans="12:37" x14ac:dyDescent="0.2">
      <c r="L166" s="2">
        <v>5</v>
      </c>
      <c r="M166" s="2">
        <v>9</v>
      </c>
      <c r="N166" s="2">
        <v>2</v>
      </c>
      <c r="O166" s="2">
        <v>0.60617138816451188</v>
      </c>
      <c r="P166" s="2">
        <v>0.78305771293798898</v>
      </c>
      <c r="Q166" s="2">
        <f t="shared" si="38"/>
        <v>1</v>
      </c>
      <c r="S166" s="2">
        <f t="shared" si="39"/>
        <v>1</v>
      </c>
      <c r="U166" s="14" t="str">
        <f t="shared" ca="1" si="40"/>
        <v>TrainTrial2</v>
      </c>
      <c r="V166" s="10" t="str">
        <f t="shared" si="44"/>
        <v>p9.bmp</v>
      </c>
      <c r="W166" s="10" t="str">
        <f t="shared" si="45"/>
        <v>p5.bmp</v>
      </c>
      <c r="X166" s="10" t="str">
        <f t="shared" ca="1" si="46"/>
        <v>c2.wav</v>
      </c>
      <c r="Y166" s="10" t="str">
        <f t="shared" si="47"/>
        <v>r2.wav</v>
      </c>
      <c r="Z166" s="10" t="str">
        <f t="shared" ca="1" si="48"/>
        <v>c1.wav</v>
      </c>
      <c r="AA166" s="10" t="str">
        <f t="shared" ca="1" si="49"/>
        <v>nn5.wav</v>
      </c>
      <c r="AB166" s="10">
        <f t="shared" si="50"/>
        <v>2</v>
      </c>
      <c r="AC166" s="12" t="str">
        <f t="shared" ca="1" si="51"/>
        <v>rp.jpg</v>
      </c>
      <c r="AD166" s="13">
        <f t="shared" ca="1" si="41"/>
        <v>1</v>
      </c>
      <c r="AE166" s="13">
        <f t="shared" ca="1" si="42"/>
        <v>1</v>
      </c>
      <c r="AF166" s="13">
        <f t="shared" ca="1" si="43"/>
        <v>1</v>
      </c>
      <c r="AG166" s="13">
        <f t="shared" ca="1" si="52"/>
        <v>3</v>
      </c>
      <c r="AI166" s="2">
        <f t="shared" ca="1" si="53"/>
        <v>0.38903641104904552</v>
      </c>
      <c r="AJ166" s="2">
        <f t="shared" ca="1" si="53"/>
        <v>0.58810949568920279</v>
      </c>
      <c r="AK166" s="2">
        <f t="shared" ca="1" si="53"/>
        <v>0.62205283664922706</v>
      </c>
    </row>
    <row r="167" spans="12:37" x14ac:dyDescent="0.2">
      <c r="L167" s="2">
        <v>5</v>
      </c>
      <c r="M167" s="2">
        <v>2</v>
      </c>
      <c r="N167" s="2">
        <v>4</v>
      </c>
      <c r="O167" s="2">
        <v>6.7608511006255867E-2</v>
      </c>
      <c r="P167" s="2">
        <v>0.32895182588890748</v>
      </c>
      <c r="Q167" s="2">
        <f t="shared" si="38"/>
        <v>0</v>
      </c>
      <c r="S167" s="2">
        <f t="shared" si="39"/>
        <v>0</v>
      </c>
      <c r="U167" s="14" t="str">
        <f t="shared" ca="1" si="40"/>
        <v>TrainTrial2</v>
      </c>
      <c r="V167" s="10" t="str">
        <f t="shared" si="44"/>
        <v>p5.bmp</v>
      </c>
      <c r="W167" s="10" t="str">
        <f t="shared" si="45"/>
        <v>p2.bmp</v>
      </c>
      <c r="X167" s="10" t="str">
        <f t="shared" ca="1" si="46"/>
        <v>c1.wav</v>
      </c>
      <c r="Y167" s="10" t="str">
        <f t="shared" ca="1" si="47"/>
        <v>nn5.wav</v>
      </c>
      <c r="Z167" s="10" t="str">
        <f t="shared" ca="1" si="48"/>
        <v>c2.wav</v>
      </c>
      <c r="AA167" s="10" t="str">
        <f t="shared" si="49"/>
        <v>r4.wav</v>
      </c>
      <c r="AB167" s="10">
        <f t="shared" si="50"/>
        <v>1</v>
      </c>
      <c r="AC167" s="12" t="str">
        <f t="shared" ca="1" si="51"/>
        <v>lp.jpg</v>
      </c>
      <c r="AD167" s="13">
        <f t="shared" ca="1" si="41"/>
        <v>1</v>
      </c>
      <c r="AE167" s="13">
        <f t="shared" ca="1" si="42"/>
        <v>1</v>
      </c>
      <c r="AF167" s="13">
        <f t="shared" ca="1" si="43"/>
        <v>1</v>
      </c>
      <c r="AG167" s="13">
        <f t="shared" ca="1" si="52"/>
        <v>3</v>
      </c>
      <c r="AI167" s="2">
        <f t="shared" ca="1" si="53"/>
        <v>1.3185986369944391E-2</v>
      </c>
      <c r="AJ167" s="2">
        <f t="shared" ca="1" si="53"/>
        <v>0.45575837181798418</v>
      </c>
      <c r="AK167" s="2">
        <f t="shared" ca="1" si="53"/>
        <v>0.75816031898585234</v>
      </c>
    </row>
    <row r="168" spans="12:37" x14ac:dyDescent="0.2">
      <c r="L168" s="2">
        <v>6</v>
      </c>
      <c r="M168" s="2">
        <v>7</v>
      </c>
      <c r="N168" s="2">
        <v>9</v>
      </c>
      <c r="O168" s="2">
        <v>1</v>
      </c>
      <c r="P168" s="2">
        <v>0.57339729104296566</v>
      </c>
      <c r="Q168" s="2">
        <f t="shared" si="38"/>
        <v>1</v>
      </c>
      <c r="S168" s="2">
        <f t="shared" si="39"/>
        <v>1</v>
      </c>
      <c r="U168" s="14" t="str">
        <f t="shared" ca="1" si="40"/>
        <v>TrainTrial2</v>
      </c>
      <c r="V168" s="10" t="str">
        <f t="shared" si="44"/>
        <v>p7.bmp</v>
      </c>
      <c r="W168" s="10" t="str">
        <f t="shared" si="45"/>
        <v>p6.bmp</v>
      </c>
      <c r="X168" s="10" t="str">
        <f t="shared" ca="1" si="46"/>
        <v>c2.wav</v>
      </c>
      <c r="Y168" s="10" t="str">
        <f t="shared" si="47"/>
        <v>r9.wav</v>
      </c>
      <c r="Z168" s="10" t="str">
        <f t="shared" ca="1" si="48"/>
        <v>c1.wav</v>
      </c>
      <c r="AA168" s="10" t="str">
        <f t="shared" ca="1" si="49"/>
        <v>nn6.wav</v>
      </c>
      <c r="AB168" s="10">
        <f t="shared" si="50"/>
        <v>2</v>
      </c>
      <c r="AC168" s="12" t="str">
        <f t="shared" ca="1" si="51"/>
        <v>rp.jpg</v>
      </c>
      <c r="AD168" s="13">
        <f t="shared" ca="1" si="41"/>
        <v>1</v>
      </c>
      <c r="AE168" s="13">
        <f t="shared" ca="1" si="42"/>
        <v>1</v>
      </c>
      <c r="AF168" s="13">
        <f t="shared" ca="1" si="43"/>
        <v>1</v>
      </c>
      <c r="AG168" s="13">
        <f t="shared" ca="1" si="52"/>
        <v>3</v>
      </c>
      <c r="AI168" s="2">
        <f t="shared" ca="1" si="53"/>
        <v>0.23293426027319974</v>
      </c>
      <c r="AJ168" s="2">
        <f t="shared" ca="1" si="53"/>
        <v>0.80914594260436645</v>
      </c>
      <c r="AK168" s="2">
        <f t="shared" ca="1" si="53"/>
        <v>0.23089216679251801</v>
      </c>
    </row>
    <row r="169" spans="12:37" x14ac:dyDescent="0.2">
      <c r="L169" s="2">
        <v>6</v>
      </c>
      <c r="M169" s="2">
        <v>3</v>
      </c>
      <c r="N169" s="2">
        <v>0</v>
      </c>
      <c r="O169" s="2">
        <v>0.16004657912708353</v>
      </c>
      <c r="P169" s="2">
        <v>0.76455548200738122</v>
      </c>
      <c r="Q169" s="2">
        <f t="shared" si="38"/>
        <v>0</v>
      </c>
      <c r="S169" s="2">
        <f t="shared" si="39"/>
        <v>1</v>
      </c>
      <c r="U169" s="14" t="str">
        <f t="shared" ca="1" si="40"/>
        <v>TrainTrial2</v>
      </c>
      <c r="V169" s="10" t="str">
        <f t="shared" si="44"/>
        <v>p6.bmp</v>
      </c>
      <c r="W169" s="10" t="str">
        <f t="shared" si="45"/>
        <v>p3.bmp</v>
      </c>
      <c r="X169" s="10" t="str">
        <f t="shared" ca="1" si="46"/>
        <v>c2.wav</v>
      </c>
      <c r="Y169" s="10" t="str">
        <f t="shared" si="47"/>
        <v>r0.wav</v>
      </c>
      <c r="Z169" s="10" t="str">
        <f t="shared" ca="1" si="48"/>
        <v>c1.wav</v>
      </c>
      <c r="AA169" s="10" t="str">
        <f t="shared" ca="1" si="49"/>
        <v>nn6.wav</v>
      </c>
      <c r="AB169" s="10">
        <f t="shared" si="50"/>
        <v>1</v>
      </c>
      <c r="AC169" s="12" t="str">
        <f t="shared" ca="1" si="51"/>
        <v>lp.jpg</v>
      </c>
      <c r="AD169" s="13">
        <f t="shared" ca="1" si="41"/>
        <v>1</v>
      </c>
      <c r="AE169" s="13">
        <f t="shared" ca="1" si="42"/>
        <v>1</v>
      </c>
      <c r="AF169" s="13">
        <f t="shared" ca="1" si="43"/>
        <v>1</v>
      </c>
      <c r="AG169" s="13">
        <f t="shared" ca="1" si="52"/>
        <v>3</v>
      </c>
      <c r="AI169" s="2">
        <f t="shared" ca="1" si="53"/>
        <v>0.47054960498702247</v>
      </c>
      <c r="AJ169" s="2">
        <f t="shared" ca="1" si="53"/>
        <v>9.5332775659739855E-2</v>
      </c>
      <c r="AK169" s="2">
        <f t="shared" ca="1" si="53"/>
        <v>0.74004511419273311</v>
      </c>
    </row>
    <row r="170" spans="12:37" x14ac:dyDescent="0.2">
      <c r="L170" s="2">
        <v>6</v>
      </c>
      <c r="M170" s="2">
        <v>1</v>
      </c>
      <c r="N170" s="2">
        <v>3</v>
      </c>
      <c r="O170" s="2">
        <v>0.66499203662988293</v>
      </c>
      <c r="P170" s="2">
        <v>0.97418097135596327</v>
      </c>
      <c r="Q170" s="2">
        <f t="shared" si="38"/>
        <v>1</v>
      </c>
      <c r="S170" s="2">
        <f t="shared" si="39"/>
        <v>1</v>
      </c>
      <c r="U170" s="14" t="str">
        <f t="shared" ca="1" si="40"/>
        <v>TrainTrial2</v>
      </c>
      <c r="V170" s="10" t="str">
        <f t="shared" si="44"/>
        <v>p1.bmp</v>
      </c>
      <c r="W170" s="10" t="str">
        <f t="shared" si="45"/>
        <v>p6.bmp</v>
      </c>
      <c r="X170" s="10" t="str">
        <f t="shared" ca="1" si="46"/>
        <v>c2.wav</v>
      </c>
      <c r="Y170" s="10" t="str">
        <f t="shared" si="47"/>
        <v>r3.wav</v>
      </c>
      <c r="Z170" s="10" t="str">
        <f t="shared" ca="1" si="48"/>
        <v>c1.wav</v>
      </c>
      <c r="AA170" s="10" t="str">
        <f t="shared" ca="1" si="49"/>
        <v>nn6.wav</v>
      </c>
      <c r="AB170" s="10">
        <f t="shared" si="50"/>
        <v>2</v>
      </c>
      <c r="AC170" s="12" t="str">
        <f t="shared" ca="1" si="51"/>
        <v>rp.jpg</v>
      </c>
      <c r="AD170" s="13">
        <f t="shared" ca="1" si="41"/>
        <v>1</v>
      </c>
      <c r="AE170" s="13">
        <f t="shared" ca="1" si="42"/>
        <v>1</v>
      </c>
      <c r="AF170" s="13">
        <f t="shared" ca="1" si="43"/>
        <v>1</v>
      </c>
      <c r="AG170" s="13">
        <f t="shared" ca="1" si="52"/>
        <v>3</v>
      </c>
      <c r="AI170" s="2">
        <f t="shared" ca="1" si="53"/>
        <v>0.87443600449112491</v>
      </c>
      <c r="AJ170" s="2">
        <f t="shared" ca="1" si="53"/>
        <v>0.29316648654581656</v>
      </c>
      <c r="AK170" s="2">
        <f t="shared" ca="1" si="53"/>
        <v>0.478870550732027</v>
      </c>
    </row>
    <row r="171" spans="12:37" x14ac:dyDescent="0.2">
      <c r="L171" s="2">
        <v>7</v>
      </c>
      <c r="M171" s="2">
        <v>0</v>
      </c>
      <c r="N171" s="2">
        <v>5</v>
      </c>
      <c r="O171" s="2">
        <v>0.15191437321027479</v>
      </c>
      <c r="P171" s="2">
        <v>0.90758728973924008</v>
      </c>
      <c r="Q171" s="2">
        <f t="shared" si="38"/>
        <v>0</v>
      </c>
      <c r="S171" s="2">
        <f t="shared" si="39"/>
        <v>1</v>
      </c>
      <c r="U171" s="14" t="str">
        <f t="shared" ca="1" si="40"/>
        <v>TrainTrial2</v>
      </c>
      <c r="V171" s="10" t="str">
        <f t="shared" si="44"/>
        <v>p7.bmp</v>
      </c>
      <c r="W171" s="10" t="str">
        <f t="shared" si="45"/>
        <v>p0.bmp</v>
      </c>
      <c r="X171" s="10" t="str">
        <f t="shared" ca="1" si="46"/>
        <v>c2.wav</v>
      </c>
      <c r="Y171" s="10" t="str">
        <f t="shared" si="47"/>
        <v>r5.wav</v>
      </c>
      <c r="Z171" s="10" t="str">
        <f t="shared" ca="1" si="48"/>
        <v>c1.wav</v>
      </c>
      <c r="AA171" s="10" t="str">
        <f t="shared" ca="1" si="49"/>
        <v>nn7.wav</v>
      </c>
      <c r="AB171" s="10">
        <f t="shared" si="50"/>
        <v>1</v>
      </c>
      <c r="AC171" s="12" t="str">
        <f t="shared" ca="1" si="51"/>
        <v>lp.jpg</v>
      </c>
      <c r="AD171" s="13">
        <f t="shared" ca="1" si="41"/>
        <v>1</v>
      </c>
      <c r="AE171" s="13">
        <f t="shared" ca="1" si="42"/>
        <v>1</v>
      </c>
      <c r="AF171" s="13">
        <f t="shared" ca="1" si="43"/>
        <v>1</v>
      </c>
      <c r="AG171" s="13">
        <f t="shared" ca="1" si="52"/>
        <v>3</v>
      </c>
      <c r="AI171" s="2">
        <f t="shared" ca="1" si="53"/>
        <v>3.232895193373797E-2</v>
      </c>
      <c r="AJ171" s="2">
        <f t="shared" ca="1" si="53"/>
        <v>0.75545642253383083</v>
      </c>
      <c r="AK171" s="2">
        <f t="shared" ca="1" si="53"/>
        <v>0.20522755940182102</v>
      </c>
    </row>
    <row r="172" spans="12:37" x14ac:dyDescent="0.2">
      <c r="L172" s="2">
        <v>7</v>
      </c>
      <c r="M172" s="2">
        <v>5</v>
      </c>
      <c r="N172" s="2">
        <v>6</v>
      </c>
      <c r="O172" s="2">
        <v>0.75785942668971984</v>
      </c>
      <c r="P172" s="2">
        <v>0.86062653440603754</v>
      </c>
      <c r="Q172" s="2">
        <f t="shared" si="38"/>
        <v>1</v>
      </c>
      <c r="S172" s="2">
        <f t="shared" si="39"/>
        <v>1</v>
      </c>
      <c r="U172" s="14" t="str">
        <f t="shared" ca="1" si="40"/>
        <v>TrainTrial2</v>
      </c>
      <c r="V172" s="10" t="str">
        <f t="shared" si="44"/>
        <v>p5.bmp</v>
      </c>
      <c r="W172" s="10" t="str">
        <f t="shared" si="45"/>
        <v>p7.bmp</v>
      </c>
      <c r="X172" s="10" t="str">
        <f t="shared" ca="1" si="46"/>
        <v>c2.wav</v>
      </c>
      <c r="Y172" s="10" t="str">
        <f t="shared" si="47"/>
        <v>r6.wav</v>
      </c>
      <c r="Z172" s="10" t="str">
        <f t="shared" ca="1" si="48"/>
        <v>c1.wav</v>
      </c>
      <c r="AA172" s="10" t="str">
        <f t="shared" ca="1" si="49"/>
        <v>nn7.wav</v>
      </c>
      <c r="AB172" s="10">
        <f t="shared" si="50"/>
        <v>2</v>
      </c>
      <c r="AC172" s="12" t="str">
        <f t="shared" ca="1" si="51"/>
        <v>rp.jpg</v>
      </c>
      <c r="AD172" s="13">
        <f t="shared" ca="1" si="41"/>
        <v>1</v>
      </c>
      <c r="AE172" s="13">
        <f t="shared" ca="1" si="42"/>
        <v>1</v>
      </c>
      <c r="AF172" s="13">
        <f t="shared" ca="1" si="43"/>
        <v>1</v>
      </c>
      <c r="AG172" s="13">
        <f t="shared" ca="1" si="52"/>
        <v>3</v>
      </c>
      <c r="AI172" s="2">
        <f t="shared" ca="1" si="53"/>
        <v>0.93363752845348913</v>
      </c>
      <c r="AJ172" s="2">
        <f t="shared" ca="1" si="53"/>
        <v>0.87019834555726372</v>
      </c>
      <c r="AK172" s="2">
        <f t="shared" ca="1" si="53"/>
        <v>0.67402503276896109</v>
      </c>
    </row>
    <row r="173" spans="12:37" x14ac:dyDescent="0.2">
      <c r="L173" s="2">
        <v>7</v>
      </c>
      <c r="M173" s="2">
        <v>6</v>
      </c>
      <c r="N173" s="2">
        <v>1</v>
      </c>
      <c r="O173" s="2">
        <v>0.53164783504962543</v>
      </c>
      <c r="P173" s="2">
        <v>0.82874043397714559</v>
      </c>
      <c r="Q173" s="2">
        <f t="shared" si="38"/>
        <v>1</v>
      </c>
      <c r="S173" s="2">
        <f t="shared" si="39"/>
        <v>1</v>
      </c>
      <c r="U173" s="14" t="str">
        <f t="shared" ca="1" si="40"/>
        <v>TrainTrial2</v>
      </c>
      <c r="V173" s="10" t="str">
        <f t="shared" si="44"/>
        <v>p6.bmp</v>
      </c>
      <c r="W173" s="10" t="str">
        <f t="shared" si="45"/>
        <v>p7.bmp</v>
      </c>
      <c r="X173" s="10" t="str">
        <f t="shared" ca="1" si="46"/>
        <v>c2.wav</v>
      </c>
      <c r="Y173" s="10" t="str">
        <f t="shared" si="47"/>
        <v>r1.wav</v>
      </c>
      <c r="Z173" s="10" t="str">
        <f t="shared" ca="1" si="48"/>
        <v>c1.wav</v>
      </c>
      <c r="AA173" s="10" t="str">
        <f t="shared" ca="1" si="49"/>
        <v>nn7.wav</v>
      </c>
      <c r="AB173" s="10">
        <f t="shared" si="50"/>
        <v>2</v>
      </c>
      <c r="AC173" s="12" t="str">
        <f t="shared" ca="1" si="51"/>
        <v>rp.jpg</v>
      </c>
      <c r="AD173" s="13">
        <f t="shared" ca="1" si="41"/>
        <v>1</v>
      </c>
      <c r="AE173" s="13">
        <f t="shared" ca="1" si="42"/>
        <v>1</v>
      </c>
      <c r="AF173" s="13">
        <f t="shared" ca="1" si="43"/>
        <v>1</v>
      </c>
      <c r="AG173" s="13">
        <f t="shared" ca="1" si="52"/>
        <v>3</v>
      </c>
      <c r="AI173" s="2">
        <f t="shared" ca="1" si="53"/>
        <v>2.7916368181142404E-2</v>
      </c>
      <c r="AJ173" s="2">
        <f t="shared" ca="1" si="53"/>
        <v>0.44178877469814171</v>
      </c>
      <c r="AK173" s="2">
        <f t="shared" ca="1" si="53"/>
        <v>0.13327611468286882</v>
      </c>
    </row>
    <row r="174" spans="12:37" x14ac:dyDescent="0.2">
      <c r="L174" s="2">
        <v>8</v>
      </c>
      <c r="M174" s="2">
        <v>3</v>
      </c>
      <c r="N174" s="2">
        <v>6</v>
      </c>
      <c r="O174" s="2">
        <v>0.9374436782718476</v>
      </c>
      <c r="P174" s="2">
        <v>2.4459108146402286E-2</v>
      </c>
      <c r="Q174" s="2">
        <f t="shared" si="38"/>
        <v>1</v>
      </c>
      <c r="S174" s="2">
        <f t="shared" si="39"/>
        <v>0</v>
      </c>
      <c r="U174" s="14" t="str">
        <f t="shared" ca="1" si="40"/>
        <v>TrainTrial2</v>
      </c>
      <c r="V174" s="10" t="str">
        <f t="shared" si="44"/>
        <v>p3.bmp</v>
      </c>
      <c r="W174" s="10" t="str">
        <f t="shared" si="45"/>
        <v>p8.bmp</v>
      </c>
      <c r="X174" s="10" t="str">
        <f t="shared" ca="1" si="46"/>
        <v>c1.wav</v>
      </c>
      <c r="Y174" s="10" t="str">
        <f t="shared" ca="1" si="47"/>
        <v>nn8.wav</v>
      </c>
      <c r="Z174" s="10" t="str">
        <f t="shared" ca="1" si="48"/>
        <v>c2.wav</v>
      </c>
      <c r="AA174" s="10" t="str">
        <f t="shared" si="49"/>
        <v>r6.wav</v>
      </c>
      <c r="AB174" s="10">
        <f t="shared" si="50"/>
        <v>2</v>
      </c>
      <c r="AC174" s="12" t="str">
        <f t="shared" ca="1" si="51"/>
        <v>rp.jpg</v>
      </c>
      <c r="AD174" s="13">
        <f t="shared" ca="1" si="41"/>
        <v>1</v>
      </c>
      <c r="AE174" s="13">
        <f t="shared" ca="1" si="42"/>
        <v>1</v>
      </c>
      <c r="AF174" s="13">
        <f t="shared" ca="1" si="43"/>
        <v>1</v>
      </c>
      <c r="AG174" s="13">
        <f t="shared" ca="1" si="52"/>
        <v>3</v>
      </c>
      <c r="AI174" s="2">
        <f t="shared" ca="1" si="53"/>
        <v>0.33618833727880959</v>
      </c>
      <c r="AJ174" s="2">
        <f t="shared" ca="1" si="53"/>
        <v>0.84440724128644218</v>
      </c>
      <c r="AK174" s="2">
        <f t="shared" ca="1" si="53"/>
        <v>0.94793624669972743</v>
      </c>
    </row>
    <row r="175" spans="12:37" x14ac:dyDescent="0.2">
      <c r="L175" s="2">
        <v>8</v>
      </c>
      <c r="M175" s="2">
        <v>9</v>
      </c>
      <c r="N175" s="2">
        <v>0</v>
      </c>
      <c r="O175" s="2">
        <v>0.20593877941701066</v>
      </c>
      <c r="P175" s="2">
        <v>0.70019849277196045</v>
      </c>
      <c r="Q175" s="2">
        <f t="shared" si="38"/>
        <v>0</v>
      </c>
      <c r="S175" s="2">
        <f t="shared" si="39"/>
        <v>1</v>
      </c>
      <c r="U175" s="14" t="str">
        <f t="shared" ca="1" si="40"/>
        <v>TrainTrial2</v>
      </c>
      <c r="V175" s="10" t="str">
        <f t="shared" si="44"/>
        <v>p8.bmp</v>
      </c>
      <c r="W175" s="10" t="str">
        <f t="shared" si="45"/>
        <v>p9.bmp</v>
      </c>
      <c r="X175" s="10" t="str">
        <f t="shared" ca="1" si="46"/>
        <v>c2.wav</v>
      </c>
      <c r="Y175" s="10" t="str">
        <f t="shared" si="47"/>
        <v>r0.wav</v>
      </c>
      <c r="Z175" s="10" t="str">
        <f t="shared" ca="1" si="48"/>
        <v>c1.wav</v>
      </c>
      <c r="AA175" s="10" t="str">
        <f t="shared" ca="1" si="49"/>
        <v>nn8.wav</v>
      </c>
      <c r="AB175" s="10">
        <f t="shared" si="50"/>
        <v>1</v>
      </c>
      <c r="AC175" s="12" t="str">
        <f t="shared" ca="1" si="51"/>
        <v>lp.jpg</v>
      </c>
      <c r="AD175" s="13">
        <f t="shared" ca="1" si="41"/>
        <v>1</v>
      </c>
      <c r="AE175" s="13">
        <f t="shared" ca="1" si="42"/>
        <v>1</v>
      </c>
      <c r="AF175" s="13">
        <f t="shared" ca="1" si="43"/>
        <v>1</v>
      </c>
      <c r="AG175" s="13">
        <f t="shared" ca="1" si="52"/>
        <v>3</v>
      </c>
      <c r="AI175" s="2">
        <f t="shared" ca="1" si="53"/>
        <v>0.81763429664938336</v>
      </c>
      <c r="AJ175" s="2">
        <f t="shared" ca="1" si="53"/>
        <v>0.50825855326564318</v>
      </c>
      <c r="AK175" s="2">
        <f t="shared" ca="1" si="53"/>
        <v>0.51537665902356289</v>
      </c>
    </row>
    <row r="176" spans="12:37" x14ac:dyDescent="0.2">
      <c r="L176" s="2">
        <v>8</v>
      </c>
      <c r="M176" s="2">
        <v>7</v>
      </c>
      <c r="N176" s="2">
        <v>9</v>
      </c>
      <c r="O176" s="2">
        <v>0.27720998965469335</v>
      </c>
      <c r="P176" s="2">
        <v>0.30464591436611954</v>
      </c>
      <c r="Q176" s="2">
        <f t="shared" si="38"/>
        <v>0</v>
      </c>
      <c r="S176" s="2">
        <f t="shared" si="39"/>
        <v>0</v>
      </c>
      <c r="U176" s="14" t="str">
        <f t="shared" ca="1" si="40"/>
        <v>TrainTrial2</v>
      </c>
      <c r="V176" s="10" t="str">
        <f t="shared" si="44"/>
        <v>p8.bmp</v>
      </c>
      <c r="W176" s="10" t="str">
        <f t="shared" si="45"/>
        <v>p7.bmp</v>
      </c>
      <c r="X176" s="10" t="str">
        <f t="shared" ca="1" si="46"/>
        <v>c1.wav</v>
      </c>
      <c r="Y176" s="10" t="str">
        <f t="shared" ca="1" si="47"/>
        <v>nn8.wav</v>
      </c>
      <c r="Z176" s="10" t="str">
        <f t="shared" ca="1" si="48"/>
        <v>c2.wav</v>
      </c>
      <c r="AA176" s="10" t="str">
        <f t="shared" si="49"/>
        <v>r9.wav</v>
      </c>
      <c r="AB176" s="10">
        <f t="shared" si="50"/>
        <v>1</v>
      </c>
      <c r="AC176" s="12" t="str">
        <f t="shared" ca="1" si="51"/>
        <v>lp.jpg</v>
      </c>
      <c r="AD176" s="13">
        <f t="shared" ca="1" si="41"/>
        <v>1</v>
      </c>
      <c r="AE176" s="13">
        <f t="shared" ca="1" si="42"/>
        <v>1</v>
      </c>
      <c r="AF176" s="13">
        <f t="shared" ca="1" si="43"/>
        <v>1</v>
      </c>
      <c r="AG176" s="13">
        <f t="shared" ca="1" si="52"/>
        <v>3</v>
      </c>
      <c r="AI176" s="2">
        <f t="shared" ca="1" si="53"/>
        <v>0.18662890452138559</v>
      </c>
      <c r="AJ176" s="2">
        <f t="shared" ca="1" si="53"/>
        <v>0.26897384578779737</v>
      </c>
      <c r="AK176" s="2">
        <f t="shared" ca="1" si="53"/>
        <v>0.38236349423046678</v>
      </c>
    </row>
    <row r="177" spans="11:37" x14ac:dyDescent="0.2">
      <c r="L177" s="2">
        <v>9</v>
      </c>
      <c r="M177" s="2">
        <v>3</v>
      </c>
      <c r="N177" s="2">
        <v>2</v>
      </c>
      <c r="O177" s="2">
        <v>0.55601475454659521</v>
      </c>
      <c r="P177" s="2">
        <v>0.6639777421423787</v>
      </c>
      <c r="Q177" s="2">
        <f t="shared" si="38"/>
        <v>1</v>
      </c>
      <c r="S177" s="2">
        <f t="shared" si="39"/>
        <v>1</v>
      </c>
      <c r="U177" s="14" t="str">
        <f t="shared" ca="1" si="40"/>
        <v>TrainTrial2</v>
      </c>
      <c r="V177" s="10" t="str">
        <f t="shared" si="44"/>
        <v>p3.bmp</v>
      </c>
      <c r="W177" s="10" t="str">
        <f t="shared" si="45"/>
        <v>p9.bmp</v>
      </c>
      <c r="X177" s="10" t="str">
        <f t="shared" ca="1" si="46"/>
        <v>c2.wav</v>
      </c>
      <c r="Y177" s="10" t="str">
        <f t="shared" si="47"/>
        <v>r2.wav</v>
      </c>
      <c r="Z177" s="10" t="str">
        <f t="shared" ca="1" si="48"/>
        <v>c1.wav</v>
      </c>
      <c r="AA177" s="10" t="str">
        <f t="shared" ca="1" si="49"/>
        <v>nn9.wav</v>
      </c>
      <c r="AB177" s="10">
        <f t="shared" si="50"/>
        <v>2</v>
      </c>
      <c r="AC177" s="12" t="str">
        <f t="shared" ca="1" si="51"/>
        <v>rp.jpg</v>
      </c>
      <c r="AD177" s="13">
        <f t="shared" ca="1" si="41"/>
        <v>1</v>
      </c>
      <c r="AE177" s="13">
        <f t="shared" ca="1" si="42"/>
        <v>1</v>
      </c>
      <c r="AF177" s="13">
        <f t="shared" ca="1" si="43"/>
        <v>1</v>
      </c>
      <c r="AG177" s="13">
        <f t="shared" ca="1" si="52"/>
        <v>3</v>
      </c>
      <c r="AI177" s="2">
        <f t="shared" ca="1" si="53"/>
        <v>5.753863049736796E-3</v>
      </c>
      <c r="AJ177" s="2">
        <f t="shared" ca="1" si="53"/>
        <v>0.21252933394834939</v>
      </c>
      <c r="AK177" s="2">
        <f t="shared" ca="1" si="53"/>
        <v>0.34851472770555247</v>
      </c>
    </row>
    <row r="178" spans="11:37" x14ac:dyDescent="0.2">
      <c r="L178" s="2">
        <v>9</v>
      </c>
      <c r="M178" s="2">
        <v>0</v>
      </c>
      <c r="N178" s="2">
        <v>4</v>
      </c>
      <c r="O178" s="2">
        <v>1</v>
      </c>
      <c r="P178" s="2">
        <v>0.99069501548001426</v>
      </c>
      <c r="Q178" s="2">
        <f t="shared" si="38"/>
        <v>1</v>
      </c>
      <c r="S178" s="2">
        <f t="shared" si="39"/>
        <v>1</v>
      </c>
      <c r="U178" s="14" t="str">
        <f t="shared" ca="1" si="40"/>
        <v>TrainTrial2</v>
      </c>
      <c r="V178" s="10" t="str">
        <f t="shared" si="44"/>
        <v>p0.bmp</v>
      </c>
      <c r="W178" s="10" t="str">
        <f t="shared" si="45"/>
        <v>p9.bmp</v>
      </c>
      <c r="X178" s="10" t="str">
        <f t="shared" ca="1" si="46"/>
        <v>c2.wav</v>
      </c>
      <c r="Y178" s="10" t="str">
        <f t="shared" si="47"/>
        <v>r4.wav</v>
      </c>
      <c r="Z178" s="10" t="str">
        <f t="shared" ca="1" si="48"/>
        <v>c1.wav</v>
      </c>
      <c r="AA178" s="10" t="str">
        <f t="shared" ca="1" si="49"/>
        <v>nn9.wav</v>
      </c>
      <c r="AB178" s="10">
        <f t="shared" si="50"/>
        <v>2</v>
      </c>
      <c r="AC178" s="12" t="str">
        <f t="shared" ca="1" si="51"/>
        <v>rp.jpg</v>
      </c>
      <c r="AD178" s="13">
        <f t="shared" ca="1" si="41"/>
        <v>1</v>
      </c>
      <c r="AE178" s="13">
        <f t="shared" ca="1" si="42"/>
        <v>1</v>
      </c>
      <c r="AF178" s="13">
        <f t="shared" ca="1" si="43"/>
        <v>1</v>
      </c>
      <c r="AG178" s="13">
        <f t="shared" ca="1" si="52"/>
        <v>3</v>
      </c>
      <c r="AI178" s="2">
        <f t="shared" ca="1" si="53"/>
        <v>0.96265242072391721</v>
      </c>
      <c r="AJ178" s="2">
        <f t="shared" ca="1" si="53"/>
        <v>0.92067719257137504</v>
      </c>
      <c r="AK178" s="2">
        <f t="shared" ca="1" si="53"/>
        <v>0.54904214726066924</v>
      </c>
    </row>
    <row r="179" spans="11:37" x14ac:dyDescent="0.2">
      <c r="L179" s="2">
        <v>9</v>
      </c>
      <c r="M179" s="2">
        <v>4</v>
      </c>
      <c r="N179" s="2">
        <v>3</v>
      </c>
      <c r="O179" s="2">
        <v>0.57653246759855392</v>
      </c>
      <c r="P179" s="2">
        <v>0.47406723621134006</v>
      </c>
      <c r="Q179" s="2">
        <f t="shared" si="38"/>
        <v>1</v>
      </c>
      <c r="S179" s="2">
        <f t="shared" si="39"/>
        <v>0</v>
      </c>
      <c r="U179" s="14" t="str">
        <f t="shared" ca="1" si="40"/>
        <v>TrainTrial2</v>
      </c>
      <c r="V179" s="10" t="str">
        <f t="shared" si="44"/>
        <v>p4.bmp</v>
      </c>
      <c r="W179" s="10" t="str">
        <f t="shared" si="45"/>
        <v>p9.bmp</v>
      </c>
      <c r="X179" s="10" t="str">
        <f t="shared" ca="1" si="46"/>
        <v>c1.wav</v>
      </c>
      <c r="Y179" s="10" t="str">
        <f t="shared" ca="1" si="47"/>
        <v>nn9.wav</v>
      </c>
      <c r="Z179" s="10" t="str">
        <f t="shared" ca="1" si="48"/>
        <v>c2.wav</v>
      </c>
      <c r="AA179" s="10" t="str">
        <f t="shared" si="49"/>
        <v>r3.wav</v>
      </c>
      <c r="AB179" s="10">
        <f t="shared" si="50"/>
        <v>2</v>
      </c>
      <c r="AC179" s="12" t="str">
        <f t="shared" ca="1" si="51"/>
        <v>rp.jpg</v>
      </c>
      <c r="AD179" s="13">
        <f t="shared" ca="1" si="41"/>
        <v>1</v>
      </c>
      <c r="AE179" s="13">
        <f t="shared" ca="1" si="42"/>
        <v>1</v>
      </c>
      <c r="AF179" s="13">
        <f t="shared" ca="1" si="43"/>
        <v>1</v>
      </c>
      <c r="AG179" s="13">
        <f t="shared" ca="1" si="52"/>
        <v>3</v>
      </c>
      <c r="AI179" s="2">
        <f t="shared" ca="1" si="53"/>
        <v>0.67982318836288325</v>
      </c>
      <c r="AJ179" s="2">
        <f t="shared" ca="1" si="53"/>
        <v>0.52369535999650318</v>
      </c>
      <c r="AK179" s="2">
        <f t="shared" ca="1" si="53"/>
        <v>0.8874499224408362</v>
      </c>
    </row>
    <row r="180" spans="11:37" x14ac:dyDescent="0.2">
      <c r="L180" s="2">
        <v>0</v>
      </c>
      <c r="M180" s="2">
        <v>2</v>
      </c>
      <c r="N180" s="2">
        <v>5</v>
      </c>
      <c r="O180" s="2">
        <v>0.13678499958132306</v>
      </c>
      <c r="P180" s="2">
        <v>0.94827190222713398</v>
      </c>
      <c r="Q180" s="2">
        <f t="shared" si="38"/>
        <v>0</v>
      </c>
      <c r="S180" s="2">
        <f t="shared" si="39"/>
        <v>1</v>
      </c>
      <c r="U180" s="14" t="str">
        <f t="shared" ca="1" si="40"/>
        <v>TrainTrial2</v>
      </c>
      <c r="V180" s="10" t="str">
        <f t="shared" si="44"/>
        <v>p0.bmp</v>
      </c>
      <c r="W180" s="10" t="str">
        <f t="shared" si="45"/>
        <v>p2.bmp</v>
      </c>
      <c r="X180" s="10" t="str">
        <f t="shared" ca="1" si="46"/>
        <v>c2.wav</v>
      </c>
      <c r="Y180" s="10" t="str">
        <f t="shared" si="47"/>
        <v>r5.wav</v>
      </c>
      <c r="Z180" s="10" t="str">
        <f t="shared" ca="1" si="48"/>
        <v>c1.wav</v>
      </c>
      <c r="AA180" s="10" t="str">
        <f t="shared" ca="1" si="49"/>
        <v>nn0.wav</v>
      </c>
      <c r="AB180" s="10">
        <f t="shared" si="50"/>
        <v>1</v>
      </c>
      <c r="AC180" s="12" t="str">
        <f t="shared" ca="1" si="51"/>
        <v>lp.jpg</v>
      </c>
      <c r="AD180" s="13">
        <f t="shared" ca="1" si="41"/>
        <v>1</v>
      </c>
      <c r="AE180" s="13">
        <f t="shared" ca="1" si="42"/>
        <v>1</v>
      </c>
      <c r="AF180" s="13">
        <f t="shared" ca="1" si="43"/>
        <v>1</v>
      </c>
      <c r="AG180" s="13">
        <f t="shared" ca="1" si="52"/>
        <v>3</v>
      </c>
      <c r="AI180" s="2">
        <f t="shared" ca="1" si="53"/>
        <v>0.71236026232291394</v>
      </c>
      <c r="AJ180" s="2">
        <f t="shared" ca="1" si="53"/>
        <v>0.69446996190734356</v>
      </c>
      <c r="AK180" s="2">
        <f t="shared" ca="1" si="53"/>
        <v>0.33892090357868676</v>
      </c>
    </row>
    <row r="181" spans="11:37" x14ac:dyDescent="0.2">
      <c r="L181" s="2">
        <v>0</v>
      </c>
      <c r="M181" s="2">
        <v>5</v>
      </c>
      <c r="N181" s="2">
        <v>8</v>
      </c>
      <c r="O181" s="2">
        <v>0.29940982168955088</v>
      </c>
      <c r="P181" s="2">
        <v>0.18174534238460183</v>
      </c>
      <c r="Q181" s="2">
        <f t="shared" si="38"/>
        <v>0</v>
      </c>
      <c r="S181" s="2">
        <f t="shared" si="39"/>
        <v>0</v>
      </c>
      <c r="U181" s="14" t="str">
        <f t="shared" ca="1" si="40"/>
        <v>TrainTrial2</v>
      </c>
      <c r="V181" s="10" t="str">
        <f t="shared" si="44"/>
        <v>p0.bmp</v>
      </c>
      <c r="W181" s="10" t="str">
        <f t="shared" si="45"/>
        <v>p5.bmp</v>
      </c>
      <c r="X181" s="10" t="str">
        <f t="shared" ca="1" si="46"/>
        <v>c1.wav</v>
      </c>
      <c r="Y181" s="10" t="str">
        <f t="shared" ca="1" si="47"/>
        <v>nn0.wav</v>
      </c>
      <c r="Z181" s="10" t="str">
        <f t="shared" ca="1" si="48"/>
        <v>c2.wav</v>
      </c>
      <c r="AA181" s="10" t="str">
        <f t="shared" si="49"/>
        <v>r8.wav</v>
      </c>
      <c r="AB181" s="10">
        <f t="shared" si="50"/>
        <v>1</v>
      </c>
      <c r="AC181" s="12" t="str">
        <f t="shared" ca="1" si="51"/>
        <v>lp.jpg</v>
      </c>
      <c r="AD181" s="13">
        <f t="shared" ca="1" si="41"/>
        <v>1</v>
      </c>
      <c r="AE181" s="13">
        <f t="shared" ca="1" si="42"/>
        <v>1</v>
      </c>
      <c r="AF181" s="13">
        <f t="shared" ca="1" si="43"/>
        <v>1</v>
      </c>
      <c r="AG181" s="13">
        <f t="shared" ca="1" si="52"/>
        <v>3</v>
      </c>
      <c r="AI181" s="2">
        <f t="shared" ca="1" si="53"/>
        <v>0.41553129691280533</v>
      </c>
      <c r="AJ181" s="2">
        <f t="shared" ca="1" si="53"/>
        <v>0.91296284256879801</v>
      </c>
      <c r="AK181" s="2">
        <f t="shared" ca="1" si="53"/>
        <v>9.1587812174892758E-2</v>
      </c>
    </row>
    <row r="182" spans="11:37" x14ac:dyDescent="0.2">
      <c r="L182" s="2">
        <v>0</v>
      </c>
      <c r="M182" s="2">
        <v>1</v>
      </c>
      <c r="N182" s="2">
        <v>7</v>
      </c>
      <c r="O182" s="2">
        <v>0.20261326604668284</v>
      </c>
      <c r="P182" s="2">
        <v>0.53223904095193575</v>
      </c>
      <c r="Q182" s="2">
        <f t="shared" si="38"/>
        <v>0</v>
      </c>
      <c r="R182" s="2">
        <f>SUM(Q153:Q182)</f>
        <v>15</v>
      </c>
      <c r="S182" s="2">
        <f t="shared" si="39"/>
        <v>1</v>
      </c>
      <c r="T182" s="2">
        <f>SUM(S153:S182)</f>
        <v>15</v>
      </c>
      <c r="U182" s="14" t="str">
        <f t="shared" ca="1" si="40"/>
        <v>TrainTrial2</v>
      </c>
      <c r="V182" s="10" t="str">
        <f t="shared" si="44"/>
        <v>p0.bmp</v>
      </c>
      <c r="W182" s="10" t="str">
        <f t="shared" si="45"/>
        <v>p1.bmp</v>
      </c>
      <c r="X182" s="10" t="str">
        <f t="shared" ca="1" si="46"/>
        <v>c2.wav</v>
      </c>
      <c r="Y182" s="10" t="str">
        <f t="shared" si="47"/>
        <v>r7.wav</v>
      </c>
      <c r="Z182" s="10" t="str">
        <f t="shared" ca="1" si="48"/>
        <v>c1.wav</v>
      </c>
      <c r="AA182" s="10" t="str">
        <f t="shared" ca="1" si="49"/>
        <v>nn0.wav</v>
      </c>
      <c r="AB182" s="10">
        <f t="shared" si="50"/>
        <v>1</v>
      </c>
      <c r="AC182" s="12" t="str">
        <f t="shared" ca="1" si="51"/>
        <v>lp.jpg</v>
      </c>
      <c r="AD182" s="13">
        <f t="shared" ca="1" si="41"/>
        <v>1</v>
      </c>
      <c r="AE182" s="13">
        <f t="shared" ca="1" si="42"/>
        <v>1</v>
      </c>
      <c r="AF182" s="13">
        <f t="shared" ca="1" si="43"/>
        <v>1</v>
      </c>
      <c r="AG182" s="13">
        <f t="shared" ca="1" si="52"/>
        <v>3</v>
      </c>
      <c r="AI182" s="2">
        <f t="shared" ca="1" si="53"/>
        <v>0.4660465520819117</v>
      </c>
      <c r="AJ182" s="2">
        <f t="shared" ca="1" si="53"/>
        <v>0.5081872885133093</v>
      </c>
      <c r="AK182" s="2">
        <f t="shared" ca="1" si="53"/>
        <v>0.2941064564482051</v>
      </c>
    </row>
    <row r="183" spans="11:37" x14ac:dyDescent="0.2">
      <c r="K183" s="2" t="s">
        <v>33</v>
      </c>
      <c r="L183" s="2">
        <v>1</v>
      </c>
      <c r="M183" s="2">
        <v>4</v>
      </c>
      <c r="N183" s="2">
        <v>6</v>
      </c>
      <c r="O183" s="2">
        <v>0.15870202713813342</v>
      </c>
      <c r="P183" s="2">
        <v>7.6496377566400042E-2</v>
      </c>
      <c r="Q183" s="2">
        <f t="shared" si="38"/>
        <v>0</v>
      </c>
      <c r="S183" s="2">
        <f t="shared" si="39"/>
        <v>0</v>
      </c>
      <c r="U183" s="14" t="str">
        <f t="shared" ca="1" si="40"/>
        <v>TrainTrial2</v>
      </c>
      <c r="V183" s="10" t="str">
        <f t="shared" si="44"/>
        <v>p1.bmp</v>
      </c>
      <c r="W183" s="10" t="str">
        <f t="shared" si="45"/>
        <v>p4.bmp</v>
      </c>
      <c r="X183" s="10" t="str">
        <f t="shared" ca="1" si="46"/>
        <v>c1.wav</v>
      </c>
      <c r="Y183" s="10" t="str">
        <f t="shared" ca="1" si="47"/>
        <v>nn1.wav</v>
      </c>
      <c r="Z183" s="10" t="str">
        <f t="shared" ca="1" si="48"/>
        <v>c2.wav</v>
      </c>
      <c r="AA183" s="10" t="str">
        <f t="shared" si="49"/>
        <v>r6.wav</v>
      </c>
      <c r="AB183" s="10">
        <f t="shared" si="50"/>
        <v>1</v>
      </c>
      <c r="AC183" s="12" t="str">
        <f t="shared" ca="1" si="51"/>
        <v>lp.jpg</v>
      </c>
      <c r="AD183" s="13">
        <f t="shared" ca="1" si="41"/>
        <v>1</v>
      </c>
      <c r="AE183" s="13">
        <f t="shared" ca="1" si="42"/>
        <v>1</v>
      </c>
      <c r="AF183" s="13">
        <f t="shared" ca="1" si="43"/>
        <v>1</v>
      </c>
      <c r="AG183" s="13">
        <f ca="1">SUM(AD183:AF183)</f>
        <v>3</v>
      </c>
      <c r="AI183" s="2">
        <f ca="1">RAND()</f>
        <v>0.21361485134014546</v>
      </c>
      <c r="AJ183" s="2">
        <f ca="1">RAND()</f>
        <v>0.5635461221471002</v>
      </c>
      <c r="AK183" s="2">
        <f ca="1">RAND()</f>
        <v>0.78642917537115653</v>
      </c>
    </row>
    <row r="184" spans="11:37" x14ac:dyDescent="0.2">
      <c r="L184" s="2">
        <v>1</v>
      </c>
      <c r="M184" s="2">
        <v>8</v>
      </c>
      <c r="N184" s="2">
        <v>7</v>
      </c>
      <c r="O184" s="2">
        <v>1</v>
      </c>
      <c r="P184" s="2">
        <v>0.52236732546771236</v>
      </c>
      <c r="Q184" s="2">
        <f t="shared" si="38"/>
        <v>1</v>
      </c>
      <c r="S184" s="2">
        <f t="shared" si="39"/>
        <v>1</v>
      </c>
      <c r="U184" s="14" t="str">
        <f t="shared" ca="1" si="40"/>
        <v>TrainTrial2</v>
      </c>
      <c r="V184" s="10" t="str">
        <f t="shared" si="44"/>
        <v>p8.bmp</v>
      </c>
      <c r="W184" s="10" t="str">
        <f t="shared" si="45"/>
        <v>p1.bmp</v>
      </c>
      <c r="X184" s="10" t="str">
        <f t="shared" ca="1" si="46"/>
        <v>c2.wav</v>
      </c>
      <c r="Y184" s="10" t="str">
        <f t="shared" si="47"/>
        <v>r7.wav</v>
      </c>
      <c r="Z184" s="10" t="str">
        <f t="shared" ca="1" si="48"/>
        <v>c1.wav</v>
      </c>
      <c r="AA184" s="10" t="str">
        <f t="shared" ca="1" si="49"/>
        <v>nn1.wav</v>
      </c>
      <c r="AB184" s="10">
        <f t="shared" si="50"/>
        <v>2</v>
      </c>
      <c r="AC184" s="12" t="str">
        <f t="shared" ca="1" si="51"/>
        <v>rp.jpg</v>
      </c>
      <c r="AD184" s="13">
        <f t="shared" ca="1" si="41"/>
        <v>1</v>
      </c>
      <c r="AE184" s="13">
        <f t="shared" ca="1" si="42"/>
        <v>1</v>
      </c>
      <c r="AF184" s="13">
        <f t="shared" ca="1" si="43"/>
        <v>1</v>
      </c>
      <c r="AG184" s="13">
        <f t="shared" ref="AG184:AG212" ca="1" si="54">SUM(AD184:AF184)</f>
        <v>3</v>
      </c>
      <c r="AI184" s="2">
        <f t="shared" ref="AI184:AK212" ca="1" si="55">RAND()</f>
        <v>3.7734086948276513E-2</v>
      </c>
      <c r="AJ184" s="2">
        <f t="shared" ca="1" si="55"/>
        <v>0.3803434512158641</v>
      </c>
      <c r="AK184" s="2">
        <f t="shared" ca="1" si="55"/>
        <v>0.30897719345899644</v>
      </c>
    </row>
    <row r="185" spans="11:37" x14ac:dyDescent="0.2">
      <c r="L185" s="2">
        <v>1</v>
      </c>
      <c r="M185" s="2">
        <v>9</v>
      </c>
      <c r="N185" s="2">
        <v>2</v>
      </c>
      <c r="O185" s="2">
        <v>0.92836816272119904</v>
      </c>
      <c r="P185" s="2">
        <v>0.12113701774069341</v>
      </c>
      <c r="Q185" s="2">
        <f t="shared" si="38"/>
        <v>1</v>
      </c>
      <c r="S185" s="2">
        <f t="shared" si="39"/>
        <v>0</v>
      </c>
      <c r="U185" s="14" t="str">
        <f t="shared" ca="1" si="40"/>
        <v>TrainTrial2</v>
      </c>
      <c r="V185" s="10" t="str">
        <f t="shared" si="44"/>
        <v>p9.bmp</v>
      </c>
      <c r="W185" s="10" t="str">
        <f t="shared" si="45"/>
        <v>p1.bmp</v>
      </c>
      <c r="X185" s="10" t="str">
        <f t="shared" ca="1" si="46"/>
        <v>c1.wav</v>
      </c>
      <c r="Y185" s="10" t="str">
        <f t="shared" ca="1" si="47"/>
        <v>nn1.wav</v>
      </c>
      <c r="Z185" s="10" t="str">
        <f t="shared" ca="1" si="48"/>
        <v>c2.wav</v>
      </c>
      <c r="AA185" s="10" t="str">
        <f t="shared" si="49"/>
        <v>r2.wav</v>
      </c>
      <c r="AB185" s="10">
        <f t="shared" si="50"/>
        <v>2</v>
      </c>
      <c r="AC185" s="12" t="str">
        <f t="shared" ca="1" si="51"/>
        <v>rp.jpg</v>
      </c>
      <c r="AD185" s="13">
        <f t="shared" ca="1" si="41"/>
        <v>1</v>
      </c>
      <c r="AE185" s="13">
        <f t="shared" ca="1" si="42"/>
        <v>1</v>
      </c>
      <c r="AF185" s="13">
        <f t="shared" ca="1" si="43"/>
        <v>1</v>
      </c>
      <c r="AG185" s="13">
        <f t="shared" ca="1" si="54"/>
        <v>3</v>
      </c>
      <c r="AI185" s="2">
        <f t="shared" ca="1" si="55"/>
        <v>0.87482896859410719</v>
      </c>
      <c r="AJ185" s="2">
        <f t="shared" ca="1" si="55"/>
        <v>0.84324655032946705</v>
      </c>
      <c r="AK185" s="2">
        <f t="shared" ca="1" si="55"/>
        <v>0.96625256906404811</v>
      </c>
    </row>
    <row r="186" spans="11:37" x14ac:dyDescent="0.2">
      <c r="L186" s="2">
        <v>2</v>
      </c>
      <c r="M186" s="2">
        <v>3</v>
      </c>
      <c r="N186" s="2">
        <v>3</v>
      </c>
      <c r="O186" s="2">
        <v>8.5938852049366687E-2</v>
      </c>
      <c r="P186" s="2">
        <v>0.34175900218360766</v>
      </c>
      <c r="Q186" s="2">
        <f t="shared" si="38"/>
        <v>0</v>
      </c>
      <c r="S186" s="2">
        <f t="shared" si="39"/>
        <v>0</v>
      </c>
      <c r="U186" s="14" t="str">
        <f t="shared" ca="1" si="40"/>
        <v>TrainTrial2</v>
      </c>
      <c r="V186" s="10" t="str">
        <f t="shared" si="44"/>
        <v>p2.bmp</v>
      </c>
      <c r="W186" s="10" t="str">
        <f t="shared" si="45"/>
        <v>p3.bmp</v>
      </c>
      <c r="X186" s="10" t="str">
        <f t="shared" ca="1" si="46"/>
        <v>c1.wav</v>
      </c>
      <c r="Y186" s="10" t="str">
        <f t="shared" ca="1" si="47"/>
        <v>nn2.wav</v>
      </c>
      <c r="Z186" s="10" t="str">
        <f t="shared" ca="1" si="48"/>
        <v>c2.wav</v>
      </c>
      <c r="AA186" s="10" t="str">
        <f t="shared" si="49"/>
        <v>r3.wav</v>
      </c>
      <c r="AB186" s="10">
        <f t="shared" si="50"/>
        <v>1</v>
      </c>
      <c r="AC186" s="12" t="str">
        <f t="shared" ca="1" si="51"/>
        <v>lp.jpg</v>
      </c>
      <c r="AD186" s="13">
        <f t="shared" ca="1" si="41"/>
        <v>1</v>
      </c>
      <c r="AE186" s="13">
        <f t="shared" ca="1" si="42"/>
        <v>1</v>
      </c>
      <c r="AF186" s="13">
        <f t="shared" ca="1" si="43"/>
        <v>1</v>
      </c>
      <c r="AG186" s="13">
        <f t="shared" ca="1" si="54"/>
        <v>3</v>
      </c>
      <c r="AI186" s="2">
        <f t="shared" ca="1" si="55"/>
        <v>0.57477899872448335</v>
      </c>
      <c r="AJ186" s="2">
        <f t="shared" ca="1" si="55"/>
        <v>0.28238481729952436</v>
      </c>
      <c r="AK186" s="2">
        <f t="shared" ca="1" si="55"/>
        <v>0.4426120846537801</v>
      </c>
    </row>
    <row r="187" spans="11:37" x14ac:dyDescent="0.2">
      <c r="L187" s="2">
        <v>2</v>
      </c>
      <c r="M187" s="2">
        <v>1</v>
      </c>
      <c r="N187" s="2">
        <v>0</v>
      </c>
      <c r="O187" s="2">
        <v>0.55426972363056848</v>
      </c>
      <c r="P187" s="2">
        <v>0.96359038918581064</v>
      </c>
      <c r="Q187" s="2">
        <f t="shared" si="38"/>
        <v>1</v>
      </c>
      <c r="S187" s="2">
        <f t="shared" si="39"/>
        <v>1</v>
      </c>
      <c r="U187" s="14" t="str">
        <f t="shared" ca="1" si="40"/>
        <v>TrainTrial2</v>
      </c>
      <c r="V187" s="10" t="str">
        <f t="shared" si="44"/>
        <v>p1.bmp</v>
      </c>
      <c r="W187" s="10" t="str">
        <f t="shared" si="45"/>
        <v>p2.bmp</v>
      </c>
      <c r="X187" s="10" t="str">
        <f t="shared" ca="1" si="46"/>
        <v>c2.wav</v>
      </c>
      <c r="Y187" s="10" t="str">
        <f t="shared" si="47"/>
        <v>r0.wav</v>
      </c>
      <c r="Z187" s="10" t="str">
        <f t="shared" ca="1" si="48"/>
        <v>c1.wav</v>
      </c>
      <c r="AA187" s="10" t="str">
        <f t="shared" ca="1" si="49"/>
        <v>nn2.wav</v>
      </c>
      <c r="AB187" s="10">
        <f t="shared" si="50"/>
        <v>2</v>
      </c>
      <c r="AC187" s="12" t="str">
        <f t="shared" ca="1" si="51"/>
        <v>rp.jpg</v>
      </c>
      <c r="AD187" s="13">
        <f t="shared" ca="1" si="41"/>
        <v>1</v>
      </c>
      <c r="AE187" s="13">
        <f t="shared" ca="1" si="42"/>
        <v>1</v>
      </c>
      <c r="AF187" s="13">
        <f t="shared" ca="1" si="43"/>
        <v>1</v>
      </c>
      <c r="AG187" s="13">
        <f t="shared" ca="1" si="54"/>
        <v>3</v>
      </c>
      <c r="AI187" s="2">
        <f t="shared" ca="1" si="55"/>
        <v>0.90817134299381364</v>
      </c>
      <c r="AJ187" s="2">
        <f t="shared" ca="1" si="55"/>
        <v>0.64814241699258601</v>
      </c>
      <c r="AK187" s="2">
        <f t="shared" ca="1" si="55"/>
        <v>0.41750071420951107</v>
      </c>
    </row>
    <row r="188" spans="11:37" x14ac:dyDescent="0.2">
      <c r="L188" s="2">
        <v>2</v>
      </c>
      <c r="M188" s="2">
        <v>9</v>
      </c>
      <c r="N188" s="2">
        <v>5</v>
      </c>
      <c r="O188" s="2">
        <v>0.39220316035607539</v>
      </c>
      <c r="P188" s="2">
        <v>3.0960734854488692E-2</v>
      </c>
      <c r="Q188" s="2">
        <f t="shared" si="38"/>
        <v>0</v>
      </c>
      <c r="S188" s="2">
        <f t="shared" si="39"/>
        <v>0</v>
      </c>
      <c r="U188" s="14" t="str">
        <f t="shared" ca="1" si="40"/>
        <v>TrainTrial2</v>
      </c>
      <c r="V188" s="10" t="str">
        <f t="shared" si="44"/>
        <v>p2.bmp</v>
      </c>
      <c r="W188" s="10" t="str">
        <f t="shared" si="45"/>
        <v>p9.bmp</v>
      </c>
      <c r="X188" s="10" t="str">
        <f t="shared" ca="1" si="46"/>
        <v>c1.wav</v>
      </c>
      <c r="Y188" s="10" t="str">
        <f t="shared" ca="1" si="47"/>
        <v>nn2.wav</v>
      </c>
      <c r="Z188" s="10" t="str">
        <f t="shared" ca="1" si="48"/>
        <v>c2.wav</v>
      </c>
      <c r="AA188" s="10" t="str">
        <f t="shared" si="49"/>
        <v>r5.wav</v>
      </c>
      <c r="AB188" s="10">
        <f t="shared" si="50"/>
        <v>1</v>
      </c>
      <c r="AC188" s="12" t="str">
        <f t="shared" ca="1" si="51"/>
        <v>lp.jpg</v>
      </c>
      <c r="AD188" s="13">
        <f t="shared" ca="1" si="41"/>
        <v>1</v>
      </c>
      <c r="AE188" s="13">
        <f t="shared" ca="1" si="42"/>
        <v>1</v>
      </c>
      <c r="AF188" s="13">
        <f t="shared" ca="1" si="43"/>
        <v>1</v>
      </c>
      <c r="AG188" s="13">
        <f t="shared" ca="1" si="54"/>
        <v>3</v>
      </c>
      <c r="AI188" s="2">
        <f t="shared" ca="1" si="55"/>
        <v>0.35569094311910521</v>
      </c>
      <c r="AJ188" s="2">
        <f t="shared" ca="1" si="55"/>
        <v>0.34193555081626525</v>
      </c>
      <c r="AK188" s="2">
        <f t="shared" ca="1" si="55"/>
        <v>0.33962075516393442</v>
      </c>
    </row>
    <row r="189" spans="11:37" x14ac:dyDescent="0.2">
      <c r="L189" s="2">
        <v>3</v>
      </c>
      <c r="M189" s="2">
        <v>5</v>
      </c>
      <c r="N189" s="2">
        <v>4</v>
      </c>
      <c r="O189" s="2">
        <v>0.84332749652458006</v>
      </c>
      <c r="P189" s="2">
        <v>0.63007136506257666</v>
      </c>
      <c r="Q189" s="2">
        <f t="shared" si="38"/>
        <v>1</v>
      </c>
      <c r="S189" s="2">
        <f t="shared" si="39"/>
        <v>1</v>
      </c>
      <c r="U189" s="14" t="str">
        <f t="shared" ca="1" si="40"/>
        <v>TrainTrial2</v>
      </c>
      <c r="V189" s="10" t="str">
        <f t="shared" si="44"/>
        <v>p5.bmp</v>
      </c>
      <c r="W189" s="10" t="str">
        <f t="shared" si="45"/>
        <v>p3.bmp</v>
      </c>
      <c r="X189" s="10" t="str">
        <f t="shared" ca="1" si="46"/>
        <v>c2.wav</v>
      </c>
      <c r="Y189" s="10" t="str">
        <f t="shared" si="47"/>
        <v>r4.wav</v>
      </c>
      <c r="Z189" s="10" t="str">
        <f t="shared" ca="1" si="48"/>
        <v>c1.wav</v>
      </c>
      <c r="AA189" s="10" t="str">
        <f t="shared" ca="1" si="49"/>
        <v>nn3.wav</v>
      </c>
      <c r="AB189" s="10">
        <f t="shared" si="50"/>
        <v>2</v>
      </c>
      <c r="AC189" s="12" t="str">
        <f t="shared" ca="1" si="51"/>
        <v>rp.jpg</v>
      </c>
      <c r="AD189" s="13">
        <f t="shared" ca="1" si="41"/>
        <v>1</v>
      </c>
      <c r="AE189" s="13">
        <f t="shared" ca="1" si="42"/>
        <v>1</v>
      </c>
      <c r="AF189" s="13">
        <f t="shared" ca="1" si="43"/>
        <v>1</v>
      </c>
      <c r="AG189" s="13">
        <f t="shared" ca="1" si="54"/>
        <v>3</v>
      </c>
      <c r="AI189" s="2">
        <f t="shared" ca="1" si="55"/>
        <v>0.68584480891846011</v>
      </c>
      <c r="AJ189" s="2">
        <f t="shared" ca="1" si="55"/>
        <v>0.75250980940247147</v>
      </c>
      <c r="AK189" s="2">
        <f t="shared" ca="1" si="55"/>
        <v>0.41511460887730878</v>
      </c>
    </row>
    <row r="190" spans="11:37" x14ac:dyDescent="0.2">
      <c r="L190" s="2">
        <v>3</v>
      </c>
      <c r="M190" s="2">
        <v>6</v>
      </c>
      <c r="N190" s="2">
        <v>9</v>
      </c>
      <c r="O190" s="2">
        <v>0.88322175864050223</v>
      </c>
      <c r="P190" s="2">
        <v>0.72693332146900502</v>
      </c>
      <c r="Q190" s="2">
        <f t="shared" si="38"/>
        <v>1</v>
      </c>
      <c r="S190" s="2">
        <f t="shared" si="39"/>
        <v>1</v>
      </c>
      <c r="U190" s="14" t="str">
        <f t="shared" ca="1" si="40"/>
        <v>TrainTrial2</v>
      </c>
      <c r="V190" s="10" t="str">
        <f t="shared" si="44"/>
        <v>p6.bmp</v>
      </c>
      <c r="W190" s="10" t="str">
        <f t="shared" si="45"/>
        <v>p3.bmp</v>
      </c>
      <c r="X190" s="10" t="str">
        <f t="shared" ca="1" si="46"/>
        <v>c2.wav</v>
      </c>
      <c r="Y190" s="10" t="str">
        <f t="shared" si="47"/>
        <v>r9.wav</v>
      </c>
      <c r="Z190" s="10" t="str">
        <f t="shared" ca="1" si="48"/>
        <v>c1.wav</v>
      </c>
      <c r="AA190" s="10" t="str">
        <f t="shared" ca="1" si="49"/>
        <v>nn3.wav</v>
      </c>
      <c r="AB190" s="10">
        <f t="shared" si="50"/>
        <v>2</v>
      </c>
      <c r="AC190" s="12" t="str">
        <f t="shared" ca="1" si="51"/>
        <v>rp.jpg</v>
      </c>
      <c r="AD190" s="13">
        <f t="shared" ca="1" si="41"/>
        <v>1</v>
      </c>
      <c r="AE190" s="13">
        <f t="shared" ca="1" si="42"/>
        <v>1</v>
      </c>
      <c r="AF190" s="13">
        <f t="shared" ca="1" si="43"/>
        <v>1</v>
      </c>
      <c r="AG190" s="13">
        <f t="shared" ca="1" si="54"/>
        <v>3</v>
      </c>
      <c r="AI190" s="2">
        <f t="shared" ca="1" si="55"/>
        <v>0.80832025697278453</v>
      </c>
      <c r="AJ190" s="2">
        <f t="shared" ca="1" si="55"/>
        <v>0.77439024347785568</v>
      </c>
      <c r="AK190" s="2">
        <f t="shared" ca="1" si="55"/>
        <v>0.87189738959812779</v>
      </c>
    </row>
    <row r="191" spans="11:37" x14ac:dyDescent="0.2">
      <c r="L191" s="2">
        <v>3</v>
      </c>
      <c r="M191" s="2">
        <v>7</v>
      </c>
      <c r="N191" s="2">
        <v>8</v>
      </c>
      <c r="O191" s="2">
        <v>0.29187783456291072</v>
      </c>
      <c r="P191" s="2">
        <v>5.6968599589708901E-2</v>
      </c>
      <c r="Q191" s="2">
        <f t="shared" si="38"/>
        <v>0</v>
      </c>
      <c r="S191" s="2">
        <f t="shared" si="39"/>
        <v>0</v>
      </c>
      <c r="U191" s="14" t="str">
        <f t="shared" ca="1" si="40"/>
        <v>TrainTrial2</v>
      </c>
      <c r="V191" s="10" t="str">
        <f t="shared" si="44"/>
        <v>p3.bmp</v>
      </c>
      <c r="W191" s="10" t="str">
        <f t="shared" si="45"/>
        <v>p7.bmp</v>
      </c>
      <c r="X191" s="10" t="str">
        <f t="shared" ca="1" si="46"/>
        <v>c1.wav</v>
      </c>
      <c r="Y191" s="10" t="str">
        <f t="shared" ca="1" si="47"/>
        <v>nn3.wav</v>
      </c>
      <c r="Z191" s="10" t="str">
        <f t="shared" ca="1" si="48"/>
        <v>c2.wav</v>
      </c>
      <c r="AA191" s="10" t="str">
        <f t="shared" si="49"/>
        <v>r8.wav</v>
      </c>
      <c r="AB191" s="10">
        <f t="shared" si="50"/>
        <v>1</v>
      </c>
      <c r="AC191" s="12" t="str">
        <f t="shared" ca="1" si="51"/>
        <v>lp.jpg</v>
      </c>
      <c r="AD191" s="13">
        <f t="shared" ca="1" si="41"/>
        <v>1</v>
      </c>
      <c r="AE191" s="13">
        <f t="shared" ca="1" si="42"/>
        <v>1</v>
      </c>
      <c r="AF191" s="13">
        <f t="shared" ca="1" si="43"/>
        <v>1</v>
      </c>
      <c r="AG191" s="13">
        <f t="shared" ca="1" si="54"/>
        <v>3</v>
      </c>
      <c r="AI191" s="2">
        <f t="shared" ca="1" si="55"/>
        <v>0.65992418518710438</v>
      </c>
      <c r="AJ191" s="2">
        <f t="shared" ca="1" si="55"/>
        <v>0.85864517145180264</v>
      </c>
      <c r="AK191" s="2">
        <f t="shared" ca="1" si="55"/>
        <v>0.57686313602144146</v>
      </c>
    </row>
    <row r="192" spans="11:37" x14ac:dyDescent="0.2">
      <c r="L192" s="2">
        <v>4</v>
      </c>
      <c r="M192" s="2">
        <v>0</v>
      </c>
      <c r="N192" s="2">
        <v>1</v>
      </c>
      <c r="O192" s="2">
        <v>0.38407609289060929</v>
      </c>
      <c r="P192" s="2">
        <v>0.10078848359171388</v>
      </c>
      <c r="Q192" s="2">
        <f t="shared" si="38"/>
        <v>0</v>
      </c>
      <c r="S192" s="2">
        <f t="shared" si="39"/>
        <v>0</v>
      </c>
      <c r="U192" s="14" t="str">
        <f t="shared" ca="1" si="40"/>
        <v>TrainTrial2</v>
      </c>
      <c r="V192" s="10" t="str">
        <f t="shared" si="44"/>
        <v>p4.bmp</v>
      </c>
      <c r="W192" s="10" t="str">
        <f t="shared" si="45"/>
        <v>p0.bmp</v>
      </c>
      <c r="X192" s="10" t="str">
        <f t="shared" ca="1" si="46"/>
        <v>c1.wav</v>
      </c>
      <c r="Y192" s="10" t="str">
        <f t="shared" ca="1" si="47"/>
        <v>nn4.wav</v>
      </c>
      <c r="Z192" s="10" t="str">
        <f t="shared" ca="1" si="48"/>
        <v>c2.wav</v>
      </c>
      <c r="AA192" s="10" t="str">
        <f t="shared" si="49"/>
        <v>r1.wav</v>
      </c>
      <c r="AB192" s="10">
        <f t="shared" si="50"/>
        <v>1</v>
      </c>
      <c r="AC192" s="12" t="str">
        <f t="shared" ca="1" si="51"/>
        <v>lp.jpg</v>
      </c>
      <c r="AD192" s="13">
        <f t="shared" ca="1" si="41"/>
        <v>1</v>
      </c>
      <c r="AE192" s="13">
        <f t="shared" ca="1" si="42"/>
        <v>1</v>
      </c>
      <c r="AF192" s="13">
        <f t="shared" ca="1" si="43"/>
        <v>1</v>
      </c>
      <c r="AG192" s="13">
        <f t="shared" ca="1" si="54"/>
        <v>3</v>
      </c>
      <c r="AI192" s="2">
        <f t="shared" ca="1" si="55"/>
        <v>0.18063882564119516</v>
      </c>
      <c r="AJ192" s="2">
        <f t="shared" ca="1" si="55"/>
        <v>0.28096329309164192</v>
      </c>
      <c r="AK192" s="2">
        <f t="shared" ca="1" si="55"/>
        <v>0.43190484227174764</v>
      </c>
    </row>
    <row r="193" spans="12:37" x14ac:dyDescent="0.2">
      <c r="L193" s="2">
        <v>4</v>
      </c>
      <c r="M193" s="2">
        <v>5</v>
      </c>
      <c r="N193" s="2">
        <v>9</v>
      </c>
      <c r="O193" s="2">
        <v>6.2051160792179871E-2</v>
      </c>
      <c r="P193" s="2">
        <v>9.8311071730677213E-2</v>
      </c>
      <c r="Q193" s="2">
        <f t="shared" si="38"/>
        <v>0</v>
      </c>
      <c r="S193" s="2">
        <f t="shared" si="39"/>
        <v>0</v>
      </c>
      <c r="U193" s="14" t="str">
        <f t="shared" ca="1" si="40"/>
        <v>TrainTrial2</v>
      </c>
      <c r="V193" s="10" t="str">
        <f t="shared" si="44"/>
        <v>p4.bmp</v>
      </c>
      <c r="W193" s="10" t="str">
        <f t="shared" si="45"/>
        <v>p5.bmp</v>
      </c>
      <c r="X193" s="10" t="str">
        <f t="shared" ca="1" si="46"/>
        <v>c1.wav</v>
      </c>
      <c r="Y193" s="10" t="str">
        <f t="shared" ca="1" si="47"/>
        <v>nn4.wav</v>
      </c>
      <c r="Z193" s="10" t="str">
        <f t="shared" ca="1" si="48"/>
        <v>c2.wav</v>
      </c>
      <c r="AA193" s="10" t="str">
        <f t="shared" si="49"/>
        <v>r9.wav</v>
      </c>
      <c r="AB193" s="10">
        <f t="shared" si="50"/>
        <v>1</v>
      </c>
      <c r="AC193" s="12" t="str">
        <f t="shared" ca="1" si="51"/>
        <v>lp.jpg</v>
      </c>
      <c r="AD193" s="13">
        <f t="shared" ca="1" si="41"/>
        <v>1</v>
      </c>
      <c r="AE193" s="13">
        <f t="shared" ca="1" si="42"/>
        <v>1</v>
      </c>
      <c r="AF193" s="13">
        <f t="shared" ca="1" si="43"/>
        <v>1</v>
      </c>
      <c r="AG193" s="13">
        <f t="shared" ca="1" si="54"/>
        <v>3</v>
      </c>
      <c r="AI193" s="2">
        <f t="shared" ca="1" si="55"/>
        <v>0.52459543717294099</v>
      </c>
      <c r="AJ193" s="2">
        <f t="shared" ca="1" si="55"/>
        <v>0.47610035762749059</v>
      </c>
      <c r="AK193" s="2">
        <f t="shared" ca="1" si="55"/>
        <v>0.14191487303311578</v>
      </c>
    </row>
    <row r="194" spans="12:37" x14ac:dyDescent="0.2">
      <c r="L194" s="2">
        <v>4</v>
      </c>
      <c r="M194" s="2">
        <v>8</v>
      </c>
      <c r="N194" s="2">
        <v>7</v>
      </c>
      <c r="O194" s="2">
        <v>0.25730644078976184</v>
      </c>
      <c r="P194" s="2">
        <v>0.29681606969916174</v>
      </c>
      <c r="Q194" s="2">
        <f t="shared" si="38"/>
        <v>0</v>
      </c>
      <c r="S194" s="2">
        <f t="shared" si="39"/>
        <v>0</v>
      </c>
      <c r="U194" s="14" t="str">
        <f t="shared" ca="1" si="40"/>
        <v>TrainTrial2</v>
      </c>
      <c r="V194" s="10" t="str">
        <f t="shared" si="44"/>
        <v>p4.bmp</v>
      </c>
      <c r="W194" s="10" t="str">
        <f t="shared" si="45"/>
        <v>p8.bmp</v>
      </c>
      <c r="X194" s="10" t="str">
        <f t="shared" ca="1" si="46"/>
        <v>c1.wav</v>
      </c>
      <c r="Y194" s="10" t="str">
        <f t="shared" ca="1" si="47"/>
        <v>nn4.wav</v>
      </c>
      <c r="Z194" s="10" t="str">
        <f t="shared" ca="1" si="48"/>
        <v>c2.wav</v>
      </c>
      <c r="AA194" s="10" t="str">
        <f t="shared" si="49"/>
        <v>r7.wav</v>
      </c>
      <c r="AB194" s="10">
        <f t="shared" si="50"/>
        <v>1</v>
      </c>
      <c r="AC194" s="12" t="str">
        <f t="shared" ca="1" si="51"/>
        <v>lp.jpg</v>
      </c>
      <c r="AD194" s="13">
        <f t="shared" ca="1" si="41"/>
        <v>1</v>
      </c>
      <c r="AE194" s="13">
        <f t="shared" ca="1" si="42"/>
        <v>1</v>
      </c>
      <c r="AF194" s="13">
        <f t="shared" ca="1" si="43"/>
        <v>1</v>
      </c>
      <c r="AG194" s="13">
        <f t="shared" ca="1" si="54"/>
        <v>3</v>
      </c>
      <c r="AI194" s="2">
        <f t="shared" ca="1" si="55"/>
        <v>0.17182645112302508</v>
      </c>
      <c r="AJ194" s="2">
        <f t="shared" ca="1" si="55"/>
        <v>0.52325806810791109</v>
      </c>
      <c r="AK194" s="2">
        <f t="shared" ca="1" si="55"/>
        <v>0.22948628670538251</v>
      </c>
    </row>
    <row r="195" spans="12:37" x14ac:dyDescent="0.2">
      <c r="L195" s="2">
        <v>5</v>
      </c>
      <c r="M195" s="2">
        <v>2</v>
      </c>
      <c r="N195" s="2">
        <v>3</v>
      </c>
      <c r="O195" s="2">
        <v>0.38324041467058123</v>
      </c>
      <c r="P195" s="2">
        <v>0.10347596153496852</v>
      </c>
      <c r="Q195" s="2">
        <f t="shared" si="38"/>
        <v>0</v>
      </c>
      <c r="S195" s="2">
        <f t="shared" si="39"/>
        <v>0</v>
      </c>
      <c r="U195" s="14" t="str">
        <f t="shared" ca="1" si="40"/>
        <v>TrainTrial2</v>
      </c>
      <c r="V195" s="10" t="str">
        <f t="shared" si="44"/>
        <v>p5.bmp</v>
      </c>
      <c r="W195" s="10" t="str">
        <f t="shared" si="45"/>
        <v>p2.bmp</v>
      </c>
      <c r="X195" s="10" t="str">
        <f t="shared" ca="1" si="46"/>
        <v>c1.wav</v>
      </c>
      <c r="Y195" s="10" t="str">
        <f t="shared" ca="1" si="47"/>
        <v>nn5.wav</v>
      </c>
      <c r="Z195" s="10" t="str">
        <f t="shared" ca="1" si="48"/>
        <v>c2.wav</v>
      </c>
      <c r="AA195" s="10" t="str">
        <f t="shared" si="49"/>
        <v>r3.wav</v>
      </c>
      <c r="AB195" s="10">
        <f t="shared" si="50"/>
        <v>1</v>
      </c>
      <c r="AC195" s="12" t="str">
        <f t="shared" ca="1" si="51"/>
        <v>lp.jpg</v>
      </c>
      <c r="AD195" s="13">
        <f t="shared" ca="1" si="41"/>
        <v>1</v>
      </c>
      <c r="AE195" s="13">
        <f t="shared" ca="1" si="42"/>
        <v>1</v>
      </c>
      <c r="AF195" s="13">
        <f t="shared" ca="1" si="43"/>
        <v>1</v>
      </c>
      <c r="AG195" s="13">
        <f t="shared" ca="1" si="54"/>
        <v>3</v>
      </c>
      <c r="AI195" s="2">
        <f t="shared" ca="1" si="55"/>
        <v>0.91752118343508116</v>
      </c>
      <c r="AJ195" s="2">
        <f t="shared" ca="1" si="55"/>
        <v>0.37798729352697413</v>
      </c>
      <c r="AK195" s="2">
        <f t="shared" ca="1" si="55"/>
        <v>0.3515673609349167</v>
      </c>
    </row>
    <row r="196" spans="12:37" x14ac:dyDescent="0.2">
      <c r="L196" s="2">
        <v>5</v>
      </c>
      <c r="M196" s="2">
        <v>3</v>
      </c>
      <c r="N196" s="2">
        <v>2</v>
      </c>
      <c r="O196" s="2">
        <v>0.60941319426729024</v>
      </c>
      <c r="P196" s="2">
        <v>0.58561300759902224</v>
      </c>
      <c r="Q196" s="2">
        <f t="shared" ref="Q196:Q259" si="56">IF(O196&lt;=0.5,0,1)</f>
        <v>1</v>
      </c>
      <c r="S196" s="2">
        <f t="shared" ref="S196:S259" si="57">IF(P196&lt;=0.5,0,1)</f>
        <v>1</v>
      </c>
      <c r="U196" s="14" t="str">
        <f t="shared" ref="U196:U259" ca="1" si="58">IF(AE196=1,"TrainTrial2","TrainTrial")</f>
        <v>TrainTrial2</v>
      </c>
      <c r="V196" s="10" t="str">
        <f t="shared" si="44"/>
        <v>p3.bmp</v>
      </c>
      <c r="W196" s="10" t="str">
        <f t="shared" si="45"/>
        <v>p5.bmp</v>
      </c>
      <c r="X196" s="10" t="str">
        <f t="shared" ca="1" si="46"/>
        <v>c2.wav</v>
      </c>
      <c r="Y196" s="10" t="str">
        <f t="shared" si="47"/>
        <v>r2.wav</v>
      </c>
      <c r="Z196" s="10" t="str">
        <f t="shared" ca="1" si="48"/>
        <v>c1.wav</v>
      </c>
      <c r="AA196" s="10" t="str">
        <f t="shared" ca="1" si="49"/>
        <v>nn5.wav</v>
      </c>
      <c r="AB196" s="10">
        <f t="shared" si="50"/>
        <v>2</v>
      </c>
      <c r="AC196" s="12" t="str">
        <f t="shared" ca="1" si="51"/>
        <v>rp.jpg</v>
      </c>
      <c r="AD196" s="13">
        <f t="shared" ref="AD196:AD259" ca="1" si="59">IF(AI196&lt;1,1,0)</f>
        <v>1</v>
      </c>
      <c r="AE196" s="13">
        <f t="shared" ref="AE196:AE259" ca="1" si="60">IF(AJ196&lt;1,1,0)</f>
        <v>1</v>
      </c>
      <c r="AF196" s="13">
        <f t="shared" ref="AF196:AF259" ca="1" si="61">IF(AK196&lt;1,1,0)</f>
        <v>1</v>
      </c>
      <c r="AG196" s="13">
        <f t="shared" ca="1" si="54"/>
        <v>3</v>
      </c>
      <c r="AI196" s="2">
        <f t="shared" ca="1" si="55"/>
        <v>8.9265351395019454E-2</v>
      </c>
      <c r="AJ196" s="2">
        <f t="shared" ca="1" si="55"/>
        <v>0.56638497519219611</v>
      </c>
      <c r="AK196" s="2">
        <f t="shared" ca="1" si="55"/>
        <v>0.48152447842768076</v>
      </c>
    </row>
    <row r="197" spans="12:37" x14ac:dyDescent="0.2">
      <c r="L197" s="2">
        <v>5</v>
      </c>
      <c r="M197" s="2">
        <v>6</v>
      </c>
      <c r="N197" s="2">
        <v>8</v>
      </c>
      <c r="O197" s="2">
        <v>0.76881591947949346</v>
      </c>
      <c r="P197" s="2">
        <v>0.33248461898438109</v>
      </c>
      <c r="Q197" s="2">
        <f t="shared" si="56"/>
        <v>1</v>
      </c>
      <c r="S197" s="2">
        <f t="shared" si="57"/>
        <v>0</v>
      </c>
      <c r="U197" s="14" t="str">
        <f t="shared" ca="1" si="58"/>
        <v>TrainTrial2</v>
      </c>
      <c r="V197" s="10" t="str">
        <f t="shared" si="44"/>
        <v>p6.bmp</v>
      </c>
      <c r="W197" s="10" t="str">
        <f t="shared" si="45"/>
        <v>p5.bmp</v>
      </c>
      <c r="X197" s="10" t="str">
        <f t="shared" ca="1" si="46"/>
        <v>c1.wav</v>
      </c>
      <c r="Y197" s="10" t="str">
        <f t="shared" ca="1" si="47"/>
        <v>nn5.wav</v>
      </c>
      <c r="Z197" s="10" t="str">
        <f t="shared" ca="1" si="48"/>
        <v>c2.wav</v>
      </c>
      <c r="AA197" s="10" t="str">
        <f t="shared" si="49"/>
        <v>r8.wav</v>
      </c>
      <c r="AB197" s="10">
        <f t="shared" si="50"/>
        <v>2</v>
      </c>
      <c r="AC197" s="12" t="str">
        <f t="shared" ca="1" si="51"/>
        <v>rp.jpg</v>
      </c>
      <c r="AD197" s="13">
        <f t="shared" ca="1" si="59"/>
        <v>1</v>
      </c>
      <c r="AE197" s="13">
        <f t="shared" ca="1" si="60"/>
        <v>1</v>
      </c>
      <c r="AF197" s="13">
        <f t="shared" ca="1" si="61"/>
        <v>1</v>
      </c>
      <c r="AG197" s="13">
        <f t="shared" ca="1" si="54"/>
        <v>3</v>
      </c>
      <c r="AI197" s="2">
        <f t="shared" ca="1" si="55"/>
        <v>0.46556158890761279</v>
      </c>
      <c r="AJ197" s="2">
        <f t="shared" ca="1" si="55"/>
        <v>0.3829082512506039</v>
      </c>
      <c r="AK197" s="2">
        <f t="shared" ca="1" si="55"/>
        <v>9.7835945393934254E-2</v>
      </c>
    </row>
    <row r="198" spans="12:37" x14ac:dyDescent="0.2">
      <c r="L198" s="2">
        <v>6</v>
      </c>
      <c r="M198" s="2">
        <v>0</v>
      </c>
      <c r="N198" s="2">
        <v>4</v>
      </c>
      <c r="O198" s="2">
        <v>0.88249172737141635</v>
      </c>
      <c r="P198" s="2">
        <v>0.53832423325729906</v>
      </c>
      <c r="Q198" s="2">
        <f t="shared" si="56"/>
        <v>1</v>
      </c>
      <c r="S198" s="2">
        <f t="shared" si="57"/>
        <v>1</v>
      </c>
      <c r="U198" s="14" t="str">
        <f t="shared" ca="1" si="58"/>
        <v>TrainTrial2</v>
      </c>
      <c r="V198" s="10" t="str">
        <f t="shared" ref="V198:V261" si="62">IF(Q198=0,CONCATENATE("p",L198,".bmp"),CONCATENATE("p",M198,".bmp"))</f>
        <v>p0.bmp</v>
      </c>
      <c r="W198" s="10" t="str">
        <f t="shared" ref="W198:W261" si="63">IF(Q198=0,CONCATENATE("p",M198,".bmp"),CONCATENATE("p",L198,".bmp"))</f>
        <v>p6.bmp</v>
      </c>
      <c r="X198" s="10" t="str">
        <f t="shared" ref="X198:X261" ca="1" si="64">IF(AE198=0,"c3.wav",IF(S198=0,"c1.wav","c2.wav"))</f>
        <v>c2.wav</v>
      </c>
      <c r="Y198" s="10" t="str">
        <f t="shared" ref="Y198:Y261" si="65">IF(S198=0,IF(AF198=1,CONCATENATE("nn",L198,".wav"),CONCATENATE("n",L198,".wav")),CONCATENATE("r",N198,".wav"))</f>
        <v>r4.wav</v>
      </c>
      <c r="Z198" s="10" t="str">
        <f t="shared" ref="Z198:Z261" ca="1" si="66">IF(AE198=0,"c3.wav",IF(S198=1,"c1.wav","c2.wav"))</f>
        <v>c1.wav</v>
      </c>
      <c r="AA198" s="10" t="str">
        <f t="shared" ref="AA198:AA261" ca="1" si="67">IF(S198=1,IF(AF198=1,CONCATENATE("nn",L198,".wav"),CONCATENATE("n",L198,".wav")),CONCATENATE("r",N198,".wav"))</f>
        <v>nn6.wav</v>
      </c>
      <c r="AB198" s="10">
        <f t="shared" ref="AB198:AB261" si="68">IF(Q198=0,1,2)</f>
        <v>2</v>
      </c>
      <c r="AC198" s="12" t="str">
        <f t="shared" ref="AC198:AC261" ca="1" si="69">IF(AD198=0,"blank.jpg", IF( AB198=1,"lp.jpg","rp.jpg"))</f>
        <v>rp.jpg</v>
      </c>
      <c r="AD198" s="13">
        <f t="shared" ca="1" si="59"/>
        <v>1</v>
      </c>
      <c r="AE198" s="13">
        <f t="shared" ca="1" si="60"/>
        <v>1</v>
      </c>
      <c r="AF198" s="13">
        <f t="shared" ca="1" si="61"/>
        <v>1</v>
      </c>
      <c r="AG198" s="13">
        <f t="shared" ca="1" si="54"/>
        <v>3</v>
      </c>
      <c r="AI198" s="2">
        <f t="shared" ca="1" si="55"/>
        <v>0.83671585132940729</v>
      </c>
      <c r="AJ198" s="2">
        <f t="shared" ca="1" si="55"/>
        <v>0.2194952135193815</v>
      </c>
      <c r="AK198" s="2">
        <f t="shared" ca="1" si="55"/>
        <v>0.31766332801382779</v>
      </c>
    </row>
    <row r="199" spans="12:37" x14ac:dyDescent="0.2">
      <c r="L199" s="2">
        <v>6</v>
      </c>
      <c r="M199" s="2">
        <v>7</v>
      </c>
      <c r="N199" s="2">
        <v>0</v>
      </c>
      <c r="O199" s="2">
        <v>0.55670750289118587</v>
      </c>
      <c r="P199" s="2">
        <v>0.85426980508964334</v>
      </c>
      <c r="Q199" s="2">
        <f t="shared" si="56"/>
        <v>1</v>
      </c>
      <c r="S199" s="2">
        <f t="shared" si="57"/>
        <v>1</v>
      </c>
      <c r="U199" s="14" t="str">
        <f t="shared" ca="1" si="58"/>
        <v>TrainTrial2</v>
      </c>
      <c r="V199" s="10" t="str">
        <f t="shared" si="62"/>
        <v>p7.bmp</v>
      </c>
      <c r="W199" s="10" t="str">
        <f t="shared" si="63"/>
        <v>p6.bmp</v>
      </c>
      <c r="X199" s="10" t="str">
        <f t="shared" ca="1" si="64"/>
        <v>c2.wav</v>
      </c>
      <c r="Y199" s="10" t="str">
        <f t="shared" si="65"/>
        <v>r0.wav</v>
      </c>
      <c r="Z199" s="10" t="str">
        <f t="shared" ca="1" si="66"/>
        <v>c1.wav</v>
      </c>
      <c r="AA199" s="10" t="str">
        <f t="shared" ca="1" si="67"/>
        <v>nn6.wav</v>
      </c>
      <c r="AB199" s="10">
        <f t="shared" si="68"/>
        <v>2</v>
      </c>
      <c r="AC199" s="12" t="str">
        <f t="shared" ca="1" si="69"/>
        <v>rp.jpg</v>
      </c>
      <c r="AD199" s="13">
        <f t="shared" ca="1" si="59"/>
        <v>1</v>
      </c>
      <c r="AE199" s="13">
        <f t="shared" ca="1" si="60"/>
        <v>1</v>
      </c>
      <c r="AF199" s="13">
        <f t="shared" ca="1" si="61"/>
        <v>1</v>
      </c>
      <c r="AG199" s="13">
        <f t="shared" ca="1" si="54"/>
        <v>3</v>
      </c>
      <c r="AI199" s="2">
        <f t="shared" ca="1" si="55"/>
        <v>0.46928931425555021</v>
      </c>
      <c r="AJ199" s="2">
        <f t="shared" ca="1" si="55"/>
        <v>0.79155701429689274</v>
      </c>
      <c r="AK199" s="2">
        <f t="shared" ca="1" si="55"/>
        <v>0.80841092551855032</v>
      </c>
    </row>
    <row r="200" spans="12:37" x14ac:dyDescent="0.2">
      <c r="L200" s="2">
        <v>6</v>
      </c>
      <c r="M200" s="2">
        <v>4</v>
      </c>
      <c r="N200" s="2">
        <v>1</v>
      </c>
      <c r="O200" s="2">
        <v>0.95405578178088035</v>
      </c>
      <c r="P200" s="2">
        <v>0.74586933978571324</v>
      </c>
      <c r="Q200" s="2">
        <f t="shared" si="56"/>
        <v>1</v>
      </c>
      <c r="S200" s="2">
        <f t="shared" si="57"/>
        <v>1</v>
      </c>
      <c r="U200" s="14" t="str">
        <f t="shared" ca="1" si="58"/>
        <v>TrainTrial2</v>
      </c>
      <c r="V200" s="10" t="str">
        <f t="shared" si="62"/>
        <v>p4.bmp</v>
      </c>
      <c r="W200" s="10" t="str">
        <f t="shared" si="63"/>
        <v>p6.bmp</v>
      </c>
      <c r="X200" s="10" t="str">
        <f t="shared" ca="1" si="64"/>
        <v>c2.wav</v>
      </c>
      <c r="Y200" s="10" t="str">
        <f t="shared" si="65"/>
        <v>r1.wav</v>
      </c>
      <c r="Z200" s="10" t="str">
        <f t="shared" ca="1" si="66"/>
        <v>c1.wav</v>
      </c>
      <c r="AA200" s="10" t="str">
        <f t="shared" ca="1" si="67"/>
        <v>nn6.wav</v>
      </c>
      <c r="AB200" s="10">
        <f t="shared" si="68"/>
        <v>2</v>
      </c>
      <c r="AC200" s="12" t="str">
        <f t="shared" ca="1" si="69"/>
        <v>rp.jpg</v>
      </c>
      <c r="AD200" s="13">
        <f t="shared" ca="1" si="59"/>
        <v>1</v>
      </c>
      <c r="AE200" s="13">
        <f t="shared" ca="1" si="60"/>
        <v>1</v>
      </c>
      <c r="AF200" s="13">
        <f t="shared" ca="1" si="61"/>
        <v>1</v>
      </c>
      <c r="AG200" s="13">
        <f t="shared" ca="1" si="54"/>
        <v>3</v>
      </c>
      <c r="AI200" s="2">
        <f t="shared" ca="1" si="55"/>
        <v>0.15291227418652453</v>
      </c>
      <c r="AJ200" s="2">
        <f t="shared" ca="1" si="55"/>
        <v>0.492394178906854</v>
      </c>
      <c r="AK200" s="2">
        <f t="shared" ca="1" si="55"/>
        <v>0.9139024231172056</v>
      </c>
    </row>
    <row r="201" spans="12:37" x14ac:dyDescent="0.2">
      <c r="L201" s="2">
        <v>7</v>
      </c>
      <c r="M201" s="2">
        <v>9</v>
      </c>
      <c r="N201" s="2">
        <v>5</v>
      </c>
      <c r="O201" s="2">
        <v>0.34686415563191986</v>
      </c>
      <c r="P201" s="2">
        <v>0.83304279623189359</v>
      </c>
      <c r="Q201" s="2">
        <f t="shared" si="56"/>
        <v>0</v>
      </c>
      <c r="S201" s="2">
        <f t="shared" si="57"/>
        <v>1</v>
      </c>
      <c r="U201" s="14" t="str">
        <f t="shared" ca="1" si="58"/>
        <v>TrainTrial2</v>
      </c>
      <c r="V201" s="10" t="str">
        <f t="shared" si="62"/>
        <v>p7.bmp</v>
      </c>
      <c r="W201" s="10" t="str">
        <f t="shared" si="63"/>
        <v>p9.bmp</v>
      </c>
      <c r="X201" s="10" t="str">
        <f t="shared" ca="1" si="64"/>
        <v>c2.wav</v>
      </c>
      <c r="Y201" s="10" t="str">
        <f t="shared" si="65"/>
        <v>r5.wav</v>
      </c>
      <c r="Z201" s="10" t="str">
        <f t="shared" ca="1" si="66"/>
        <v>c1.wav</v>
      </c>
      <c r="AA201" s="10" t="str">
        <f t="shared" ca="1" si="67"/>
        <v>nn7.wav</v>
      </c>
      <c r="AB201" s="10">
        <f t="shared" si="68"/>
        <v>1</v>
      </c>
      <c r="AC201" s="12" t="str">
        <f t="shared" ca="1" si="69"/>
        <v>lp.jpg</v>
      </c>
      <c r="AD201" s="13">
        <f t="shared" ca="1" si="59"/>
        <v>1</v>
      </c>
      <c r="AE201" s="13">
        <f t="shared" ca="1" si="60"/>
        <v>1</v>
      </c>
      <c r="AF201" s="13">
        <f t="shared" ca="1" si="61"/>
        <v>1</v>
      </c>
      <c r="AG201" s="13">
        <f t="shared" ca="1" si="54"/>
        <v>3</v>
      </c>
      <c r="AI201" s="2">
        <f t="shared" ca="1" si="55"/>
        <v>0.24077684873155503</v>
      </c>
      <c r="AJ201" s="2">
        <f t="shared" ca="1" si="55"/>
        <v>0.70762947054951753</v>
      </c>
      <c r="AK201" s="2">
        <f t="shared" ca="1" si="55"/>
        <v>0.74376290075913243</v>
      </c>
    </row>
    <row r="202" spans="12:37" x14ac:dyDescent="0.2">
      <c r="L202" s="2">
        <v>7</v>
      </c>
      <c r="M202" s="2">
        <v>1</v>
      </c>
      <c r="N202" s="2">
        <v>6</v>
      </c>
      <c r="O202" s="2">
        <v>0.94165877719751734</v>
      </c>
      <c r="P202" s="2">
        <v>0.68967920328668697</v>
      </c>
      <c r="Q202" s="2">
        <f t="shared" si="56"/>
        <v>1</v>
      </c>
      <c r="S202" s="2">
        <f t="shared" si="57"/>
        <v>1</v>
      </c>
      <c r="U202" s="14" t="str">
        <f t="shared" ca="1" si="58"/>
        <v>TrainTrial2</v>
      </c>
      <c r="V202" s="10" t="str">
        <f t="shared" si="62"/>
        <v>p1.bmp</v>
      </c>
      <c r="W202" s="10" t="str">
        <f t="shared" si="63"/>
        <v>p7.bmp</v>
      </c>
      <c r="X202" s="10" t="str">
        <f t="shared" ca="1" si="64"/>
        <v>c2.wav</v>
      </c>
      <c r="Y202" s="10" t="str">
        <f t="shared" si="65"/>
        <v>r6.wav</v>
      </c>
      <c r="Z202" s="10" t="str">
        <f t="shared" ca="1" si="66"/>
        <v>c1.wav</v>
      </c>
      <c r="AA202" s="10" t="str">
        <f t="shared" ca="1" si="67"/>
        <v>nn7.wav</v>
      </c>
      <c r="AB202" s="10">
        <f t="shared" si="68"/>
        <v>2</v>
      </c>
      <c r="AC202" s="12" t="str">
        <f t="shared" ca="1" si="69"/>
        <v>rp.jpg</v>
      </c>
      <c r="AD202" s="13">
        <f t="shared" ca="1" si="59"/>
        <v>1</v>
      </c>
      <c r="AE202" s="13">
        <f t="shared" ca="1" si="60"/>
        <v>1</v>
      </c>
      <c r="AF202" s="13">
        <f t="shared" ca="1" si="61"/>
        <v>1</v>
      </c>
      <c r="AG202" s="13">
        <f t="shared" ca="1" si="54"/>
        <v>3</v>
      </c>
      <c r="AI202" s="2">
        <f t="shared" ca="1" si="55"/>
        <v>0.43732020090504953</v>
      </c>
      <c r="AJ202" s="2">
        <f t="shared" ca="1" si="55"/>
        <v>0.6600015362738163</v>
      </c>
      <c r="AK202" s="2">
        <f t="shared" ca="1" si="55"/>
        <v>0.87206679958204103</v>
      </c>
    </row>
    <row r="203" spans="12:37" x14ac:dyDescent="0.2">
      <c r="L203" s="2">
        <v>7</v>
      </c>
      <c r="M203" s="2">
        <v>1</v>
      </c>
      <c r="N203" s="2">
        <v>2</v>
      </c>
      <c r="O203" s="2">
        <v>0.80192722818537732</v>
      </c>
      <c r="P203" s="2">
        <v>0.35613726283827418</v>
      </c>
      <c r="Q203" s="2">
        <f t="shared" si="56"/>
        <v>1</v>
      </c>
      <c r="S203" s="2">
        <f t="shared" si="57"/>
        <v>0</v>
      </c>
      <c r="U203" s="14" t="str">
        <f t="shared" ca="1" si="58"/>
        <v>TrainTrial2</v>
      </c>
      <c r="V203" s="10" t="str">
        <f t="shared" si="62"/>
        <v>p1.bmp</v>
      </c>
      <c r="W203" s="10" t="str">
        <f t="shared" si="63"/>
        <v>p7.bmp</v>
      </c>
      <c r="X203" s="10" t="str">
        <f t="shared" ca="1" si="64"/>
        <v>c1.wav</v>
      </c>
      <c r="Y203" s="10" t="str">
        <f t="shared" ca="1" si="65"/>
        <v>nn7.wav</v>
      </c>
      <c r="Z203" s="10" t="str">
        <f t="shared" ca="1" si="66"/>
        <v>c2.wav</v>
      </c>
      <c r="AA203" s="10" t="str">
        <f t="shared" si="67"/>
        <v>r2.wav</v>
      </c>
      <c r="AB203" s="10">
        <f t="shared" si="68"/>
        <v>2</v>
      </c>
      <c r="AC203" s="12" t="str">
        <f t="shared" ca="1" si="69"/>
        <v>rp.jpg</v>
      </c>
      <c r="AD203" s="13">
        <f t="shared" ca="1" si="59"/>
        <v>1</v>
      </c>
      <c r="AE203" s="13">
        <f t="shared" ca="1" si="60"/>
        <v>1</v>
      </c>
      <c r="AF203" s="13">
        <f t="shared" ca="1" si="61"/>
        <v>1</v>
      </c>
      <c r="AG203" s="13">
        <f t="shared" ca="1" si="54"/>
        <v>3</v>
      </c>
      <c r="AI203" s="2">
        <f t="shared" ca="1" si="55"/>
        <v>8.2266279182953816E-2</v>
      </c>
      <c r="AJ203" s="2">
        <f t="shared" ca="1" si="55"/>
        <v>0.52791163283915177</v>
      </c>
      <c r="AK203" s="2">
        <f t="shared" ca="1" si="55"/>
        <v>0.83122004529395677</v>
      </c>
    </row>
    <row r="204" spans="12:37" x14ac:dyDescent="0.2">
      <c r="L204" s="2">
        <v>8</v>
      </c>
      <c r="M204" s="2">
        <v>6</v>
      </c>
      <c r="N204" s="2">
        <v>6</v>
      </c>
      <c r="O204" s="2">
        <v>0.71974107423193345</v>
      </c>
      <c r="P204" s="2">
        <v>0.12883083016367891</v>
      </c>
      <c r="Q204" s="2">
        <f t="shared" si="56"/>
        <v>1</v>
      </c>
      <c r="S204" s="2">
        <f t="shared" si="57"/>
        <v>0</v>
      </c>
      <c r="U204" s="14" t="str">
        <f t="shared" ca="1" si="58"/>
        <v>TrainTrial2</v>
      </c>
      <c r="V204" s="10" t="str">
        <f t="shared" si="62"/>
        <v>p6.bmp</v>
      </c>
      <c r="W204" s="10" t="str">
        <f t="shared" si="63"/>
        <v>p8.bmp</v>
      </c>
      <c r="X204" s="10" t="str">
        <f t="shared" ca="1" si="64"/>
        <v>c1.wav</v>
      </c>
      <c r="Y204" s="10" t="str">
        <f t="shared" ca="1" si="65"/>
        <v>nn8.wav</v>
      </c>
      <c r="Z204" s="10" t="str">
        <f t="shared" ca="1" si="66"/>
        <v>c2.wav</v>
      </c>
      <c r="AA204" s="10" t="str">
        <f t="shared" si="67"/>
        <v>r6.wav</v>
      </c>
      <c r="AB204" s="10">
        <f t="shared" si="68"/>
        <v>2</v>
      </c>
      <c r="AC204" s="12" t="str">
        <f t="shared" ca="1" si="69"/>
        <v>rp.jpg</v>
      </c>
      <c r="AD204" s="13">
        <f t="shared" ca="1" si="59"/>
        <v>1</v>
      </c>
      <c r="AE204" s="13">
        <f t="shared" ca="1" si="60"/>
        <v>1</v>
      </c>
      <c r="AF204" s="13">
        <f t="shared" ca="1" si="61"/>
        <v>1</v>
      </c>
      <c r="AG204" s="13">
        <f t="shared" ca="1" si="54"/>
        <v>3</v>
      </c>
      <c r="AI204" s="2">
        <f t="shared" ca="1" si="55"/>
        <v>0.37136756803797089</v>
      </c>
      <c r="AJ204" s="2">
        <f t="shared" ca="1" si="55"/>
        <v>0.82300550741121536</v>
      </c>
      <c r="AK204" s="2">
        <f t="shared" ca="1" si="55"/>
        <v>0.43060709078767712</v>
      </c>
    </row>
    <row r="205" spans="12:37" x14ac:dyDescent="0.2">
      <c r="L205" s="2">
        <v>8</v>
      </c>
      <c r="M205" s="2">
        <v>0</v>
      </c>
      <c r="N205" s="2">
        <v>5</v>
      </c>
      <c r="O205" s="2">
        <v>0.42860925204877276</v>
      </c>
      <c r="P205" s="2">
        <v>0.60165284360391524</v>
      </c>
      <c r="Q205" s="2">
        <f t="shared" si="56"/>
        <v>0</v>
      </c>
      <c r="S205" s="2">
        <f t="shared" si="57"/>
        <v>1</v>
      </c>
      <c r="U205" s="14" t="str">
        <f t="shared" ca="1" si="58"/>
        <v>TrainTrial2</v>
      </c>
      <c r="V205" s="10" t="str">
        <f t="shared" si="62"/>
        <v>p8.bmp</v>
      </c>
      <c r="W205" s="10" t="str">
        <f t="shared" si="63"/>
        <v>p0.bmp</v>
      </c>
      <c r="X205" s="10" t="str">
        <f t="shared" ca="1" si="64"/>
        <v>c2.wav</v>
      </c>
      <c r="Y205" s="10" t="str">
        <f t="shared" si="65"/>
        <v>r5.wav</v>
      </c>
      <c r="Z205" s="10" t="str">
        <f t="shared" ca="1" si="66"/>
        <v>c1.wav</v>
      </c>
      <c r="AA205" s="10" t="str">
        <f t="shared" ca="1" si="67"/>
        <v>nn8.wav</v>
      </c>
      <c r="AB205" s="10">
        <f t="shared" si="68"/>
        <v>1</v>
      </c>
      <c r="AC205" s="12" t="str">
        <f t="shared" ca="1" si="69"/>
        <v>lp.jpg</v>
      </c>
      <c r="AD205" s="13">
        <f t="shared" ca="1" si="59"/>
        <v>1</v>
      </c>
      <c r="AE205" s="13">
        <f t="shared" ca="1" si="60"/>
        <v>1</v>
      </c>
      <c r="AF205" s="13">
        <f t="shared" ca="1" si="61"/>
        <v>1</v>
      </c>
      <c r="AG205" s="13">
        <f t="shared" ca="1" si="54"/>
        <v>3</v>
      </c>
      <c r="AI205" s="2">
        <f t="shared" ca="1" si="55"/>
        <v>0.18592832435898288</v>
      </c>
      <c r="AJ205" s="2">
        <f t="shared" ca="1" si="55"/>
        <v>0.60139704280488859</v>
      </c>
      <c r="AK205" s="2">
        <f t="shared" ca="1" si="55"/>
        <v>5.0892549125051589E-2</v>
      </c>
    </row>
    <row r="206" spans="12:37" x14ac:dyDescent="0.2">
      <c r="L206" s="2">
        <v>8</v>
      </c>
      <c r="M206" s="2">
        <v>2</v>
      </c>
      <c r="N206" s="2">
        <v>3</v>
      </c>
      <c r="O206" s="2">
        <v>0.48646809837737237</v>
      </c>
      <c r="P206" s="2">
        <v>0.52291926788802812</v>
      </c>
      <c r="Q206" s="2">
        <f t="shared" si="56"/>
        <v>0</v>
      </c>
      <c r="S206" s="2">
        <f t="shared" si="57"/>
        <v>1</v>
      </c>
      <c r="U206" s="14" t="str">
        <f t="shared" ca="1" si="58"/>
        <v>TrainTrial2</v>
      </c>
      <c r="V206" s="10" t="str">
        <f t="shared" si="62"/>
        <v>p8.bmp</v>
      </c>
      <c r="W206" s="10" t="str">
        <f t="shared" si="63"/>
        <v>p2.bmp</v>
      </c>
      <c r="X206" s="10" t="str">
        <f t="shared" ca="1" si="64"/>
        <v>c2.wav</v>
      </c>
      <c r="Y206" s="10" t="str">
        <f t="shared" si="65"/>
        <v>r3.wav</v>
      </c>
      <c r="Z206" s="10" t="str">
        <f t="shared" ca="1" si="66"/>
        <v>c1.wav</v>
      </c>
      <c r="AA206" s="10" t="str">
        <f t="shared" ca="1" si="67"/>
        <v>nn8.wav</v>
      </c>
      <c r="AB206" s="10">
        <f t="shared" si="68"/>
        <v>1</v>
      </c>
      <c r="AC206" s="12" t="str">
        <f t="shared" ca="1" si="69"/>
        <v>lp.jpg</v>
      </c>
      <c r="AD206" s="13">
        <f t="shared" ca="1" si="59"/>
        <v>1</v>
      </c>
      <c r="AE206" s="13">
        <f t="shared" ca="1" si="60"/>
        <v>1</v>
      </c>
      <c r="AF206" s="13">
        <f t="shared" ca="1" si="61"/>
        <v>1</v>
      </c>
      <c r="AG206" s="13">
        <f t="shared" ca="1" si="54"/>
        <v>3</v>
      </c>
      <c r="AI206" s="2">
        <f t="shared" ca="1" si="55"/>
        <v>0.99028434114608099</v>
      </c>
      <c r="AJ206" s="2">
        <f t="shared" ca="1" si="55"/>
        <v>0.22248429411225745</v>
      </c>
      <c r="AK206" s="2">
        <f t="shared" ca="1" si="55"/>
        <v>5.991632527591384E-2</v>
      </c>
    </row>
    <row r="207" spans="12:37" x14ac:dyDescent="0.2">
      <c r="L207" s="2">
        <v>9</v>
      </c>
      <c r="M207" s="2">
        <v>8</v>
      </c>
      <c r="N207" s="2">
        <v>7</v>
      </c>
      <c r="O207" s="2">
        <v>0.4171407757603447</v>
      </c>
      <c r="P207" s="2">
        <v>5.0188809075734753E-2</v>
      </c>
      <c r="Q207" s="2">
        <f t="shared" si="56"/>
        <v>0</v>
      </c>
      <c r="S207" s="2">
        <f t="shared" si="57"/>
        <v>0</v>
      </c>
      <c r="U207" s="14" t="str">
        <f t="shared" ca="1" si="58"/>
        <v>TrainTrial2</v>
      </c>
      <c r="V207" s="10" t="str">
        <f t="shared" si="62"/>
        <v>p9.bmp</v>
      </c>
      <c r="W207" s="10" t="str">
        <f t="shared" si="63"/>
        <v>p8.bmp</v>
      </c>
      <c r="X207" s="10" t="str">
        <f t="shared" ca="1" si="64"/>
        <v>c1.wav</v>
      </c>
      <c r="Y207" s="10" t="str">
        <f t="shared" ca="1" si="65"/>
        <v>nn9.wav</v>
      </c>
      <c r="Z207" s="10" t="str">
        <f t="shared" ca="1" si="66"/>
        <v>c2.wav</v>
      </c>
      <c r="AA207" s="10" t="str">
        <f t="shared" si="67"/>
        <v>r7.wav</v>
      </c>
      <c r="AB207" s="10">
        <f t="shared" si="68"/>
        <v>1</v>
      </c>
      <c r="AC207" s="12" t="str">
        <f t="shared" ca="1" si="69"/>
        <v>lp.jpg</v>
      </c>
      <c r="AD207" s="13">
        <f t="shared" ca="1" si="59"/>
        <v>1</v>
      </c>
      <c r="AE207" s="13">
        <f t="shared" ca="1" si="60"/>
        <v>1</v>
      </c>
      <c r="AF207" s="13">
        <f t="shared" ca="1" si="61"/>
        <v>1</v>
      </c>
      <c r="AG207" s="13">
        <f t="shared" ca="1" si="54"/>
        <v>3</v>
      </c>
      <c r="AI207" s="2">
        <f t="shared" ca="1" si="55"/>
        <v>0.73905800959813484</v>
      </c>
      <c r="AJ207" s="2">
        <f t="shared" ca="1" si="55"/>
        <v>0.61926479759745123</v>
      </c>
      <c r="AK207" s="2">
        <f t="shared" ca="1" si="55"/>
        <v>0.82384683396089431</v>
      </c>
    </row>
    <row r="208" spans="12:37" x14ac:dyDescent="0.2">
      <c r="L208" s="2">
        <v>9</v>
      </c>
      <c r="M208" s="2">
        <v>3</v>
      </c>
      <c r="N208" s="2">
        <v>0</v>
      </c>
      <c r="O208" s="2">
        <v>4.1913743380064261E-3</v>
      </c>
      <c r="P208" s="2">
        <v>0.88705973059768439</v>
      </c>
      <c r="Q208" s="2">
        <f t="shared" si="56"/>
        <v>0</v>
      </c>
      <c r="S208" s="2">
        <f t="shared" si="57"/>
        <v>1</v>
      </c>
      <c r="U208" s="14" t="str">
        <f t="shared" ca="1" si="58"/>
        <v>TrainTrial2</v>
      </c>
      <c r="V208" s="10" t="str">
        <f t="shared" si="62"/>
        <v>p9.bmp</v>
      </c>
      <c r="W208" s="10" t="str">
        <f t="shared" si="63"/>
        <v>p3.bmp</v>
      </c>
      <c r="X208" s="10" t="str">
        <f t="shared" ca="1" si="64"/>
        <v>c2.wav</v>
      </c>
      <c r="Y208" s="10" t="str">
        <f t="shared" si="65"/>
        <v>r0.wav</v>
      </c>
      <c r="Z208" s="10" t="str">
        <f t="shared" ca="1" si="66"/>
        <v>c1.wav</v>
      </c>
      <c r="AA208" s="10" t="str">
        <f t="shared" ca="1" si="67"/>
        <v>nn9.wav</v>
      </c>
      <c r="AB208" s="10">
        <f t="shared" si="68"/>
        <v>1</v>
      </c>
      <c r="AC208" s="12" t="str">
        <f t="shared" ca="1" si="69"/>
        <v>lp.jpg</v>
      </c>
      <c r="AD208" s="13">
        <f t="shared" ca="1" si="59"/>
        <v>1</v>
      </c>
      <c r="AE208" s="13">
        <f t="shared" ca="1" si="60"/>
        <v>1</v>
      </c>
      <c r="AF208" s="13">
        <f t="shared" ca="1" si="61"/>
        <v>1</v>
      </c>
      <c r="AG208" s="13">
        <f t="shared" ca="1" si="54"/>
        <v>3</v>
      </c>
      <c r="AI208" s="2">
        <f t="shared" ca="1" si="55"/>
        <v>0.12125880676215917</v>
      </c>
      <c r="AJ208" s="2">
        <f t="shared" ca="1" si="55"/>
        <v>0.82729618450740372</v>
      </c>
      <c r="AK208" s="2">
        <f t="shared" ca="1" si="55"/>
        <v>0.21763234156320543</v>
      </c>
    </row>
    <row r="209" spans="11:37" x14ac:dyDescent="0.2">
      <c r="L209" s="2">
        <v>9</v>
      </c>
      <c r="M209" s="2">
        <v>2</v>
      </c>
      <c r="N209" s="2">
        <v>4</v>
      </c>
      <c r="O209" s="2">
        <v>0.80941166467073344</v>
      </c>
      <c r="P209" s="2">
        <v>0.38270123736037931</v>
      </c>
      <c r="Q209" s="2">
        <f t="shared" si="56"/>
        <v>1</v>
      </c>
      <c r="S209" s="2">
        <f t="shared" si="57"/>
        <v>0</v>
      </c>
      <c r="U209" s="14" t="str">
        <f t="shared" ca="1" si="58"/>
        <v>TrainTrial2</v>
      </c>
      <c r="V209" s="10" t="str">
        <f t="shared" si="62"/>
        <v>p2.bmp</v>
      </c>
      <c r="W209" s="10" t="str">
        <f t="shared" si="63"/>
        <v>p9.bmp</v>
      </c>
      <c r="X209" s="10" t="str">
        <f t="shared" ca="1" si="64"/>
        <v>c1.wav</v>
      </c>
      <c r="Y209" s="10" t="str">
        <f t="shared" ca="1" si="65"/>
        <v>nn9.wav</v>
      </c>
      <c r="Z209" s="10" t="str">
        <f t="shared" ca="1" si="66"/>
        <v>c2.wav</v>
      </c>
      <c r="AA209" s="10" t="str">
        <f t="shared" si="67"/>
        <v>r4.wav</v>
      </c>
      <c r="AB209" s="10">
        <f t="shared" si="68"/>
        <v>2</v>
      </c>
      <c r="AC209" s="12" t="str">
        <f t="shared" ca="1" si="69"/>
        <v>rp.jpg</v>
      </c>
      <c r="AD209" s="13">
        <f t="shared" ca="1" si="59"/>
        <v>1</v>
      </c>
      <c r="AE209" s="13">
        <f t="shared" ca="1" si="60"/>
        <v>1</v>
      </c>
      <c r="AF209" s="13">
        <f t="shared" ca="1" si="61"/>
        <v>1</v>
      </c>
      <c r="AG209" s="13">
        <f t="shared" ca="1" si="54"/>
        <v>3</v>
      </c>
      <c r="AI209" s="2">
        <f t="shared" ca="1" si="55"/>
        <v>0.53297623002605232</v>
      </c>
      <c r="AJ209" s="2">
        <f t="shared" ca="1" si="55"/>
        <v>0.88176680786190476</v>
      </c>
      <c r="AK209" s="2">
        <f t="shared" ca="1" si="55"/>
        <v>0.42490443172756531</v>
      </c>
    </row>
    <row r="210" spans="11:37" x14ac:dyDescent="0.2">
      <c r="L210" s="2">
        <v>0</v>
      </c>
      <c r="M210" s="2">
        <v>5</v>
      </c>
      <c r="N210" s="2">
        <v>1</v>
      </c>
      <c r="O210" s="2">
        <v>0.54685202390464838</v>
      </c>
      <c r="P210" s="2">
        <v>1</v>
      </c>
      <c r="Q210" s="2">
        <f t="shared" si="56"/>
        <v>1</v>
      </c>
      <c r="S210" s="2">
        <f t="shared" si="57"/>
        <v>1</v>
      </c>
      <c r="U210" s="14" t="str">
        <f t="shared" ca="1" si="58"/>
        <v>TrainTrial2</v>
      </c>
      <c r="V210" s="10" t="str">
        <f t="shared" si="62"/>
        <v>p5.bmp</v>
      </c>
      <c r="W210" s="10" t="str">
        <f t="shared" si="63"/>
        <v>p0.bmp</v>
      </c>
      <c r="X210" s="10" t="str">
        <f t="shared" ca="1" si="64"/>
        <v>c2.wav</v>
      </c>
      <c r="Y210" s="10" t="str">
        <f t="shared" si="65"/>
        <v>r1.wav</v>
      </c>
      <c r="Z210" s="10" t="str">
        <f t="shared" ca="1" si="66"/>
        <v>c1.wav</v>
      </c>
      <c r="AA210" s="10" t="str">
        <f t="shared" ca="1" si="67"/>
        <v>nn0.wav</v>
      </c>
      <c r="AB210" s="10">
        <f t="shared" si="68"/>
        <v>2</v>
      </c>
      <c r="AC210" s="12" t="str">
        <f t="shared" ca="1" si="69"/>
        <v>rp.jpg</v>
      </c>
      <c r="AD210" s="13">
        <f t="shared" ca="1" si="59"/>
        <v>1</v>
      </c>
      <c r="AE210" s="13">
        <f t="shared" ca="1" si="60"/>
        <v>1</v>
      </c>
      <c r="AF210" s="13">
        <f t="shared" ca="1" si="61"/>
        <v>1</v>
      </c>
      <c r="AG210" s="13">
        <f t="shared" ca="1" si="54"/>
        <v>3</v>
      </c>
      <c r="AI210" s="2">
        <f t="shared" ca="1" si="55"/>
        <v>0.97383262182146846</v>
      </c>
      <c r="AJ210" s="2">
        <f t="shared" ca="1" si="55"/>
        <v>0.8331477055736739</v>
      </c>
      <c r="AK210" s="2">
        <f t="shared" ca="1" si="55"/>
        <v>9.6641885075188894E-2</v>
      </c>
    </row>
    <row r="211" spans="11:37" x14ac:dyDescent="0.2">
      <c r="L211" s="2">
        <v>0</v>
      </c>
      <c r="M211" s="2">
        <v>7</v>
      </c>
      <c r="N211" s="2">
        <v>8</v>
      </c>
      <c r="O211" s="2">
        <v>9.535246092309535E-2</v>
      </c>
      <c r="P211" s="2">
        <v>1</v>
      </c>
      <c r="Q211" s="2">
        <f t="shared" si="56"/>
        <v>0</v>
      </c>
      <c r="S211" s="2">
        <f t="shared" si="57"/>
        <v>1</v>
      </c>
      <c r="U211" s="14" t="str">
        <f t="shared" ca="1" si="58"/>
        <v>TrainTrial2</v>
      </c>
      <c r="V211" s="10" t="str">
        <f t="shared" si="62"/>
        <v>p0.bmp</v>
      </c>
      <c r="W211" s="10" t="str">
        <f t="shared" si="63"/>
        <v>p7.bmp</v>
      </c>
      <c r="X211" s="10" t="str">
        <f t="shared" ca="1" si="64"/>
        <v>c2.wav</v>
      </c>
      <c r="Y211" s="10" t="str">
        <f t="shared" si="65"/>
        <v>r8.wav</v>
      </c>
      <c r="Z211" s="10" t="str">
        <f t="shared" ca="1" si="66"/>
        <v>c1.wav</v>
      </c>
      <c r="AA211" s="10" t="str">
        <f t="shared" ca="1" si="67"/>
        <v>nn0.wav</v>
      </c>
      <c r="AB211" s="10">
        <f t="shared" si="68"/>
        <v>1</v>
      </c>
      <c r="AC211" s="12" t="str">
        <f t="shared" ca="1" si="69"/>
        <v>lp.jpg</v>
      </c>
      <c r="AD211" s="13">
        <f t="shared" ca="1" si="59"/>
        <v>1</v>
      </c>
      <c r="AE211" s="13">
        <f t="shared" ca="1" si="60"/>
        <v>1</v>
      </c>
      <c r="AF211" s="13">
        <f t="shared" ca="1" si="61"/>
        <v>1</v>
      </c>
      <c r="AG211" s="13">
        <f t="shared" ca="1" si="54"/>
        <v>3</v>
      </c>
      <c r="AI211" s="2">
        <f t="shared" ca="1" si="55"/>
        <v>0.13576332226466425</v>
      </c>
      <c r="AJ211" s="2">
        <f t="shared" ca="1" si="55"/>
        <v>0.98142107556823965</v>
      </c>
      <c r="AK211" s="2">
        <f t="shared" ca="1" si="55"/>
        <v>0.86716880370565297</v>
      </c>
    </row>
    <row r="212" spans="11:37" x14ac:dyDescent="0.2">
      <c r="L212" s="2">
        <v>0</v>
      </c>
      <c r="M212" s="2">
        <v>4</v>
      </c>
      <c r="N212" s="2">
        <v>9</v>
      </c>
      <c r="O212" s="2">
        <v>0.31616461007070029</v>
      </c>
      <c r="P212" s="2">
        <v>0.11852341600297223</v>
      </c>
      <c r="Q212" s="2">
        <f t="shared" si="56"/>
        <v>0</v>
      </c>
      <c r="R212" s="2">
        <f>SUM(Q183:Q212)</f>
        <v>15</v>
      </c>
      <c r="S212" s="2">
        <f t="shared" si="57"/>
        <v>0</v>
      </c>
      <c r="T212" s="2">
        <f>SUM(S183:S212)</f>
        <v>15</v>
      </c>
      <c r="U212" s="14" t="str">
        <f t="shared" ca="1" si="58"/>
        <v>TrainTrial2</v>
      </c>
      <c r="V212" s="10" t="str">
        <f t="shared" si="62"/>
        <v>p0.bmp</v>
      </c>
      <c r="W212" s="10" t="str">
        <f t="shared" si="63"/>
        <v>p4.bmp</v>
      </c>
      <c r="X212" s="10" t="str">
        <f t="shared" ca="1" si="64"/>
        <v>c1.wav</v>
      </c>
      <c r="Y212" s="10" t="str">
        <f t="shared" ca="1" si="65"/>
        <v>nn0.wav</v>
      </c>
      <c r="Z212" s="10" t="str">
        <f t="shared" ca="1" si="66"/>
        <v>c2.wav</v>
      </c>
      <c r="AA212" s="10" t="str">
        <f t="shared" si="67"/>
        <v>r9.wav</v>
      </c>
      <c r="AB212" s="10">
        <f t="shared" si="68"/>
        <v>1</v>
      </c>
      <c r="AC212" s="12" t="str">
        <f t="shared" ca="1" si="69"/>
        <v>lp.jpg</v>
      </c>
      <c r="AD212" s="13">
        <f t="shared" ca="1" si="59"/>
        <v>1</v>
      </c>
      <c r="AE212" s="13">
        <f t="shared" ca="1" si="60"/>
        <v>1</v>
      </c>
      <c r="AF212" s="13">
        <f t="shared" ca="1" si="61"/>
        <v>1</v>
      </c>
      <c r="AG212" s="13">
        <f t="shared" ca="1" si="54"/>
        <v>3</v>
      </c>
      <c r="AI212" s="2">
        <f t="shared" ca="1" si="55"/>
        <v>0.38934597768873391</v>
      </c>
      <c r="AJ212" s="2">
        <f t="shared" ca="1" si="55"/>
        <v>0.81706356095428279</v>
      </c>
      <c r="AK212" s="2">
        <f t="shared" ca="1" si="55"/>
        <v>0.61848512505103959</v>
      </c>
    </row>
    <row r="213" spans="11:37" x14ac:dyDescent="0.2">
      <c r="K213" s="2" t="s">
        <v>34</v>
      </c>
      <c r="L213" s="2">
        <v>1</v>
      </c>
      <c r="M213" s="2">
        <v>7</v>
      </c>
      <c r="N213" s="2">
        <v>4</v>
      </c>
      <c r="O213" s="2">
        <v>0.81170837333593227</v>
      </c>
      <c r="P213" s="2">
        <v>1.4299143317657581E-2</v>
      </c>
      <c r="Q213" s="2">
        <f t="shared" si="56"/>
        <v>1</v>
      </c>
      <c r="S213" s="2">
        <f t="shared" si="57"/>
        <v>0</v>
      </c>
      <c r="U213" s="14" t="str">
        <f t="shared" ca="1" si="58"/>
        <v>TrainTrial2</v>
      </c>
      <c r="V213" s="10" t="str">
        <f t="shared" si="62"/>
        <v>p7.bmp</v>
      </c>
      <c r="W213" s="10" t="str">
        <f t="shared" si="63"/>
        <v>p1.bmp</v>
      </c>
      <c r="X213" s="10" t="str">
        <f t="shared" ca="1" si="64"/>
        <v>c1.wav</v>
      </c>
      <c r="Y213" s="10" t="str">
        <f t="shared" ca="1" si="65"/>
        <v>nn1.wav</v>
      </c>
      <c r="Z213" s="10" t="str">
        <f t="shared" ca="1" si="66"/>
        <v>c2.wav</v>
      </c>
      <c r="AA213" s="10" t="str">
        <f t="shared" si="67"/>
        <v>r4.wav</v>
      </c>
      <c r="AB213" s="10">
        <f t="shared" si="68"/>
        <v>2</v>
      </c>
      <c r="AC213" s="12" t="str">
        <f t="shared" ca="1" si="69"/>
        <v>rp.jpg</v>
      </c>
      <c r="AD213" s="13">
        <f t="shared" ca="1" si="59"/>
        <v>1</v>
      </c>
      <c r="AE213" s="13">
        <f t="shared" ca="1" si="60"/>
        <v>1</v>
      </c>
      <c r="AF213" s="13">
        <f t="shared" ca="1" si="61"/>
        <v>1</v>
      </c>
      <c r="AG213" s="13">
        <f ca="1">SUM(AD213:AF213)</f>
        <v>3</v>
      </c>
      <c r="AI213" s="2">
        <f ca="1">RAND()</f>
        <v>0.31818781491039339</v>
      </c>
      <c r="AJ213" s="2">
        <f ca="1">RAND()</f>
        <v>0.25165515741922084</v>
      </c>
      <c r="AK213" s="2">
        <f ca="1">RAND()</f>
        <v>0.75329690088862866</v>
      </c>
    </row>
    <row r="214" spans="11:37" x14ac:dyDescent="0.2">
      <c r="L214" s="2">
        <v>1</v>
      </c>
      <c r="M214" s="2">
        <v>9</v>
      </c>
      <c r="N214" s="2">
        <v>7</v>
      </c>
      <c r="O214" s="2">
        <v>0.98186079823426553</v>
      </c>
      <c r="P214" s="2">
        <v>0.28220515193879692</v>
      </c>
      <c r="Q214" s="2">
        <f t="shared" si="56"/>
        <v>1</v>
      </c>
      <c r="S214" s="2">
        <f t="shared" si="57"/>
        <v>0</v>
      </c>
      <c r="U214" s="14" t="str">
        <f t="shared" ca="1" si="58"/>
        <v>TrainTrial2</v>
      </c>
      <c r="V214" s="10" t="str">
        <f t="shared" si="62"/>
        <v>p9.bmp</v>
      </c>
      <c r="W214" s="10" t="str">
        <f t="shared" si="63"/>
        <v>p1.bmp</v>
      </c>
      <c r="X214" s="10" t="str">
        <f t="shared" ca="1" si="64"/>
        <v>c1.wav</v>
      </c>
      <c r="Y214" s="10" t="str">
        <f t="shared" ca="1" si="65"/>
        <v>nn1.wav</v>
      </c>
      <c r="Z214" s="10" t="str">
        <f t="shared" ca="1" si="66"/>
        <v>c2.wav</v>
      </c>
      <c r="AA214" s="10" t="str">
        <f t="shared" si="67"/>
        <v>r7.wav</v>
      </c>
      <c r="AB214" s="10">
        <f t="shared" si="68"/>
        <v>2</v>
      </c>
      <c r="AC214" s="12" t="str">
        <f t="shared" ca="1" si="69"/>
        <v>rp.jpg</v>
      </c>
      <c r="AD214" s="13">
        <f t="shared" ca="1" si="59"/>
        <v>1</v>
      </c>
      <c r="AE214" s="13">
        <f t="shared" ca="1" si="60"/>
        <v>1</v>
      </c>
      <c r="AF214" s="13">
        <f t="shared" ca="1" si="61"/>
        <v>1</v>
      </c>
      <c r="AG214" s="13">
        <f t="shared" ref="AG214:AG277" ca="1" si="70">SUM(AD214:AF214)</f>
        <v>3</v>
      </c>
      <c r="AI214" s="2">
        <f t="shared" ref="AI214:AK244" ca="1" si="71">RAND()</f>
        <v>0.47057154158626324</v>
      </c>
      <c r="AJ214" s="2">
        <f t="shared" ca="1" si="71"/>
        <v>1.2505320050748892E-2</v>
      </c>
      <c r="AK214" s="2">
        <f t="shared" ca="1" si="71"/>
        <v>0.6861478868369123</v>
      </c>
    </row>
    <row r="215" spans="11:37" x14ac:dyDescent="0.2">
      <c r="L215" s="2">
        <v>1</v>
      </c>
      <c r="M215" s="2">
        <v>3</v>
      </c>
      <c r="N215" s="2">
        <v>0</v>
      </c>
      <c r="O215" s="2">
        <v>9.4363370846622274E-2</v>
      </c>
      <c r="P215" s="2">
        <v>0.88308205998782796</v>
      </c>
      <c r="Q215" s="2">
        <f t="shared" si="56"/>
        <v>0</v>
      </c>
      <c r="S215" s="2">
        <f t="shared" si="57"/>
        <v>1</v>
      </c>
      <c r="U215" s="14" t="str">
        <f t="shared" ca="1" si="58"/>
        <v>TrainTrial2</v>
      </c>
      <c r="V215" s="10" t="str">
        <f t="shared" si="62"/>
        <v>p1.bmp</v>
      </c>
      <c r="W215" s="10" t="str">
        <f t="shared" si="63"/>
        <v>p3.bmp</v>
      </c>
      <c r="X215" s="10" t="str">
        <f t="shared" ca="1" si="64"/>
        <v>c2.wav</v>
      </c>
      <c r="Y215" s="10" t="str">
        <f t="shared" si="65"/>
        <v>r0.wav</v>
      </c>
      <c r="Z215" s="10" t="str">
        <f t="shared" ca="1" si="66"/>
        <v>c1.wav</v>
      </c>
      <c r="AA215" s="10" t="str">
        <f t="shared" ca="1" si="67"/>
        <v>nn1.wav</v>
      </c>
      <c r="AB215" s="10">
        <f t="shared" si="68"/>
        <v>1</v>
      </c>
      <c r="AC215" s="12" t="str">
        <f t="shared" ca="1" si="69"/>
        <v>lp.jpg</v>
      </c>
      <c r="AD215" s="13">
        <f t="shared" ca="1" si="59"/>
        <v>1</v>
      </c>
      <c r="AE215" s="13">
        <f t="shared" ca="1" si="60"/>
        <v>1</v>
      </c>
      <c r="AF215" s="13">
        <f t="shared" ca="1" si="61"/>
        <v>1</v>
      </c>
      <c r="AG215" s="13">
        <f t="shared" ca="1" si="70"/>
        <v>3</v>
      </c>
      <c r="AI215" s="2">
        <f t="shared" ca="1" si="71"/>
        <v>0.38816479027737438</v>
      </c>
      <c r="AJ215" s="2">
        <f t="shared" ca="1" si="71"/>
        <v>0.5484664740430536</v>
      </c>
      <c r="AK215" s="2">
        <f t="shared" ca="1" si="71"/>
        <v>0.44117831344499991</v>
      </c>
    </row>
    <row r="216" spans="11:37" x14ac:dyDescent="0.2">
      <c r="L216" s="2">
        <v>2</v>
      </c>
      <c r="M216" s="2">
        <v>0</v>
      </c>
      <c r="N216" s="2">
        <v>1</v>
      </c>
      <c r="O216" s="2">
        <v>0.74410445758257993</v>
      </c>
      <c r="P216" s="2">
        <v>4.4986988386881421E-3</v>
      </c>
      <c r="Q216" s="2">
        <f t="shared" si="56"/>
        <v>1</v>
      </c>
      <c r="S216" s="2">
        <f t="shared" si="57"/>
        <v>0</v>
      </c>
      <c r="U216" s="14" t="str">
        <f t="shared" ca="1" si="58"/>
        <v>TrainTrial2</v>
      </c>
      <c r="V216" s="10" t="str">
        <f t="shared" si="62"/>
        <v>p0.bmp</v>
      </c>
      <c r="W216" s="10" t="str">
        <f t="shared" si="63"/>
        <v>p2.bmp</v>
      </c>
      <c r="X216" s="10" t="str">
        <f t="shared" ca="1" si="64"/>
        <v>c1.wav</v>
      </c>
      <c r="Y216" s="10" t="str">
        <f t="shared" ca="1" si="65"/>
        <v>nn2.wav</v>
      </c>
      <c r="Z216" s="10" t="str">
        <f t="shared" ca="1" si="66"/>
        <v>c2.wav</v>
      </c>
      <c r="AA216" s="10" t="str">
        <f t="shared" si="67"/>
        <v>r1.wav</v>
      </c>
      <c r="AB216" s="10">
        <f t="shared" si="68"/>
        <v>2</v>
      </c>
      <c r="AC216" s="12" t="str">
        <f t="shared" ca="1" si="69"/>
        <v>rp.jpg</v>
      </c>
      <c r="AD216" s="13">
        <f t="shared" ca="1" si="59"/>
        <v>1</v>
      </c>
      <c r="AE216" s="13">
        <f t="shared" ca="1" si="60"/>
        <v>1</v>
      </c>
      <c r="AF216" s="13">
        <f t="shared" ca="1" si="61"/>
        <v>1</v>
      </c>
      <c r="AG216" s="13">
        <f t="shared" ca="1" si="70"/>
        <v>3</v>
      </c>
      <c r="AI216" s="2">
        <f t="shared" ca="1" si="71"/>
        <v>0.9150802998871449</v>
      </c>
      <c r="AJ216" s="2">
        <f t="shared" ca="1" si="71"/>
        <v>0.91096246112321844</v>
      </c>
      <c r="AK216" s="2">
        <f t="shared" ca="1" si="71"/>
        <v>0.86248035630306707</v>
      </c>
    </row>
    <row r="217" spans="11:37" x14ac:dyDescent="0.2">
      <c r="L217" s="2">
        <v>2</v>
      </c>
      <c r="M217" s="2">
        <v>6</v>
      </c>
      <c r="N217" s="2">
        <v>3</v>
      </c>
      <c r="O217" s="2">
        <v>0</v>
      </c>
      <c r="P217" s="2">
        <v>0.46443455247299426</v>
      </c>
      <c r="Q217" s="2">
        <f t="shared" si="56"/>
        <v>0</v>
      </c>
      <c r="S217" s="2">
        <f t="shared" si="57"/>
        <v>0</v>
      </c>
      <c r="U217" s="14" t="str">
        <f t="shared" ca="1" si="58"/>
        <v>TrainTrial2</v>
      </c>
      <c r="V217" s="10" t="str">
        <f t="shared" si="62"/>
        <v>p2.bmp</v>
      </c>
      <c r="W217" s="10" t="str">
        <f t="shared" si="63"/>
        <v>p6.bmp</v>
      </c>
      <c r="X217" s="10" t="str">
        <f t="shared" ca="1" si="64"/>
        <v>c1.wav</v>
      </c>
      <c r="Y217" s="10" t="str">
        <f t="shared" ca="1" si="65"/>
        <v>nn2.wav</v>
      </c>
      <c r="Z217" s="10" t="str">
        <f t="shared" ca="1" si="66"/>
        <v>c2.wav</v>
      </c>
      <c r="AA217" s="10" t="str">
        <f t="shared" si="67"/>
        <v>r3.wav</v>
      </c>
      <c r="AB217" s="10">
        <f t="shared" si="68"/>
        <v>1</v>
      </c>
      <c r="AC217" s="12" t="str">
        <f t="shared" ca="1" si="69"/>
        <v>lp.jpg</v>
      </c>
      <c r="AD217" s="13">
        <f t="shared" ca="1" si="59"/>
        <v>1</v>
      </c>
      <c r="AE217" s="13">
        <f t="shared" ca="1" si="60"/>
        <v>1</v>
      </c>
      <c r="AF217" s="13">
        <f t="shared" ca="1" si="61"/>
        <v>1</v>
      </c>
      <c r="AG217" s="13">
        <f t="shared" ca="1" si="70"/>
        <v>3</v>
      </c>
      <c r="AI217" s="2">
        <f t="shared" ca="1" si="71"/>
        <v>0.3603675039745089</v>
      </c>
      <c r="AJ217" s="2">
        <f t="shared" ca="1" si="71"/>
        <v>6.5366395122809728E-2</v>
      </c>
      <c r="AK217" s="2">
        <f t="shared" ca="1" si="71"/>
        <v>2.7432938761629777E-2</v>
      </c>
    </row>
    <row r="218" spans="11:37" x14ac:dyDescent="0.2">
      <c r="L218" s="2">
        <v>2</v>
      </c>
      <c r="M218" s="2">
        <v>1</v>
      </c>
      <c r="N218" s="2">
        <v>6</v>
      </c>
      <c r="O218" s="2">
        <v>0.37809788639515318</v>
      </c>
      <c r="P218" s="2">
        <v>0.76935424978731248</v>
      </c>
      <c r="Q218" s="2">
        <f t="shared" si="56"/>
        <v>0</v>
      </c>
      <c r="S218" s="2">
        <f t="shared" si="57"/>
        <v>1</v>
      </c>
      <c r="U218" s="14" t="str">
        <f t="shared" ca="1" si="58"/>
        <v>TrainTrial2</v>
      </c>
      <c r="V218" s="10" t="str">
        <f t="shared" si="62"/>
        <v>p2.bmp</v>
      </c>
      <c r="W218" s="10" t="str">
        <f t="shared" si="63"/>
        <v>p1.bmp</v>
      </c>
      <c r="X218" s="10" t="str">
        <f t="shared" ca="1" si="64"/>
        <v>c2.wav</v>
      </c>
      <c r="Y218" s="10" t="str">
        <f t="shared" si="65"/>
        <v>r6.wav</v>
      </c>
      <c r="Z218" s="10" t="str">
        <f t="shared" ca="1" si="66"/>
        <v>c1.wav</v>
      </c>
      <c r="AA218" s="10" t="str">
        <f t="shared" ca="1" si="67"/>
        <v>nn2.wav</v>
      </c>
      <c r="AB218" s="10">
        <f t="shared" si="68"/>
        <v>1</v>
      </c>
      <c r="AC218" s="12" t="str">
        <f t="shared" ca="1" si="69"/>
        <v>lp.jpg</v>
      </c>
      <c r="AD218" s="13">
        <f t="shared" ca="1" si="59"/>
        <v>1</v>
      </c>
      <c r="AE218" s="13">
        <f t="shared" ca="1" si="60"/>
        <v>1</v>
      </c>
      <c r="AF218" s="13">
        <f t="shared" ca="1" si="61"/>
        <v>1</v>
      </c>
      <c r="AG218" s="13">
        <f t="shared" ca="1" si="70"/>
        <v>3</v>
      </c>
      <c r="AI218" s="2">
        <f t="shared" ca="1" si="71"/>
        <v>0.80280737246519873</v>
      </c>
      <c r="AJ218" s="2">
        <f t="shared" ca="1" si="71"/>
        <v>0.63608613394390101</v>
      </c>
      <c r="AK218" s="2">
        <f t="shared" ca="1" si="71"/>
        <v>0.96236261942613932</v>
      </c>
    </row>
    <row r="219" spans="11:37" x14ac:dyDescent="0.2">
      <c r="L219" s="2">
        <v>3</v>
      </c>
      <c r="M219" s="2">
        <v>5</v>
      </c>
      <c r="N219" s="2">
        <v>2</v>
      </c>
      <c r="O219" s="2">
        <v>0.81124623106643412</v>
      </c>
      <c r="P219" s="2">
        <v>0.9965363589781191</v>
      </c>
      <c r="Q219" s="2">
        <f t="shared" si="56"/>
        <v>1</v>
      </c>
      <c r="S219" s="2">
        <f t="shared" si="57"/>
        <v>1</v>
      </c>
      <c r="U219" s="14" t="str">
        <f t="shared" ca="1" si="58"/>
        <v>TrainTrial2</v>
      </c>
      <c r="V219" s="10" t="str">
        <f t="shared" si="62"/>
        <v>p5.bmp</v>
      </c>
      <c r="W219" s="10" t="str">
        <f t="shared" si="63"/>
        <v>p3.bmp</v>
      </c>
      <c r="X219" s="10" t="str">
        <f t="shared" ca="1" si="64"/>
        <v>c2.wav</v>
      </c>
      <c r="Y219" s="10" t="str">
        <f t="shared" si="65"/>
        <v>r2.wav</v>
      </c>
      <c r="Z219" s="10" t="str">
        <f t="shared" ca="1" si="66"/>
        <v>c1.wav</v>
      </c>
      <c r="AA219" s="10" t="str">
        <f t="shared" ca="1" si="67"/>
        <v>nn3.wav</v>
      </c>
      <c r="AB219" s="10">
        <f t="shared" si="68"/>
        <v>2</v>
      </c>
      <c r="AC219" s="12" t="str">
        <f t="shared" ca="1" si="69"/>
        <v>rp.jpg</v>
      </c>
      <c r="AD219" s="13">
        <f t="shared" ca="1" si="59"/>
        <v>1</v>
      </c>
      <c r="AE219" s="13">
        <f t="shared" ca="1" si="60"/>
        <v>1</v>
      </c>
      <c r="AF219" s="13">
        <f t="shared" ca="1" si="61"/>
        <v>1</v>
      </c>
      <c r="AG219" s="13">
        <f t="shared" ca="1" si="70"/>
        <v>3</v>
      </c>
      <c r="AI219" s="2">
        <f t="shared" ca="1" si="71"/>
        <v>0.60204798373955348</v>
      </c>
      <c r="AJ219" s="2">
        <f t="shared" ca="1" si="71"/>
        <v>0.18671062838978347</v>
      </c>
      <c r="AK219" s="2">
        <f t="shared" ca="1" si="71"/>
        <v>0.85809304596982217</v>
      </c>
    </row>
    <row r="220" spans="11:37" x14ac:dyDescent="0.2">
      <c r="L220" s="2">
        <v>3</v>
      </c>
      <c r="M220" s="2">
        <v>4</v>
      </c>
      <c r="N220" s="2">
        <v>5</v>
      </c>
      <c r="O220" s="2">
        <v>0.78041689930523717</v>
      </c>
      <c r="P220" s="2">
        <v>0.13644664958337671</v>
      </c>
      <c r="Q220" s="2">
        <f t="shared" si="56"/>
        <v>1</v>
      </c>
      <c r="S220" s="2">
        <f t="shared" si="57"/>
        <v>0</v>
      </c>
      <c r="U220" s="14" t="str">
        <f t="shared" ca="1" si="58"/>
        <v>TrainTrial2</v>
      </c>
      <c r="V220" s="10" t="str">
        <f t="shared" si="62"/>
        <v>p4.bmp</v>
      </c>
      <c r="W220" s="10" t="str">
        <f t="shared" si="63"/>
        <v>p3.bmp</v>
      </c>
      <c r="X220" s="10" t="str">
        <f t="shared" ca="1" si="64"/>
        <v>c1.wav</v>
      </c>
      <c r="Y220" s="10" t="str">
        <f t="shared" ca="1" si="65"/>
        <v>nn3.wav</v>
      </c>
      <c r="Z220" s="10" t="str">
        <f t="shared" ca="1" si="66"/>
        <v>c2.wav</v>
      </c>
      <c r="AA220" s="10" t="str">
        <f t="shared" si="67"/>
        <v>r5.wav</v>
      </c>
      <c r="AB220" s="10">
        <f t="shared" si="68"/>
        <v>2</v>
      </c>
      <c r="AC220" s="12" t="str">
        <f t="shared" ca="1" si="69"/>
        <v>rp.jpg</v>
      </c>
      <c r="AD220" s="13">
        <f t="shared" ca="1" si="59"/>
        <v>1</v>
      </c>
      <c r="AE220" s="13">
        <f t="shared" ca="1" si="60"/>
        <v>1</v>
      </c>
      <c r="AF220" s="13">
        <f t="shared" ca="1" si="61"/>
        <v>1</v>
      </c>
      <c r="AG220" s="13">
        <f t="shared" ca="1" si="70"/>
        <v>3</v>
      </c>
      <c r="AI220" s="2">
        <f t="shared" ca="1" si="71"/>
        <v>0.21157751324362162</v>
      </c>
      <c r="AJ220" s="2">
        <f t="shared" ca="1" si="71"/>
        <v>0.17726314807234134</v>
      </c>
      <c r="AK220" s="2">
        <f t="shared" ca="1" si="71"/>
        <v>0.62157179160897624</v>
      </c>
    </row>
    <row r="221" spans="11:37" x14ac:dyDescent="0.2">
      <c r="L221" s="2">
        <v>3</v>
      </c>
      <c r="M221" s="2">
        <v>6</v>
      </c>
      <c r="N221" s="2">
        <v>8</v>
      </c>
      <c r="O221" s="2">
        <v>0.86832354855232552</v>
      </c>
      <c r="P221" s="2">
        <v>0.80145845981314778</v>
      </c>
      <c r="Q221" s="2">
        <f t="shared" si="56"/>
        <v>1</v>
      </c>
      <c r="S221" s="2">
        <f t="shared" si="57"/>
        <v>1</v>
      </c>
      <c r="U221" s="14" t="str">
        <f t="shared" ca="1" si="58"/>
        <v>TrainTrial2</v>
      </c>
      <c r="V221" s="10" t="str">
        <f t="shared" si="62"/>
        <v>p6.bmp</v>
      </c>
      <c r="W221" s="10" t="str">
        <f t="shared" si="63"/>
        <v>p3.bmp</v>
      </c>
      <c r="X221" s="10" t="str">
        <f t="shared" ca="1" si="64"/>
        <v>c2.wav</v>
      </c>
      <c r="Y221" s="10" t="str">
        <f t="shared" si="65"/>
        <v>r8.wav</v>
      </c>
      <c r="Z221" s="10" t="str">
        <f t="shared" ca="1" si="66"/>
        <v>c1.wav</v>
      </c>
      <c r="AA221" s="10" t="str">
        <f t="shared" ca="1" si="67"/>
        <v>nn3.wav</v>
      </c>
      <c r="AB221" s="10">
        <f t="shared" si="68"/>
        <v>2</v>
      </c>
      <c r="AC221" s="12" t="str">
        <f t="shared" ca="1" si="69"/>
        <v>rp.jpg</v>
      </c>
      <c r="AD221" s="13">
        <f t="shared" ca="1" si="59"/>
        <v>1</v>
      </c>
      <c r="AE221" s="13">
        <f t="shared" ca="1" si="60"/>
        <v>1</v>
      </c>
      <c r="AF221" s="13">
        <f t="shared" ca="1" si="61"/>
        <v>1</v>
      </c>
      <c r="AG221" s="13">
        <f t="shared" ca="1" si="70"/>
        <v>3</v>
      </c>
      <c r="AI221" s="2">
        <f t="shared" ca="1" si="71"/>
        <v>0.92569583733088567</v>
      </c>
      <c r="AJ221" s="2">
        <f t="shared" ca="1" si="71"/>
        <v>0.4082869548126169</v>
      </c>
      <c r="AK221" s="2">
        <f t="shared" ca="1" si="71"/>
        <v>0.44554471856610811</v>
      </c>
    </row>
    <row r="222" spans="11:37" x14ac:dyDescent="0.2">
      <c r="L222" s="2">
        <v>4</v>
      </c>
      <c r="M222" s="2">
        <v>8</v>
      </c>
      <c r="N222" s="2">
        <v>9</v>
      </c>
      <c r="O222" s="2">
        <v>0.83636795288384747</v>
      </c>
      <c r="P222" s="2">
        <v>0.26129025295631436</v>
      </c>
      <c r="Q222" s="2">
        <f t="shared" si="56"/>
        <v>1</v>
      </c>
      <c r="S222" s="2">
        <f t="shared" si="57"/>
        <v>0</v>
      </c>
      <c r="U222" s="14" t="str">
        <f t="shared" ca="1" si="58"/>
        <v>TrainTrial2</v>
      </c>
      <c r="V222" s="10" t="str">
        <f t="shared" si="62"/>
        <v>p8.bmp</v>
      </c>
      <c r="W222" s="10" t="str">
        <f t="shared" si="63"/>
        <v>p4.bmp</v>
      </c>
      <c r="X222" s="10" t="str">
        <f t="shared" ca="1" si="64"/>
        <v>c1.wav</v>
      </c>
      <c r="Y222" s="10" t="str">
        <f t="shared" ca="1" si="65"/>
        <v>nn4.wav</v>
      </c>
      <c r="Z222" s="10" t="str">
        <f t="shared" ca="1" si="66"/>
        <v>c2.wav</v>
      </c>
      <c r="AA222" s="10" t="str">
        <f t="shared" si="67"/>
        <v>r9.wav</v>
      </c>
      <c r="AB222" s="10">
        <f t="shared" si="68"/>
        <v>2</v>
      </c>
      <c r="AC222" s="12" t="str">
        <f t="shared" ca="1" si="69"/>
        <v>rp.jpg</v>
      </c>
      <c r="AD222" s="13">
        <f t="shared" ca="1" si="59"/>
        <v>1</v>
      </c>
      <c r="AE222" s="13">
        <f t="shared" ca="1" si="60"/>
        <v>1</v>
      </c>
      <c r="AF222" s="13">
        <f t="shared" ca="1" si="61"/>
        <v>1</v>
      </c>
      <c r="AG222" s="13">
        <f t="shared" ca="1" si="70"/>
        <v>3</v>
      </c>
      <c r="AI222" s="2">
        <f t="shared" ca="1" si="71"/>
        <v>0.70126020335098327</v>
      </c>
      <c r="AJ222" s="2">
        <f t="shared" ca="1" si="71"/>
        <v>0.59923063121970344</v>
      </c>
      <c r="AK222" s="2">
        <f t="shared" ca="1" si="71"/>
        <v>0.62847759523619051</v>
      </c>
    </row>
    <row r="223" spans="11:37" x14ac:dyDescent="0.2">
      <c r="L223" s="2">
        <v>4</v>
      </c>
      <c r="M223" s="2">
        <v>1</v>
      </c>
      <c r="N223" s="2">
        <v>6</v>
      </c>
      <c r="O223" s="2">
        <v>0.93983616686909954</v>
      </c>
      <c r="P223" s="2">
        <v>0.78416348335667863</v>
      </c>
      <c r="Q223" s="2">
        <f t="shared" si="56"/>
        <v>1</v>
      </c>
      <c r="S223" s="2">
        <f t="shared" si="57"/>
        <v>1</v>
      </c>
      <c r="U223" s="14" t="str">
        <f t="shared" ca="1" si="58"/>
        <v>TrainTrial2</v>
      </c>
      <c r="V223" s="10" t="str">
        <f t="shared" si="62"/>
        <v>p1.bmp</v>
      </c>
      <c r="W223" s="10" t="str">
        <f t="shared" si="63"/>
        <v>p4.bmp</v>
      </c>
      <c r="X223" s="10" t="str">
        <f t="shared" ca="1" si="64"/>
        <v>c2.wav</v>
      </c>
      <c r="Y223" s="10" t="str">
        <f t="shared" si="65"/>
        <v>r6.wav</v>
      </c>
      <c r="Z223" s="10" t="str">
        <f t="shared" ca="1" si="66"/>
        <v>c1.wav</v>
      </c>
      <c r="AA223" s="10" t="str">
        <f t="shared" ca="1" si="67"/>
        <v>nn4.wav</v>
      </c>
      <c r="AB223" s="10">
        <f t="shared" si="68"/>
        <v>2</v>
      </c>
      <c r="AC223" s="12" t="str">
        <f t="shared" ca="1" si="69"/>
        <v>rp.jpg</v>
      </c>
      <c r="AD223" s="13">
        <f t="shared" ca="1" si="59"/>
        <v>1</v>
      </c>
      <c r="AE223" s="13">
        <f t="shared" ca="1" si="60"/>
        <v>1</v>
      </c>
      <c r="AF223" s="13">
        <f t="shared" ca="1" si="61"/>
        <v>1</v>
      </c>
      <c r="AG223" s="13">
        <f t="shared" ca="1" si="70"/>
        <v>3</v>
      </c>
      <c r="AI223" s="2">
        <f t="shared" ca="1" si="71"/>
        <v>0.83461951593683803</v>
      </c>
      <c r="AJ223" s="2">
        <f t="shared" ca="1" si="71"/>
        <v>0.60275577461202468</v>
      </c>
      <c r="AK223" s="2">
        <f t="shared" ca="1" si="71"/>
        <v>0.66040776757939423</v>
      </c>
    </row>
    <row r="224" spans="11:37" x14ac:dyDescent="0.2">
      <c r="L224" s="2">
        <v>4</v>
      </c>
      <c r="M224" s="2">
        <v>7</v>
      </c>
      <c r="N224" s="2">
        <v>2</v>
      </c>
      <c r="O224" s="2">
        <v>8.2521010331220168E-2</v>
      </c>
      <c r="P224" s="2">
        <v>0.93215569948552002</v>
      </c>
      <c r="Q224" s="2">
        <f t="shared" si="56"/>
        <v>0</v>
      </c>
      <c r="S224" s="2">
        <f t="shared" si="57"/>
        <v>1</v>
      </c>
      <c r="U224" s="14" t="str">
        <f t="shared" ca="1" si="58"/>
        <v>TrainTrial2</v>
      </c>
      <c r="V224" s="10" t="str">
        <f t="shared" si="62"/>
        <v>p4.bmp</v>
      </c>
      <c r="W224" s="10" t="str">
        <f t="shared" si="63"/>
        <v>p7.bmp</v>
      </c>
      <c r="X224" s="10" t="str">
        <f t="shared" ca="1" si="64"/>
        <v>c2.wav</v>
      </c>
      <c r="Y224" s="10" t="str">
        <f t="shared" si="65"/>
        <v>r2.wav</v>
      </c>
      <c r="Z224" s="10" t="str">
        <f t="shared" ca="1" si="66"/>
        <v>c1.wav</v>
      </c>
      <c r="AA224" s="10" t="str">
        <f t="shared" ca="1" si="67"/>
        <v>nn4.wav</v>
      </c>
      <c r="AB224" s="10">
        <f t="shared" si="68"/>
        <v>1</v>
      </c>
      <c r="AC224" s="12" t="str">
        <f t="shared" ca="1" si="69"/>
        <v>lp.jpg</v>
      </c>
      <c r="AD224" s="13">
        <f t="shared" ca="1" si="59"/>
        <v>1</v>
      </c>
      <c r="AE224" s="13">
        <f t="shared" ca="1" si="60"/>
        <v>1</v>
      </c>
      <c r="AF224" s="13">
        <f t="shared" ca="1" si="61"/>
        <v>1</v>
      </c>
      <c r="AG224" s="13">
        <f t="shared" ca="1" si="70"/>
        <v>3</v>
      </c>
      <c r="AI224" s="2">
        <f t="shared" ca="1" si="71"/>
        <v>0.40137542323254871</v>
      </c>
      <c r="AJ224" s="2">
        <f t="shared" ca="1" si="71"/>
        <v>0.66265639591393433</v>
      </c>
      <c r="AK224" s="2">
        <f t="shared" ca="1" si="71"/>
        <v>0.82760722854256386</v>
      </c>
    </row>
    <row r="225" spans="12:37" x14ac:dyDescent="0.2">
      <c r="L225" s="2">
        <v>5</v>
      </c>
      <c r="M225" s="2">
        <v>9</v>
      </c>
      <c r="N225" s="2">
        <v>4</v>
      </c>
      <c r="O225" s="2">
        <v>0.59250496641561767</v>
      </c>
      <c r="P225" s="2">
        <v>0</v>
      </c>
      <c r="Q225" s="2">
        <f t="shared" si="56"/>
        <v>1</v>
      </c>
      <c r="S225" s="2">
        <f t="shared" si="57"/>
        <v>0</v>
      </c>
      <c r="U225" s="14" t="str">
        <f t="shared" ca="1" si="58"/>
        <v>TrainTrial2</v>
      </c>
      <c r="V225" s="10" t="str">
        <f t="shared" si="62"/>
        <v>p9.bmp</v>
      </c>
      <c r="W225" s="10" t="str">
        <f t="shared" si="63"/>
        <v>p5.bmp</v>
      </c>
      <c r="X225" s="10" t="str">
        <f t="shared" ca="1" si="64"/>
        <v>c1.wav</v>
      </c>
      <c r="Y225" s="10" t="str">
        <f t="shared" ca="1" si="65"/>
        <v>nn5.wav</v>
      </c>
      <c r="Z225" s="10" t="str">
        <f t="shared" ca="1" si="66"/>
        <v>c2.wav</v>
      </c>
      <c r="AA225" s="10" t="str">
        <f t="shared" si="67"/>
        <v>r4.wav</v>
      </c>
      <c r="AB225" s="10">
        <f t="shared" si="68"/>
        <v>2</v>
      </c>
      <c r="AC225" s="12" t="str">
        <f t="shared" ca="1" si="69"/>
        <v>rp.jpg</v>
      </c>
      <c r="AD225" s="13">
        <f t="shared" ca="1" si="59"/>
        <v>1</v>
      </c>
      <c r="AE225" s="13">
        <f t="shared" ca="1" si="60"/>
        <v>1</v>
      </c>
      <c r="AF225" s="13">
        <f t="shared" ca="1" si="61"/>
        <v>1</v>
      </c>
      <c r="AG225" s="13">
        <f t="shared" ca="1" si="70"/>
        <v>3</v>
      </c>
      <c r="AI225" s="2">
        <f t="shared" ca="1" si="71"/>
        <v>0.74001110785856705</v>
      </c>
      <c r="AJ225" s="2">
        <f t="shared" ca="1" si="71"/>
        <v>0.79646981888958723</v>
      </c>
      <c r="AK225" s="2">
        <f t="shared" ca="1" si="71"/>
        <v>0.37008799328854147</v>
      </c>
    </row>
    <row r="226" spans="12:37" x14ac:dyDescent="0.2">
      <c r="L226" s="2">
        <v>5</v>
      </c>
      <c r="M226" s="2">
        <v>0</v>
      </c>
      <c r="N226" s="2">
        <v>9</v>
      </c>
      <c r="O226" s="2">
        <v>0.74083251748288603</v>
      </c>
      <c r="P226" s="2">
        <v>0.67294603473965253</v>
      </c>
      <c r="Q226" s="2">
        <f t="shared" si="56"/>
        <v>1</v>
      </c>
      <c r="S226" s="2">
        <f t="shared" si="57"/>
        <v>1</v>
      </c>
      <c r="U226" s="14" t="str">
        <f t="shared" ca="1" si="58"/>
        <v>TrainTrial2</v>
      </c>
      <c r="V226" s="10" t="str">
        <f t="shared" si="62"/>
        <v>p0.bmp</v>
      </c>
      <c r="W226" s="10" t="str">
        <f t="shared" si="63"/>
        <v>p5.bmp</v>
      </c>
      <c r="X226" s="10" t="str">
        <f t="shared" ca="1" si="64"/>
        <v>c2.wav</v>
      </c>
      <c r="Y226" s="10" t="str">
        <f t="shared" si="65"/>
        <v>r9.wav</v>
      </c>
      <c r="Z226" s="10" t="str">
        <f t="shared" ca="1" si="66"/>
        <v>c1.wav</v>
      </c>
      <c r="AA226" s="10" t="str">
        <f t="shared" ca="1" si="67"/>
        <v>nn5.wav</v>
      </c>
      <c r="AB226" s="10">
        <f t="shared" si="68"/>
        <v>2</v>
      </c>
      <c r="AC226" s="12" t="str">
        <f t="shared" ca="1" si="69"/>
        <v>rp.jpg</v>
      </c>
      <c r="AD226" s="13">
        <f t="shared" ca="1" si="59"/>
        <v>1</v>
      </c>
      <c r="AE226" s="13">
        <f t="shared" ca="1" si="60"/>
        <v>1</v>
      </c>
      <c r="AF226" s="13">
        <f t="shared" ca="1" si="61"/>
        <v>1</v>
      </c>
      <c r="AG226" s="13">
        <f t="shared" ca="1" si="70"/>
        <v>3</v>
      </c>
      <c r="AI226" s="2">
        <f t="shared" ca="1" si="71"/>
        <v>0.48982146826500383</v>
      </c>
      <c r="AJ226" s="2">
        <f t="shared" ca="1" si="71"/>
        <v>0.55273906308448417</v>
      </c>
      <c r="AK226" s="2">
        <f t="shared" ca="1" si="71"/>
        <v>0.86717053380956988</v>
      </c>
    </row>
    <row r="227" spans="12:37" x14ac:dyDescent="0.2">
      <c r="L227" s="2">
        <v>5</v>
      </c>
      <c r="M227" s="2">
        <v>2</v>
      </c>
      <c r="N227" s="2">
        <v>1</v>
      </c>
      <c r="O227" s="2">
        <v>0.23188928488980309</v>
      </c>
      <c r="P227" s="2">
        <v>0.90275522716183332</v>
      </c>
      <c r="Q227" s="2">
        <f t="shared" si="56"/>
        <v>0</v>
      </c>
      <c r="S227" s="2">
        <f t="shared" si="57"/>
        <v>1</v>
      </c>
      <c r="U227" s="14" t="str">
        <f t="shared" ca="1" si="58"/>
        <v>TrainTrial2</v>
      </c>
      <c r="V227" s="10" t="str">
        <f t="shared" si="62"/>
        <v>p5.bmp</v>
      </c>
      <c r="W227" s="10" t="str">
        <f t="shared" si="63"/>
        <v>p2.bmp</v>
      </c>
      <c r="X227" s="10" t="str">
        <f t="shared" ca="1" si="64"/>
        <v>c2.wav</v>
      </c>
      <c r="Y227" s="10" t="str">
        <f t="shared" si="65"/>
        <v>r1.wav</v>
      </c>
      <c r="Z227" s="10" t="str">
        <f t="shared" ca="1" si="66"/>
        <v>c1.wav</v>
      </c>
      <c r="AA227" s="10" t="str">
        <f t="shared" ca="1" si="67"/>
        <v>nn5.wav</v>
      </c>
      <c r="AB227" s="10">
        <f t="shared" si="68"/>
        <v>1</v>
      </c>
      <c r="AC227" s="12" t="str">
        <f t="shared" ca="1" si="69"/>
        <v>lp.jpg</v>
      </c>
      <c r="AD227" s="13">
        <f t="shared" ca="1" si="59"/>
        <v>1</v>
      </c>
      <c r="AE227" s="13">
        <f t="shared" ca="1" si="60"/>
        <v>1</v>
      </c>
      <c r="AF227" s="13">
        <f t="shared" ca="1" si="61"/>
        <v>1</v>
      </c>
      <c r="AG227" s="13">
        <f t="shared" ca="1" si="70"/>
        <v>3</v>
      </c>
      <c r="AI227" s="2">
        <f t="shared" ca="1" si="71"/>
        <v>0.56309240620103407</v>
      </c>
      <c r="AJ227" s="2">
        <f t="shared" ca="1" si="71"/>
        <v>0.70535921171661708</v>
      </c>
      <c r="AK227" s="2">
        <f t="shared" ca="1" si="71"/>
        <v>0.73460850425726554</v>
      </c>
    </row>
    <row r="228" spans="12:37" x14ac:dyDescent="0.2">
      <c r="L228" s="2">
        <v>6</v>
      </c>
      <c r="M228" s="2">
        <v>3</v>
      </c>
      <c r="N228" s="2">
        <v>8</v>
      </c>
      <c r="O228" s="2">
        <v>3.1374042137031211E-3</v>
      </c>
      <c r="P228" s="2">
        <v>0.82450006239560025</v>
      </c>
      <c r="Q228" s="2">
        <f t="shared" si="56"/>
        <v>0</v>
      </c>
      <c r="S228" s="2">
        <f t="shared" si="57"/>
        <v>1</v>
      </c>
      <c r="U228" s="14" t="str">
        <f t="shared" ca="1" si="58"/>
        <v>TrainTrial2</v>
      </c>
      <c r="V228" s="10" t="str">
        <f t="shared" si="62"/>
        <v>p6.bmp</v>
      </c>
      <c r="W228" s="10" t="str">
        <f t="shared" si="63"/>
        <v>p3.bmp</v>
      </c>
      <c r="X228" s="10" t="str">
        <f t="shared" ca="1" si="64"/>
        <v>c2.wav</v>
      </c>
      <c r="Y228" s="10" t="str">
        <f t="shared" si="65"/>
        <v>r8.wav</v>
      </c>
      <c r="Z228" s="10" t="str">
        <f t="shared" ca="1" si="66"/>
        <v>c1.wav</v>
      </c>
      <c r="AA228" s="10" t="str">
        <f t="shared" ca="1" si="67"/>
        <v>nn6.wav</v>
      </c>
      <c r="AB228" s="10">
        <f t="shared" si="68"/>
        <v>1</v>
      </c>
      <c r="AC228" s="12" t="str">
        <f t="shared" ca="1" si="69"/>
        <v>lp.jpg</v>
      </c>
      <c r="AD228" s="13">
        <f t="shared" ca="1" si="59"/>
        <v>1</v>
      </c>
      <c r="AE228" s="13">
        <f t="shared" ca="1" si="60"/>
        <v>1</v>
      </c>
      <c r="AF228" s="13">
        <f t="shared" ca="1" si="61"/>
        <v>1</v>
      </c>
      <c r="AG228" s="13">
        <f t="shared" ca="1" si="70"/>
        <v>3</v>
      </c>
      <c r="AI228" s="2">
        <f t="shared" ca="1" si="71"/>
        <v>0.57951030030466699</v>
      </c>
      <c r="AJ228" s="2">
        <f t="shared" ca="1" si="71"/>
        <v>0.87779073508082506</v>
      </c>
      <c r="AK228" s="2">
        <f t="shared" ca="1" si="71"/>
        <v>0.13366827679038362</v>
      </c>
    </row>
    <row r="229" spans="12:37" x14ac:dyDescent="0.2">
      <c r="L229" s="2">
        <v>6</v>
      </c>
      <c r="M229" s="2">
        <v>4</v>
      </c>
      <c r="N229" s="2">
        <v>7</v>
      </c>
      <c r="O229" s="2">
        <v>0.91161752393600182</v>
      </c>
      <c r="P229" s="2">
        <v>0.22171568310932344</v>
      </c>
      <c r="Q229" s="2">
        <f t="shared" si="56"/>
        <v>1</v>
      </c>
      <c r="S229" s="2">
        <f t="shared" si="57"/>
        <v>0</v>
      </c>
      <c r="U229" s="14" t="str">
        <f t="shared" ca="1" si="58"/>
        <v>TrainTrial2</v>
      </c>
      <c r="V229" s="10" t="str">
        <f t="shared" si="62"/>
        <v>p4.bmp</v>
      </c>
      <c r="W229" s="10" t="str">
        <f t="shared" si="63"/>
        <v>p6.bmp</v>
      </c>
      <c r="X229" s="10" t="str">
        <f t="shared" ca="1" si="64"/>
        <v>c1.wav</v>
      </c>
      <c r="Y229" s="10" t="str">
        <f t="shared" ca="1" si="65"/>
        <v>nn6.wav</v>
      </c>
      <c r="Z229" s="10" t="str">
        <f t="shared" ca="1" si="66"/>
        <v>c2.wav</v>
      </c>
      <c r="AA229" s="10" t="str">
        <f t="shared" si="67"/>
        <v>r7.wav</v>
      </c>
      <c r="AB229" s="10">
        <f t="shared" si="68"/>
        <v>2</v>
      </c>
      <c r="AC229" s="12" t="str">
        <f t="shared" ca="1" si="69"/>
        <v>rp.jpg</v>
      </c>
      <c r="AD229" s="13">
        <f t="shared" ca="1" si="59"/>
        <v>1</v>
      </c>
      <c r="AE229" s="13">
        <f t="shared" ca="1" si="60"/>
        <v>1</v>
      </c>
      <c r="AF229" s="13">
        <f t="shared" ca="1" si="61"/>
        <v>1</v>
      </c>
      <c r="AG229" s="13">
        <f t="shared" ca="1" si="70"/>
        <v>3</v>
      </c>
      <c r="AI229" s="2">
        <f t="shared" ca="1" si="71"/>
        <v>0.15061785038894371</v>
      </c>
      <c r="AJ229" s="2">
        <f t="shared" ca="1" si="71"/>
        <v>0.42702612827973874</v>
      </c>
      <c r="AK229" s="2">
        <f t="shared" ca="1" si="71"/>
        <v>5.3845278275510888E-2</v>
      </c>
    </row>
    <row r="230" spans="12:37" x14ac:dyDescent="0.2">
      <c r="L230" s="2">
        <v>6</v>
      </c>
      <c r="M230" s="2">
        <v>2</v>
      </c>
      <c r="N230" s="2">
        <v>5</v>
      </c>
      <c r="O230" s="2">
        <v>0.89553088132561243</v>
      </c>
      <c r="P230" s="2">
        <v>0.90204737520707567</v>
      </c>
      <c r="Q230" s="2">
        <f t="shared" si="56"/>
        <v>1</v>
      </c>
      <c r="S230" s="2">
        <f t="shared" si="57"/>
        <v>1</v>
      </c>
      <c r="U230" s="14" t="str">
        <f t="shared" ca="1" si="58"/>
        <v>TrainTrial2</v>
      </c>
      <c r="V230" s="10" t="str">
        <f t="shared" si="62"/>
        <v>p2.bmp</v>
      </c>
      <c r="W230" s="10" t="str">
        <f t="shared" si="63"/>
        <v>p6.bmp</v>
      </c>
      <c r="X230" s="10" t="str">
        <f t="shared" ca="1" si="64"/>
        <v>c2.wav</v>
      </c>
      <c r="Y230" s="10" t="str">
        <f t="shared" si="65"/>
        <v>r5.wav</v>
      </c>
      <c r="Z230" s="10" t="str">
        <f t="shared" ca="1" si="66"/>
        <v>c1.wav</v>
      </c>
      <c r="AA230" s="10" t="str">
        <f t="shared" ca="1" si="67"/>
        <v>nn6.wav</v>
      </c>
      <c r="AB230" s="10">
        <f t="shared" si="68"/>
        <v>2</v>
      </c>
      <c r="AC230" s="12" t="str">
        <f t="shared" ca="1" si="69"/>
        <v>rp.jpg</v>
      </c>
      <c r="AD230" s="13">
        <f t="shared" ca="1" si="59"/>
        <v>1</v>
      </c>
      <c r="AE230" s="13">
        <f t="shared" ca="1" si="60"/>
        <v>1</v>
      </c>
      <c r="AF230" s="13">
        <f t="shared" ca="1" si="61"/>
        <v>1</v>
      </c>
      <c r="AG230" s="13">
        <f t="shared" ca="1" si="70"/>
        <v>3</v>
      </c>
      <c r="AI230" s="2">
        <f t="shared" ca="1" si="71"/>
        <v>0.71067607744411454</v>
      </c>
      <c r="AJ230" s="2">
        <f t="shared" ca="1" si="71"/>
        <v>2.1349424506237669E-2</v>
      </c>
      <c r="AK230" s="2">
        <f t="shared" ca="1" si="71"/>
        <v>0.17617484808323125</v>
      </c>
    </row>
    <row r="231" spans="12:37" x14ac:dyDescent="0.2">
      <c r="L231" s="2">
        <v>7</v>
      </c>
      <c r="M231" s="2">
        <v>5</v>
      </c>
      <c r="N231" s="2">
        <v>0</v>
      </c>
      <c r="O231" s="2">
        <v>0</v>
      </c>
      <c r="P231" s="2">
        <v>7.8474512093634985E-2</v>
      </c>
      <c r="Q231" s="2">
        <f t="shared" si="56"/>
        <v>0</v>
      </c>
      <c r="S231" s="2">
        <f t="shared" si="57"/>
        <v>0</v>
      </c>
      <c r="U231" s="14" t="str">
        <f t="shared" ca="1" si="58"/>
        <v>TrainTrial2</v>
      </c>
      <c r="V231" s="10" t="str">
        <f t="shared" si="62"/>
        <v>p7.bmp</v>
      </c>
      <c r="W231" s="10" t="str">
        <f t="shared" si="63"/>
        <v>p5.bmp</v>
      </c>
      <c r="X231" s="10" t="str">
        <f t="shared" ca="1" si="64"/>
        <v>c1.wav</v>
      </c>
      <c r="Y231" s="10" t="str">
        <f t="shared" ca="1" si="65"/>
        <v>nn7.wav</v>
      </c>
      <c r="Z231" s="10" t="str">
        <f t="shared" ca="1" si="66"/>
        <v>c2.wav</v>
      </c>
      <c r="AA231" s="10" t="str">
        <f t="shared" si="67"/>
        <v>r0.wav</v>
      </c>
      <c r="AB231" s="10">
        <f t="shared" si="68"/>
        <v>1</v>
      </c>
      <c r="AC231" s="12" t="str">
        <f t="shared" ca="1" si="69"/>
        <v>lp.jpg</v>
      </c>
      <c r="AD231" s="13">
        <f t="shared" ca="1" si="59"/>
        <v>1</v>
      </c>
      <c r="AE231" s="13">
        <f t="shared" ca="1" si="60"/>
        <v>1</v>
      </c>
      <c r="AF231" s="13">
        <f t="shared" ca="1" si="61"/>
        <v>1</v>
      </c>
      <c r="AG231" s="13">
        <f t="shared" ca="1" si="70"/>
        <v>3</v>
      </c>
      <c r="AI231" s="2">
        <f t="shared" ca="1" si="71"/>
        <v>0.66643548888904336</v>
      </c>
      <c r="AJ231" s="2">
        <f t="shared" ca="1" si="71"/>
        <v>8.2403276802670899E-2</v>
      </c>
      <c r="AK231" s="2">
        <f t="shared" ca="1" si="71"/>
        <v>0.73654537013606547</v>
      </c>
    </row>
    <row r="232" spans="12:37" x14ac:dyDescent="0.2">
      <c r="L232" s="2">
        <v>7</v>
      </c>
      <c r="M232" s="2">
        <v>8</v>
      </c>
      <c r="N232" s="2">
        <v>3</v>
      </c>
      <c r="O232" s="2">
        <v>0.1175273562566872</v>
      </c>
      <c r="P232" s="2">
        <v>0.74963343539003802</v>
      </c>
      <c r="Q232" s="2">
        <f t="shared" si="56"/>
        <v>0</v>
      </c>
      <c r="S232" s="2">
        <f t="shared" si="57"/>
        <v>1</v>
      </c>
      <c r="U232" s="14" t="str">
        <f t="shared" ca="1" si="58"/>
        <v>TrainTrial2</v>
      </c>
      <c r="V232" s="10" t="str">
        <f t="shared" si="62"/>
        <v>p7.bmp</v>
      </c>
      <c r="W232" s="10" t="str">
        <f t="shared" si="63"/>
        <v>p8.bmp</v>
      </c>
      <c r="X232" s="10" t="str">
        <f t="shared" ca="1" si="64"/>
        <v>c2.wav</v>
      </c>
      <c r="Y232" s="10" t="str">
        <f t="shared" si="65"/>
        <v>r3.wav</v>
      </c>
      <c r="Z232" s="10" t="str">
        <f t="shared" ca="1" si="66"/>
        <v>c1.wav</v>
      </c>
      <c r="AA232" s="10" t="str">
        <f t="shared" ca="1" si="67"/>
        <v>nn7.wav</v>
      </c>
      <c r="AB232" s="10">
        <f t="shared" si="68"/>
        <v>1</v>
      </c>
      <c r="AC232" s="12" t="str">
        <f t="shared" ca="1" si="69"/>
        <v>lp.jpg</v>
      </c>
      <c r="AD232" s="13">
        <f t="shared" ca="1" si="59"/>
        <v>1</v>
      </c>
      <c r="AE232" s="13">
        <f t="shared" ca="1" si="60"/>
        <v>1</v>
      </c>
      <c r="AF232" s="13">
        <f t="shared" ca="1" si="61"/>
        <v>1</v>
      </c>
      <c r="AG232" s="13">
        <f t="shared" ca="1" si="70"/>
        <v>3</v>
      </c>
      <c r="AI232" s="2">
        <f t="shared" ca="1" si="71"/>
        <v>0.57722397761347566</v>
      </c>
      <c r="AJ232" s="2">
        <f t="shared" ca="1" si="71"/>
        <v>0.17696043888917778</v>
      </c>
      <c r="AK232" s="2">
        <f t="shared" ca="1" si="71"/>
        <v>0.12134162602783716</v>
      </c>
    </row>
    <row r="233" spans="12:37" x14ac:dyDescent="0.2">
      <c r="L233" s="2">
        <v>7</v>
      </c>
      <c r="M233" s="2">
        <v>9</v>
      </c>
      <c r="N233" s="2">
        <v>1</v>
      </c>
      <c r="O233" s="2">
        <v>0.67961579669645289</v>
      </c>
      <c r="P233" s="2">
        <v>5.8775273919309257E-4</v>
      </c>
      <c r="Q233" s="2">
        <f t="shared" si="56"/>
        <v>1</v>
      </c>
      <c r="S233" s="2">
        <f t="shared" si="57"/>
        <v>0</v>
      </c>
      <c r="U233" s="14" t="str">
        <f t="shared" ca="1" si="58"/>
        <v>TrainTrial2</v>
      </c>
      <c r="V233" s="10" t="str">
        <f t="shared" si="62"/>
        <v>p9.bmp</v>
      </c>
      <c r="W233" s="10" t="str">
        <f t="shared" si="63"/>
        <v>p7.bmp</v>
      </c>
      <c r="X233" s="10" t="str">
        <f t="shared" ca="1" si="64"/>
        <v>c1.wav</v>
      </c>
      <c r="Y233" s="10" t="str">
        <f t="shared" ca="1" si="65"/>
        <v>nn7.wav</v>
      </c>
      <c r="Z233" s="10" t="str">
        <f t="shared" ca="1" si="66"/>
        <v>c2.wav</v>
      </c>
      <c r="AA233" s="10" t="str">
        <f t="shared" si="67"/>
        <v>r1.wav</v>
      </c>
      <c r="AB233" s="10">
        <f t="shared" si="68"/>
        <v>2</v>
      </c>
      <c r="AC233" s="12" t="str">
        <f t="shared" ca="1" si="69"/>
        <v>rp.jpg</v>
      </c>
      <c r="AD233" s="13">
        <f t="shared" ca="1" si="59"/>
        <v>1</v>
      </c>
      <c r="AE233" s="13">
        <f t="shared" ca="1" si="60"/>
        <v>1</v>
      </c>
      <c r="AF233" s="13">
        <f t="shared" ca="1" si="61"/>
        <v>1</v>
      </c>
      <c r="AG233" s="13">
        <f t="shared" ca="1" si="70"/>
        <v>3</v>
      </c>
      <c r="AI233" s="2">
        <f t="shared" ca="1" si="71"/>
        <v>0.56800975996681791</v>
      </c>
      <c r="AJ233" s="2">
        <f t="shared" ca="1" si="71"/>
        <v>0.95942967599856244</v>
      </c>
      <c r="AK233" s="2">
        <f t="shared" ca="1" si="71"/>
        <v>0.65275169359355489</v>
      </c>
    </row>
    <row r="234" spans="12:37" x14ac:dyDescent="0.2">
      <c r="L234" s="2">
        <v>8</v>
      </c>
      <c r="M234" s="2">
        <v>4</v>
      </c>
      <c r="N234" s="2">
        <v>6</v>
      </c>
      <c r="O234" s="2">
        <v>0.11206034074348281</v>
      </c>
      <c r="P234" s="2">
        <v>0.23353815876089357</v>
      </c>
      <c r="Q234" s="2">
        <f t="shared" si="56"/>
        <v>0</v>
      </c>
      <c r="S234" s="2">
        <f t="shared" si="57"/>
        <v>0</v>
      </c>
      <c r="U234" s="14" t="str">
        <f t="shared" ca="1" si="58"/>
        <v>TrainTrial2</v>
      </c>
      <c r="V234" s="10" t="str">
        <f t="shared" si="62"/>
        <v>p8.bmp</v>
      </c>
      <c r="W234" s="10" t="str">
        <f t="shared" si="63"/>
        <v>p4.bmp</v>
      </c>
      <c r="X234" s="10" t="str">
        <f t="shared" ca="1" si="64"/>
        <v>c1.wav</v>
      </c>
      <c r="Y234" s="10" t="str">
        <f t="shared" ca="1" si="65"/>
        <v>nn8.wav</v>
      </c>
      <c r="Z234" s="10" t="str">
        <f t="shared" ca="1" si="66"/>
        <v>c2.wav</v>
      </c>
      <c r="AA234" s="10" t="str">
        <f t="shared" si="67"/>
        <v>r6.wav</v>
      </c>
      <c r="AB234" s="10">
        <f t="shared" si="68"/>
        <v>1</v>
      </c>
      <c r="AC234" s="12" t="str">
        <f t="shared" ca="1" si="69"/>
        <v>lp.jpg</v>
      </c>
      <c r="AD234" s="13">
        <f t="shared" ca="1" si="59"/>
        <v>1</v>
      </c>
      <c r="AE234" s="13">
        <f t="shared" ca="1" si="60"/>
        <v>1</v>
      </c>
      <c r="AF234" s="13">
        <f t="shared" ca="1" si="61"/>
        <v>1</v>
      </c>
      <c r="AG234" s="13">
        <f t="shared" ca="1" si="70"/>
        <v>3</v>
      </c>
      <c r="AI234" s="2">
        <f t="shared" ca="1" si="71"/>
        <v>0.84003212971754393</v>
      </c>
      <c r="AJ234" s="2">
        <f t="shared" ca="1" si="71"/>
        <v>0.43933373101819828</v>
      </c>
      <c r="AK234" s="2">
        <f t="shared" ca="1" si="71"/>
        <v>0.39845528262087038</v>
      </c>
    </row>
    <row r="235" spans="12:37" x14ac:dyDescent="0.2">
      <c r="L235" s="2">
        <v>8</v>
      </c>
      <c r="M235" s="2">
        <v>0</v>
      </c>
      <c r="N235" s="2">
        <v>2</v>
      </c>
      <c r="O235" s="2">
        <v>0.28633114218428091</v>
      </c>
      <c r="P235" s="2">
        <v>0.74489787686343334</v>
      </c>
      <c r="Q235" s="2">
        <f t="shared" si="56"/>
        <v>0</v>
      </c>
      <c r="S235" s="2">
        <f t="shared" si="57"/>
        <v>1</v>
      </c>
      <c r="U235" s="14" t="str">
        <f t="shared" ca="1" si="58"/>
        <v>TrainTrial2</v>
      </c>
      <c r="V235" s="10" t="str">
        <f t="shared" si="62"/>
        <v>p8.bmp</v>
      </c>
      <c r="W235" s="10" t="str">
        <f t="shared" si="63"/>
        <v>p0.bmp</v>
      </c>
      <c r="X235" s="10" t="str">
        <f t="shared" ca="1" si="64"/>
        <v>c2.wav</v>
      </c>
      <c r="Y235" s="10" t="str">
        <f t="shared" si="65"/>
        <v>r2.wav</v>
      </c>
      <c r="Z235" s="10" t="str">
        <f t="shared" ca="1" si="66"/>
        <v>c1.wav</v>
      </c>
      <c r="AA235" s="10" t="str">
        <f t="shared" ca="1" si="67"/>
        <v>nn8.wav</v>
      </c>
      <c r="AB235" s="10">
        <f t="shared" si="68"/>
        <v>1</v>
      </c>
      <c r="AC235" s="12" t="str">
        <f t="shared" ca="1" si="69"/>
        <v>lp.jpg</v>
      </c>
      <c r="AD235" s="13">
        <f t="shared" ca="1" si="59"/>
        <v>1</v>
      </c>
      <c r="AE235" s="13">
        <f t="shared" ca="1" si="60"/>
        <v>1</v>
      </c>
      <c r="AF235" s="13">
        <f t="shared" ca="1" si="61"/>
        <v>1</v>
      </c>
      <c r="AG235" s="13">
        <f t="shared" ca="1" si="70"/>
        <v>3</v>
      </c>
      <c r="AI235" s="2">
        <f t="shared" ca="1" si="71"/>
        <v>0.31889476469319689</v>
      </c>
      <c r="AJ235" s="2">
        <f t="shared" ca="1" si="71"/>
        <v>0.83952798211449042</v>
      </c>
      <c r="AK235" s="2">
        <f t="shared" ca="1" si="71"/>
        <v>0.86367487453751945</v>
      </c>
    </row>
    <row r="236" spans="12:37" x14ac:dyDescent="0.2">
      <c r="L236" s="2">
        <v>8</v>
      </c>
      <c r="M236" s="2">
        <v>3</v>
      </c>
      <c r="N236" s="2">
        <v>7</v>
      </c>
      <c r="O236" s="2">
        <v>0.17556100912770489</v>
      </c>
      <c r="P236" s="2">
        <v>0.62748143048793281</v>
      </c>
      <c r="Q236" s="2">
        <f t="shared" si="56"/>
        <v>0</v>
      </c>
      <c r="S236" s="2">
        <f t="shared" si="57"/>
        <v>1</v>
      </c>
      <c r="U236" s="14" t="str">
        <f t="shared" ca="1" si="58"/>
        <v>TrainTrial2</v>
      </c>
      <c r="V236" s="10" t="str">
        <f t="shared" si="62"/>
        <v>p8.bmp</v>
      </c>
      <c r="W236" s="10" t="str">
        <f t="shared" si="63"/>
        <v>p3.bmp</v>
      </c>
      <c r="X236" s="10" t="str">
        <f t="shared" ca="1" si="64"/>
        <v>c2.wav</v>
      </c>
      <c r="Y236" s="10" t="str">
        <f t="shared" si="65"/>
        <v>r7.wav</v>
      </c>
      <c r="Z236" s="10" t="str">
        <f t="shared" ca="1" si="66"/>
        <v>c1.wav</v>
      </c>
      <c r="AA236" s="10" t="str">
        <f t="shared" ca="1" si="67"/>
        <v>nn8.wav</v>
      </c>
      <c r="AB236" s="10">
        <f t="shared" si="68"/>
        <v>1</v>
      </c>
      <c r="AC236" s="12" t="str">
        <f t="shared" ca="1" si="69"/>
        <v>lp.jpg</v>
      </c>
      <c r="AD236" s="13">
        <f t="shared" ca="1" si="59"/>
        <v>1</v>
      </c>
      <c r="AE236" s="13">
        <f t="shared" ca="1" si="60"/>
        <v>1</v>
      </c>
      <c r="AF236" s="13">
        <f t="shared" ca="1" si="61"/>
        <v>1</v>
      </c>
      <c r="AG236" s="13">
        <f t="shared" ca="1" si="70"/>
        <v>3</v>
      </c>
      <c r="AI236" s="2">
        <f t="shared" ca="1" si="71"/>
        <v>0.911474816843168</v>
      </c>
      <c r="AJ236" s="2">
        <f t="shared" ca="1" si="71"/>
        <v>0.74429247325589232</v>
      </c>
      <c r="AK236" s="2">
        <f t="shared" ca="1" si="71"/>
        <v>0.15942458983369334</v>
      </c>
    </row>
    <row r="237" spans="12:37" x14ac:dyDescent="0.2">
      <c r="L237" s="2">
        <v>9</v>
      </c>
      <c r="M237" s="2">
        <v>8</v>
      </c>
      <c r="N237" s="2">
        <v>0</v>
      </c>
      <c r="O237" s="2">
        <v>0.31001659753201238</v>
      </c>
      <c r="P237" s="2">
        <v>0</v>
      </c>
      <c r="Q237" s="2">
        <f t="shared" si="56"/>
        <v>0</v>
      </c>
      <c r="S237" s="2">
        <f t="shared" si="57"/>
        <v>0</v>
      </c>
      <c r="U237" s="14" t="str">
        <f t="shared" ca="1" si="58"/>
        <v>TrainTrial2</v>
      </c>
      <c r="V237" s="10" t="str">
        <f t="shared" si="62"/>
        <v>p9.bmp</v>
      </c>
      <c r="W237" s="10" t="str">
        <f t="shared" si="63"/>
        <v>p8.bmp</v>
      </c>
      <c r="X237" s="10" t="str">
        <f t="shared" ca="1" si="64"/>
        <v>c1.wav</v>
      </c>
      <c r="Y237" s="10" t="str">
        <f t="shared" ca="1" si="65"/>
        <v>nn9.wav</v>
      </c>
      <c r="Z237" s="10" t="str">
        <f t="shared" ca="1" si="66"/>
        <v>c2.wav</v>
      </c>
      <c r="AA237" s="10" t="str">
        <f t="shared" si="67"/>
        <v>r0.wav</v>
      </c>
      <c r="AB237" s="10">
        <f t="shared" si="68"/>
        <v>1</v>
      </c>
      <c r="AC237" s="12" t="str">
        <f t="shared" ca="1" si="69"/>
        <v>lp.jpg</v>
      </c>
      <c r="AD237" s="13">
        <f t="shared" ca="1" si="59"/>
        <v>1</v>
      </c>
      <c r="AE237" s="13">
        <f t="shared" ca="1" si="60"/>
        <v>1</v>
      </c>
      <c r="AF237" s="13">
        <f t="shared" ca="1" si="61"/>
        <v>1</v>
      </c>
      <c r="AG237" s="13">
        <f t="shared" ca="1" si="70"/>
        <v>3</v>
      </c>
      <c r="AI237" s="2">
        <f t="shared" ca="1" si="71"/>
        <v>0.69523087177195686</v>
      </c>
      <c r="AJ237" s="2">
        <f t="shared" ca="1" si="71"/>
        <v>0.59091104328957578</v>
      </c>
      <c r="AK237" s="2">
        <f t="shared" ca="1" si="71"/>
        <v>0.41257134378299287</v>
      </c>
    </row>
    <row r="238" spans="12:37" x14ac:dyDescent="0.2">
      <c r="L238" s="2">
        <v>9</v>
      </c>
      <c r="M238" s="2">
        <v>1</v>
      </c>
      <c r="N238" s="2">
        <v>4</v>
      </c>
      <c r="O238" s="2">
        <v>0.38894373222501599</v>
      </c>
      <c r="P238" s="2">
        <v>0</v>
      </c>
      <c r="Q238" s="2">
        <f t="shared" si="56"/>
        <v>0</v>
      </c>
      <c r="S238" s="2">
        <f t="shared" si="57"/>
        <v>0</v>
      </c>
      <c r="U238" s="14" t="str">
        <f t="shared" ca="1" si="58"/>
        <v>TrainTrial2</v>
      </c>
      <c r="V238" s="10" t="str">
        <f t="shared" si="62"/>
        <v>p9.bmp</v>
      </c>
      <c r="W238" s="10" t="str">
        <f t="shared" si="63"/>
        <v>p1.bmp</v>
      </c>
      <c r="X238" s="10" t="str">
        <f t="shared" ca="1" si="64"/>
        <v>c1.wav</v>
      </c>
      <c r="Y238" s="10" t="str">
        <f t="shared" ca="1" si="65"/>
        <v>nn9.wav</v>
      </c>
      <c r="Z238" s="10" t="str">
        <f t="shared" ca="1" si="66"/>
        <v>c2.wav</v>
      </c>
      <c r="AA238" s="10" t="str">
        <f t="shared" si="67"/>
        <v>r4.wav</v>
      </c>
      <c r="AB238" s="10">
        <f t="shared" si="68"/>
        <v>1</v>
      </c>
      <c r="AC238" s="12" t="str">
        <f t="shared" ca="1" si="69"/>
        <v>lp.jpg</v>
      </c>
      <c r="AD238" s="13">
        <f t="shared" ca="1" si="59"/>
        <v>1</v>
      </c>
      <c r="AE238" s="13">
        <f t="shared" ca="1" si="60"/>
        <v>1</v>
      </c>
      <c r="AF238" s="13">
        <f t="shared" ca="1" si="61"/>
        <v>1</v>
      </c>
      <c r="AG238" s="13">
        <f t="shared" ca="1" si="70"/>
        <v>3</v>
      </c>
      <c r="AI238" s="2">
        <f t="shared" ca="1" si="71"/>
        <v>1.9945186346319477E-2</v>
      </c>
      <c r="AJ238" s="2">
        <f t="shared" ca="1" si="71"/>
        <v>0.43400011041857312</v>
      </c>
      <c r="AK238" s="2">
        <f t="shared" ca="1" si="71"/>
        <v>0.20521530198227245</v>
      </c>
    </row>
    <row r="239" spans="12:37" x14ac:dyDescent="0.2">
      <c r="L239" s="2">
        <v>9</v>
      </c>
      <c r="M239" s="2">
        <v>7</v>
      </c>
      <c r="N239" s="2">
        <v>3</v>
      </c>
      <c r="O239" s="2">
        <v>0.57474671673753619</v>
      </c>
      <c r="P239" s="2">
        <v>0.17116462247761888</v>
      </c>
      <c r="Q239" s="2">
        <f t="shared" si="56"/>
        <v>1</v>
      </c>
      <c r="S239" s="2">
        <f t="shared" si="57"/>
        <v>0</v>
      </c>
      <c r="U239" s="14" t="str">
        <f t="shared" ca="1" si="58"/>
        <v>TrainTrial2</v>
      </c>
      <c r="V239" s="10" t="str">
        <f t="shared" si="62"/>
        <v>p7.bmp</v>
      </c>
      <c r="W239" s="10" t="str">
        <f t="shared" si="63"/>
        <v>p9.bmp</v>
      </c>
      <c r="X239" s="10" t="str">
        <f t="shared" ca="1" si="64"/>
        <v>c1.wav</v>
      </c>
      <c r="Y239" s="10" t="str">
        <f t="shared" ca="1" si="65"/>
        <v>nn9.wav</v>
      </c>
      <c r="Z239" s="10" t="str">
        <f t="shared" ca="1" si="66"/>
        <v>c2.wav</v>
      </c>
      <c r="AA239" s="10" t="str">
        <f t="shared" si="67"/>
        <v>r3.wav</v>
      </c>
      <c r="AB239" s="10">
        <f t="shared" si="68"/>
        <v>2</v>
      </c>
      <c r="AC239" s="12" t="str">
        <f t="shared" ca="1" si="69"/>
        <v>rp.jpg</v>
      </c>
      <c r="AD239" s="13">
        <f t="shared" ca="1" si="59"/>
        <v>1</v>
      </c>
      <c r="AE239" s="13">
        <f t="shared" ca="1" si="60"/>
        <v>1</v>
      </c>
      <c r="AF239" s="13">
        <f t="shared" ca="1" si="61"/>
        <v>1</v>
      </c>
      <c r="AG239" s="13">
        <f t="shared" ca="1" si="70"/>
        <v>3</v>
      </c>
      <c r="AI239" s="2">
        <f t="shared" ca="1" si="71"/>
        <v>0.19215823343944094</v>
      </c>
      <c r="AJ239" s="2">
        <f t="shared" ca="1" si="71"/>
        <v>0.53199515366711037</v>
      </c>
      <c r="AK239" s="2">
        <f t="shared" ca="1" si="71"/>
        <v>0.48404849760642576</v>
      </c>
    </row>
    <row r="240" spans="12:37" x14ac:dyDescent="0.2">
      <c r="L240" s="2">
        <v>0</v>
      </c>
      <c r="M240" s="2">
        <v>5</v>
      </c>
      <c r="N240" s="2">
        <v>9</v>
      </c>
      <c r="O240" s="2">
        <v>0.95225764173392236</v>
      </c>
      <c r="P240" s="2">
        <v>0.73231833167301374</v>
      </c>
      <c r="Q240" s="2">
        <f t="shared" si="56"/>
        <v>1</v>
      </c>
      <c r="S240" s="2">
        <f t="shared" si="57"/>
        <v>1</v>
      </c>
      <c r="U240" s="14" t="str">
        <f t="shared" ca="1" si="58"/>
        <v>TrainTrial2</v>
      </c>
      <c r="V240" s="10" t="str">
        <f t="shared" si="62"/>
        <v>p5.bmp</v>
      </c>
      <c r="W240" s="10" t="str">
        <f t="shared" si="63"/>
        <v>p0.bmp</v>
      </c>
      <c r="X240" s="10" t="str">
        <f t="shared" ca="1" si="64"/>
        <v>c2.wav</v>
      </c>
      <c r="Y240" s="10" t="str">
        <f t="shared" si="65"/>
        <v>r9.wav</v>
      </c>
      <c r="Z240" s="10" t="str">
        <f t="shared" ca="1" si="66"/>
        <v>c1.wav</v>
      </c>
      <c r="AA240" s="10" t="str">
        <f t="shared" ca="1" si="67"/>
        <v>nn0.wav</v>
      </c>
      <c r="AB240" s="10">
        <f t="shared" si="68"/>
        <v>2</v>
      </c>
      <c r="AC240" s="12" t="str">
        <f t="shared" ca="1" si="69"/>
        <v>rp.jpg</v>
      </c>
      <c r="AD240" s="13">
        <f t="shared" ca="1" si="59"/>
        <v>1</v>
      </c>
      <c r="AE240" s="13">
        <f t="shared" ca="1" si="60"/>
        <v>1</v>
      </c>
      <c r="AF240" s="13">
        <f t="shared" ca="1" si="61"/>
        <v>1</v>
      </c>
      <c r="AG240" s="13">
        <f t="shared" ca="1" si="70"/>
        <v>3</v>
      </c>
      <c r="AI240" s="2">
        <f t="shared" ca="1" si="71"/>
        <v>0.51570990186382515</v>
      </c>
      <c r="AJ240" s="2">
        <f t="shared" ca="1" si="71"/>
        <v>0.78897797139210057</v>
      </c>
      <c r="AK240" s="2">
        <f t="shared" ca="1" si="71"/>
        <v>0.9658175914346484</v>
      </c>
    </row>
    <row r="241" spans="11:37" x14ac:dyDescent="0.2">
      <c r="L241" s="2">
        <v>0</v>
      </c>
      <c r="M241" s="2">
        <v>2</v>
      </c>
      <c r="N241" s="2">
        <v>8</v>
      </c>
      <c r="O241" s="2">
        <v>0.38467534501523915</v>
      </c>
      <c r="P241" s="2">
        <v>3.5690126156623592E-2</v>
      </c>
      <c r="Q241" s="2">
        <f t="shared" si="56"/>
        <v>0</v>
      </c>
      <c r="S241" s="2">
        <f t="shared" si="57"/>
        <v>0</v>
      </c>
      <c r="U241" s="14" t="str">
        <f t="shared" ca="1" si="58"/>
        <v>TrainTrial2</v>
      </c>
      <c r="V241" s="10" t="str">
        <f t="shared" si="62"/>
        <v>p0.bmp</v>
      </c>
      <c r="W241" s="10" t="str">
        <f t="shared" si="63"/>
        <v>p2.bmp</v>
      </c>
      <c r="X241" s="10" t="str">
        <f t="shared" ca="1" si="64"/>
        <v>c1.wav</v>
      </c>
      <c r="Y241" s="10" t="str">
        <f t="shared" ca="1" si="65"/>
        <v>nn0.wav</v>
      </c>
      <c r="Z241" s="10" t="str">
        <f t="shared" ca="1" si="66"/>
        <v>c2.wav</v>
      </c>
      <c r="AA241" s="10" t="str">
        <f t="shared" si="67"/>
        <v>r8.wav</v>
      </c>
      <c r="AB241" s="10">
        <f t="shared" si="68"/>
        <v>1</v>
      </c>
      <c r="AC241" s="12" t="str">
        <f t="shared" ca="1" si="69"/>
        <v>lp.jpg</v>
      </c>
      <c r="AD241" s="13">
        <f t="shared" ca="1" si="59"/>
        <v>1</v>
      </c>
      <c r="AE241" s="13">
        <f t="shared" ca="1" si="60"/>
        <v>1</v>
      </c>
      <c r="AF241" s="13">
        <f t="shared" ca="1" si="61"/>
        <v>1</v>
      </c>
      <c r="AG241" s="13">
        <f t="shared" ca="1" si="70"/>
        <v>3</v>
      </c>
      <c r="AI241" s="2">
        <f t="shared" ca="1" si="71"/>
        <v>0.64531388398212342</v>
      </c>
      <c r="AJ241" s="2">
        <f t="shared" ca="1" si="71"/>
        <v>0.61949967199789435</v>
      </c>
      <c r="AK241" s="2">
        <f t="shared" ca="1" si="71"/>
        <v>0.44752290159289931</v>
      </c>
    </row>
    <row r="242" spans="11:37" x14ac:dyDescent="0.2">
      <c r="L242" s="2">
        <v>0</v>
      </c>
      <c r="M242" s="2">
        <v>6</v>
      </c>
      <c r="N242" s="2">
        <v>5</v>
      </c>
      <c r="O242" s="2">
        <v>0.10289488378566602</v>
      </c>
      <c r="P242" s="2">
        <v>0.84324975516210543</v>
      </c>
      <c r="Q242" s="2">
        <f t="shared" si="56"/>
        <v>0</v>
      </c>
      <c r="R242" s="2">
        <f>SUM(Q213:Q242)</f>
        <v>15</v>
      </c>
      <c r="S242" s="2">
        <f t="shared" si="57"/>
        <v>1</v>
      </c>
      <c r="T242" s="2">
        <f>SUM(S213:S242)</f>
        <v>15</v>
      </c>
      <c r="U242" s="14" t="str">
        <f t="shared" ca="1" si="58"/>
        <v>TrainTrial2</v>
      </c>
      <c r="V242" s="10" t="str">
        <f t="shared" si="62"/>
        <v>p0.bmp</v>
      </c>
      <c r="W242" s="10" t="str">
        <f t="shared" si="63"/>
        <v>p6.bmp</v>
      </c>
      <c r="X242" s="10" t="str">
        <f t="shared" ca="1" si="64"/>
        <v>c2.wav</v>
      </c>
      <c r="Y242" s="10" t="str">
        <f t="shared" si="65"/>
        <v>r5.wav</v>
      </c>
      <c r="Z242" s="10" t="str">
        <f t="shared" ca="1" si="66"/>
        <v>c1.wav</v>
      </c>
      <c r="AA242" s="10" t="str">
        <f t="shared" ca="1" si="67"/>
        <v>nn0.wav</v>
      </c>
      <c r="AB242" s="10">
        <f t="shared" si="68"/>
        <v>1</v>
      </c>
      <c r="AC242" s="12" t="str">
        <f t="shared" ca="1" si="69"/>
        <v>lp.jpg</v>
      </c>
      <c r="AD242" s="13">
        <f t="shared" ca="1" si="59"/>
        <v>1</v>
      </c>
      <c r="AE242" s="13">
        <f t="shared" ca="1" si="60"/>
        <v>1</v>
      </c>
      <c r="AF242" s="13">
        <f t="shared" ca="1" si="61"/>
        <v>1</v>
      </c>
      <c r="AG242" s="13">
        <f t="shared" ca="1" si="70"/>
        <v>3</v>
      </c>
      <c r="AI242" s="2">
        <f t="shared" ca="1" si="71"/>
        <v>0.75579963825528285</v>
      </c>
      <c r="AJ242" s="2">
        <f t="shared" ca="1" si="71"/>
        <v>0.59828724344930562</v>
      </c>
      <c r="AK242" s="2">
        <f t="shared" ca="1" si="71"/>
        <v>2.9795876671331545E-2</v>
      </c>
    </row>
    <row r="243" spans="11:37" x14ac:dyDescent="0.2">
      <c r="K243" s="2" t="s">
        <v>69</v>
      </c>
      <c r="L243" s="2">
        <v>1</v>
      </c>
      <c r="M243" s="2">
        <v>8</v>
      </c>
      <c r="N243" s="2">
        <v>7</v>
      </c>
      <c r="O243" s="2">
        <v>1</v>
      </c>
      <c r="P243" s="2">
        <v>0.94866091542462527</v>
      </c>
      <c r="Q243" s="2">
        <f t="shared" si="56"/>
        <v>1</v>
      </c>
      <c r="S243" s="2">
        <f t="shared" si="57"/>
        <v>1</v>
      </c>
      <c r="U243" s="14" t="str">
        <f>IF(AE243=1,"TrainTrial2","TrainTrial")</f>
        <v>TrainTrial</v>
      </c>
      <c r="V243" s="10" t="str">
        <f t="shared" si="62"/>
        <v>p8.bmp</v>
      </c>
      <c r="W243" s="10" t="str">
        <f t="shared" si="63"/>
        <v>p1.bmp</v>
      </c>
      <c r="X243" s="10" t="str">
        <f t="shared" si="64"/>
        <v>c3.wav</v>
      </c>
      <c r="Y243" s="10" t="str">
        <f t="shared" si="65"/>
        <v>r7.wav</v>
      </c>
      <c r="Z243" s="10" t="str">
        <f t="shared" si="66"/>
        <v>c3.wav</v>
      </c>
      <c r="AA243" s="10" t="str">
        <f t="shared" si="67"/>
        <v>n1.wav</v>
      </c>
      <c r="AB243" s="10">
        <f t="shared" si="68"/>
        <v>2</v>
      </c>
      <c r="AC243" s="12" t="str">
        <f t="shared" si="69"/>
        <v>blank.jpg</v>
      </c>
      <c r="AD243" s="13">
        <v>0</v>
      </c>
      <c r="AE243" s="13">
        <v>0</v>
      </c>
      <c r="AF243" s="13">
        <v>0</v>
      </c>
      <c r="AG243" s="13">
        <f t="shared" si="70"/>
        <v>0</v>
      </c>
      <c r="AI243" s="2">
        <f t="shared" ca="1" si="71"/>
        <v>0.447991944525302</v>
      </c>
      <c r="AJ243" s="2">
        <f t="shared" ca="1" si="71"/>
        <v>0.39122578060941438</v>
      </c>
      <c r="AK243" s="2">
        <f t="shared" ca="1" si="71"/>
        <v>0.24287026950889246</v>
      </c>
    </row>
    <row r="244" spans="11:37" x14ac:dyDescent="0.2">
      <c r="L244" s="2">
        <v>1</v>
      </c>
      <c r="M244" s="2">
        <v>0</v>
      </c>
      <c r="N244" s="2">
        <v>8</v>
      </c>
      <c r="O244" s="2">
        <v>4.7192838324008335E-2</v>
      </c>
      <c r="P244" s="2">
        <v>0.37534226291245432</v>
      </c>
      <c r="Q244" s="2">
        <f t="shared" si="56"/>
        <v>0</v>
      </c>
      <c r="S244" s="2">
        <f t="shared" si="57"/>
        <v>0</v>
      </c>
      <c r="U244" s="14" t="str">
        <f t="shared" si="58"/>
        <v>TrainTrial</v>
      </c>
      <c r="V244" s="10" t="str">
        <f t="shared" si="62"/>
        <v>p1.bmp</v>
      </c>
      <c r="W244" s="10" t="str">
        <f t="shared" si="63"/>
        <v>p0.bmp</v>
      </c>
      <c r="X244" s="10" t="str">
        <f t="shared" si="64"/>
        <v>c3.wav</v>
      </c>
      <c r="Y244" s="10" t="str">
        <f t="shared" si="65"/>
        <v>n1.wav</v>
      </c>
      <c r="Z244" s="10" t="str">
        <f t="shared" si="66"/>
        <v>c3.wav</v>
      </c>
      <c r="AA244" s="10" t="str">
        <f t="shared" si="67"/>
        <v>r8.wav</v>
      </c>
      <c r="AB244" s="10">
        <f t="shared" si="68"/>
        <v>1</v>
      </c>
      <c r="AC244" s="12" t="str">
        <f t="shared" si="69"/>
        <v>blank.jpg</v>
      </c>
      <c r="AD244" s="13">
        <v>0</v>
      </c>
      <c r="AE244" s="13">
        <v>0</v>
      </c>
      <c r="AF244" s="13">
        <v>0</v>
      </c>
      <c r="AG244" s="13">
        <f t="shared" ref="AG244:AG272" si="72">SUM(AD244:AF244)</f>
        <v>0</v>
      </c>
      <c r="AI244" s="2">
        <f t="shared" ca="1" si="71"/>
        <v>0.54012066623821497</v>
      </c>
      <c r="AJ244" s="2">
        <f t="shared" ca="1" si="71"/>
        <v>0.15862639082427643</v>
      </c>
      <c r="AK244" s="2">
        <f t="shared" ca="1" si="71"/>
        <v>0.73333740560190708</v>
      </c>
    </row>
    <row r="245" spans="11:37" x14ac:dyDescent="0.2">
      <c r="L245" s="2">
        <v>1</v>
      </c>
      <c r="M245" s="2">
        <v>9</v>
      </c>
      <c r="N245" s="2">
        <v>4</v>
      </c>
      <c r="O245" s="2">
        <v>0.22166315547568161</v>
      </c>
      <c r="P245" s="2">
        <v>0.82653900843615702</v>
      </c>
      <c r="Q245" s="2">
        <f t="shared" si="56"/>
        <v>0</v>
      </c>
      <c r="S245" s="2">
        <f t="shared" si="57"/>
        <v>1</v>
      </c>
      <c r="U245" s="14" t="str">
        <f t="shared" si="58"/>
        <v>TrainTrial</v>
      </c>
      <c r="V245" s="10" t="str">
        <f t="shared" si="62"/>
        <v>p1.bmp</v>
      </c>
      <c r="W245" s="10" t="str">
        <f t="shared" si="63"/>
        <v>p9.bmp</v>
      </c>
      <c r="X245" s="10" t="str">
        <f t="shared" si="64"/>
        <v>c3.wav</v>
      </c>
      <c r="Y245" s="10" t="str">
        <f t="shared" si="65"/>
        <v>r4.wav</v>
      </c>
      <c r="Z245" s="10" t="str">
        <f t="shared" si="66"/>
        <v>c3.wav</v>
      </c>
      <c r="AA245" s="10" t="str">
        <f t="shared" si="67"/>
        <v>n1.wav</v>
      </c>
      <c r="AB245" s="10">
        <f t="shared" si="68"/>
        <v>1</v>
      </c>
      <c r="AC245" s="12" t="str">
        <f t="shared" si="69"/>
        <v>blank.jpg</v>
      </c>
      <c r="AD245" s="13">
        <v>0</v>
      </c>
      <c r="AE245" s="13">
        <v>0</v>
      </c>
      <c r="AF245" s="13">
        <v>0</v>
      </c>
      <c r="AG245" s="13">
        <f t="shared" si="72"/>
        <v>0</v>
      </c>
      <c r="AI245" s="2">
        <f t="shared" ref="AI245:AK302" ca="1" si="73">RAND()</f>
        <v>0.50263992334324215</v>
      </c>
      <c r="AJ245" s="2">
        <f t="shared" ca="1" si="73"/>
        <v>0.31685269692496953</v>
      </c>
      <c r="AK245" s="2">
        <f t="shared" ca="1" si="73"/>
        <v>0.66503327674315638</v>
      </c>
    </row>
    <row r="246" spans="11:37" x14ac:dyDescent="0.2">
      <c r="L246" s="2">
        <v>2</v>
      </c>
      <c r="M246" s="2">
        <v>8</v>
      </c>
      <c r="N246" s="2">
        <v>3</v>
      </c>
      <c r="O246" s="2">
        <v>0.58958689385053731</v>
      </c>
      <c r="P246" s="2">
        <v>1.0782568930153502E-2</v>
      </c>
      <c r="Q246" s="2">
        <f t="shared" si="56"/>
        <v>1</v>
      </c>
      <c r="S246" s="2">
        <f t="shared" si="57"/>
        <v>0</v>
      </c>
      <c r="U246" s="14" t="str">
        <f t="shared" si="58"/>
        <v>TrainTrial</v>
      </c>
      <c r="V246" s="10" t="str">
        <f t="shared" si="62"/>
        <v>p8.bmp</v>
      </c>
      <c r="W246" s="10" t="str">
        <f t="shared" si="63"/>
        <v>p2.bmp</v>
      </c>
      <c r="X246" s="10" t="str">
        <f t="shared" si="64"/>
        <v>c3.wav</v>
      </c>
      <c r="Y246" s="10" t="str">
        <f t="shared" si="65"/>
        <v>n2.wav</v>
      </c>
      <c r="Z246" s="10" t="str">
        <f t="shared" si="66"/>
        <v>c3.wav</v>
      </c>
      <c r="AA246" s="10" t="str">
        <f t="shared" si="67"/>
        <v>r3.wav</v>
      </c>
      <c r="AB246" s="10">
        <f t="shared" si="68"/>
        <v>2</v>
      </c>
      <c r="AC246" s="12" t="str">
        <f t="shared" si="69"/>
        <v>blank.jpg</v>
      </c>
      <c r="AD246" s="13">
        <v>0</v>
      </c>
      <c r="AE246" s="13">
        <v>0</v>
      </c>
      <c r="AF246" s="13">
        <v>0</v>
      </c>
      <c r="AG246" s="13">
        <f t="shared" si="72"/>
        <v>0</v>
      </c>
      <c r="AI246" s="2">
        <f t="shared" ca="1" si="73"/>
        <v>4.7793057965924923E-2</v>
      </c>
      <c r="AJ246" s="2">
        <f t="shared" ca="1" si="73"/>
        <v>0.92685464066747303</v>
      </c>
      <c r="AK246" s="2">
        <f t="shared" ca="1" si="73"/>
        <v>0.30251963480432265</v>
      </c>
    </row>
    <row r="247" spans="11:37" x14ac:dyDescent="0.2">
      <c r="L247" s="2">
        <v>2</v>
      </c>
      <c r="M247" s="2">
        <v>1</v>
      </c>
      <c r="N247" s="2">
        <v>0</v>
      </c>
      <c r="O247" s="2">
        <v>0.1114385496093746</v>
      </c>
      <c r="P247" s="2">
        <v>0.98736303573423356</v>
      </c>
      <c r="Q247" s="2">
        <f t="shared" si="56"/>
        <v>0</v>
      </c>
      <c r="S247" s="2">
        <f t="shared" si="57"/>
        <v>1</v>
      </c>
      <c r="U247" s="14" t="str">
        <f t="shared" si="58"/>
        <v>TrainTrial</v>
      </c>
      <c r="V247" s="10" t="str">
        <f t="shared" si="62"/>
        <v>p2.bmp</v>
      </c>
      <c r="W247" s="10" t="str">
        <f t="shared" si="63"/>
        <v>p1.bmp</v>
      </c>
      <c r="X247" s="10" t="str">
        <f t="shared" si="64"/>
        <v>c3.wav</v>
      </c>
      <c r="Y247" s="10" t="str">
        <f t="shared" si="65"/>
        <v>r0.wav</v>
      </c>
      <c r="Z247" s="10" t="str">
        <f t="shared" si="66"/>
        <v>c3.wav</v>
      </c>
      <c r="AA247" s="10" t="str">
        <f t="shared" si="67"/>
        <v>n2.wav</v>
      </c>
      <c r="AB247" s="10">
        <f t="shared" si="68"/>
        <v>1</v>
      </c>
      <c r="AC247" s="12" t="str">
        <f t="shared" si="69"/>
        <v>blank.jpg</v>
      </c>
      <c r="AD247" s="13">
        <v>0</v>
      </c>
      <c r="AE247" s="13">
        <v>0</v>
      </c>
      <c r="AF247" s="13">
        <v>0</v>
      </c>
      <c r="AG247" s="13">
        <f t="shared" si="72"/>
        <v>0</v>
      </c>
      <c r="AI247" s="2">
        <f t="shared" ca="1" si="73"/>
        <v>0.37743184797971852</v>
      </c>
      <c r="AJ247" s="2">
        <f t="shared" ca="1" si="73"/>
        <v>2.5236470298012126E-2</v>
      </c>
      <c r="AK247" s="2">
        <f t="shared" ca="1" si="73"/>
        <v>0.42977581360743533</v>
      </c>
    </row>
    <row r="248" spans="11:37" x14ac:dyDescent="0.2">
      <c r="L248" s="2">
        <v>2</v>
      </c>
      <c r="M248" s="2">
        <v>4</v>
      </c>
      <c r="N248" s="2">
        <v>6</v>
      </c>
      <c r="O248" s="2">
        <v>0.67990209548952407</v>
      </c>
      <c r="P248" s="2">
        <v>0.40322832261063013</v>
      </c>
      <c r="Q248" s="2">
        <f t="shared" si="56"/>
        <v>1</v>
      </c>
      <c r="S248" s="2">
        <f t="shared" si="57"/>
        <v>0</v>
      </c>
      <c r="U248" s="14" t="str">
        <f t="shared" si="58"/>
        <v>TrainTrial</v>
      </c>
      <c r="V248" s="10" t="str">
        <f t="shared" si="62"/>
        <v>p4.bmp</v>
      </c>
      <c r="W248" s="10" t="str">
        <f t="shared" si="63"/>
        <v>p2.bmp</v>
      </c>
      <c r="X248" s="10" t="str">
        <f t="shared" si="64"/>
        <v>c3.wav</v>
      </c>
      <c r="Y248" s="10" t="str">
        <f t="shared" si="65"/>
        <v>n2.wav</v>
      </c>
      <c r="Z248" s="10" t="str">
        <f t="shared" si="66"/>
        <v>c3.wav</v>
      </c>
      <c r="AA248" s="10" t="str">
        <f t="shared" si="67"/>
        <v>r6.wav</v>
      </c>
      <c r="AB248" s="10">
        <f t="shared" si="68"/>
        <v>2</v>
      </c>
      <c r="AC248" s="12" t="str">
        <f t="shared" si="69"/>
        <v>blank.jpg</v>
      </c>
      <c r="AD248" s="13">
        <v>0</v>
      </c>
      <c r="AE248" s="13">
        <v>0</v>
      </c>
      <c r="AF248" s="13">
        <v>0</v>
      </c>
      <c r="AG248" s="13">
        <f t="shared" si="72"/>
        <v>0</v>
      </c>
      <c r="AI248" s="2">
        <f t="shared" ca="1" si="73"/>
        <v>8.1371038687544472E-2</v>
      </c>
      <c r="AJ248" s="2">
        <f t="shared" ca="1" si="73"/>
        <v>0.95594919248597121</v>
      </c>
      <c r="AK248" s="2">
        <f t="shared" ca="1" si="73"/>
        <v>0.86392989916541951</v>
      </c>
    </row>
    <row r="249" spans="11:37" x14ac:dyDescent="0.2">
      <c r="L249" s="2">
        <v>3</v>
      </c>
      <c r="M249" s="2">
        <v>6</v>
      </c>
      <c r="N249" s="2">
        <v>2</v>
      </c>
      <c r="O249" s="2">
        <v>4.3857170721821603E-2</v>
      </c>
      <c r="P249" s="2">
        <v>0.1864044337244195</v>
      </c>
      <c r="Q249" s="2">
        <f t="shared" si="56"/>
        <v>0</v>
      </c>
      <c r="S249" s="2">
        <f t="shared" si="57"/>
        <v>0</v>
      </c>
      <c r="U249" s="14" t="str">
        <f t="shared" si="58"/>
        <v>TrainTrial</v>
      </c>
      <c r="V249" s="10" t="str">
        <f t="shared" si="62"/>
        <v>p3.bmp</v>
      </c>
      <c r="W249" s="10" t="str">
        <f t="shared" si="63"/>
        <v>p6.bmp</v>
      </c>
      <c r="X249" s="10" t="str">
        <f t="shared" si="64"/>
        <v>c3.wav</v>
      </c>
      <c r="Y249" s="10" t="str">
        <f t="shared" si="65"/>
        <v>n3.wav</v>
      </c>
      <c r="Z249" s="10" t="str">
        <f t="shared" si="66"/>
        <v>c3.wav</v>
      </c>
      <c r="AA249" s="10" t="str">
        <f t="shared" si="67"/>
        <v>r2.wav</v>
      </c>
      <c r="AB249" s="10">
        <f t="shared" si="68"/>
        <v>1</v>
      </c>
      <c r="AC249" s="12" t="str">
        <f t="shared" si="69"/>
        <v>blank.jpg</v>
      </c>
      <c r="AD249" s="13">
        <v>0</v>
      </c>
      <c r="AE249" s="13">
        <v>0</v>
      </c>
      <c r="AF249" s="13">
        <v>0</v>
      </c>
      <c r="AG249" s="13">
        <f t="shared" si="72"/>
        <v>0</v>
      </c>
      <c r="AI249" s="2">
        <f t="shared" ca="1" si="73"/>
        <v>0.34622239566851909</v>
      </c>
      <c r="AJ249" s="2">
        <f t="shared" ca="1" si="73"/>
        <v>0.76073337196060153</v>
      </c>
      <c r="AK249" s="2">
        <f t="shared" ca="1" si="73"/>
        <v>0.37166452480506251</v>
      </c>
    </row>
    <row r="250" spans="11:37" x14ac:dyDescent="0.2">
      <c r="L250" s="2">
        <v>3</v>
      </c>
      <c r="M250" s="2">
        <v>7</v>
      </c>
      <c r="N250" s="2">
        <v>5</v>
      </c>
      <c r="O250" s="2">
        <v>0.18991165133047616</v>
      </c>
      <c r="P250" s="2">
        <v>0.60080210864089167</v>
      </c>
      <c r="Q250" s="2">
        <f t="shared" si="56"/>
        <v>0</v>
      </c>
      <c r="S250" s="2">
        <f t="shared" si="57"/>
        <v>1</v>
      </c>
      <c r="U250" s="14" t="str">
        <f t="shared" si="58"/>
        <v>TrainTrial</v>
      </c>
      <c r="V250" s="10" t="str">
        <f t="shared" si="62"/>
        <v>p3.bmp</v>
      </c>
      <c r="W250" s="10" t="str">
        <f t="shared" si="63"/>
        <v>p7.bmp</v>
      </c>
      <c r="X250" s="10" t="str">
        <f t="shared" si="64"/>
        <v>c3.wav</v>
      </c>
      <c r="Y250" s="10" t="str">
        <f t="shared" si="65"/>
        <v>r5.wav</v>
      </c>
      <c r="Z250" s="10" t="str">
        <f t="shared" si="66"/>
        <v>c3.wav</v>
      </c>
      <c r="AA250" s="10" t="str">
        <f t="shared" si="67"/>
        <v>n3.wav</v>
      </c>
      <c r="AB250" s="10">
        <f t="shared" si="68"/>
        <v>1</v>
      </c>
      <c r="AC250" s="12" t="str">
        <f t="shared" si="69"/>
        <v>blank.jpg</v>
      </c>
      <c r="AD250" s="13">
        <v>0</v>
      </c>
      <c r="AE250" s="13">
        <v>0</v>
      </c>
      <c r="AF250" s="13">
        <v>0</v>
      </c>
      <c r="AG250" s="13">
        <f t="shared" si="72"/>
        <v>0</v>
      </c>
      <c r="AI250" s="2">
        <f t="shared" ca="1" si="73"/>
        <v>0.92070298148742402</v>
      </c>
      <c r="AJ250" s="2">
        <f t="shared" ca="1" si="73"/>
        <v>0.71588628365409823</v>
      </c>
      <c r="AK250" s="2">
        <f t="shared" ca="1" si="73"/>
        <v>9.9710525587003551E-2</v>
      </c>
    </row>
    <row r="251" spans="11:37" x14ac:dyDescent="0.2">
      <c r="L251" s="2">
        <v>3</v>
      </c>
      <c r="M251" s="2">
        <v>7</v>
      </c>
      <c r="N251" s="2">
        <v>1</v>
      </c>
      <c r="O251" s="2">
        <v>0.68716167915954429</v>
      </c>
      <c r="P251" s="2">
        <v>0.14983817605479999</v>
      </c>
      <c r="Q251" s="2">
        <f t="shared" si="56"/>
        <v>1</v>
      </c>
      <c r="S251" s="2">
        <f t="shared" si="57"/>
        <v>0</v>
      </c>
      <c r="U251" s="14" t="str">
        <f t="shared" si="58"/>
        <v>TrainTrial</v>
      </c>
      <c r="V251" s="10" t="str">
        <f t="shared" si="62"/>
        <v>p7.bmp</v>
      </c>
      <c r="W251" s="10" t="str">
        <f t="shared" si="63"/>
        <v>p3.bmp</v>
      </c>
      <c r="X251" s="10" t="str">
        <f t="shared" si="64"/>
        <v>c3.wav</v>
      </c>
      <c r="Y251" s="10" t="str">
        <f t="shared" si="65"/>
        <v>n3.wav</v>
      </c>
      <c r="Z251" s="10" t="str">
        <f t="shared" si="66"/>
        <v>c3.wav</v>
      </c>
      <c r="AA251" s="10" t="str">
        <f t="shared" si="67"/>
        <v>r1.wav</v>
      </c>
      <c r="AB251" s="10">
        <f t="shared" si="68"/>
        <v>2</v>
      </c>
      <c r="AC251" s="12" t="str">
        <f t="shared" si="69"/>
        <v>blank.jpg</v>
      </c>
      <c r="AD251" s="13">
        <v>0</v>
      </c>
      <c r="AE251" s="13">
        <v>0</v>
      </c>
      <c r="AF251" s="13">
        <v>0</v>
      </c>
      <c r="AG251" s="13">
        <f t="shared" si="72"/>
        <v>0</v>
      </c>
      <c r="AI251" s="2">
        <f t="shared" ca="1" si="73"/>
        <v>0.58923000830203853</v>
      </c>
      <c r="AJ251" s="2">
        <f t="shared" ca="1" si="73"/>
        <v>0.5278157257229501</v>
      </c>
      <c r="AK251" s="2">
        <f t="shared" ca="1" si="73"/>
        <v>6.8454301731243006E-2</v>
      </c>
    </row>
    <row r="252" spans="11:37" x14ac:dyDescent="0.2">
      <c r="L252" s="2">
        <v>4</v>
      </c>
      <c r="M252" s="2">
        <v>5</v>
      </c>
      <c r="N252" s="2">
        <v>9</v>
      </c>
      <c r="O252" s="2">
        <v>5.1299576141900616E-2</v>
      </c>
      <c r="P252" s="2">
        <v>0.32025761431486899</v>
      </c>
      <c r="Q252" s="2">
        <f t="shared" si="56"/>
        <v>0</v>
      </c>
      <c r="S252" s="2">
        <f t="shared" si="57"/>
        <v>0</v>
      </c>
      <c r="U252" s="14" t="str">
        <f t="shared" si="58"/>
        <v>TrainTrial</v>
      </c>
      <c r="V252" s="10" t="str">
        <f t="shared" si="62"/>
        <v>p4.bmp</v>
      </c>
      <c r="W252" s="10" t="str">
        <f t="shared" si="63"/>
        <v>p5.bmp</v>
      </c>
      <c r="X252" s="10" t="str">
        <f t="shared" si="64"/>
        <v>c3.wav</v>
      </c>
      <c r="Y252" s="10" t="str">
        <f t="shared" si="65"/>
        <v>n4.wav</v>
      </c>
      <c r="Z252" s="10" t="str">
        <f t="shared" si="66"/>
        <v>c3.wav</v>
      </c>
      <c r="AA252" s="10" t="str">
        <f t="shared" si="67"/>
        <v>r9.wav</v>
      </c>
      <c r="AB252" s="10">
        <f t="shared" si="68"/>
        <v>1</v>
      </c>
      <c r="AC252" s="12" t="str">
        <f t="shared" si="69"/>
        <v>blank.jpg</v>
      </c>
      <c r="AD252" s="13">
        <v>0</v>
      </c>
      <c r="AE252" s="13">
        <v>0</v>
      </c>
      <c r="AF252" s="13">
        <v>0</v>
      </c>
      <c r="AG252" s="13">
        <f t="shared" si="72"/>
        <v>0</v>
      </c>
      <c r="AI252" s="2">
        <f t="shared" ca="1" si="73"/>
        <v>0.74170775193912897</v>
      </c>
      <c r="AJ252" s="2">
        <f t="shared" ca="1" si="73"/>
        <v>0.34752611871663774</v>
      </c>
      <c r="AK252" s="2">
        <f t="shared" ca="1" si="73"/>
        <v>8.401188528650072E-2</v>
      </c>
    </row>
    <row r="253" spans="11:37" x14ac:dyDescent="0.2">
      <c r="L253" s="2">
        <v>4</v>
      </c>
      <c r="M253" s="2">
        <v>3</v>
      </c>
      <c r="N253" s="2">
        <v>9</v>
      </c>
      <c r="O253" s="2">
        <v>0.65103151380753843</v>
      </c>
      <c r="P253" s="2">
        <v>0.15840481066970824</v>
      </c>
      <c r="Q253" s="2">
        <f t="shared" si="56"/>
        <v>1</v>
      </c>
      <c r="S253" s="2">
        <f t="shared" si="57"/>
        <v>0</v>
      </c>
      <c r="U253" s="14" t="str">
        <f t="shared" si="58"/>
        <v>TrainTrial</v>
      </c>
      <c r="V253" s="10" t="str">
        <f t="shared" si="62"/>
        <v>p3.bmp</v>
      </c>
      <c r="W253" s="10" t="str">
        <f t="shared" si="63"/>
        <v>p4.bmp</v>
      </c>
      <c r="X253" s="10" t="str">
        <f t="shared" si="64"/>
        <v>c3.wav</v>
      </c>
      <c r="Y253" s="10" t="str">
        <f t="shared" si="65"/>
        <v>n4.wav</v>
      </c>
      <c r="Z253" s="10" t="str">
        <f t="shared" si="66"/>
        <v>c3.wav</v>
      </c>
      <c r="AA253" s="10" t="str">
        <f t="shared" si="67"/>
        <v>r9.wav</v>
      </c>
      <c r="AB253" s="10">
        <f t="shared" si="68"/>
        <v>2</v>
      </c>
      <c r="AC253" s="12" t="str">
        <f t="shared" si="69"/>
        <v>blank.jpg</v>
      </c>
      <c r="AD253" s="13">
        <v>0</v>
      </c>
      <c r="AE253" s="13">
        <v>0</v>
      </c>
      <c r="AF253" s="13">
        <v>0</v>
      </c>
      <c r="AG253" s="13">
        <f t="shared" si="72"/>
        <v>0</v>
      </c>
      <c r="AI253" s="2">
        <f t="shared" ca="1" si="73"/>
        <v>0.3237409525703745</v>
      </c>
      <c r="AJ253" s="2">
        <f t="shared" ca="1" si="73"/>
        <v>0.62396074234196663</v>
      </c>
      <c r="AK253" s="2">
        <f t="shared" ca="1" si="73"/>
        <v>0.71203319466941484</v>
      </c>
    </row>
    <row r="254" spans="11:37" x14ac:dyDescent="0.2">
      <c r="L254" s="2">
        <v>4</v>
      </c>
      <c r="M254" s="2">
        <v>8</v>
      </c>
      <c r="N254" s="2">
        <v>5</v>
      </c>
      <c r="O254" s="2">
        <v>0.41257413801031362</v>
      </c>
      <c r="P254" s="2">
        <v>0.92552231629906601</v>
      </c>
      <c r="Q254" s="2">
        <f t="shared" si="56"/>
        <v>0</v>
      </c>
      <c r="S254" s="2">
        <f t="shared" si="57"/>
        <v>1</v>
      </c>
      <c r="U254" s="14" t="str">
        <f t="shared" si="58"/>
        <v>TrainTrial</v>
      </c>
      <c r="V254" s="10" t="str">
        <f t="shared" si="62"/>
        <v>p4.bmp</v>
      </c>
      <c r="W254" s="10" t="str">
        <f t="shared" si="63"/>
        <v>p8.bmp</v>
      </c>
      <c r="X254" s="10" t="str">
        <f t="shared" si="64"/>
        <v>c3.wav</v>
      </c>
      <c r="Y254" s="10" t="str">
        <f t="shared" si="65"/>
        <v>r5.wav</v>
      </c>
      <c r="Z254" s="10" t="str">
        <f t="shared" si="66"/>
        <v>c3.wav</v>
      </c>
      <c r="AA254" s="10" t="str">
        <f t="shared" si="67"/>
        <v>n4.wav</v>
      </c>
      <c r="AB254" s="10">
        <f t="shared" si="68"/>
        <v>1</v>
      </c>
      <c r="AC254" s="12" t="str">
        <f t="shared" si="69"/>
        <v>blank.jpg</v>
      </c>
      <c r="AD254" s="13">
        <v>0</v>
      </c>
      <c r="AE254" s="13">
        <v>0</v>
      </c>
      <c r="AF254" s="13">
        <v>0</v>
      </c>
      <c r="AG254" s="13">
        <f t="shared" si="72"/>
        <v>0</v>
      </c>
      <c r="AI254" s="2">
        <f t="shared" ca="1" si="73"/>
        <v>0.21437356400872998</v>
      </c>
      <c r="AJ254" s="2">
        <f t="shared" ca="1" si="73"/>
        <v>0.49017831654004274</v>
      </c>
      <c r="AK254" s="2">
        <f t="shared" ca="1" si="73"/>
        <v>0.81825578351386774</v>
      </c>
    </row>
    <row r="255" spans="11:37" x14ac:dyDescent="0.2">
      <c r="L255" s="2">
        <v>5</v>
      </c>
      <c r="M255" s="2">
        <v>0</v>
      </c>
      <c r="N255" s="2">
        <v>2</v>
      </c>
      <c r="O255" s="2">
        <v>0.56798882974089793</v>
      </c>
      <c r="P255" s="2">
        <v>0.67451439639444288</v>
      </c>
      <c r="Q255" s="2">
        <f t="shared" si="56"/>
        <v>1</v>
      </c>
      <c r="S255" s="2">
        <f t="shared" si="57"/>
        <v>1</v>
      </c>
      <c r="U255" s="14" t="str">
        <f t="shared" si="58"/>
        <v>TrainTrial</v>
      </c>
      <c r="V255" s="10" t="str">
        <f t="shared" si="62"/>
        <v>p0.bmp</v>
      </c>
      <c r="W255" s="10" t="str">
        <f t="shared" si="63"/>
        <v>p5.bmp</v>
      </c>
      <c r="X255" s="10" t="str">
        <f t="shared" si="64"/>
        <v>c3.wav</v>
      </c>
      <c r="Y255" s="10" t="str">
        <f t="shared" si="65"/>
        <v>r2.wav</v>
      </c>
      <c r="Z255" s="10" t="str">
        <f t="shared" si="66"/>
        <v>c3.wav</v>
      </c>
      <c r="AA255" s="10" t="str">
        <f t="shared" si="67"/>
        <v>n5.wav</v>
      </c>
      <c r="AB255" s="10">
        <f t="shared" si="68"/>
        <v>2</v>
      </c>
      <c r="AC255" s="12" t="str">
        <f t="shared" si="69"/>
        <v>blank.jpg</v>
      </c>
      <c r="AD255" s="13">
        <v>0</v>
      </c>
      <c r="AE255" s="13">
        <v>0</v>
      </c>
      <c r="AF255" s="13">
        <v>0</v>
      </c>
      <c r="AG255" s="13">
        <f t="shared" si="72"/>
        <v>0</v>
      </c>
      <c r="AI255" s="2">
        <f t="shared" ca="1" si="73"/>
        <v>0.48456546432478442</v>
      </c>
      <c r="AJ255" s="2">
        <f t="shared" ca="1" si="73"/>
        <v>0.52746679665530682</v>
      </c>
      <c r="AK255" s="2">
        <f t="shared" ca="1" si="73"/>
        <v>0.67398012578465227</v>
      </c>
    </row>
    <row r="256" spans="11:37" x14ac:dyDescent="0.2">
      <c r="L256" s="2">
        <v>5</v>
      </c>
      <c r="M256" s="2">
        <v>6</v>
      </c>
      <c r="N256" s="2">
        <v>7</v>
      </c>
      <c r="O256" s="2">
        <v>0.3878442114646532</v>
      </c>
      <c r="P256" s="2">
        <v>0.87595797722315183</v>
      </c>
      <c r="Q256" s="2">
        <f t="shared" si="56"/>
        <v>0</v>
      </c>
      <c r="S256" s="2">
        <f t="shared" si="57"/>
        <v>1</v>
      </c>
      <c r="U256" s="14" t="str">
        <f t="shared" si="58"/>
        <v>TrainTrial</v>
      </c>
      <c r="V256" s="10" t="str">
        <f t="shared" si="62"/>
        <v>p5.bmp</v>
      </c>
      <c r="W256" s="10" t="str">
        <f t="shared" si="63"/>
        <v>p6.bmp</v>
      </c>
      <c r="X256" s="10" t="str">
        <f t="shared" si="64"/>
        <v>c3.wav</v>
      </c>
      <c r="Y256" s="10" t="str">
        <f t="shared" si="65"/>
        <v>r7.wav</v>
      </c>
      <c r="Z256" s="10" t="str">
        <f t="shared" si="66"/>
        <v>c3.wav</v>
      </c>
      <c r="AA256" s="10" t="str">
        <f t="shared" si="67"/>
        <v>n5.wav</v>
      </c>
      <c r="AB256" s="10">
        <f t="shared" si="68"/>
        <v>1</v>
      </c>
      <c r="AC256" s="12" t="str">
        <f t="shared" si="69"/>
        <v>blank.jpg</v>
      </c>
      <c r="AD256" s="13">
        <v>0</v>
      </c>
      <c r="AE256" s="13">
        <v>0</v>
      </c>
      <c r="AF256" s="13">
        <v>0</v>
      </c>
      <c r="AG256" s="13">
        <f t="shared" si="72"/>
        <v>0</v>
      </c>
      <c r="AI256" s="2">
        <f t="shared" ca="1" si="73"/>
        <v>0.5892433812712573</v>
      </c>
      <c r="AJ256" s="2">
        <f t="shared" ca="1" si="73"/>
        <v>0.95031348387741466</v>
      </c>
      <c r="AK256" s="2">
        <f t="shared" ca="1" si="73"/>
        <v>0.29665593402700219</v>
      </c>
    </row>
    <row r="257" spans="12:37" x14ac:dyDescent="0.2">
      <c r="L257" s="2">
        <v>5</v>
      </c>
      <c r="M257" s="2">
        <v>2</v>
      </c>
      <c r="N257" s="2">
        <v>0</v>
      </c>
      <c r="O257" s="2">
        <v>0.68413204524404136</v>
      </c>
      <c r="P257" s="2">
        <v>0.88506611747652641</v>
      </c>
      <c r="Q257" s="2">
        <f t="shared" si="56"/>
        <v>1</v>
      </c>
      <c r="S257" s="2">
        <f t="shared" si="57"/>
        <v>1</v>
      </c>
      <c r="U257" s="14" t="str">
        <f t="shared" si="58"/>
        <v>TrainTrial</v>
      </c>
      <c r="V257" s="10" t="str">
        <f t="shared" si="62"/>
        <v>p2.bmp</v>
      </c>
      <c r="W257" s="10" t="str">
        <f t="shared" si="63"/>
        <v>p5.bmp</v>
      </c>
      <c r="X257" s="10" t="str">
        <f t="shared" si="64"/>
        <v>c3.wav</v>
      </c>
      <c r="Y257" s="10" t="str">
        <f t="shared" si="65"/>
        <v>r0.wav</v>
      </c>
      <c r="Z257" s="10" t="str">
        <f t="shared" si="66"/>
        <v>c3.wav</v>
      </c>
      <c r="AA257" s="10" t="str">
        <f t="shared" si="67"/>
        <v>n5.wav</v>
      </c>
      <c r="AB257" s="10">
        <f t="shared" si="68"/>
        <v>2</v>
      </c>
      <c r="AC257" s="12" t="str">
        <f t="shared" si="69"/>
        <v>blank.jpg</v>
      </c>
      <c r="AD257" s="13">
        <v>0</v>
      </c>
      <c r="AE257" s="13">
        <v>0</v>
      </c>
      <c r="AF257" s="13">
        <v>0</v>
      </c>
      <c r="AG257" s="13">
        <f t="shared" si="72"/>
        <v>0</v>
      </c>
      <c r="AI257" s="2">
        <f t="shared" ca="1" si="73"/>
        <v>0.94900725427608779</v>
      </c>
      <c r="AJ257" s="2">
        <f t="shared" ca="1" si="73"/>
        <v>0.15441552129806424</v>
      </c>
      <c r="AK257" s="2">
        <f t="shared" ca="1" si="73"/>
        <v>4.3271183025988869E-2</v>
      </c>
    </row>
    <row r="258" spans="12:37" x14ac:dyDescent="0.2">
      <c r="L258" s="2">
        <v>6</v>
      </c>
      <c r="M258" s="2">
        <v>4</v>
      </c>
      <c r="N258" s="2">
        <v>1</v>
      </c>
      <c r="O258" s="2">
        <v>0.64437857291886758</v>
      </c>
      <c r="P258" s="2">
        <v>0.47243576595155901</v>
      </c>
      <c r="Q258" s="2">
        <f t="shared" si="56"/>
        <v>1</v>
      </c>
      <c r="S258" s="2">
        <f t="shared" si="57"/>
        <v>0</v>
      </c>
      <c r="U258" s="14" t="str">
        <f t="shared" si="58"/>
        <v>TrainTrial</v>
      </c>
      <c r="V258" s="10" t="str">
        <f t="shared" si="62"/>
        <v>p4.bmp</v>
      </c>
      <c r="W258" s="10" t="str">
        <f t="shared" si="63"/>
        <v>p6.bmp</v>
      </c>
      <c r="X258" s="10" t="str">
        <f t="shared" si="64"/>
        <v>c3.wav</v>
      </c>
      <c r="Y258" s="10" t="str">
        <f t="shared" si="65"/>
        <v>n6.wav</v>
      </c>
      <c r="Z258" s="10" t="str">
        <f t="shared" si="66"/>
        <v>c3.wav</v>
      </c>
      <c r="AA258" s="10" t="str">
        <f t="shared" si="67"/>
        <v>r1.wav</v>
      </c>
      <c r="AB258" s="10">
        <f t="shared" si="68"/>
        <v>2</v>
      </c>
      <c r="AC258" s="12" t="str">
        <f t="shared" si="69"/>
        <v>blank.jpg</v>
      </c>
      <c r="AD258" s="13">
        <v>0</v>
      </c>
      <c r="AE258" s="13">
        <v>0</v>
      </c>
      <c r="AF258" s="13">
        <v>0</v>
      </c>
      <c r="AG258" s="13">
        <f t="shared" si="72"/>
        <v>0</v>
      </c>
      <c r="AI258" s="2">
        <f t="shared" ca="1" si="73"/>
        <v>0.8902423798621556</v>
      </c>
      <c r="AJ258" s="2">
        <f t="shared" ca="1" si="73"/>
        <v>0.12376691070204404</v>
      </c>
      <c r="AK258" s="2">
        <f t="shared" ca="1" si="73"/>
        <v>0.90447433753755113</v>
      </c>
    </row>
    <row r="259" spans="12:37" x14ac:dyDescent="0.2">
      <c r="L259" s="2">
        <v>6</v>
      </c>
      <c r="M259" s="2">
        <v>1</v>
      </c>
      <c r="N259" s="2">
        <v>4</v>
      </c>
      <c r="O259" s="2">
        <v>0.9162396585343231</v>
      </c>
      <c r="P259" s="2">
        <v>0.94651572293423669</v>
      </c>
      <c r="Q259" s="2">
        <f t="shared" si="56"/>
        <v>1</v>
      </c>
      <c r="S259" s="2">
        <f t="shared" si="57"/>
        <v>1</v>
      </c>
      <c r="U259" s="14" t="str">
        <f t="shared" si="58"/>
        <v>TrainTrial</v>
      </c>
      <c r="V259" s="10" t="str">
        <f t="shared" si="62"/>
        <v>p1.bmp</v>
      </c>
      <c r="W259" s="10" t="str">
        <f t="shared" si="63"/>
        <v>p6.bmp</v>
      </c>
      <c r="X259" s="10" t="str">
        <f t="shared" si="64"/>
        <v>c3.wav</v>
      </c>
      <c r="Y259" s="10" t="str">
        <f t="shared" si="65"/>
        <v>r4.wav</v>
      </c>
      <c r="Z259" s="10" t="str">
        <f t="shared" si="66"/>
        <v>c3.wav</v>
      </c>
      <c r="AA259" s="10" t="str">
        <f t="shared" si="67"/>
        <v>n6.wav</v>
      </c>
      <c r="AB259" s="10">
        <f t="shared" si="68"/>
        <v>2</v>
      </c>
      <c r="AC259" s="12" t="str">
        <f t="shared" si="69"/>
        <v>blank.jpg</v>
      </c>
      <c r="AD259" s="13">
        <v>0</v>
      </c>
      <c r="AE259" s="13">
        <v>0</v>
      </c>
      <c r="AF259" s="13">
        <v>0</v>
      </c>
      <c r="AG259" s="13">
        <f t="shared" si="72"/>
        <v>0</v>
      </c>
      <c r="AI259" s="2">
        <f t="shared" ca="1" si="73"/>
        <v>0.76617873903112599</v>
      </c>
      <c r="AJ259" s="2">
        <f t="shared" ca="1" si="73"/>
        <v>0.45163549482548138</v>
      </c>
      <c r="AK259" s="2">
        <f t="shared" ca="1" si="73"/>
        <v>0.17351823670686173</v>
      </c>
    </row>
    <row r="260" spans="12:37" x14ac:dyDescent="0.2">
      <c r="L260" s="2">
        <v>6</v>
      </c>
      <c r="M260" s="2">
        <v>5</v>
      </c>
      <c r="N260" s="2">
        <v>8</v>
      </c>
      <c r="O260" s="2">
        <v>0.59852898512417596</v>
      </c>
      <c r="P260" s="2">
        <v>0.88455980170692783</v>
      </c>
      <c r="Q260" s="2">
        <f t="shared" ref="Q260:Q302" si="74">IF(O260&lt;=0.5,0,1)</f>
        <v>1</v>
      </c>
      <c r="S260" s="2">
        <f t="shared" ref="S260:S302" si="75">IF(P260&lt;=0.5,0,1)</f>
        <v>1</v>
      </c>
      <c r="U260" s="14" t="str">
        <f t="shared" ref="U260:U302" si="76">IF(AE260=1,"TrainTrial2","TrainTrial")</f>
        <v>TrainTrial</v>
      </c>
      <c r="V260" s="10" t="str">
        <f t="shared" si="62"/>
        <v>p5.bmp</v>
      </c>
      <c r="W260" s="10" t="str">
        <f t="shared" si="63"/>
        <v>p6.bmp</v>
      </c>
      <c r="X260" s="10" t="str">
        <f t="shared" si="64"/>
        <v>c3.wav</v>
      </c>
      <c r="Y260" s="10" t="str">
        <f t="shared" si="65"/>
        <v>r8.wav</v>
      </c>
      <c r="Z260" s="10" t="str">
        <f t="shared" si="66"/>
        <v>c3.wav</v>
      </c>
      <c r="AA260" s="10" t="str">
        <f t="shared" si="67"/>
        <v>n6.wav</v>
      </c>
      <c r="AB260" s="10">
        <f t="shared" si="68"/>
        <v>2</v>
      </c>
      <c r="AC260" s="12" t="str">
        <f t="shared" si="69"/>
        <v>blank.jpg</v>
      </c>
      <c r="AD260" s="13">
        <v>0</v>
      </c>
      <c r="AE260" s="13">
        <v>0</v>
      </c>
      <c r="AF260" s="13">
        <v>0</v>
      </c>
      <c r="AG260" s="13">
        <f t="shared" si="72"/>
        <v>0</v>
      </c>
      <c r="AI260" s="2">
        <f t="shared" ca="1" si="73"/>
        <v>0.41393527336484948</v>
      </c>
      <c r="AJ260" s="2">
        <f t="shared" ca="1" si="73"/>
        <v>0.13912461741489113</v>
      </c>
      <c r="AK260" s="2">
        <f t="shared" ca="1" si="73"/>
        <v>0.84283550175190813</v>
      </c>
    </row>
    <row r="261" spans="12:37" x14ac:dyDescent="0.2">
      <c r="L261" s="2">
        <v>7</v>
      </c>
      <c r="M261" s="2">
        <v>9</v>
      </c>
      <c r="N261" s="2">
        <v>3</v>
      </c>
      <c r="O261" s="2">
        <v>0.12189344479611464</v>
      </c>
      <c r="P261" s="2">
        <v>0.46437117420100549</v>
      </c>
      <c r="Q261" s="2">
        <f t="shared" si="74"/>
        <v>0</v>
      </c>
      <c r="S261" s="2">
        <f t="shared" si="75"/>
        <v>0</v>
      </c>
      <c r="U261" s="14" t="str">
        <f t="shared" si="76"/>
        <v>TrainTrial</v>
      </c>
      <c r="V261" s="10" t="str">
        <f t="shared" si="62"/>
        <v>p7.bmp</v>
      </c>
      <c r="W261" s="10" t="str">
        <f t="shared" si="63"/>
        <v>p9.bmp</v>
      </c>
      <c r="X261" s="10" t="str">
        <f t="shared" si="64"/>
        <v>c3.wav</v>
      </c>
      <c r="Y261" s="10" t="str">
        <f t="shared" si="65"/>
        <v>n7.wav</v>
      </c>
      <c r="Z261" s="10" t="str">
        <f t="shared" si="66"/>
        <v>c3.wav</v>
      </c>
      <c r="AA261" s="10" t="str">
        <f t="shared" si="67"/>
        <v>r3.wav</v>
      </c>
      <c r="AB261" s="10">
        <f t="shared" si="68"/>
        <v>1</v>
      </c>
      <c r="AC261" s="12" t="str">
        <f t="shared" si="69"/>
        <v>blank.jpg</v>
      </c>
      <c r="AD261" s="13">
        <v>0</v>
      </c>
      <c r="AE261" s="13">
        <v>0</v>
      </c>
      <c r="AF261" s="13">
        <v>0</v>
      </c>
      <c r="AG261" s="13">
        <f t="shared" si="72"/>
        <v>0</v>
      </c>
      <c r="AI261" s="2">
        <f t="shared" ca="1" si="73"/>
        <v>0.86954781224057254</v>
      </c>
      <c r="AJ261" s="2">
        <f t="shared" ca="1" si="73"/>
        <v>0.29621056257331579</v>
      </c>
      <c r="AK261" s="2">
        <f t="shared" ca="1" si="73"/>
        <v>5.1236735341662509E-2</v>
      </c>
    </row>
    <row r="262" spans="12:37" x14ac:dyDescent="0.2">
      <c r="L262" s="2">
        <v>7</v>
      </c>
      <c r="M262" s="2">
        <v>3</v>
      </c>
      <c r="N262" s="2">
        <v>6</v>
      </c>
      <c r="O262" s="2">
        <v>0.56355785269715852</v>
      </c>
      <c r="P262" s="2">
        <v>0.40919724628838594</v>
      </c>
      <c r="Q262" s="2">
        <f t="shared" si="74"/>
        <v>1</v>
      </c>
      <c r="S262" s="2">
        <f t="shared" si="75"/>
        <v>0</v>
      </c>
      <c r="U262" s="14" t="str">
        <f t="shared" si="76"/>
        <v>TrainTrial</v>
      </c>
      <c r="V262" s="10" t="str">
        <f t="shared" ref="V262:V302" si="77">IF(Q262=0,CONCATENATE("p",L262,".bmp"),CONCATENATE("p",M262,".bmp"))</f>
        <v>p3.bmp</v>
      </c>
      <c r="W262" s="10" t="str">
        <f t="shared" ref="W262:W302" si="78">IF(Q262=0,CONCATENATE("p",M262,".bmp"),CONCATENATE("p",L262,".bmp"))</f>
        <v>p7.bmp</v>
      </c>
      <c r="X262" s="10" t="str">
        <f t="shared" ref="X262:X302" si="79">IF(AE262=0,"c3.wav",IF(S262=0,"c1.wav","c2.wav"))</f>
        <v>c3.wav</v>
      </c>
      <c r="Y262" s="10" t="str">
        <f t="shared" ref="Y262:Y302" si="80">IF(S262=0,IF(AF262=1,CONCATENATE("nn",L262,".wav"),CONCATENATE("n",L262,".wav")),CONCATENATE("r",N262,".wav"))</f>
        <v>n7.wav</v>
      </c>
      <c r="Z262" s="10" t="str">
        <f t="shared" ref="Z262:Z302" si="81">IF(AE262=0,"c3.wav",IF(S262=1,"c1.wav","c2.wav"))</f>
        <v>c3.wav</v>
      </c>
      <c r="AA262" s="10" t="str">
        <f t="shared" ref="AA262:AA302" si="82">IF(S262=1,IF(AF262=1,CONCATENATE("nn",L262,".wav"),CONCATENATE("n",L262,".wav")),CONCATENATE("r",N262,".wav"))</f>
        <v>r6.wav</v>
      </c>
      <c r="AB262" s="10">
        <f t="shared" ref="AB262:AB302" si="83">IF(Q262=0,1,2)</f>
        <v>2</v>
      </c>
      <c r="AC262" s="12" t="str">
        <f t="shared" ref="AC262:AC302" si="84">IF(AD262=0,"blank.jpg", IF( AB262=1,"lp.jpg","rp.jpg"))</f>
        <v>blank.jpg</v>
      </c>
      <c r="AD262" s="13">
        <v>0</v>
      </c>
      <c r="AE262" s="13">
        <v>0</v>
      </c>
      <c r="AF262" s="13">
        <v>0</v>
      </c>
      <c r="AG262" s="13">
        <f t="shared" si="72"/>
        <v>0</v>
      </c>
      <c r="AI262" s="2">
        <f t="shared" ca="1" si="73"/>
        <v>0.29913980257978101</v>
      </c>
      <c r="AJ262" s="2">
        <f t="shared" ca="1" si="73"/>
        <v>5.6687352092775201E-2</v>
      </c>
      <c r="AK262" s="2">
        <f t="shared" ca="1" si="73"/>
        <v>0.60132545779533819</v>
      </c>
    </row>
    <row r="263" spans="12:37" x14ac:dyDescent="0.2">
      <c r="L263" s="2">
        <v>7</v>
      </c>
      <c r="M263" s="2">
        <v>9</v>
      </c>
      <c r="N263" s="2">
        <v>3</v>
      </c>
      <c r="O263" s="2">
        <v>0.33844546590535174</v>
      </c>
      <c r="P263" s="2">
        <v>0.74868512951252342</v>
      </c>
      <c r="Q263" s="2">
        <f t="shared" si="74"/>
        <v>0</v>
      </c>
      <c r="S263" s="2">
        <f t="shared" si="75"/>
        <v>1</v>
      </c>
      <c r="U263" s="14" t="str">
        <f t="shared" si="76"/>
        <v>TrainTrial</v>
      </c>
      <c r="V263" s="10" t="str">
        <f t="shared" si="77"/>
        <v>p7.bmp</v>
      </c>
      <c r="W263" s="10" t="str">
        <f t="shared" si="78"/>
        <v>p9.bmp</v>
      </c>
      <c r="X263" s="10" t="str">
        <f t="shared" si="79"/>
        <v>c3.wav</v>
      </c>
      <c r="Y263" s="10" t="str">
        <f t="shared" si="80"/>
        <v>r3.wav</v>
      </c>
      <c r="Z263" s="10" t="str">
        <f t="shared" si="81"/>
        <v>c3.wav</v>
      </c>
      <c r="AA263" s="10" t="str">
        <f t="shared" si="82"/>
        <v>n7.wav</v>
      </c>
      <c r="AB263" s="10">
        <f t="shared" si="83"/>
        <v>1</v>
      </c>
      <c r="AC263" s="12" t="str">
        <f t="shared" si="84"/>
        <v>blank.jpg</v>
      </c>
      <c r="AD263" s="13">
        <v>0</v>
      </c>
      <c r="AE263" s="13">
        <v>0</v>
      </c>
      <c r="AF263" s="13">
        <v>0</v>
      </c>
      <c r="AG263" s="13">
        <f t="shared" si="72"/>
        <v>0</v>
      </c>
      <c r="AI263" s="2">
        <f t="shared" ca="1" si="73"/>
        <v>0.6362230630318314</v>
      </c>
      <c r="AJ263" s="2">
        <f t="shared" ca="1" si="73"/>
        <v>0.61835603518989479</v>
      </c>
      <c r="AK263" s="2">
        <f t="shared" ca="1" si="73"/>
        <v>0.83252652357460122</v>
      </c>
    </row>
    <row r="264" spans="12:37" x14ac:dyDescent="0.2">
      <c r="L264" s="2">
        <v>8</v>
      </c>
      <c r="M264" s="2">
        <v>2</v>
      </c>
      <c r="N264" s="2">
        <v>0</v>
      </c>
      <c r="O264" s="2">
        <v>8.6188878144639602E-2</v>
      </c>
      <c r="P264" s="2">
        <v>0</v>
      </c>
      <c r="Q264" s="2">
        <f t="shared" si="74"/>
        <v>0</v>
      </c>
      <c r="S264" s="2">
        <f t="shared" si="75"/>
        <v>0</v>
      </c>
      <c r="U264" s="14" t="str">
        <f t="shared" si="76"/>
        <v>TrainTrial</v>
      </c>
      <c r="V264" s="10" t="str">
        <f t="shared" si="77"/>
        <v>p8.bmp</v>
      </c>
      <c r="W264" s="10" t="str">
        <f t="shared" si="78"/>
        <v>p2.bmp</v>
      </c>
      <c r="X264" s="10" t="str">
        <f t="shared" si="79"/>
        <v>c3.wav</v>
      </c>
      <c r="Y264" s="10" t="str">
        <f t="shared" si="80"/>
        <v>n8.wav</v>
      </c>
      <c r="Z264" s="10" t="str">
        <f t="shared" si="81"/>
        <v>c3.wav</v>
      </c>
      <c r="AA264" s="10" t="str">
        <f t="shared" si="82"/>
        <v>r0.wav</v>
      </c>
      <c r="AB264" s="10">
        <f t="shared" si="83"/>
        <v>1</v>
      </c>
      <c r="AC264" s="12" t="str">
        <f t="shared" si="84"/>
        <v>blank.jpg</v>
      </c>
      <c r="AD264" s="13">
        <v>0</v>
      </c>
      <c r="AE264" s="13">
        <v>0</v>
      </c>
      <c r="AF264" s="13">
        <v>0</v>
      </c>
      <c r="AG264" s="13">
        <f t="shared" si="72"/>
        <v>0</v>
      </c>
      <c r="AI264" s="2">
        <f t="shared" ca="1" si="73"/>
        <v>0.85745285463905141</v>
      </c>
      <c r="AJ264" s="2">
        <f t="shared" ca="1" si="73"/>
        <v>0.19760057165343459</v>
      </c>
      <c r="AK264" s="2">
        <f t="shared" ca="1" si="73"/>
        <v>0.64668460025265373</v>
      </c>
    </row>
    <row r="265" spans="12:37" x14ac:dyDescent="0.2">
      <c r="L265" s="2">
        <v>8</v>
      </c>
      <c r="M265" s="2">
        <v>0</v>
      </c>
      <c r="N265" s="2">
        <v>9</v>
      </c>
      <c r="O265" s="2">
        <v>0.23249583886536129</v>
      </c>
      <c r="P265" s="2">
        <v>0.38638581367376901</v>
      </c>
      <c r="Q265" s="2">
        <f t="shared" si="74"/>
        <v>0</v>
      </c>
      <c r="S265" s="2">
        <f t="shared" si="75"/>
        <v>0</v>
      </c>
      <c r="U265" s="14" t="str">
        <f t="shared" si="76"/>
        <v>TrainTrial</v>
      </c>
      <c r="V265" s="10" t="str">
        <f t="shared" si="77"/>
        <v>p8.bmp</v>
      </c>
      <c r="W265" s="10" t="str">
        <f t="shared" si="78"/>
        <v>p0.bmp</v>
      </c>
      <c r="X265" s="10" t="str">
        <f t="shared" si="79"/>
        <v>c3.wav</v>
      </c>
      <c r="Y265" s="10" t="str">
        <f t="shared" si="80"/>
        <v>n8.wav</v>
      </c>
      <c r="Z265" s="10" t="str">
        <f t="shared" si="81"/>
        <v>c3.wav</v>
      </c>
      <c r="AA265" s="10" t="str">
        <f t="shared" si="82"/>
        <v>r9.wav</v>
      </c>
      <c r="AB265" s="10">
        <f t="shared" si="83"/>
        <v>1</v>
      </c>
      <c r="AC265" s="12" t="str">
        <f t="shared" si="84"/>
        <v>blank.jpg</v>
      </c>
      <c r="AD265" s="13">
        <v>0</v>
      </c>
      <c r="AE265" s="13">
        <v>0</v>
      </c>
      <c r="AF265" s="13">
        <v>0</v>
      </c>
      <c r="AG265" s="13">
        <f t="shared" si="72"/>
        <v>0</v>
      </c>
      <c r="AI265" s="2">
        <f t="shared" ca="1" si="73"/>
        <v>0.56138766525290296</v>
      </c>
      <c r="AJ265" s="2">
        <f t="shared" ca="1" si="73"/>
        <v>0.39306753131475458</v>
      </c>
      <c r="AK265" s="2">
        <f t="shared" ca="1" si="73"/>
        <v>0.36296136549296054</v>
      </c>
    </row>
    <row r="266" spans="12:37" x14ac:dyDescent="0.2">
      <c r="L266" s="2">
        <v>8</v>
      </c>
      <c r="M266" s="2">
        <v>6</v>
      </c>
      <c r="N266" s="2">
        <v>8</v>
      </c>
      <c r="O266" s="2">
        <v>0.88128865103499265</v>
      </c>
      <c r="P266" s="2">
        <v>0.7185458506382929</v>
      </c>
      <c r="Q266" s="2">
        <f t="shared" si="74"/>
        <v>1</v>
      </c>
      <c r="S266" s="2">
        <f t="shared" si="75"/>
        <v>1</v>
      </c>
      <c r="U266" s="14" t="str">
        <f t="shared" si="76"/>
        <v>TrainTrial</v>
      </c>
      <c r="V266" s="10" t="str">
        <f t="shared" si="77"/>
        <v>p6.bmp</v>
      </c>
      <c r="W266" s="10" t="str">
        <f t="shared" si="78"/>
        <v>p8.bmp</v>
      </c>
      <c r="X266" s="10" t="str">
        <f t="shared" si="79"/>
        <v>c3.wav</v>
      </c>
      <c r="Y266" s="10" t="str">
        <f t="shared" si="80"/>
        <v>r8.wav</v>
      </c>
      <c r="Z266" s="10" t="str">
        <f t="shared" si="81"/>
        <v>c3.wav</v>
      </c>
      <c r="AA266" s="10" t="str">
        <f t="shared" si="82"/>
        <v>n8.wav</v>
      </c>
      <c r="AB266" s="10">
        <f t="shared" si="83"/>
        <v>2</v>
      </c>
      <c r="AC266" s="12" t="str">
        <f t="shared" si="84"/>
        <v>blank.jpg</v>
      </c>
      <c r="AD266" s="13">
        <v>0</v>
      </c>
      <c r="AE266" s="13">
        <v>0</v>
      </c>
      <c r="AF266" s="13">
        <v>0</v>
      </c>
      <c r="AG266" s="13">
        <f t="shared" si="72"/>
        <v>0</v>
      </c>
      <c r="AI266" s="2">
        <f t="shared" ca="1" si="73"/>
        <v>0.30383095394490622</v>
      </c>
      <c r="AJ266" s="2">
        <f t="shared" ca="1" si="73"/>
        <v>0.35528468382057288</v>
      </c>
      <c r="AK266" s="2">
        <f t="shared" ca="1" si="73"/>
        <v>0.5764255418018559</v>
      </c>
    </row>
    <row r="267" spans="12:37" x14ac:dyDescent="0.2">
      <c r="L267" s="2">
        <v>9</v>
      </c>
      <c r="M267" s="2">
        <v>7</v>
      </c>
      <c r="N267" s="2">
        <v>6</v>
      </c>
      <c r="O267" s="2">
        <v>0.30342588715848251</v>
      </c>
      <c r="P267" s="2">
        <v>0.75672698476773803</v>
      </c>
      <c r="Q267" s="2">
        <f t="shared" si="74"/>
        <v>0</v>
      </c>
      <c r="S267" s="2">
        <f t="shared" si="75"/>
        <v>1</v>
      </c>
      <c r="U267" s="14" t="str">
        <f t="shared" si="76"/>
        <v>TrainTrial</v>
      </c>
      <c r="V267" s="10" t="str">
        <f t="shared" si="77"/>
        <v>p9.bmp</v>
      </c>
      <c r="W267" s="10" t="str">
        <f t="shared" si="78"/>
        <v>p7.bmp</v>
      </c>
      <c r="X267" s="10" t="str">
        <f t="shared" si="79"/>
        <v>c3.wav</v>
      </c>
      <c r="Y267" s="10" t="str">
        <f t="shared" si="80"/>
        <v>r6.wav</v>
      </c>
      <c r="Z267" s="10" t="str">
        <f t="shared" si="81"/>
        <v>c3.wav</v>
      </c>
      <c r="AA267" s="10" t="str">
        <f t="shared" si="82"/>
        <v>n9.wav</v>
      </c>
      <c r="AB267" s="10">
        <f t="shared" si="83"/>
        <v>1</v>
      </c>
      <c r="AC267" s="12" t="str">
        <f t="shared" si="84"/>
        <v>blank.jpg</v>
      </c>
      <c r="AD267" s="13">
        <v>0</v>
      </c>
      <c r="AE267" s="13">
        <v>0</v>
      </c>
      <c r="AF267" s="13">
        <v>0</v>
      </c>
      <c r="AG267" s="13">
        <f t="shared" si="72"/>
        <v>0</v>
      </c>
      <c r="AI267" s="2">
        <f t="shared" ca="1" si="73"/>
        <v>0.70366832775297616</v>
      </c>
      <c r="AJ267" s="2">
        <f t="shared" ca="1" si="73"/>
        <v>0.92279447594624064</v>
      </c>
      <c r="AK267" s="2">
        <f t="shared" ca="1" si="73"/>
        <v>0.79662821850182985</v>
      </c>
    </row>
    <row r="268" spans="12:37" x14ac:dyDescent="0.2">
      <c r="L268" s="2">
        <v>9</v>
      </c>
      <c r="M268" s="2">
        <v>2</v>
      </c>
      <c r="N268" s="2">
        <v>4</v>
      </c>
      <c r="O268" s="2">
        <v>1</v>
      </c>
      <c r="P268" s="2">
        <v>0</v>
      </c>
      <c r="Q268" s="2">
        <f t="shared" si="74"/>
        <v>1</v>
      </c>
      <c r="S268" s="2">
        <f t="shared" si="75"/>
        <v>0</v>
      </c>
      <c r="U268" s="14" t="str">
        <f t="shared" si="76"/>
        <v>TrainTrial</v>
      </c>
      <c r="V268" s="10" t="str">
        <f t="shared" si="77"/>
        <v>p2.bmp</v>
      </c>
      <c r="W268" s="10" t="str">
        <f t="shared" si="78"/>
        <v>p9.bmp</v>
      </c>
      <c r="X268" s="10" t="str">
        <f t="shared" si="79"/>
        <v>c3.wav</v>
      </c>
      <c r="Y268" s="10" t="str">
        <f t="shared" si="80"/>
        <v>n9.wav</v>
      </c>
      <c r="Z268" s="10" t="str">
        <f t="shared" si="81"/>
        <v>c3.wav</v>
      </c>
      <c r="AA268" s="10" t="str">
        <f t="shared" si="82"/>
        <v>r4.wav</v>
      </c>
      <c r="AB268" s="10">
        <f t="shared" si="83"/>
        <v>2</v>
      </c>
      <c r="AC268" s="12" t="str">
        <f t="shared" si="84"/>
        <v>blank.jpg</v>
      </c>
      <c r="AD268" s="13">
        <v>0</v>
      </c>
      <c r="AE268" s="13">
        <v>0</v>
      </c>
      <c r="AF268" s="13">
        <v>0</v>
      </c>
      <c r="AG268" s="13">
        <f t="shared" si="72"/>
        <v>0</v>
      </c>
      <c r="AI268" s="2">
        <f t="shared" ca="1" si="73"/>
        <v>9.7494831237714075E-2</v>
      </c>
      <c r="AJ268" s="2">
        <f t="shared" ca="1" si="73"/>
        <v>0.19820050982754878</v>
      </c>
      <c r="AK268" s="2">
        <f t="shared" ca="1" si="73"/>
        <v>0.78362682463184541</v>
      </c>
    </row>
    <row r="269" spans="12:37" x14ac:dyDescent="0.2">
      <c r="L269" s="2">
        <v>9</v>
      </c>
      <c r="M269" s="2">
        <v>4</v>
      </c>
      <c r="N269" s="2">
        <v>2</v>
      </c>
      <c r="O269" s="2">
        <v>0.9713935952386521</v>
      </c>
      <c r="P269" s="2">
        <v>5.9284266708345967E-2</v>
      </c>
      <c r="Q269" s="2">
        <f t="shared" si="74"/>
        <v>1</v>
      </c>
      <c r="S269" s="2">
        <f t="shared" si="75"/>
        <v>0</v>
      </c>
      <c r="U269" s="14" t="str">
        <f t="shared" si="76"/>
        <v>TrainTrial</v>
      </c>
      <c r="V269" s="10" t="str">
        <f t="shared" si="77"/>
        <v>p4.bmp</v>
      </c>
      <c r="W269" s="10" t="str">
        <f t="shared" si="78"/>
        <v>p9.bmp</v>
      </c>
      <c r="X269" s="10" t="str">
        <f t="shared" si="79"/>
        <v>c3.wav</v>
      </c>
      <c r="Y269" s="10" t="str">
        <f t="shared" si="80"/>
        <v>n9.wav</v>
      </c>
      <c r="Z269" s="10" t="str">
        <f t="shared" si="81"/>
        <v>c3.wav</v>
      </c>
      <c r="AA269" s="10" t="str">
        <f t="shared" si="82"/>
        <v>r2.wav</v>
      </c>
      <c r="AB269" s="10">
        <f t="shared" si="83"/>
        <v>2</v>
      </c>
      <c r="AC269" s="12" t="str">
        <f t="shared" si="84"/>
        <v>blank.jpg</v>
      </c>
      <c r="AD269" s="13">
        <v>0</v>
      </c>
      <c r="AE269" s="13">
        <v>0</v>
      </c>
      <c r="AF269" s="13">
        <v>0</v>
      </c>
      <c r="AG269" s="13">
        <f t="shared" si="72"/>
        <v>0</v>
      </c>
      <c r="AI269" s="2">
        <f t="shared" ca="1" si="73"/>
        <v>0.25007654548821834</v>
      </c>
      <c r="AJ269" s="2">
        <f t="shared" ca="1" si="73"/>
        <v>0.53347550715898662</v>
      </c>
      <c r="AK269" s="2">
        <f t="shared" ca="1" si="73"/>
        <v>0.67580274843066712</v>
      </c>
    </row>
    <row r="270" spans="12:37" x14ac:dyDescent="0.2">
      <c r="L270" s="2">
        <v>0</v>
      </c>
      <c r="M270" s="2">
        <v>5</v>
      </c>
      <c r="N270" s="2">
        <v>1</v>
      </c>
      <c r="O270" s="2">
        <v>0.46299099888528872</v>
      </c>
      <c r="P270" s="2">
        <v>0.82147263534079684</v>
      </c>
      <c r="Q270" s="2">
        <f t="shared" si="74"/>
        <v>0</v>
      </c>
      <c r="S270" s="2">
        <f t="shared" si="75"/>
        <v>1</v>
      </c>
      <c r="U270" s="14" t="str">
        <f t="shared" si="76"/>
        <v>TrainTrial</v>
      </c>
      <c r="V270" s="10" t="str">
        <f t="shared" si="77"/>
        <v>p0.bmp</v>
      </c>
      <c r="W270" s="10" t="str">
        <f t="shared" si="78"/>
        <v>p5.bmp</v>
      </c>
      <c r="X270" s="10" t="str">
        <f t="shared" si="79"/>
        <v>c3.wav</v>
      </c>
      <c r="Y270" s="10" t="str">
        <f t="shared" si="80"/>
        <v>r1.wav</v>
      </c>
      <c r="Z270" s="10" t="str">
        <f t="shared" si="81"/>
        <v>c3.wav</v>
      </c>
      <c r="AA270" s="10" t="str">
        <f t="shared" si="82"/>
        <v>n0.wav</v>
      </c>
      <c r="AB270" s="10">
        <f t="shared" si="83"/>
        <v>1</v>
      </c>
      <c r="AC270" s="12" t="str">
        <f t="shared" si="84"/>
        <v>blank.jpg</v>
      </c>
      <c r="AD270" s="13">
        <v>0</v>
      </c>
      <c r="AE270" s="13">
        <v>0</v>
      </c>
      <c r="AF270" s="13">
        <v>0</v>
      </c>
      <c r="AG270" s="13">
        <f t="shared" si="72"/>
        <v>0</v>
      </c>
      <c r="AI270" s="2">
        <f t="shared" ca="1" si="73"/>
        <v>0.55672778664866063</v>
      </c>
      <c r="AJ270" s="2">
        <f t="shared" ca="1" si="73"/>
        <v>0.74064890682187279</v>
      </c>
      <c r="AK270" s="2">
        <f t="shared" ca="1" si="73"/>
        <v>0.76024319799426221</v>
      </c>
    </row>
    <row r="271" spans="12:37" x14ac:dyDescent="0.2">
      <c r="L271" s="2">
        <v>0</v>
      </c>
      <c r="M271" s="2">
        <v>3</v>
      </c>
      <c r="N271" s="2">
        <v>5</v>
      </c>
      <c r="O271" s="2">
        <v>0.5963761841176165</v>
      </c>
      <c r="P271" s="2">
        <v>0.42459114066332404</v>
      </c>
      <c r="Q271" s="2">
        <f t="shared" si="74"/>
        <v>1</v>
      </c>
      <c r="S271" s="2">
        <f t="shared" si="75"/>
        <v>0</v>
      </c>
      <c r="U271" s="14" t="str">
        <f t="shared" si="76"/>
        <v>TrainTrial</v>
      </c>
      <c r="V271" s="10" t="str">
        <f t="shared" si="77"/>
        <v>p3.bmp</v>
      </c>
      <c r="W271" s="10" t="str">
        <f t="shared" si="78"/>
        <v>p0.bmp</v>
      </c>
      <c r="X271" s="10" t="str">
        <f t="shared" si="79"/>
        <v>c3.wav</v>
      </c>
      <c r="Y271" s="10" t="str">
        <f t="shared" si="80"/>
        <v>n0.wav</v>
      </c>
      <c r="Z271" s="10" t="str">
        <f t="shared" si="81"/>
        <v>c3.wav</v>
      </c>
      <c r="AA271" s="10" t="str">
        <f t="shared" si="82"/>
        <v>r5.wav</v>
      </c>
      <c r="AB271" s="10">
        <f t="shared" si="83"/>
        <v>2</v>
      </c>
      <c r="AC271" s="12" t="str">
        <f t="shared" si="84"/>
        <v>blank.jpg</v>
      </c>
      <c r="AD271" s="13">
        <v>0</v>
      </c>
      <c r="AE271" s="13">
        <v>0</v>
      </c>
      <c r="AF271" s="13">
        <v>0</v>
      </c>
      <c r="AG271" s="13">
        <f t="shared" si="72"/>
        <v>0</v>
      </c>
      <c r="AI271" s="2">
        <f t="shared" ca="1" si="73"/>
        <v>0.88747591732473408</v>
      </c>
      <c r="AJ271" s="2">
        <f t="shared" ca="1" si="73"/>
        <v>0.45490825561714088</v>
      </c>
      <c r="AK271" s="2">
        <f t="shared" ca="1" si="73"/>
        <v>0.97120299670616872</v>
      </c>
    </row>
    <row r="272" spans="12:37" x14ac:dyDescent="0.2">
      <c r="L272" s="2">
        <v>0</v>
      </c>
      <c r="M272" s="2">
        <v>1</v>
      </c>
      <c r="N272" s="2">
        <v>7</v>
      </c>
      <c r="O272" s="2">
        <v>2.7537492674127861E-2</v>
      </c>
      <c r="P272" s="2">
        <v>0.84521852888610738</v>
      </c>
      <c r="Q272" s="2">
        <f t="shared" si="74"/>
        <v>0</v>
      </c>
      <c r="R272" s="2">
        <f>SUM(Q243:Q272)</f>
        <v>15</v>
      </c>
      <c r="S272" s="2">
        <f t="shared" si="75"/>
        <v>1</v>
      </c>
      <c r="T272" s="2">
        <f>SUM(S243:S272)</f>
        <v>15</v>
      </c>
      <c r="U272" s="14" t="str">
        <f t="shared" si="76"/>
        <v>TrainTrial</v>
      </c>
      <c r="V272" s="10" t="str">
        <f t="shared" si="77"/>
        <v>p0.bmp</v>
      </c>
      <c r="W272" s="10" t="str">
        <f t="shared" si="78"/>
        <v>p1.bmp</v>
      </c>
      <c r="X272" s="10" t="str">
        <f t="shared" si="79"/>
        <v>c3.wav</v>
      </c>
      <c r="Y272" s="10" t="str">
        <f t="shared" si="80"/>
        <v>r7.wav</v>
      </c>
      <c r="Z272" s="10" t="str">
        <f t="shared" si="81"/>
        <v>c3.wav</v>
      </c>
      <c r="AA272" s="10" t="str">
        <f t="shared" si="82"/>
        <v>n0.wav</v>
      </c>
      <c r="AB272" s="10">
        <f t="shared" si="83"/>
        <v>1</v>
      </c>
      <c r="AC272" s="12" t="str">
        <f t="shared" si="84"/>
        <v>blank.jpg</v>
      </c>
      <c r="AD272" s="13">
        <v>0</v>
      </c>
      <c r="AE272" s="13">
        <v>0</v>
      </c>
      <c r="AF272" s="13">
        <v>0</v>
      </c>
      <c r="AG272" s="13">
        <f t="shared" si="72"/>
        <v>0</v>
      </c>
      <c r="AI272" s="2">
        <f t="shared" ca="1" si="73"/>
        <v>3.9805661408832904E-2</v>
      </c>
      <c r="AJ272" s="2">
        <f t="shared" ca="1" si="73"/>
        <v>0.68387814632535215</v>
      </c>
      <c r="AK272" s="2">
        <f t="shared" ca="1" si="73"/>
        <v>0.74901323302397871</v>
      </c>
    </row>
    <row r="273" spans="11:37" x14ac:dyDescent="0.2">
      <c r="K273" s="2" t="s">
        <v>70</v>
      </c>
      <c r="L273" s="2">
        <v>1</v>
      </c>
      <c r="M273" s="2">
        <v>0</v>
      </c>
      <c r="N273" s="2">
        <v>4</v>
      </c>
      <c r="O273" s="2">
        <v>0.49951127652366267</v>
      </c>
      <c r="P273" s="2">
        <v>0.98536935551965144</v>
      </c>
      <c r="Q273" s="2">
        <f t="shared" si="74"/>
        <v>0</v>
      </c>
      <c r="S273" s="2">
        <f t="shared" si="75"/>
        <v>1</v>
      </c>
      <c r="U273" s="14" t="str">
        <f t="shared" ca="1" si="76"/>
        <v>TrainTrial2</v>
      </c>
      <c r="V273" s="10" t="str">
        <f t="shared" si="77"/>
        <v>p1.bmp</v>
      </c>
      <c r="W273" s="10" t="str">
        <f t="shared" si="78"/>
        <v>p0.bmp</v>
      </c>
      <c r="X273" s="10" t="str">
        <f t="shared" ca="1" si="79"/>
        <v>c2.wav</v>
      </c>
      <c r="Y273" s="10" t="str">
        <f t="shared" si="80"/>
        <v>r4.wav</v>
      </c>
      <c r="Z273" s="10" t="str">
        <f t="shared" ca="1" si="81"/>
        <v>c1.wav</v>
      </c>
      <c r="AA273" s="10" t="str">
        <f t="shared" ca="1" si="82"/>
        <v>nn1.wav</v>
      </c>
      <c r="AB273" s="10">
        <f t="shared" si="83"/>
        <v>1</v>
      </c>
      <c r="AC273" s="12" t="str">
        <f t="shared" ca="1" si="84"/>
        <v>lp.jpg</v>
      </c>
      <c r="AD273" s="13">
        <f t="shared" ref="AD260:AD302" ca="1" si="85">IF(AI273&lt;1,1,0)</f>
        <v>1</v>
      </c>
      <c r="AE273" s="13">
        <f t="shared" ref="AE260:AE302" ca="1" si="86">IF(AJ273&lt;1,1,0)</f>
        <v>1</v>
      </c>
      <c r="AF273" s="13">
        <f t="shared" ref="AF260:AF302" ca="1" si="87">IF(AK273&lt;1,1,0)</f>
        <v>1</v>
      </c>
      <c r="AG273" s="13">
        <f t="shared" ca="1" si="70"/>
        <v>3</v>
      </c>
      <c r="AI273" s="2">
        <f t="shared" ca="1" si="73"/>
        <v>0.13506939708341792</v>
      </c>
      <c r="AJ273" s="2">
        <f t="shared" ca="1" si="73"/>
        <v>0.3786217910583477</v>
      </c>
      <c r="AK273" s="2">
        <f t="shared" ca="1" si="73"/>
        <v>0.6057410795150191</v>
      </c>
    </row>
    <row r="274" spans="11:37" x14ac:dyDescent="0.2">
      <c r="L274" s="2">
        <v>1</v>
      </c>
      <c r="M274" s="2">
        <v>9</v>
      </c>
      <c r="N274" s="2">
        <v>2</v>
      </c>
      <c r="O274" s="2">
        <v>9.8639227250714612E-2</v>
      </c>
      <c r="P274" s="2">
        <v>0.11326398332676035</v>
      </c>
      <c r="Q274" s="2">
        <f t="shared" si="74"/>
        <v>0</v>
      </c>
      <c r="S274" s="2">
        <f t="shared" si="75"/>
        <v>0</v>
      </c>
      <c r="U274" s="14" t="str">
        <f t="shared" ca="1" si="76"/>
        <v>TrainTrial2</v>
      </c>
      <c r="V274" s="10" t="str">
        <f t="shared" si="77"/>
        <v>p1.bmp</v>
      </c>
      <c r="W274" s="10" t="str">
        <f t="shared" si="78"/>
        <v>p9.bmp</v>
      </c>
      <c r="X274" s="10" t="str">
        <f t="shared" ca="1" si="79"/>
        <v>c1.wav</v>
      </c>
      <c r="Y274" s="10" t="str">
        <f t="shared" ca="1" si="80"/>
        <v>nn1.wav</v>
      </c>
      <c r="Z274" s="10" t="str">
        <f t="shared" ca="1" si="81"/>
        <v>c2.wav</v>
      </c>
      <c r="AA274" s="10" t="str">
        <f t="shared" si="82"/>
        <v>r2.wav</v>
      </c>
      <c r="AB274" s="10">
        <f t="shared" si="83"/>
        <v>1</v>
      </c>
      <c r="AC274" s="12" t="str">
        <f t="shared" ca="1" si="84"/>
        <v>lp.jpg</v>
      </c>
      <c r="AD274" s="13">
        <f t="shared" ca="1" si="85"/>
        <v>1</v>
      </c>
      <c r="AE274" s="13">
        <f t="shared" ca="1" si="86"/>
        <v>1</v>
      </c>
      <c r="AF274" s="13">
        <f t="shared" ca="1" si="87"/>
        <v>1</v>
      </c>
      <c r="AG274" s="13">
        <f t="shared" ca="1" si="70"/>
        <v>3</v>
      </c>
      <c r="AI274" s="2">
        <f t="shared" ca="1" si="73"/>
        <v>0.21009735327622192</v>
      </c>
      <c r="AJ274" s="2">
        <f t="shared" ca="1" si="73"/>
        <v>0.80157403369321611</v>
      </c>
      <c r="AK274" s="2">
        <f t="shared" ca="1" si="73"/>
        <v>0.4381932497064025</v>
      </c>
    </row>
    <row r="275" spans="11:37" x14ac:dyDescent="0.2">
      <c r="L275" s="2">
        <v>1</v>
      </c>
      <c r="M275" s="2">
        <v>6</v>
      </c>
      <c r="N275" s="2">
        <v>7</v>
      </c>
      <c r="O275" s="2">
        <v>0.91136980911232968</v>
      </c>
      <c r="P275" s="2">
        <v>0.40130948293699475</v>
      </c>
      <c r="Q275" s="2">
        <f t="shared" si="74"/>
        <v>1</v>
      </c>
      <c r="S275" s="2">
        <f t="shared" si="75"/>
        <v>0</v>
      </c>
      <c r="U275" s="14" t="str">
        <f t="shared" ca="1" si="76"/>
        <v>TrainTrial2</v>
      </c>
      <c r="V275" s="10" t="str">
        <f t="shared" si="77"/>
        <v>p6.bmp</v>
      </c>
      <c r="W275" s="10" t="str">
        <f t="shared" si="78"/>
        <v>p1.bmp</v>
      </c>
      <c r="X275" s="10" t="str">
        <f t="shared" ca="1" si="79"/>
        <v>c1.wav</v>
      </c>
      <c r="Y275" s="10" t="str">
        <f t="shared" ca="1" si="80"/>
        <v>nn1.wav</v>
      </c>
      <c r="Z275" s="10" t="str">
        <f t="shared" ca="1" si="81"/>
        <v>c2.wav</v>
      </c>
      <c r="AA275" s="10" t="str">
        <f t="shared" si="82"/>
        <v>r7.wav</v>
      </c>
      <c r="AB275" s="10">
        <f t="shared" si="83"/>
        <v>2</v>
      </c>
      <c r="AC275" s="12" t="str">
        <f t="shared" ca="1" si="84"/>
        <v>rp.jpg</v>
      </c>
      <c r="AD275" s="13">
        <f t="shared" ca="1" si="85"/>
        <v>1</v>
      </c>
      <c r="AE275" s="13">
        <f t="shared" ca="1" si="86"/>
        <v>1</v>
      </c>
      <c r="AF275" s="13">
        <f t="shared" ca="1" si="87"/>
        <v>1</v>
      </c>
      <c r="AG275" s="13">
        <f t="shared" ca="1" si="70"/>
        <v>3</v>
      </c>
      <c r="AI275" s="2">
        <f t="shared" ca="1" si="73"/>
        <v>0.58983700926994764</v>
      </c>
      <c r="AJ275" s="2">
        <f t="shared" ca="1" si="73"/>
        <v>0.96484846852873773</v>
      </c>
      <c r="AK275" s="2">
        <f t="shared" ca="1" si="73"/>
        <v>0.44119122858814708</v>
      </c>
    </row>
    <row r="276" spans="11:37" x14ac:dyDescent="0.2">
      <c r="L276" s="2">
        <v>2</v>
      </c>
      <c r="M276" s="2">
        <v>7</v>
      </c>
      <c r="N276" s="2">
        <v>3</v>
      </c>
      <c r="O276" s="2">
        <v>0.61881268627530517</v>
      </c>
      <c r="P276" s="2">
        <v>0.65017302513297182</v>
      </c>
      <c r="Q276" s="2">
        <f t="shared" si="74"/>
        <v>1</v>
      </c>
      <c r="S276" s="2">
        <f t="shared" si="75"/>
        <v>1</v>
      </c>
      <c r="U276" s="14" t="str">
        <f t="shared" ca="1" si="76"/>
        <v>TrainTrial2</v>
      </c>
      <c r="V276" s="10" t="str">
        <f t="shared" si="77"/>
        <v>p7.bmp</v>
      </c>
      <c r="W276" s="10" t="str">
        <f t="shared" si="78"/>
        <v>p2.bmp</v>
      </c>
      <c r="X276" s="10" t="str">
        <f t="shared" ca="1" si="79"/>
        <v>c2.wav</v>
      </c>
      <c r="Y276" s="10" t="str">
        <f t="shared" si="80"/>
        <v>r3.wav</v>
      </c>
      <c r="Z276" s="10" t="str">
        <f t="shared" ca="1" si="81"/>
        <v>c1.wav</v>
      </c>
      <c r="AA276" s="10" t="str">
        <f t="shared" ca="1" si="82"/>
        <v>nn2.wav</v>
      </c>
      <c r="AB276" s="10">
        <f t="shared" si="83"/>
        <v>2</v>
      </c>
      <c r="AC276" s="12" t="str">
        <f t="shared" ca="1" si="84"/>
        <v>rp.jpg</v>
      </c>
      <c r="AD276" s="13">
        <f t="shared" ca="1" si="85"/>
        <v>1</v>
      </c>
      <c r="AE276" s="13">
        <f t="shared" ca="1" si="86"/>
        <v>1</v>
      </c>
      <c r="AF276" s="13">
        <f t="shared" ca="1" si="87"/>
        <v>1</v>
      </c>
      <c r="AG276" s="13">
        <f t="shared" ca="1" si="70"/>
        <v>3</v>
      </c>
      <c r="AI276" s="2">
        <f t="shared" ca="1" si="73"/>
        <v>0.25114724699290536</v>
      </c>
      <c r="AJ276" s="2">
        <f t="shared" ca="1" si="73"/>
        <v>0.69815271069165208</v>
      </c>
      <c r="AK276" s="2">
        <f t="shared" ca="1" si="73"/>
        <v>0.94480008724201392</v>
      </c>
    </row>
    <row r="277" spans="11:37" x14ac:dyDescent="0.2">
      <c r="L277" s="2">
        <v>2</v>
      </c>
      <c r="M277" s="2">
        <v>1</v>
      </c>
      <c r="N277" s="2">
        <v>0</v>
      </c>
      <c r="O277" s="2">
        <v>8.6478668609743181E-2</v>
      </c>
      <c r="P277" s="2">
        <v>0.90729851309515652</v>
      </c>
      <c r="Q277" s="2">
        <f t="shared" si="74"/>
        <v>0</v>
      </c>
      <c r="S277" s="2">
        <f t="shared" si="75"/>
        <v>1</v>
      </c>
      <c r="U277" s="14" t="str">
        <f t="shared" ca="1" si="76"/>
        <v>TrainTrial2</v>
      </c>
      <c r="V277" s="10" t="str">
        <f t="shared" si="77"/>
        <v>p2.bmp</v>
      </c>
      <c r="W277" s="10" t="str">
        <f t="shared" si="78"/>
        <v>p1.bmp</v>
      </c>
      <c r="X277" s="10" t="str">
        <f t="shared" ca="1" si="79"/>
        <v>c2.wav</v>
      </c>
      <c r="Y277" s="10" t="str">
        <f t="shared" si="80"/>
        <v>r0.wav</v>
      </c>
      <c r="Z277" s="10" t="str">
        <f t="shared" ca="1" si="81"/>
        <v>c1.wav</v>
      </c>
      <c r="AA277" s="10" t="str">
        <f t="shared" ca="1" si="82"/>
        <v>nn2.wav</v>
      </c>
      <c r="AB277" s="10">
        <f t="shared" si="83"/>
        <v>1</v>
      </c>
      <c r="AC277" s="12" t="str">
        <f t="shared" ca="1" si="84"/>
        <v>lp.jpg</v>
      </c>
      <c r="AD277" s="13">
        <f t="shared" ca="1" si="85"/>
        <v>1</v>
      </c>
      <c r="AE277" s="13">
        <f t="shared" ca="1" si="86"/>
        <v>1</v>
      </c>
      <c r="AF277" s="13">
        <f t="shared" ca="1" si="87"/>
        <v>1</v>
      </c>
      <c r="AG277" s="13">
        <f t="shared" ca="1" si="70"/>
        <v>3</v>
      </c>
      <c r="AI277" s="2">
        <f t="shared" ca="1" si="73"/>
        <v>0.61082268664008632</v>
      </c>
      <c r="AJ277" s="2">
        <f t="shared" ca="1" si="73"/>
        <v>0.49748437617237329</v>
      </c>
      <c r="AK277" s="2">
        <f t="shared" ca="1" si="73"/>
        <v>0.14803434290364759</v>
      </c>
    </row>
    <row r="278" spans="11:37" x14ac:dyDescent="0.2">
      <c r="L278" s="2">
        <v>2</v>
      </c>
      <c r="M278" s="2">
        <v>8</v>
      </c>
      <c r="N278" s="2">
        <v>1</v>
      </c>
      <c r="O278" s="2">
        <v>2.659553553621663E-2</v>
      </c>
      <c r="P278" s="2">
        <v>0.31052883320808178</v>
      </c>
      <c r="Q278" s="2">
        <f t="shared" si="74"/>
        <v>0</v>
      </c>
      <c r="S278" s="2">
        <f t="shared" si="75"/>
        <v>0</v>
      </c>
      <c r="U278" s="14" t="str">
        <f t="shared" ca="1" si="76"/>
        <v>TrainTrial2</v>
      </c>
      <c r="V278" s="10" t="str">
        <f t="shared" si="77"/>
        <v>p2.bmp</v>
      </c>
      <c r="W278" s="10" t="str">
        <f t="shared" si="78"/>
        <v>p8.bmp</v>
      </c>
      <c r="X278" s="10" t="str">
        <f t="shared" ca="1" si="79"/>
        <v>c1.wav</v>
      </c>
      <c r="Y278" s="10" t="str">
        <f t="shared" ca="1" si="80"/>
        <v>nn2.wav</v>
      </c>
      <c r="Z278" s="10" t="str">
        <f t="shared" ca="1" si="81"/>
        <v>c2.wav</v>
      </c>
      <c r="AA278" s="10" t="str">
        <f t="shared" si="82"/>
        <v>r1.wav</v>
      </c>
      <c r="AB278" s="10">
        <f t="shared" si="83"/>
        <v>1</v>
      </c>
      <c r="AC278" s="12" t="str">
        <f t="shared" ca="1" si="84"/>
        <v>lp.jpg</v>
      </c>
      <c r="AD278" s="13">
        <f t="shared" ca="1" si="85"/>
        <v>1</v>
      </c>
      <c r="AE278" s="13">
        <f t="shared" ca="1" si="86"/>
        <v>1</v>
      </c>
      <c r="AF278" s="13">
        <f t="shared" ca="1" si="87"/>
        <v>1</v>
      </c>
      <c r="AG278" s="13">
        <f t="shared" ref="AG278:AG302" ca="1" si="88">SUM(AD278:AF278)</f>
        <v>3</v>
      </c>
      <c r="AI278" s="2">
        <f t="shared" ca="1" si="73"/>
        <v>2.0215540220301476E-2</v>
      </c>
      <c r="AJ278" s="2">
        <f t="shared" ca="1" si="73"/>
        <v>0.78155084420421805</v>
      </c>
      <c r="AK278" s="2">
        <f t="shared" ca="1" si="73"/>
        <v>0.66028364628535718</v>
      </c>
    </row>
    <row r="279" spans="11:37" x14ac:dyDescent="0.2">
      <c r="L279" s="2">
        <v>3</v>
      </c>
      <c r="M279" s="2">
        <v>4</v>
      </c>
      <c r="N279" s="2">
        <v>5</v>
      </c>
      <c r="O279" s="2">
        <v>0.54450489424107218</v>
      </c>
      <c r="P279" s="2">
        <v>0.71940269008155155</v>
      </c>
      <c r="Q279" s="2">
        <f t="shared" si="74"/>
        <v>1</v>
      </c>
      <c r="S279" s="2">
        <f t="shared" si="75"/>
        <v>1</v>
      </c>
      <c r="U279" s="14" t="str">
        <f t="shared" ca="1" si="76"/>
        <v>TrainTrial2</v>
      </c>
      <c r="V279" s="10" t="str">
        <f t="shared" si="77"/>
        <v>p4.bmp</v>
      </c>
      <c r="W279" s="10" t="str">
        <f t="shared" si="78"/>
        <v>p3.bmp</v>
      </c>
      <c r="X279" s="10" t="str">
        <f t="shared" ca="1" si="79"/>
        <v>c2.wav</v>
      </c>
      <c r="Y279" s="10" t="str">
        <f t="shared" si="80"/>
        <v>r5.wav</v>
      </c>
      <c r="Z279" s="10" t="str">
        <f t="shared" ca="1" si="81"/>
        <v>c1.wav</v>
      </c>
      <c r="AA279" s="10" t="str">
        <f t="shared" ca="1" si="82"/>
        <v>nn3.wav</v>
      </c>
      <c r="AB279" s="10">
        <f t="shared" si="83"/>
        <v>2</v>
      </c>
      <c r="AC279" s="12" t="str">
        <f t="shared" ca="1" si="84"/>
        <v>rp.jpg</v>
      </c>
      <c r="AD279" s="13">
        <f t="shared" ca="1" si="85"/>
        <v>1</v>
      </c>
      <c r="AE279" s="13">
        <f t="shared" ca="1" si="86"/>
        <v>1</v>
      </c>
      <c r="AF279" s="13">
        <f t="shared" ca="1" si="87"/>
        <v>1</v>
      </c>
      <c r="AG279" s="13">
        <f t="shared" ca="1" si="88"/>
        <v>3</v>
      </c>
      <c r="AI279" s="2">
        <f t="shared" ca="1" si="73"/>
        <v>0.32892873454842209</v>
      </c>
      <c r="AJ279" s="2">
        <f t="shared" ca="1" si="73"/>
        <v>5.0074671244136337E-2</v>
      </c>
      <c r="AK279" s="2">
        <f t="shared" ca="1" si="73"/>
        <v>0.14986260386256745</v>
      </c>
    </row>
    <row r="280" spans="11:37" x14ac:dyDescent="0.2">
      <c r="L280" s="2">
        <v>3</v>
      </c>
      <c r="M280" s="2">
        <v>6</v>
      </c>
      <c r="N280" s="2">
        <v>8</v>
      </c>
      <c r="O280" s="2">
        <v>0.80023259711742867</v>
      </c>
      <c r="P280" s="2">
        <v>0.6897610270716541</v>
      </c>
      <c r="Q280" s="2">
        <f t="shared" si="74"/>
        <v>1</v>
      </c>
      <c r="S280" s="2">
        <f t="shared" si="75"/>
        <v>1</v>
      </c>
      <c r="U280" s="14" t="str">
        <f t="shared" ca="1" si="76"/>
        <v>TrainTrial2</v>
      </c>
      <c r="V280" s="10" t="str">
        <f t="shared" si="77"/>
        <v>p6.bmp</v>
      </c>
      <c r="W280" s="10" t="str">
        <f t="shared" si="78"/>
        <v>p3.bmp</v>
      </c>
      <c r="X280" s="10" t="str">
        <f t="shared" ca="1" si="79"/>
        <v>c2.wav</v>
      </c>
      <c r="Y280" s="10" t="str">
        <f t="shared" si="80"/>
        <v>r8.wav</v>
      </c>
      <c r="Z280" s="10" t="str">
        <f t="shared" ca="1" si="81"/>
        <v>c1.wav</v>
      </c>
      <c r="AA280" s="10" t="str">
        <f t="shared" ca="1" si="82"/>
        <v>nn3.wav</v>
      </c>
      <c r="AB280" s="10">
        <f t="shared" si="83"/>
        <v>2</v>
      </c>
      <c r="AC280" s="12" t="str">
        <f t="shared" ca="1" si="84"/>
        <v>rp.jpg</v>
      </c>
      <c r="AD280" s="13">
        <f t="shared" ca="1" si="85"/>
        <v>1</v>
      </c>
      <c r="AE280" s="13">
        <f t="shared" ca="1" si="86"/>
        <v>1</v>
      </c>
      <c r="AF280" s="13">
        <f t="shared" ca="1" si="87"/>
        <v>1</v>
      </c>
      <c r="AG280" s="13">
        <f t="shared" ca="1" si="88"/>
        <v>3</v>
      </c>
      <c r="AI280" s="2">
        <f t="shared" ca="1" si="73"/>
        <v>0.18473922948471921</v>
      </c>
      <c r="AJ280" s="2">
        <f t="shared" ca="1" si="73"/>
        <v>2.3556673592122102E-2</v>
      </c>
      <c r="AK280" s="2">
        <f t="shared" ca="1" si="73"/>
        <v>0.45054505561319214</v>
      </c>
    </row>
    <row r="281" spans="11:37" x14ac:dyDescent="0.2">
      <c r="L281" s="2">
        <v>3</v>
      </c>
      <c r="M281" s="2">
        <v>0</v>
      </c>
      <c r="N281" s="2">
        <v>6</v>
      </c>
      <c r="O281" s="2">
        <v>0.13387504651291238</v>
      </c>
      <c r="P281" s="2">
        <v>0.21679442199911136</v>
      </c>
      <c r="Q281" s="2">
        <f t="shared" si="74"/>
        <v>0</v>
      </c>
      <c r="S281" s="2">
        <f t="shared" si="75"/>
        <v>0</v>
      </c>
      <c r="U281" s="14" t="str">
        <f t="shared" ca="1" si="76"/>
        <v>TrainTrial2</v>
      </c>
      <c r="V281" s="10" t="str">
        <f t="shared" si="77"/>
        <v>p3.bmp</v>
      </c>
      <c r="W281" s="10" t="str">
        <f t="shared" si="78"/>
        <v>p0.bmp</v>
      </c>
      <c r="X281" s="10" t="str">
        <f t="shared" ca="1" si="79"/>
        <v>c1.wav</v>
      </c>
      <c r="Y281" s="10" t="str">
        <f t="shared" ca="1" si="80"/>
        <v>nn3.wav</v>
      </c>
      <c r="Z281" s="10" t="str">
        <f t="shared" ca="1" si="81"/>
        <v>c2.wav</v>
      </c>
      <c r="AA281" s="10" t="str">
        <f t="shared" si="82"/>
        <v>r6.wav</v>
      </c>
      <c r="AB281" s="10">
        <f t="shared" si="83"/>
        <v>1</v>
      </c>
      <c r="AC281" s="12" t="str">
        <f t="shared" ca="1" si="84"/>
        <v>lp.jpg</v>
      </c>
      <c r="AD281" s="13">
        <f t="shared" ca="1" si="85"/>
        <v>1</v>
      </c>
      <c r="AE281" s="13">
        <f t="shared" ca="1" si="86"/>
        <v>1</v>
      </c>
      <c r="AF281" s="13">
        <f t="shared" ca="1" si="87"/>
        <v>1</v>
      </c>
      <c r="AG281" s="13">
        <f t="shared" ca="1" si="88"/>
        <v>3</v>
      </c>
      <c r="AI281" s="2">
        <f t="shared" ca="1" si="73"/>
        <v>0.21884500233835846</v>
      </c>
      <c r="AJ281" s="2">
        <f t="shared" ca="1" si="73"/>
        <v>0.26846738371395096</v>
      </c>
      <c r="AK281" s="2">
        <f t="shared" ca="1" si="73"/>
        <v>0.43285618897579403</v>
      </c>
    </row>
    <row r="282" spans="11:37" x14ac:dyDescent="0.2">
      <c r="L282" s="2">
        <v>4</v>
      </c>
      <c r="M282" s="2">
        <v>5</v>
      </c>
      <c r="N282" s="2">
        <v>9</v>
      </c>
      <c r="O282" s="2">
        <v>0.11723459816403192</v>
      </c>
      <c r="P282" s="2">
        <v>0.34648066285626555</v>
      </c>
      <c r="Q282" s="2">
        <f t="shared" si="74"/>
        <v>0</v>
      </c>
      <c r="S282" s="2">
        <f t="shared" si="75"/>
        <v>0</v>
      </c>
      <c r="U282" s="14" t="str">
        <f t="shared" ca="1" si="76"/>
        <v>TrainTrial2</v>
      </c>
      <c r="V282" s="10" t="str">
        <f t="shared" si="77"/>
        <v>p4.bmp</v>
      </c>
      <c r="W282" s="10" t="str">
        <f t="shared" si="78"/>
        <v>p5.bmp</v>
      </c>
      <c r="X282" s="10" t="str">
        <f t="shared" ca="1" si="79"/>
        <v>c1.wav</v>
      </c>
      <c r="Y282" s="10" t="str">
        <f t="shared" ca="1" si="80"/>
        <v>nn4.wav</v>
      </c>
      <c r="Z282" s="10" t="str">
        <f t="shared" ca="1" si="81"/>
        <v>c2.wav</v>
      </c>
      <c r="AA282" s="10" t="str">
        <f t="shared" si="82"/>
        <v>r9.wav</v>
      </c>
      <c r="AB282" s="10">
        <f t="shared" si="83"/>
        <v>1</v>
      </c>
      <c r="AC282" s="12" t="str">
        <f t="shared" ca="1" si="84"/>
        <v>lp.jpg</v>
      </c>
      <c r="AD282" s="13">
        <f t="shared" ca="1" si="85"/>
        <v>1</v>
      </c>
      <c r="AE282" s="13">
        <f t="shared" ca="1" si="86"/>
        <v>1</v>
      </c>
      <c r="AF282" s="13">
        <f t="shared" ca="1" si="87"/>
        <v>1</v>
      </c>
      <c r="AG282" s="13">
        <f t="shared" ca="1" si="88"/>
        <v>3</v>
      </c>
      <c r="AI282" s="2">
        <f t="shared" ca="1" si="73"/>
        <v>0.85994905281684619</v>
      </c>
      <c r="AJ282" s="2">
        <f t="shared" ca="1" si="73"/>
        <v>0.57693802769451918</v>
      </c>
      <c r="AK282" s="2">
        <f t="shared" ca="1" si="73"/>
        <v>0.70639995313304593</v>
      </c>
    </row>
    <row r="283" spans="11:37" x14ac:dyDescent="0.2">
      <c r="L283" s="2">
        <v>4</v>
      </c>
      <c r="M283" s="2">
        <v>9</v>
      </c>
      <c r="N283" s="2">
        <v>7</v>
      </c>
      <c r="O283" s="2">
        <v>0.90323627791167382</v>
      </c>
      <c r="P283" s="2">
        <v>0.30389569223916624</v>
      </c>
      <c r="Q283" s="2">
        <f t="shared" si="74"/>
        <v>1</v>
      </c>
      <c r="S283" s="2">
        <f t="shared" si="75"/>
        <v>0</v>
      </c>
      <c r="U283" s="14" t="str">
        <f t="shared" ca="1" si="76"/>
        <v>TrainTrial2</v>
      </c>
      <c r="V283" s="10" t="str">
        <f t="shared" si="77"/>
        <v>p9.bmp</v>
      </c>
      <c r="W283" s="10" t="str">
        <f t="shared" si="78"/>
        <v>p4.bmp</v>
      </c>
      <c r="X283" s="10" t="str">
        <f t="shared" ca="1" si="79"/>
        <v>c1.wav</v>
      </c>
      <c r="Y283" s="10" t="str">
        <f t="shared" ca="1" si="80"/>
        <v>nn4.wav</v>
      </c>
      <c r="Z283" s="10" t="str">
        <f t="shared" ca="1" si="81"/>
        <v>c2.wav</v>
      </c>
      <c r="AA283" s="10" t="str">
        <f t="shared" si="82"/>
        <v>r7.wav</v>
      </c>
      <c r="AB283" s="10">
        <f t="shared" si="83"/>
        <v>2</v>
      </c>
      <c r="AC283" s="12" t="str">
        <f t="shared" ca="1" si="84"/>
        <v>rp.jpg</v>
      </c>
      <c r="AD283" s="13">
        <f t="shared" ca="1" si="85"/>
        <v>1</v>
      </c>
      <c r="AE283" s="13">
        <f t="shared" ca="1" si="86"/>
        <v>1</v>
      </c>
      <c r="AF283" s="13">
        <f t="shared" ca="1" si="87"/>
        <v>1</v>
      </c>
      <c r="AG283" s="13">
        <f t="shared" ca="1" si="88"/>
        <v>3</v>
      </c>
      <c r="AI283" s="2">
        <f t="shared" ca="1" si="73"/>
        <v>0.10940946521874617</v>
      </c>
      <c r="AJ283" s="2">
        <f t="shared" ca="1" si="73"/>
        <v>0.71656370500018374</v>
      </c>
      <c r="AK283" s="2">
        <f t="shared" ca="1" si="73"/>
        <v>0.77600464585070317</v>
      </c>
    </row>
    <row r="284" spans="11:37" x14ac:dyDescent="0.2">
      <c r="L284" s="2">
        <v>4</v>
      </c>
      <c r="M284" s="2">
        <v>3</v>
      </c>
      <c r="N284" s="2">
        <v>5</v>
      </c>
      <c r="O284" s="2">
        <v>0.18400821959858149</v>
      </c>
      <c r="P284" s="2">
        <v>0.24921726604770811</v>
      </c>
      <c r="Q284" s="2">
        <f t="shared" si="74"/>
        <v>0</v>
      </c>
      <c r="S284" s="2">
        <f t="shared" si="75"/>
        <v>0</v>
      </c>
      <c r="U284" s="14" t="str">
        <f t="shared" ca="1" si="76"/>
        <v>TrainTrial2</v>
      </c>
      <c r="V284" s="10" t="str">
        <f t="shared" si="77"/>
        <v>p4.bmp</v>
      </c>
      <c r="W284" s="10" t="str">
        <f t="shared" si="78"/>
        <v>p3.bmp</v>
      </c>
      <c r="X284" s="10" t="str">
        <f t="shared" ca="1" si="79"/>
        <v>c1.wav</v>
      </c>
      <c r="Y284" s="10" t="str">
        <f t="shared" ca="1" si="80"/>
        <v>nn4.wav</v>
      </c>
      <c r="Z284" s="10" t="str">
        <f t="shared" ca="1" si="81"/>
        <v>c2.wav</v>
      </c>
      <c r="AA284" s="10" t="str">
        <f t="shared" si="82"/>
        <v>r5.wav</v>
      </c>
      <c r="AB284" s="10">
        <f t="shared" si="83"/>
        <v>1</v>
      </c>
      <c r="AC284" s="12" t="str">
        <f t="shared" ca="1" si="84"/>
        <v>lp.jpg</v>
      </c>
      <c r="AD284" s="13">
        <f t="shared" ca="1" si="85"/>
        <v>1</v>
      </c>
      <c r="AE284" s="13">
        <f t="shared" ca="1" si="86"/>
        <v>1</v>
      </c>
      <c r="AF284" s="13">
        <f t="shared" ca="1" si="87"/>
        <v>1</v>
      </c>
      <c r="AG284" s="13">
        <f t="shared" ca="1" si="88"/>
        <v>3</v>
      </c>
      <c r="AI284" s="2">
        <f t="shared" ca="1" si="73"/>
        <v>0.9730537183714254</v>
      </c>
      <c r="AJ284" s="2">
        <f t="shared" ca="1" si="73"/>
        <v>0.75302917008596837</v>
      </c>
      <c r="AK284" s="2">
        <f t="shared" ca="1" si="73"/>
        <v>0.95212709504704252</v>
      </c>
    </row>
    <row r="285" spans="11:37" x14ac:dyDescent="0.2">
      <c r="L285" s="2">
        <v>5</v>
      </c>
      <c r="M285" s="2">
        <v>2</v>
      </c>
      <c r="N285" s="2">
        <v>4</v>
      </c>
      <c r="O285" s="2">
        <v>0.4334176294869394</v>
      </c>
      <c r="P285" s="2">
        <v>0.44830598875341821</v>
      </c>
      <c r="Q285" s="2">
        <f t="shared" si="74"/>
        <v>0</v>
      </c>
      <c r="S285" s="2">
        <f t="shared" si="75"/>
        <v>0</v>
      </c>
      <c r="U285" s="14" t="str">
        <f t="shared" ca="1" si="76"/>
        <v>TrainTrial2</v>
      </c>
      <c r="V285" s="10" t="str">
        <f t="shared" si="77"/>
        <v>p5.bmp</v>
      </c>
      <c r="W285" s="10" t="str">
        <f t="shared" si="78"/>
        <v>p2.bmp</v>
      </c>
      <c r="X285" s="10" t="str">
        <f t="shared" ca="1" si="79"/>
        <v>c1.wav</v>
      </c>
      <c r="Y285" s="10" t="str">
        <f t="shared" ca="1" si="80"/>
        <v>nn5.wav</v>
      </c>
      <c r="Z285" s="10" t="str">
        <f t="shared" ca="1" si="81"/>
        <v>c2.wav</v>
      </c>
      <c r="AA285" s="10" t="str">
        <f t="shared" si="82"/>
        <v>r4.wav</v>
      </c>
      <c r="AB285" s="10">
        <f t="shared" si="83"/>
        <v>1</v>
      </c>
      <c r="AC285" s="12" t="str">
        <f t="shared" ca="1" si="84"/>
        <v>lp.jpg</v>
      </c>
      <c r="AD285" s="13">
        <f t="shared" ca="1" si="85"/>
        <v>1</v>
      </c>
      <c r="AE285" s="13">
        <f t="shared" ca="1" si="86"/>
        <v>1</v>
      </c>
      <c r="AF285" s="13">
        <f t="shared" ca="1" si="87"/>
        <v>1</v>
      </c>
      <c r="AG285" s="13">
        <f t="shared" ca="1" si="88"/>
        <v>3</v>
      </c>
      <c r="AI285" s="2">
        <f t="shared" ca="1" si="73"/>
        <v>7.7755844639840643E-2</v>
      </c>
      <c r="AJ285" s="2">
        <f t="shared" ca="1" si="73"/>
        <v>0.13307241870015218</v>
      </c>
      <c r="AK285" s="2">
        <f t="shared" ca="1" si="73"/>
        <v>0.34494704466625603</v>
      </c>
    </row>
    <row r="286" spans="11:37" x14ac:dyDescent="0.2">
      <c r="L286" s="2">
        <v>5</v>
      </c>
      <c r="M286" s="2">
        <v>8</v>
      </c>
      <c r="N286" s="2">
        <v>6</v>
      </c>
      <c r="O286" s="2">
        <v>0.62596109765674157</v>
      </c>
      <c r="P286" s="2">
        <v>6.5340219821337087E-3</v>
      </c>
      <c r="Q286" s="2">
        <f t="shared" si="74"/>
        <v>1</v>
      </c>
      <c r="S286" s="2">
        <f t="shared" si="75"/>
        <v>0</v>
      </c>
      <c r="U286" s="14" t="str">
        <f t="shared" ca="1" si="76"/>
        <v>TrainTrial2</v>
      </c>
      <c r="V286" s="10" t="str">
        <f t="shared" si="77"/>
        <v>p8.bmp</v>
      </c>
      <c r="W286" s="10" t="str">
        <f t="shared" si="78"/>
        <v>p5.bmp</v>
      </c>
      <c r="X286" s="10" t="str">
        <f t="shared" ca="1" si="79"/>
        <v>c1.wav</v>
      </c>
      <c r="Y286" s="10" t="str">
        <f t="shared" ca="1" si="80"/>
        <v>nn5.wav</v>
      </c>
      <c r="Z286" s="10" t="str">
        <f t="shared" ca="1" si="81"/>
        <v>c2.wav</v>
      </c>
      <c r="AA286" s="10" t="str">
        <f t="shared" si="82"/>
        <v>r6.wav</v>
      </c>
      <c r="AB286" s="10">
        <f t="shared" si="83"/>
        <v>2</v>
      </c>
      <c r="AC286" s="12" t="str">
        <f t="shared" ca="1" si="84"/>
        <v>rp.jpg</v>
      </c>
      <c r="AD286" s="13">
        <f t="shared" ca="1" si="85"/>
        <v>1</v>
      </c>
      <c r="AE286" s="13">
        <f t="shared" ca="1" si="86"/>
        <v>1</v>
      </c>
      <c r="AF286" s="13">
        <f t="shared" ca="1" si="87"/>
        <v>1</v>
      </c>
      <c r="AG286" s="13">
        <f t="shared" ca="1" si="88"/>
        <v>3</v>
      </c>
      <c r="AI286" s="2">
        <f t="shared" ca="1" si="73"/>
        <v>0.82107032013565817</v>
      </c>
      <c r="AJ286" s="2">
        <f t="shared" ca="1" si="73"/>
        <v>0.21767400662402325</v>
      </c>
      <c r="AK286" s="2">
        <f t="shared" ca="1" si="73"/>
        <v>0.33847970229632318</v>
      </c>
    </row>
    <row r="287" spans="11:37" x14ac:dyDescent="0.2">
      <c r="L287" s="2">
        <v>5</v>
      </c>
      <c r="M287" s="2">
        <v>7</v>
      </c>
      <c r="N287" s="2">
        <v>9</v>
      </c>
      <c r="O287" s="2">
        <v>0.95859157542781759</v>
      </c>
      <c r="P287" s="2">
        <v>0.44640364156475698</v>
      </c>
      <c r="Q287" s="2">
        <f t="shared" si="74"/>
        <v>1</v>
      </c>
      <c r="S287" s="2">
        <f t="shared" si="75"/>
        <v>0</v>
      </c>
      <c r="U287" s="14" t="str">
        <f t="shared" ca="1" si="76"/>
        <v>TrainTrial2</v>
      </c>
      <c r="V287" s="10" t="str">
        <f t="shared" si="77"/>
        <v>p7.bmp</v>
      </c>
      <c r="W287" s="10" t="str">
        <f t="shared" si="78"/>
        <v>p5.bmp</v>
      </c>
      <c r="X287" s="10" t="str">
        <f t="shared" ca="1" si="79"/>
        <v>c1.wav</v>
      </c>
      <c r="Y287" s="10" t="str">
        <f t="shared" ca="1" si="80"/>
        <v>nn5.wav</v>
      </c>
      <c r="Z287" s="10" t="str">
        <f t="shared" ca="1" si="81"/>
        <v>c2.wav</v>
      </c>
      <c r="AA287" s="10" t="str">
        <f t="shared" si="82"/>
        <v>r9.wav</v>
      </c>
      <c r="AB287" s="10">
        <f t="shared" si="83"/>
        <v>2</v>
      </c>
      <c r="AC287" s="12" t="str">
        <f t="shared" ca="1" si="84"/>
        <v>rp.jpg</v>
      </c>
      <c r="AD287" s="13">
        <f t="shared" ca="1" si="85"/>
        <v>1</v>
      </c>
      <c r="AE287" s="13">
        <f t="shared" ca="1" si="86"/>
        <v>1</v>
      </c>
      <c r="AF287" s="13">
        <f t="shared" ca="1" si="87"/>
        <v>1</v>
      </c>
      <c r="AG287" s="13">
        <f t="shared" ca="1" si="88"/>
        <v>3</v>
      </c>
      <c r="AI287" s="2">
        <f t="shared" ca="1" si="73"/>
        <v>0.62584547435868954</v>
      </c>
      <c r="AJ287" s="2">
        <f t="shared" ca="1" si="73"/>
        <v>0.76244302904646233</v>
      </c>
      <c r="AK287" s="2">
        <f t="shared" ca="1" si="73"/>
        <v>0.52513048047908328</v>
      </c>
    </row>
    <row r="288" spans="11:37" x14ac:dyDescent="0.2">
      <c r="L288" s="2">
        <v>6</v>
      </c>
      <c r="M288" s="2">
        <v>5</v>
      </c>
      <c r="N288" s="2">
        <v>1</v>
      </c>
      <c r="O288" s="2">
        <v>0.74389856982179481</v>
      </c>
      <c r="P288" s="2">
        <v>0.71972550704595051</v>
      </c>
      <c r="Q288" s="2">
        <f t="shared" si="74"/>
        <v>1</v>
      </c>
      <c r="S288" s="2">
        <f t="shared" si="75"/>
        <v>1</v>
      </c>
      <c r="U288" s="14" t="str">
        <f t="shared" ca="1" si="76"/>
        <v>TrainTrial2</v>
      </c>
      <c r="V288" s="10" t="str">
        <f t="shared" si="77"/>
        <v>p5.bmp</v>
      </c>
      <c r="W288" s="10" t="str">
        <f t="shared" si="78"/>
        <v>p6.bmp</v>
      </c>
      <c r="X288" s="10" t="str">
        <f t="shared" ca="1" si="79"/>
        <v>c2.wav</v>
      </c>
      <c r="Y288" s="10" t="str">
        <f t="shared" si="80"/>
        <v>r1.wav</v>
      </c>
      <c r="Z288" s="10" t="str">
        <f t="shared" ca="1" si="81"/>
        <v>c1.wav</v>
      </c>
      <c r="AA288" s="10" t="str">
        <f t="shared" ca="1" si="82"/>
        <v>nn6.wav</v>
      </c>
      <c r="AB288" s="10">
        <f t="shared" si="83"/>
        <v>2</v>
      </c>
      <c r="AC288" s="12" t="str">
        <f t="shared" ca="1" si="84"/>
        <v>rp.jpg</v>
      </c>
      <c r="AD288" s="13">
        <f t="shared" ca="1" si="85"/>
        <v>1</v>
      </c>
      <c r="AE288" s="13">
        <f t="shared" ca="1" si="86"/>
        <v>1</v>
      </c>
      <c r="AF288" s="13">
        <f t="shared" ca="1" si="87"/>
        <v>1</v>
      </c>
      <c r="AG288" s="13">
        <f t="shared" ca="1" si="88"/>
        <v>3</v>
      </c>
      <c r="AI288" s="2">
        <f t="shared" ca="1" si="73"/>
        <v>0.20333296923142785</v>
      </c>
      <c r="AJ288" s="2">
        <f t="shared" ca="1" si="73"/>
        <v>0.65252984547116422</v>
      </c>
      <c r="AK288" s="2">
        <f t="shared" ca="1" si="73"/>
        <v>0.70594544113967139</v>
      </c>
    </row>
    <row r="289" spans="12:37" x14ac:dyDescent="0.2">
      <c r="L289" s="2">
        <v>6</v>
      </c>
      <c r="M289" s="2">
        <v>2</v>
      </c>
      <c r="N289" s="2">
        <v>0</v>
      </c>
      <c r="O289" s="2">
        <v>0.76836439833823533</v>
      </c>
      <c r="P289" s="2">
        <v>0.96662658667082724</v>
      </c>
      <c r="Q289" s="2">
        <f t="shared" si="74"/>
        <v>1</v>
      </c>
      <c r="S289" s="2">
        <f t="shared" si="75"/>
        <v>1</v>
      </c>
      <c r="U289" s="14" t="str">
        <f t="shared" ca="1" si="76"/>
        <v>TrainTrial2</v>
      </c>
      <c r="V289" s="10" t="str">
        <f t="shared" si="77"/>
        <v>p2.bmp</v>
      </c>
      <c r="W289" s="10" t="str">
        <f t="shared" si="78"/>
        <v>p6.bmp</v>
      </c>
      <c r="X289" s="10" t="str">
        <f t="shared" ca="1" si="79"/>
        <v>c2.wav</v>
      </c>
      <c r="Y289" s="10" t="str">
        <f t="shared" si="80"/>
        <v>r0.wav</v>
      </c>
      <c r="Z289" s="10" t="str">
        <f t="shared" ca="1" si="81"/>
        <v>c1.wav</v>
      </c>
      <c r="AA289" s="10" t="str">
        <f t="shared" ca="1" si="82"/>
        <v>nn6.wav</v>
      </c>
      <c r="AB289" s="10">
        <f t="shared" si="83"/>
        <v>2</v>
      </c>
      <c r="AC289" s="12" t="str">
        <f t="shared" ca="1" si="84"/>
        <v>rp.jpg</v>
      </c>
      <c r="AD289" s="13">
        <f t="shared" ca="1" si="85"/>
        <v>1</v>
      </c>
      <c r="AE289" s="13">
        <f t="shared" ca="1" si="86"/>
        <v>1</v>
      </c>
      <c r="AF289" s="13">
        <f t="shared" ca="1" si="87"/>
        <v>1</v>
      </c>
      <c r="AG289" s="13">
        <f t="shared" ca="1" si="88"/>
        <v>3</v>
      </c>
      <c r="AI289" s="2">
        <f t="shared" ca="1" si="73"/>
        <v>0.42477076385495571</v>
      </c>
      <c r="AJ289" s="2">
        <f t="shared" ca="1" si="73"/>
        <v>0.29277029995549342</v>
      </c>
      <c r="AK289" s="2">
        <f t="shared" ca="1" si="73"/>
        <v>0.40775090977035033</v>
      </c>
    </row>
    <row r="290" spans="12:37" x14ac:dyDescent="0.2">
      <c r="L290" s="2">
        <v>6</v>
      </c>
      <c r="M290" s="2">
        <v>1</v>
      </c>
      <c r="N290" s="2">
        <v>8</v>
      </c>
      <c r="O290" s="2">
        <v>0.1075676205327909</v>
      </c>
      <c r="P290" s="2">
        <v>0.93392406878319889</v>
      </c>
      <c r="Q290" s="2">
        <f t="shared" si="74"/>
        <v>0</v>
      </c>
      <c r="S290" s="2">
        <f t="shared" si="75"/>
        <v>1</v>
      </c>
      <c r="U290" s="14" t="str">
        <f t="shared" ca="1" si="76"/>
        <v>TrainTrial2</v>
      </c>
      <c r="V290" s="10" t="str">
        <f t="shared" si="77"/>
        <v>p6.bmp</v>
      </c>
      <c r="W290" s="10" t="str">
        <f t="shared" si="78"/>
        <v>p1.bmp</v>
      </c>
      <c r="X290" s="10" t="str">
        <f t="shared" ca="1" si="79"/>
        <v>c2.wav</v>
      </c>
      <c r="Y290" s="10" t="str">
        <f t="shared" si="80"/>
        <v>r8.wav</v>
      </c>
      <c r="Z290" s="10" t="str">
        <f t="shared" ca="1" si="81"/>
        <v>c1.wav</v>
      </c>
      <c r="AA290" s="10" t="str">
        <f t="shared" ca="1" si="82"/>
        <v>nn6.wav</v>
      </c>
      <c r="AB290" s="10">
        <f t="shared" si="83"/>
        <v>1</v>
      </c>
      <c r="AC290" s="12" t="str">
        <f t="shared" ca="1" si="84"/>
        <v>lp.jpg</v>
      </c>
      <c r="AD290" s="13">
        <f t="shared" ca="1" si="85"/>
        <v>1</v>
      </c>
      <c r="AE290" s="13">
        <f t="shared" ca="1" si="86"/>
        <v>1</v>
      </c>
      <c r="AF290" s="13">
        <f t="shared" ca="1" si="87"/>
        <v>1</v>
      </c>
      <c r="AG290" s="13">
        <f t="shared" ca="1" si="88"/>
        <v>3</v>
      </c>
      <c r="AI290" s="2">
        <f t="shared" ca="1" si="73"/>
        <v>0.31959100270404861</v>
      </c>
      <c r="AJ290" s="2">
        <f t="shared" ca="1" si="73"/>
        <v>0.45173061062784436</v>
      </c>
      <c r="AK290" s="2">
        <f t="shared" ca="1" si="73"/>
        <v>0.8448540144497475</v>
      </c>
    </row>
    <row r="291" spans="12:37" x14ac:dyDescent="0.2">
      <c r="L291" s="2">
        <v>7</v>
      </c>
      <c r="M291" s="2">
        <v>0</v>
      </c>
      <c r="N291" s="2">
        <v>2</v>
      </c>
      <c r="O291" s="2">
        <v>0.59266106019094877</v>
      </c>
      <c r="P291" s="2">
        <v>0.152893697170839</v>
      </c>
      <c r="Q291" s="2">
        <f t="shared" si="74"/>
        <v>1</v>
      </c>
      <c r="S291" s="2">
        <f t="shared" si="75"/>
        <v>0</v>
      </c>
      <c r="U291" s="14" t="str">
        <f t="shared" ca="1" si="76"/>
        <v>TrainTrial2</v>
      </c>
      <c r="V291" s="10" t="str">
        <f t="shared" si="77"/>
        <v>p0.bmp</v>
      </c>
      <c r="W291" s="10" t="str">
        <f t="shared" si="78"/>
        <v>p7.bmp</v>
      </c>
      <c r="X291" s="10" t="str">
        <f t="shared" ca="1" si="79"/>
        <v>c1.wav</v>
      </c>
      <c r="Y291" s="10" t="str">
        <f t="shared" ca="1" si="80"/>
        <v>nn7.wav</v>
      </c>
      <c r="Z291" s="10" t="str">
        <f t="shared" ca="1" si="81"/>
        <v>c2.wav</v>
      </c>
      <c r="AA291" s="10" t="str">
        <f t="shared" si="82"/>
        <v>r2.wav</v>
      </c>
      <c r="AB291" s="10">
        <f t="shared" si="83"/>
        <v>2</v>
      </c>
      <c r="AC291" s="12" t="str">
        <f t="shared" ca="1" si="84"/>
        <v>rp.jpg</v>
      </c>
      <c r="AD291" s="13">
        <f t="shared" ca="1" si="85"/>
        <v>1</v>
      </c>
      <c r="AE291" s="13">
        <f t="shared" ca="1" si="86"/>
        <v>1</v>
      </c>
      <c r="AF291" s="13">
        <f t="shared" ca="1" si="87"/>
        <v>1</v>
      </c>
      <c r="AG291" s="13">
        <f t="shared" ca="1" si="88"/>
        <v>3</v>
      </c>
      <c r="AI291" s="2">
        <f t="shared" ca="1" si="73"/>
        <v>0.84698237324539505</v>
      </c>
      <c r="AJ291" s="2">
        <f t="shared" ca="1" si="73"/>
        <v>0.41216587583407627</v>
      </c>
      <c r="AK291" s="2">
        <f t="shared" ca="1" si="73"/>
        <v>0.50791355657317916</v>
      </c>
    </row>
    <row r="292" spans="12:37" x14ac:dyDescent="0.2">
      <c r="L292" s="2">
        <v>7</v>
      </c>
      <c r="M292" s="2">
        <v>4</v>
      </c>
      <c r="N292" s="2">
        <v>3</v>
      </c>
      <c r="O292" s="2">
        <v>0</v>
      </c>
      <c r="P292" s="2">
        <v>0.35486641687293741</v>
      </c>
      <c r="Q292" s="2">
        <f t="shared" si="74"/>
        <v>0</v>
      </c>
      <c r="S292" s="2">
        <f t="shared" si="75"/>
        <v>0</v>
      </c>
      <c r="U292" s="14" t="str">
        <f t="shared" ca="1" si="76"/>
        <v>TrainTrial2</v>
      </c>
      <c r="V292" s="10" t="str">
        <f t="shared" si="77"/>
        <v>p7.bmp</v>
      </c>
      <c r="W292" s="10" t="str">
        <f t="shared" si="78"/>
        <v>p4.bmp</v>
      </c>
      <c r="X292" s="10" t="str">
        <f t="shared" ca="1" si="79"/>
        <v>c1.wav</v>
      </c>
      <c r="Y292" s="10" t="str">
        <f t="shared" ca="1" si="80"/>
        <v>nn7.wav</v>
      </c>
      <c r="Z292" s="10" t="str">
        <f t="shared" ca="1" si="81"/>
        <v>c2.wav</v>
      </c>
      <c r="AA292" s="10" t="str">
        <f t="shared" si="82"/>
        <v>r3.wav</v>
      </c>
      <c r="AB292" s="10">
        <f t="shared" si="83"/>
        <v>1</v>
      </c>
      <c r="AC292" s="12" t="str">
        <f t="shared" ca="1" si="84"/>
        <v>lp.jpg</v>
      </c>
      <c r="AD292" s="13">
        <f t="shared" ca="1" si="85"/>
        <v>1</v>
      </c>
      <c r="AE292" s="13">
        <f t="shared" ca="1" si="86"/>
        <v>1</v>
      </c>
      <c r="AF292" s="13">
        <f t="shared" ca="1" si="87"/>
        <v>1</v>
      </c>
      <c r="AG292" s="13">
        <f t="shared" ca="1" si="88"/>
        <v>3</v>
      </c>
      <c r="AI292" s="2">
        <f t="shared" ca="1" si="73"/>
        <v>0.66646856857333425</v>
      </c>
      <c r="AJ292" s="2">
        <f t="shared" ca="1" si="73"/>
        <v>0.46610005741094163</v>
      </c>
      <c r="AK292" s="2">
        <f t="shared" ca="1" si="73"/>
        <v>6.4911958969179562E-2</v>
      </c>
    </row>
    <row r="293" spans="12:37" x14ac:dyDescent="0.2">
      <c r="L293" s="2">
        <v>7</v>
      </c>
      <c r="M293" s="2">
        <v>8</v>
      </c>
      <c r="N293" s="2">
        <v>6</v>
      </c>
      <c r="O293" s="2">
        <v>0.19607945083862433</v>
      </c>
      <c r="P293" s="2">
        <v>0.41172014813128044</v>
      </c>
      <c r="Q293" s="2">
        <f t="shared" si="74"/>
        <v>0</v>
      </c>
      <c r="S293" s="2">
        <f t="shared" si="75"/>
        <v>0</v>
      </c>
      <c r="U293" s="14" t="str">
        <f t="shared" ca="1" si="76"/>
        <v>TrainTrial2</v>
      </c>
      <c r="V293" s="10" t="str">
        <f t="shared" si="77"/>
        <v>p7.bmp</v>
      </c>
      <c r="W293" s="10" t="str">
        <f t="shared" si="78"/>
        <v>p8.bmp</v>
      </c>
      <c r="X293" s="10" t="str">
        <f t="shared" ca="1" si="79"/>
        <v>c1.wav</v>
      </c>
      <c r="Y293" s="10" t="str">
        <f t="shared" ca="1" si="80"/>
        <v>nn7.wav</v>
      </c>
      <c r="Z293" s="10" t="str">
        <f t="shared" ca="1" si="81"/>
        <v>c2.wav</v>
      </c>
      <c r="AA293" s="10" t="str">
        <f t="shared" si="82"/>
        <v>r6.wav</v>
      </c>
      <c r="AB293" s="10">
        <f t="shared" si="83"/>
        <v>1</v>
      </c>
      <c r="AC293" s="12" t="str">
        <f t="shared" ca="1" si="84"/>
        <v>lp.jpg</v>
      </c>
      <c r="AD293" s="13">
        <f t="shared" ca="1" si="85"/>
        <v>1</v>
      </c>
      <c r="AE293" s="13">
        <f t="shared" ca="1" si="86"/>
        <v>1</v>
      </c>
      <c r="AF293" s="13">
        <f t="shared" ca="1" si="87"/>
        <v>1</v>
      </c>
      <c r="AG293" s="13">
        <f t="shared" ca="1" si="88"/>
        <v>3</v>
      </c>
      <c r="AI293" s="2">
        <f t="shared" ca="1" si="73"/>
        <v>0.87824830637400897</v>
      </c>
      <c r="AJ293" s="2">
        <f t="shared" ca="1" si="73"/>
        <v>0.60896514065629392</v>
      </c>
      <c r="AK293" s="2">
        <f t="shared" ca="1" si="73"/>
        <v>0.53772088239133697</v>
      </c>
    </row>
    <row r="294" spans="12:37" x14ac:dyDescent="0.2">
      <c r="L294" s="2">
        <v>8</v>
      </c>
      <c r="M294" s="2">
        <v>2</v>
      </c>
      <c r="N294" s="2">
        <v>5</v>
      </c>
      <c r="O294" s="2">
        <v>0.8749503696726606</v>
      </c>
      <c r="P294" s="2">
        <v>0.58803900585371593</v>
      </c>
      <c r="Q294" s="2">
        <f t="shared" si="74"/>
        <v>1</v>
      </c>
      <c r="S294" s="2">
        <f t="shared" si="75"/>
        <v>1</v>
      </c>
      <c r="U294" s="14" t="str">
        <f t="shared" ca="1" si="76"/>
        <v>TrainTrial2</v>
      </c>
      <c r="V294" s="10" t="str">
        <f t="shared" si="77"/>
        <v>p2.bmp</v>
      </c>
      <c r="W294" s="10" t="str">
        <f t="shared" si="78"/>
        <v>p8.bmp</v>
      </c>
      <c r="X294" s="10" t="str">
        <f t="shared" ca="1" si="79"/>
        <v>c2.wav</v>
      </c>
      <c r="Y294" s="10" t="str">
        <f t="shared" si="80"/>
        <v>r5.wav</v>
      </c>
      <c r="Z294" s="10" t="str">
        <f t="shared" ca="1" si="81"/>
        <v>c1.wav</v>
      </c>
      <c r="AA294" s="10" t="str">
        <f t="shared" ca="1" si="82"/>
        <v>nn8.wav</v>
      </c>
      <c r="AB294" s="10">
        <f t="shared" si="83"/>
        <v>2</v>
      </c>
      <c r="AC294" s="12" t="str">
        <f t="shared" ca="1" si="84"/>
        <v>rp.jpg</v>
      </c>
      <c r="AD294" s="13">
        <f t="shared" ca="1" si="85"/>
        <v>1</v>
      </c>
      <c r="AE294" s="13">
        <f t="shared" ca="1" si="86"/>
        <v>1</v>
      </c>
      <c r="AF294" s="13">
        <f t="shared" ca="1" si="87"/>
        <v>1</v>
      </c>
      <c r="AG294" s="13">
        <f t="shared" ca="1" si="88"/>
        <v>3</v>
      </c>
      <c r="AI294" s="2">
        <f t="shared" ca="1" si="73"/>
        <v>0.2014747255392928</v>
      </c>
      <c r="AJ294" s="2">
        <f t="shared" ca="1" si="73"/>
        <v>0.12001663774932958</v>
      </c>
      <c r="AK294" s="2">
        <f t="shared" ca="1" si="73"/>
        <v>0.35681034104412745</v>
      </c>
    </row>
    <row r="295" spans="12:37" x14ac:dyDescent="0.2">
      <c r="L295" s="2">
        <v>8</v>
      </c>
      <c r="M295" s="2">
        <v>6</v>
      </c>
      <c r="N295" s="2">
        <v>2</v>
      </c>
      <c r="O295" s="2">
        <v>0.93954101685449132</v>
      </c>
      <c r="P295" s="2">
        <v>0.50482806059062568</v>
      </c>
      <c r="Q295" s="2">
        <f t="shared" si="74"/>
        <v>1</v>
      </c>
      <c r="S295" s="2">
        <f t="shared" si="75"/>
        <v>1</v>
      </c>
      <c r="U295" s="14" t="str">
        <f t="shared" ca="1" si="76"/>
        <v>TrainTrial2</v>
      </c>
      <c r="V295" s="10" t="str">
        <f t="shared" si="77"/>
        <v>p6.bmp</v>
      </c>
      <c r="W295" s="10" t="str">
        <f t="shared" si="78"/>
        <v>p8.bmp</v>
      </c>
      <c r="X295" s="10" t="str">
        <f t="shared" ca="1" si="79"/>
        <v>c2.wav</v>
      </c>
      <c r="Y295" s="10" t="str">
        <f t="shared" si="80"/>
        <v>r2.wav</v>
      </c>
      <c r="Z295" s="10" t="str">
        <f t="shared" ca="1" si="81"/>
        <v>c1.wav</v>
      </c>
      <c r="AA295" s="10" t="str">
        <f t="shared" ca="1" si="82"/>
        <v>nn8.wav</v>
      </c>
      <c r="AB295" s="10">
        <f t="shared" si="83"/>
        <v>2</v>
      </c>
      <c r="AC295" s="12" t="str">
        <f t="shared" ca="1" si="84"/>
        <v>rp.jpg</v>
      </c>
      <c r="AD295" s="13">
        <f t="shared" ca="1" si="85"/>
        <v>1</v>
      </c>
      <c r="AE295" s="13">
        <f t="shared" ca="1" si="86"/>
        <v>1</v>
      </c>
      <c r="AF295" s="13">
        <f t="shared" ca="1" si="87"/>
        <v>1</v>
      </c>
      <c r="AG295" s="13">
        <f t="shared" ca="1" si="88"/>
        <v>3</v>
      </c>
      <c r="AI295" s="2">
        <f t="shared" ca="1" si="73"/>
        <v>0.12366458769314659</v>
      </c>
      <c r="AJ295" s="2">
        <f t="shared" ca="1" si="73"/>
        <v>0.89956991776156281</v>
      </c>
      <c r="AK295" s="2">
        <f t="shared" ca="1" si="73"/>
        <v>0.41171594053656568</v>
      </c>
    </row>
    <row r="296" spans="12:37" x14ac:dyDescent="0.2">
      <c r="L296" s="2">
        <v>8</v>
      </c>
      <c r="M296" s="2">
        <v>5</v>
      </c>
      <c r="N296" s="2">
        <v>7</v>
      </c>
      <c r="O296" s="2">
        <v>4.623295569945185E-2</v>
      </c>
      <c r="P296" s="2">
        <v>0.9176533970357923</v>
      </c>
      <c r="Q296" s="2">
        <f t="shared" si="74"/>
        <v>0</v>
      </c>
      <c r="S296" s="2">
        <f t="shared" si="75"/>
        <v>1</v>
      </c>
      <c r="U296" s="14" t="str">
        <f t="shared" ca="1" si="76"/>
        <v>TrainTrial2</v>
      </c>
      <c r="V296" s="10" t="str">
        <f t="shared" si="77"/>
        <v>p8.bmp</v>
      </c>
      <c r="W296" s="10" t="str">
        <f t="shared" si="78"/>
        <v>p5.bmp</v>
      </c>
      <c r="X296" s="10" t="str">
        <f t="shared" ca="1" si="79"/>
        <v>c2.wav</v>
      </c>
      <c r="Y296" s="10" t="str">
        <f t="shared" si="80"/>
        <v>r7.wav</v>
      </c>
      <c r="Z296" s="10" t="str">
        <f t="shared" ca="1" si="81"/>
        <v>c1.wav</v>
      </c>
      <c r="AA296" s="10" t="str">
        <f t="shared" ca="1" si="82"/>
        <v>nn8.wav</v>
      </c>
      <c r="AB296" s="10">
        <f t="shared" si="83"/>
        <v>1</v>
      </c>
      <c r="AC296" s="12" t="str">
        <f t="shared" ca="1" si="84"/>
        <v>lp.jpg</v>
      </c>
      <c r="AD296" s="13">
        <f t="shared" ca="1" si="85"/>
        <v>1</v>
      </c>
      <c r="AE296" s="13">
        <f t="shared" ca="1" si="86"/>
        <v>1</v>
      </c>
      <c r="AF296" s="13">
        <f t="shared" ca="1" si="87"/>
        <v>1</v>
      </c>
      <c r="AG296" s="13">
        <f t="shared" ca="1" si="88"/>
        <v>3</v>
      </c>
      <c r="AI296" s="2">
        <f t="shared" ca="1" si="73"/>
        <v>0.32006192478866236</v>
      </c>
      <c r="AJ296" s="2">
        <f t="shared" ca="1" si="73"/>
        <v>2.1254845111262188E-2</v>
      </c>
      <c r="AK296" s="2">
        <f t="shared" ca="1" si="73"/>
        <v>0.86717657196399078</v>
      </c>
    </row>
    <row r="297" spans="12:37" x14ac:dyDescent="0.2">
      <c r="L297" s="2">
        <v>9</v>
      </c>
      <c r="M297" s="2">
        <v>4</v>
      </c>
      <c r="N297" s="2">
        <v>8</v>
      </c>
      <c r="O297" s="2">
        <v>0.7557680104218889</v>
      </c>
      <c r="P297" s="2">
        <v>5.1634789879244636E-3</v>
      </c>
      <c r="Q297" s="2">
        <f t="shared" si="74"/>
        <v>1</v>
      </c>
      <c r="S297" s="2">
        <f t="shared" si="75"/>
        <v>0</v>
      </c>
      <c r="U297" s="14" t="str">
        <f t="shared" ca="1" si="76"/>
        <v>TrainTrial2</v>
      </c>
      <c r="V297" s="10" t="str">
        <f t="shared" si="77"/>
        <v>p4.bmp</v>
      </c>
      <c r="W297" s="10" t="str">
        <f t="shared" si="78"/>
        <v>p9.bmp</v>
      </c>
      <c r="X297" s="10" t="str">
        <f t="shared" ca="1" si="79"/>
        <v>c1.wav</v>
      </c>
      <c r="Y297" s="10" t="str">
        <f t="shared" ca="1" si="80"/>
        <v>nn9.wav</v>
      </c>
      <c r="Z297" s="10" t="str">
        <f t="shared" ca="1" si="81"/>
        <v>c2.wav</v>
      </c>
      <c r="AA297" s="10" t="str">
        <f t="shared" si="82"/>
        <v>r8.wav</v>
      </c>
      <c r="AB297" s="10">
        <f t="shared" si="83"/>
        <v>2</v>
      </c>
      <c r="AC297" s="12" t="str">
        <f t="shared" ca="1" si="84"/>
        <v>rp.jpg</v>
      </c>
      <c r="AD297" s="13">
        <f t="shared" ca="1" si="85"/>
        <v>1</v>
      </c>
      <c r="AE297" s="13">
        <f t="shared" ca="1" si="86"/>
        <v>1</v>
      </c>
      <c r="AF297" s="13">
        <f t="shared" ca="1" si="87"/>
        <v>1</v>
      </c>
      <c r="AG297" s="13">
        <f t="shared" ca="1" si="88"/>
        <v>3</v>
      </c>
      <c r="AI297" s="2">
        <f t="shared" ca="1" si="73"/>
        <v>0.17421260853604092</v>
      </c>
      <c r="AJ297" s="2">
        <f t="shared" ca="1" si="73"/>
        <v>0.62280317219049253</v>
      </c>
      <c r="AK297" s="2">
        <f t="shared" ca="1" si="73"/>
        <v>1.7354921017418978E-2</v>
      </c>
    </row>
    <row r="298" spans="12:37" x14ac:dyDescent="0.2">
      <c r="L298" s="2">
        <v>9</v>
      </c>
      <c r="M298" s="2">
        <v>7</v>
      </c>
      <c r="N298" s="2">
        <v>0</v>
      </c>
      <c r="O298" s="2">
        <v>0.2339407224990282</v>
      </c>
      <c r="P298" s="2">
        <v>0.42910521384419553</v>
      </c>
      <c r="Q298" s="2">
        <f t="shared" si="74"/>
        <v>0</v>
      </c>
      <c r="S298" s="2">
        <f t="shared" si="75"/>
        <v>0</v>
      </c>
      <c r="U298" s="14" t="str">
        <f t="shared" ca="1" si="76"/>
        <v>TrainTrial2</v>
      </c>
      <c r="V298" s="10" t="str">
        <f t="shared" si="77"/>
        <v>p9.bmp</v>
      </c>
      <c r="W298" s="10" t="str">
        <f t="shared" si="78"/>
        <v>p7.bmp</v>
      </c>
      <c r="X298" s="10" t="str">
        <f t="shared" ca="1" si="79"/>
        <v>c1.wav</v>
      </c>
      <c r="Y298" s="10" t="str">
        <f t="shared" ca="1" si="80"/>
        <v>nn9.wav</v>
      </c>
      <c r="Z298" s="10" t="str">
        <f t="shared" ca="1" si="81"/>
        <v>c2.wav</v>
      </c>
      <c r="AA298" s="10" t="str">
        <f t="shared" si="82"/>
        <v>r0.wav</v>
      </c>
      <c r="AB298" s="10">
        <f t="shared" si="83"/>
        <v>1</v>
      </c>
      <c r="AC298" s="12" t="str">
        <f t="shared" ca="1" si="84"/>
        <v>lp.jpg</v>
      </c>
      <c r="AD298" s="13">
        <f t="shared" ca="1" si="85"/>
        <v>1</v>
      </c>
      <c r="AE298" s="13">
        <f t="shared" ca="1" si="86"/>
        <v>1</v>
      </c>
      <c r="AF298" s="13">
        <f t="shared" ca="1" si="87"/>
        <v>1</v>
      </c>
      <c r="AG298" s="13">
        <f t="shared" ca="1" si="88"/>
        <v>3</v>
      </c>
      <c r="AI298" s="2">
        <f t="shared" ca="1" si="73"/>
        <v>0.25056743617453414</v>
      </c>
      <c r="AJ298" s="2">
        <f t="shared" ca="1" si="73"/>
        <v>0.35590989727137323</v>
      </c>
      <c r="AK298" s="2">
        <f t="shared" ca="1" si="73"/>
        <v>0.39976911594492692</v>
      </c>
    </row>
    <row r="299" spans="12:37" x14ac:dyDescent="0.2">
      <c r="L299" s="2">
        <v>9</v>
      </c>
      <c r="M299" s="2">
        <v>3</v>
      </c>
      <c r="N299" s="2">
        <v>1</v>
      </c>
      <c r="O299" s="2">
        <v>0.64059818160239956</v>
      </c>
      <c r="P299" s="2">
        <v>0.91028533239932585</v>
      </c>
      <c r="Q299" s="2">
        <f t="shared" si="74"/>
        <v>1</v>
      </c>
      <c r="S299" s="2">
        <f t="shared" si="75"/>
        <v>1</v>
      </c>
      <c r="U299" s="14" t="str">
        <f t="shared" ca="1" si="76"/>
        <v>TrainTrial2</v>
      </c>
      <c r="V299" s="10" t="str">
        <f t="shared" si="77"/>
        <v>p3.bmp</v>
      </c>
      <c r="W299" s="10" t="str">
        <f t="shared" si="78"/>
        <v>p9.bmp</v>
      </c>
      <c r="X299" s="10" t="str">
        <f t="shared" ca="1" si="79"/>
        <v>c2.wav</v>
      </c>
      <c r="Y299" s="10" t="str">
        <f t="shared" si="80"/>
        <v>r1.wav</v>
      </c>
      <c r="Z299" s="10" t="str">
        <f t="shared" ca="1" si="81"/>
        <v>c1.wav</v>
      </c>
      <c r="AA299" s="10" t="str">
        <f t="shared" ca="1" si="82"/>
        <v>nn9.wav</v>
      </c>
      <c r="AB299" s="10">
        <f t="shared" si="83"/>
        <v>2</v>
      </c>
      <c r="AC299" s="12" t="str">
        <f t="shared" ca="1" si="84"/>
        <v>rp.jpg</v>
      </c>
      <c r="AD299" s="13">
        <f t="shared" ca="1" si="85"/>
        <v>1</v>
      </c>
      <c r="AE299" s="13">
        <f t="shared" ca="1" si="86"/>
        <v>1</v>
      </c>
      <c r="AF299" s="13">
        <f t="shared" ca="1" si="87"/>
        <v>1</v>
      </c>
      <c r="AG299" s="13">
        <f t="shared" ca="1" si="88"/>
        <v>3</v>
      </c>
      <c r="AI299" s="2">
        <f t="shared" ca="1" si="73"/>
        <v>0.49791986666213239</v>
      </c>
      <c r="AJ299" s="2">
        <f t="shared" ca="1" si="73"/>
        <v>0.40851207537583667</v>
      </c>
      <c r="AK299" s="2">
        <f t="shared" ca="1" si="73"/>
        <v>0.61450273827500435</v>
      </c>
    </row>
    <row r="300" spans="12:37" x14ac:dyDescent="0.2">
      <c r="L300" s="2">
        <v>0</v>
      </c>
      <c r="M300" s="2">
        <v>1</v>
      </c>
      <c r="N300" s="2">
        <v>3</v>
      </c>
      <c r="O300" s="2">
        <v>0.91028783451656636</v>
      </c>
      <c r="P300" s="2">
        <v>0.58574220419995982</v>
      </c>
      <c r="Q300" s="2">
        <f t="shared" si="74"/>
        <v>1</v>
      </c>
      <c r="S300" s="2">
        <f t="shared" si="75"/>
        <v>1</v>
      </c>
      <c r="U300" s="14" t="str">
        <f t="shared" ca="1" si="76"/>
        <v>TrainTrial2</v>
      </c>
      <c r="V300" s="10" t="str">
        <f t="shared" si="77"/>
        <v>p1.bmp</v>
      </c>
      <c r="W300" s="10" t="str">
        <f t="shared" si="78"/>
        <v>p0.bmp</v>
      </c>
      <c r="X300" s="10" t="str">
        <f t="shared" ca="1" si="79"/>
        <v>c2.wav</v>
      </c>
      <c r="Y300" s="10" t="str">
        <f t="shared" si="80"/>
        <v>r3.wav</v>
      </c>
      <c r="Z300" s="10" t="str">
        <f t="shared" ca="1" si="81"/>
        <v>c1.wav</v>
      </c>
      <c r="AA300" s="10" t="str">
        <f t="shared" ca="1" si="82"/>
        <v>nn0.wav</v>
      </c>
      <c r="AB300" s="10">
        <f t="shared" si="83"/>
        <v>2</v>
      </c>
      <c r="AC300" s="12" t="str">
        <f t="shared" ca="1" si="84"/>
        <v>rp.jpg</v>
      </c>
      <c r="AD300" s="13">
        <f t="shared" ca="1" si="85"/>
        <v>1</v>
      </c>
      <c r="AE300" s="13">
        <f t="shared" ca="1" si="86"/>
        <v>1</v>
      </c>
      <c r="AF300" s="13">
        <f t="shared" ca="1" si="87"/>
        <v>1</v>
      </c>
      <c r="AG300" s="13">
        <f t="shared" ca="1" si="88"/>
        <v>3</v>
      </c>
      <c r="AI300" s="2">
        <f t="shared" ca="1" si="73"/>
        <v>0.94630485100401929</v>
      </c>
      <c r="AJ300" s="2">
        <f t="shared" ca="1" si="73"/>
        <v>0.11865750044826051</v>
      </c>
      <c r="AK300" s="2">
        <f t="shared" ca="1" si="73"/>
        <v>0.83886637944693732</v>
      </c>
    </row>
    <row r="301" spans="12:37" x14ac:dyDescent="0.2">
      <c r="L301" s="2">
        <v>0</v>
      </c>
      <c r="M301" s="2">
        <v>3</v>
      </c>
      <c r="N301" s="2">
        <v>9</v>
      </c>
      <c r="O301" s="2">
        <v>0.16471797014673939</v>
      </c>
      <c r="P301" s="2">
        <v>0.61426517163181416</v>
      </c>
      <c r="Q301" s="2">
        <f t="shared" si="74"/>
        <v>0</v>
      </c>
      <c r="S301" s="2">
        <f t="shared" si="75"/>
        <v>1</v>
      </c>
      <c r="U301" s="14" t="str">
        <f t="shared" ca="1" si="76"/>
        <v>TrainTrial2</v>
      </c>
      <c r="V301" s="10" t="str">
        <f t="shared" si="77"/>
        <v>p0.bmp</v>
      </c>
      <c r="W301" s="10" t="str">
        <f t="shared" si="78"/>
        <v>p3.bmp</v>
      </c>
      <c r="X301" s="10" t="str">
        <f t="shared" ca="1" si="79"/>
        <v>c2.wav</v>
      </c>
      <c r="Y301" s="10" t="str">
        <f t="shared" si="80"/>
        <v>r9.wav</v>
      </c>
      <c r="Z301" s="10" t="str">
        <f t="shared" ca="1" si="81"/>
        <v>c1.wav</v>
      </c>
      <c r="AA301" s="10" t="str">
        <f t="shared" ca="1" si="82"/>
        <v>nn0.wav</v>
      </c>
      <c r="AB301" s="10">
        <f t="shared" si="83"/>
        <v>1</v>
      </c>
      <c r="AC301" s="12" t="str">
        <f t="shared" ca="1" si="84"/>
        <v>lp.jpg</v>
      </c>
      <c r="AD301" s="13">
        <f t="shared" ca="1" si="85"/>
        <v>1</v>
      </c>
      <c r="AE301" s="13">
        <f t="shared" ca="1" si="86"/>
        <v>1</v>
      </c>
      <c r="AF301" s="13">
        <f t="shared" ca="1" si="87"/>
        <v>1</v>
      </c>
      <c r="AG301" s="13">
        <f t="shared" ca="1" si="88"/>
        <v>3</v>
      </c>
      <c r="AI301" s="2">
        <f t="shared" ca="1" si="73"/>
        <v>0.56867621963223292</v>
      </c>
      <c r="AJ301" s="2">
        <f t="shared" ca="1" si="73"/>
        <v>0.77668763610706049</v>
      </c>
      <c r="AK301" s="2">
        <f t="shared" ca="1" si="73"/>
        <v>0.51511363661972065</v>
      </c>
    </row>
    <row r="302" spans="12:37" x14ac:dyDescent="0.2">
      <c r="L302" s="2">
        <v>0</v>
      </c>
      <c r="M302" s="2">
        <v>9</v>
      </c>
      <c r="N302" s="2">
        <v>4</v>
      </c>
      <c r="O302" s="2">
        <v>5.3677276559028542E-2</v>
      </c>
      <c r="P302" s="2">
        <v>0.97896217419383902</v>
      </c>
      <c r="Q302" s="2">
        <f t="shared" si="74"/>
        <v>0</v>
      </c>
      <c r="R302" s="2">
        <f>SUM(Q273:Q302)</f>
        <v>15</v>
      </c>
      <c r="S302" s="2">
        <f t="shared" si="75"/>
        <v>1</v>
      </c>
      <c r="T302" s="2">
        <f>SUM(S273:S302)</f>
        <v>15</v>
      </c>
      <c r="U302" s="14" t="str">
        <f t="shared" ca="1" si="76"/>
        <v>TrainTrial2</v>
      </c>
      <c r="V302" s="10" t="str">
        <f t="shared" si="77"/>
        <v>p0.bmp</v>
      </c>
      <c r="W302" s="10" t="str">
        <f t="shared" si="78"/>
        <v>p9.bmp</v>
      </c>
      <c r="X302" s="10" t="str">
        <f t="shared" ca="1" si="79"/>
        <v>c2.wav</v>
      </c>
      <c r="Y302" s="10" t="str">
        <f t="shared" si="80"/>
        <v>r4.wav</v>
      </c>
      <c r="Z302" s="10" t="str">
        <f t="shared" ca="1" si="81"/>
        <v>c1.wav</v>
      </c>
      <c r="AA302" s="10" t="str">
        <f t="shared" ca="1" si="82"/>
        <v>nn0.wav</v>
      </c>
      <c r="AB302" s="10">
        <f t="shared" si="83"/>
        <v>1</v>
      </c>
      <c r="AC302" s="12" t="str">
        <f t="shared" ca="1" si="84"/>
        <v>lp.jpg</v>
      </c>
      <c r="AD302" s="13">
        <f t="shared" ca="1" si="85"/>
        <v>1</v>
      </c>
      <c r="AE302" s="13">
        <f t="shared" ca="1" si="86"/>
        <v>1</v>
      </c>
      <c r="AF302" s="13">
        <f t="shared" ca="1" si="87"/>
        <v>1</v>
      </c>
      <c r="AG302" s="13">
        <f t="shared" ca="1" si="88"/>
        <v>3</v>
      </c>
      <c r="AI302" s="2">
        <f t="shared" ca="1" si="73"/>
        <v>0.57221986692827209</v>
      </c>
      <c r="AJ302" s="2">
        <f t="shared" ca="1" si="73"/>
        <v>0.31008983223398645</v>
      </c>
      <c r="AK302" s="2">
        <f t="shared" ca="1" si="73"/>
        <v>0.85032859258633031</v>
      </c>
    </row>
    <row r="303" spans="12:37" x14ac:dyDescent="0.2">
      <c r="V303" s="3"/>
      <c r="W303" s="3"/>
      <c r="X303" s="3"/>
      <c r="Y303" s="3"/>
      <c r="Z303" s="3"/>
      <c r="AA303" s="3"/>
      <c r="AB303" s="3"/>
      <c r="AC303" s="8"/>
    </row>
    <row r="304" spans="12:37" x14ac:dyDescent="0.2">
      <c r="V304" s="3"/>
      <c r="W304" s="3"/>
      <c r="X304" s="3"/>
      <c r="Y304" s="3"/>
      <c r="Z304" s="3"/>
      <c r="AA304" s="3"/>
      <c r="AB304" s="3"/>
      <c r="AC304" s="8" t="s">
        <v>55</v>
      </c>
      <c r="AD304" s="9">
        <f ca="1">AVERAGE(AD3:AD302)</f>
        <v>0.9</v>
      </c>
      <c r="AE304" s="9">
        <f ca="1">AVERAGE(AE3:AE302)</f>
        <v>0.9</v>
      </c>
      <c r="AF304" s="9">
        <f ca="1">AVERAGE(AF3:AF302)</f>
        <v>0.9</v>
      </c>
      <c r="AG304" s="9">
        <f ca="1">AVERAGE(AG2:AG302)</f>
        <v>2.7</v>
      </c>
    </row>
    <row r="305" spans="22:29" x14ac:dyDescent="0.2">
      <c r="V305" s="3"/>
      <c r="W305" s="3"/>
      <c r="X305" s="3"/>
      <c r="Y305" s="3"/>
      <c r="Z305" s="3"/>
      <c r="AA305" s="3"/>
      <c r="AB305" s="3"/>
      <c r="AC305" s="8"/>
    </row>
    <row r="306" spans="22:29" x14ac:dyDescent="0.2">
      <c r="V306" s="3"/>
      <c r="W306" s="3"/>
      <c r="X306" s="3"/>
      <c r="Y306" s="3"/>
      <c r="Z306" s="3"/>
      <c r="AA306" s="3"/>
      <c r="AB306" s="3"/>
      <c r="AC306" s="8"/>
    </row>
    <row r="307" spans="22:29" x14ac:dyDescent="0.2">
      <c r="V307" s="3"/>
      <c r="W307" s="3"/>
      <c r="X307" s="3"/>
      <c r="Y307" s="3"/>
      <c r="Z307" s="3"/>
      <c r="AA307" s="3"/>
      <c r="AB307" s="3"/>
      <c r="AC307" s="8"/>
    </row>
    <row r="308" spans="22:29" x14ac:dyDescent="0.2">
      <c r="V308" s="3"/>
      <c r="W308" s="3"/>
      <c r="X308" s="3"/>
      <c r="Y308" s="3"/>
      <c r="Z308" s="3"/>
      <c r="AA308" s="3"/>
      <c r="AB308" s="3"/>
      <c r="AC308" s="8"/>
    </row>
    <row r="309" spans="22:29" x14ac:dyDescent="0.2">
      <c r="V309" s="3"/>
      <c r="W309" s="3"/>
      <c r="X309" s="3"/>
      <c r="Y309" s="3"/>
      <c r="Z309" s="3"/>
      <c r="AA309" s="3"/>
      <c r="AB309" s="3"/>
      <c r="AC309" s="8"/>
    </row>
    <row r="310" spans="22:29" x14ac:dyDescent="0.2">
      <c r="V310" s="3"/>
      <c r="W310" s="3"/>
      <c r="X310" s="3"/>
      <c r="Y310" s="3"/>
      <c r="Z310" s="3"/>
      <c r="AA310" s="3"/>
      <c r="AB310" s="3"/>
      <c r="AC310" s="8"/>
    </row>
    <row r="311" spans="22:29" x14ac:dyDescent="0.2">
      <c r="V311" s="3"/>
      <c r="W311" s="3"/>
      <c r="X311" s="3"/>
      <c r="Y311" s="3"/>
      <c r="Z311" s="3"/>
      <c r="AA311" s="3"/>
      <c r="AB311" s="3"/>
      <c r="AC311" s="8"/>
    </row>
    <row r="312" spans="22:29" x14ac:dyDescent="0.2">
      <c r="V312" s="3"/>
      <c r="W312" s="3"/>
      <c r="X312" s="3"/>
      <c r="Y312" s="3"/>
      <c r="Z312" s="3"/>
      <c r="AA312" s="3"/>
      <c r="AB312" s="3"/>
      <c r="AC312" s="8"/>
    </row>
    <row r="313" spans="22:29" x14ac:dyDescent="0.2">
      <c r="V313" s="3"/>
      <c r="W313" s="3"/>
      <c r="X313" s="3"/>
      <c r="Y313" s="3"/>
      <c r="Z313" s="3"/>
      <c r="AA313" s="3"/>
      <c r="AB313" s="3"/>
      <c r="AC313" s="8"/>
    </row>
    <row r="314" spans="22:29" x14ac:dyDescent="0.2">
      <c r="V314" s="3"/>
      <c r="W314" s="3"/>
      <c r="X314" s="3"/>
      <c r="Y314" s="3"/>
      <c r="Z314" s="3"/>
      <c r="AA314" s="3"/>
      <c r="AB314" s="3"/>
      <c r="AC314" s="8"/>
    </row>
    <row r="315" spans="22:29" x14ac:dyDescent="0.2">
      <c r="V315" s="3"/>
      <c r="W315" s="3"/>
      <c r="X315" s="3"/>
      <c r="Y315" s="3"/>
      <c r="Z315" s="3"/>
      <c r="AA315" s="3"/>
      <c r="AB315" s="3"/>
      <c r="AC315" s="8"/>
    </row>
    <row r="316" spans="22:29" x14ac:dyDescent="0.2">
      <c r="V316" s="3"/>
      <c r="W316" s="3"/>
      <c r="X316" s="3"/>
      <c r="Y316" s="3"/>
      <c r="Z316" s="3"/>
      <c r="AA316" s="3"/>
      <c r="AB316" s="3"/>
      <c r="AC316" s="8"/>
    </row>
    <row r="317" spans="22:29" x14ac:dyDescent="0.2">
      <c r="V317" s="3"/>
      <c r="W317" s="3"/>
      <c r="X317" s="3"/>
      <c r="Y317" s="3"/>
      <c r="Z317" s="3"/>
      <c r="AA317" s="3"/>
      <c r="AB317" s="3"/>
      <c r="AC317" s="8"/>
    </row>
    <row r="318" spans="22:29" x14ac:dyDescent="0.2">
      <c r="V318" s="3"/>
      <c r="W318" s="3"/>
      <c r="X318" s="3"/>
      <c r="Y318" s="3"/>
      <c r="Z318" s="3"/>
      <c r="AA318" s="3"/>
      <c r="AB318" s="3"/>
      <c r="AC318" s="8"/>
    </row>
    <row r="319" spans="22:29" x14ac:dyDescent="0.2">
      <c r="V319" s="3"/>
      <c r="W319" s="3"/>
      <c r="X319" s="3"/>
      <c r="Y319" s="3"/>
      <c r="Z319" s="3"/>
      <c r="AA319" s="3"/>
      <c r="AB319" s="3"/>
      <c r="AC319" s="8"/>
    </row>
    <row r="320" spans="22:29" x14ac:dyDescent="0.2">
      <c r="V320" s="3"/>
      <c r="W320" s="3"/>
      <c r="X320" s="3"/>
      <c r="Y320" s="3"/>
      <c r="Z320" s="3"/>
      <c r="AA320" s="3"/>
      <c r="AB320" s="3"/>
      <c r="AC320" s="8"/>
    </row>
    <row r="321" spans="22:29" x14ac:dyDescent="0.2">
      <c r="V321" s="3"/>
      <c r="W321" s="3"/>
      <c r="X321" s="3"/>
      <c r="Y321" s="3"/>
      <c r="Z321" s="3"/>
      <c r="AA321" s="3"/>
      <c r="AB321" s="3"/>
      <c r="AC321" s="8"/>
    </row>
    <row r="322" spans="22:29" x14ac:dyDescent="0.2">
      <c r="V322" s="3"/>
      <c r="W322" s="3"/>
      <c r="X322" s="3"/>
      <c r="Y322" s="3"/>
      <c r="Z322" s="3"/>
      <c r="AA322" s="3"/>
      <c r="AB322" s="3"/>
      <c r="AC322" s="8"/>
    </row>
    <row r="323" spans="22:29" x14ac:dyDescent="0.2">
      <c r="V323" s="3"/>
      <c r="W323" s="3"/>
      <c r="X323" s="3"/>
      <c r="Y323" s="3"/>
      <c r="Z323" s="3"/>
      <c r="AA323" s="3"/>
      <c r="AB323" s="3"/>
      <c r="AC323" s="8"/>
    </row>
    <row r="324" spans="22:29" x14ac:dyDescent="0.2">
      <c r="V324" s="3"/>
      <c r="W324" s="3"/>
      <c r="X324" s="3"/>
      <c r="Y324" s="3"/>
      <c r="Z324" s="3"/>
      <c r="AA324" s="3"/>
      <c r="AB324" s="3"/>
      <c r="AC324" s="8"/>
    </row>
    <row r="325" spans="22:29" x14ac:dyDescent="0.2">
      <c r="V325" s="3"/>
      <c r="W325" s="3"/>
      <c r="X325" s="3"/>
      <c r="Y325" s="3"/>
      <c r="Z325" s="3"/>
      <c r="AA325" s="3"/>
      <c r="AB325" s="3"/>
      <c r="AC325" s="8"/>
    </row>
    <row r="326" spans="22:29" x14ac:dyDescent="0.2">
      <c r="V326" s="3"/>
      <c r="W326" s="3"/>
      <c r="X326" s="3"/>
      <c r="Y326" s="3"/>
      <c r="Z326" s="3"/>
      <c r="AA326" s="3"/>
      <c r="AB326" s="3"/>
      <c r="AC326" s="8"/>
    </row>
    <row r="327" spans="22:29" x14ac:dyDescent="0.2">
      <c r="V327" s="3"/>
      <c r="W327" s="3"/>
      <c r="X327" s="3"/>
      <c r="Y327" s="3"/>
      <c r="Z327" s="3"/>
      <c r="AA327" s="3"/>
      <c r="AB327" s="3"/>
      <c r="AC327" s="8"/>
    </row>
    <row r="328" spans="22:29" x14ac:dyDescent="0.2">
      <c r="V328" s="3"/>
      <c r="W328" s="3"/>
      <c r="X328" s="3"/>
      <c r="Y328" s="3"/>
      <c r="Z328" s="3"/>
      <c r="AA328" s="3"/>
      <c r="AB328" s="3"/>
      <c r="AC328" s="8"/>
    </row>
    <row r="329" spans="22:29" x14ac:dyDescent="0.2">
      <c r="V329" s="3"/>
      <c r="W329" s="3"/>
      <c r="X329" s="3"/>
      <c r="Y329" s="3"/>
      <c r="Z329" s="3"/>
      <c r="AA329" s="3"/>
      <c r="AB329" s="3"/>
      <c r="AC329" s="8"/>
    </row>
    <row r="330" spans="22:29" x14ac:dyDescent="0.2">
      <c r="V330" s="3"/>
      <c r="W330" s="3"/>
      <c r="X330" s="3"/>
      <c r="Y330" s="3"/>
      <c r="Z330" s="3"/>
      <c r="AA330" s="3"/>
      <c r="AB330" s="3"/>
      <c r="AC330" s="8"/>
    </row>
    <row r="331" spans="22:29" x14ac:dyDescent="0.2">
      <c r="V331" s="3"/>
      <c r="W331" s="3"/>
      <c r="X331" s="3"/>
      <c r="Y331" s="3"/>
      <c r="Z331" s="3"/>
      <c r="AA331" s="3"/>
      <c r="AB331" s="3"/>
      <c r="AC331" s="8"/>
    </row>
    <row r="332" spans="22:29" x14ac:dyDescent="0.2">
      <c r="V332" s="3"/>
      <c r="W332" s="3"/>
      <c r="X332" s="3"/>
      <c r="Y332" s="3"/>
      <c r="Z332" s="3"/>
      <c r="AA332" s="3"/>
      <c r="AB332" s="3"/>
      <c r="AC332" s="8"/>
    </row>
    <row r="333" spans="22:29" x14ac:dyDescent="0.2">
      <c r="V333" s="3"/>
      <c r="W333" s="3"/>
      <c r="X333" s="3"/>
      <c r="Y333" s="3"/>
      <c r="Z333" s="3"/>
      <c r="AA333" s="3"/>
      <c r="AB333" s="3"/>
      <c r="AC333" s="8"/>
    </row>
    <row r="334" spans="22:29" x14ac:dyDescent="0.2">
      <c r="V334" s="3"/>
      <c r="W334" s="3"/>
      <c r="X334" s="3"/>
      <c r="Y334" s="3"/>
      <c r="Z334" s="3"/>
      <c r="AA334" s="3"/>
      <c r="AB334" s="3"/>
      <c r="AC334" s="8"/>
    </row>
    <row r="335" spans="22:29" x14ac:dyDescent="0.2">
      <c r="V335" s="3"/>
      <c r="W335" s="3"/>
      <c r="X335" s="3"/>
      <c r="Y335" s="3"/>
      <c r="Z335" s="3"/>
      <c r="AA335" s="3"/>
      <c r="AB335" s="3"/>
      <c r="AC335" s="8"/>
    </row>
    <row r="336" spans="22:29" x14ac:dyDescent="0.2">
      <c r="V336" s="3"/>
      <c r="W336" s="3"/>
      <c r="X336" s="3"/>
      <c r="Y336" s="3"/>
      <c r="Z336" s="3"/>
      <c r="AA336" s="3"/>
      <c r="AB336" s="3"/>
      <c r="AC336" s="8"/>
    </row>
    <row r="337" spans="22:29" x14ac:dyDescent="0.2">
      <c r="V337" s="3"/>
      <c r="W337" s="3"/>
      <c r="X337" s="3"/>
      <c r="Y337" s="3"/>
      <c r="Z337" s="3"/>
      <c r="AA337" s="3"/>
      <c r="AB337" s="3"/>
      <c r="AC337" s="8"/>
    </row>
    <row r="338" spans="22:29" x14ac:dyDescent="0.2">
      <c r="V338" s="3"/>
      <c r="W338" s="3"/>
      <c r="X338" s="3"/>
      <c r="Y338" s="3"/>
      <c r="Z338" s="3"/>
      <c r="AA338" s="3"/>
      <c r="AB338" s="3"/>
      <c r="AC338" s="8"/>
    </row>
    <row r="339" spans="22:29" x14ac:dyDescent="0.2">
      <c r="V339" s="3"/>
      <c r="W339" s="3"/>
      <c r="X339" s="3"/>
      <c r="Y339" s="3"/>
      <c r="Z339" s="3"/>
      <c r="AA339" s="3"/>
      <c r="AB339" s="3"/>
      <c r="AC339" s="8"/>
    </row>
    <row r="340" spans="22:29" x14ac:dyDescent="0.2">
      <c r="V340" s="3"/>
      <c r="W340" s="3"/>
      <c r="X340" s="3"/>
      <c r="Y340" s="3"/>
      <c r="Z340" s="3"/>
      <c r="AA340" s="3"/>
      <c r="AB340" s="3"/>
      <c r="AC340" s="8"/>
    </row>
    <row r="341" spans="22:29" x14ac:dyDescent="0.2">
      <c r="V341" s="3"/>
      <c r="W341" s="3"/>
      <c r="X341" s="3"/>
      <c r="Y341" s="3"/>
      <c r="Z341" s="3"/>
      <c r="AA341" s="3"/>
      <c r="AB341" s="3"/>
      <c r="AC341" s="8"/>
    </row>
    <row r="342" spans="22:29" x14ac:dyDescent="0.2">
      <c r="V342" s="3"/>
      <c r="W342" s="3"/>
      <c r="X342" s="3"/>
      <c r="Y342" s="3"/>
      <c r="Z342" s="3"/>
      <c r="AA342" s="3"/>
      <c r="AB342" s="3"/>
      <c r="AC342" s="8"/>
    </row>
    <row r="343" spans="22:29" x14ac:dyDescent="0.2">
      <c r="V343" s="3"/>
      <c r="W343" s="3"/>
      <c r="X343" s="3"/>
      <c r="Y343" s="3"/>
      <c r="Z343" s="3"/>
      <c r="AA343" s="3"/>
      <c r="AB343" s="3"/>
      <c r="AC343" s="8"/>
    </row>
    <row r="344" spans="22:29" x14ac:dyDescent="0.2">
      <c r="V344" s="3"/>
      <c r="W344" s="3"/>
      <c r="X344" s="3"/>
      <c r="Y344" s="3"/>
      <c r="Z344" s="3"/>
      <c r="AA344" s="3"/>
      <c r="AB344" s="3"/>
      <c r="AC344" s="8"/>
    </row>
    <row r="345" spans="22:29" x14ac:dyDescent="0.2">
      <c r="V345" s="3"/>
      <c r="W345" s="3"/>
      <c r="X345" s="3"/>
      <c r="Y345" s="3"/>
      <c r="Z345" s="3"/>
      <c r="AA345" s="3"/>
      <c r="AB345" s="3"/>
      <c r="AC345" s="8"/>
    </row>
    <row r="346" spans="22:29" x14ac:dyDescent="0.2">
      <c r="V346" s="3"/>
      <c r="W346" s="3"/>
      <c r="X346" s="3"/>
      <c r="Y346" s="3"/>
      <c r="Z346" s="3"/>
      <c r="AA346" s="3"/>
      <c r="AB346" s="3"/>
      <c r="AC346" s="8"/>
    </row>
    <row r="347" spans="22:29" x14ac:dyDescent="0.2">
      <c r="V347" s="3"/>
      <c r="W347" s="3"/>
      <c r="X347" s="3"/>
      <c r="Y347" s="3"/>
      <c r="Z347" s="3"/>
      <c r="AA347" s="3"/>
      <c r="AB347" s="3"/>
      <c r="AC347" s="8"/>
    </row>
    <row r="348" spans="22:29" x14ac:dyDescent="0.2">
      <c r="V348" s="3"/>
      <c r="W348" s="3"/>
      <c r="X348" s="3"/>
      <c r="Y348" s="3"/>
      <c r="Z348" s="3"/>
      <c r="AA348" s="3"/>
      <c r="AB348" s="3"/>
      <c r="AC348" s="8"/>
    </row>
    <row r="349" spans="22:29" x14ac:dyDescent="0.2">
      <c r="V349" s="3"/>
      <c r="W349" s="3"/>
      <c r="X349" s="3"/>
      <c r="Y349" s="3"/>
      <c r="Z349" s="3"/>
      <c r="AA349" s="3"/>
      <c r="AB349" s="3"/>
      <c r="AC349" s="8"/>
    </row>
    <row r="350" spans="22:29" x14ac:dyDescent="0.2">
      <c r="V350" s="3"/>
      <c r="W350" s="3"/>
      <c r="X350" s="3"/>
      <c r="Y350" s="3"/>
      <c r="Z350" s="3"/>
      <c r="AA350" s="3"/>
      <c r="AB350" s="3"/>
      <c r="AC350" s="8"/>
    </row>
    <row r="351" spans="22:29" x14ac:dyDescent="0.2">
      <c r="V351" s="3"/>
      <c r="W351" s="3"/>
      <c r="X351" s="3"/>
      <c r="Y351" s="3"/>
      <c r="Z351" s="3"/>
      <c r="AA351" s="3"/>
      <c r="AB351" s="3"/>
      <c r="AC351" s="8"/>
    </row>
    <row r="352" spans="22:29" x14ac:dyDescent="0.2">
      <c r="V352" s="3"/>
      <c r="W352" s="3"/>
      <c r="X352" s="3"/>
      <c r="Y352" s="3"/>
      <c r="Z352" s="3"/>
      <c r="AA352" s="3"/>
      <c r="AB352" s="3"/>
      <c r="AC352" s="8"/>
    </row>
    <row r="353" spans="22:29" x14ac:dyDescent="0.2">
      <c r="V353" s="3"/>
      <c r="W353" s="3"/>
      <c r="X353" s="3"/>
      <c r="Y353" s="3"/>
      <c r="Z353" s="3"/>
      <c r="AA353" s="3"/>
      <c r="AB353" s="3"/>
      <c r="AC353" s="8"/>
    </row>
    <row r="354" spans="22:29" x14ac:dyDescent="0.2">
      <c r="V354" s="3"/>
      <c r="W354" s="3"/>
      <c r="X354" s="3"/>
      <c r="Y354" s="3"/>
      <c r="Z354" s="3"/>
      <c r="AA354" s="3"/>
      <c r="AB354" s="3"/>
      <c r="AC354" s="8"/>
    </row>
    <row r="355" spans="22:29" x14ac:dyDescent="0.2">
      <c r="V355" s="3"/>
      <c r="W355" s="3"/>
      <c r="X355" s="3"/>
      <c r="Y355" s="3"/>
      <c r="Z355" s="3"/>
      <c r="AA355" s="3"/>
      <c r="AB355" s="3"/>
      <c r="AC355" s="8"/>
    </row>
    <row r="356" spans="22:29" x14ac:dyDescent="0.2">
      <c r="V356" s="3"/>
      <c r="W356" s="3"/>
      <c r="X356" s="3"/>
      <c r="Y356" s="3"/>
      <c r="Z356" s="3"/>
      <c r="AA356" s="3"/>
      <c r="AB356" s="3"/>
      <c r="AC356" s="8"/>
    </row>
    <row r="357" spans="22:29" x14ac:dyDescent="0.2">
      <c r="V357" s="3"/>
      <c r="W357" s="3"/>
      <c r="X357" s="3"/>
      <c r="Y357" s="3"/>
      <c r="Z357" s="3"/>
      <c r="AA357" s="3"/>
      <c r="AB357" s="3"/>
      <c r="AC357" s="8"/>
    </row>
    <row r="358" spans="22:29" x14ac:dyDescent="0.2">
      <c r="V358" s="3"/>
      <c r="W358" s="3"/>
      <c r="X358" s="3"/>
      <c r="Y358" s="3"/>
      <c r="Z358" s="3"/>
      <c r="AA358" s="3"/>
      <c r="AB358" s="3"/>
      <c r="AC358" s="8"/>
    </row>
    <row r="359" spans="22:29" x14ac:dyDescent="0.2">
      <c r="V359" s="3"/>
      <c r="W359" s="3"/>
      <c r="X359" s="3"/>
      <c r="Y359" s="3"/>
      <c r="Z359" s="3"/>
      <c r="AA359" s="3"/>
      <c r="AB359" s="3"/>
      <c r="AC359" s="8"/>
    </row>
    <row r="360" spans="22:29" x14ac:dyDescent="0.2">
      <c r="V360" s="3"/>
      <c r="W360" s="3"/>
      <c r="X360" s="3"/>
      <c r="Y360" s="3"/>
      <c r="Z360" s="3"/>
      <c r="AA360" s="3"/>
      <c r="AB360" s="3"/>
      <c r="AC360" s="8"/>
    </row>
    <row r="361" spans="22:29" x14ac:dyDescent="0.2">
      <c r="V361" s="3"/>
      <c r="W361" s="3"/>
      <c r="X361" s="3"/>
      <c r="Y361" s="3"/>
      <c r="Z361" s="3"/>
      <c r="AA361" s="3"/>
      <c r="AB361" s="3"/>
      <c r="AC361" s="8"/>
    </row>
    <row r="362" spans="22:29" x14ac:dyDescent="0.2">
      <c r="V362" s="3"/>
      <c r="W362" s="3"/>
      <c r="X362" s="3"/>
      <c r="Y362" s="3"/>
      <c r="Z362" s="3"/>
      <c r="AA362" s="3"/>
      <c r="AB362" s="3"/>
      <c r="AC362" s="8"/>
    </row>
    <row r="363" spans="22:29" x14ac:dyDescent="0.2">
      <c r="V363" s="3"/>
      <c r="W363" s="3"/>
      <c r="X363" s="3"/>
      <c r="Y363" s="3"/>
      <c r="Z363" s="3"/>
      <c r="AA363" s="3"/>
      <c r="AB363" s="3"/>
      <c r="AC363" s="8"/>
    </row>
    <row r="364" spans="22:29" x14ac:dyDescent="0.2">
      <c r="V364" s="3"/>
      <c r="W364" s="3"/>
      <c r="X364" s="3"/>
      <c r="Y364" s="3"/>
      <c r="Z364" s="3"/>
      <c r="AA364" s="3"/>
      <c r="AB364" s="3"/>
      <c r="AC364" s="8"/>
    </row>
    <row r="365" spans="22:29" x14ac:dyDescent="0.2">
      <c r="V365" s="3"/>
      <c r="W365" s="3"/>
      <c r="X365" s="3"/>
      <c r="Y365" s="3"/>
      <c r="Z365" s="3"/>
      <c r="AA365" s="3"/>
      <c r="AB365" s="3"/>
      <c r="AC365" s="8"/>
    </row>
    <row r="366" spans="22:29" x14ac:dyDescent="0.2">
      <c r="V366" s="3"/>
      <c r="W366" s="3"/>
      <c r="X366" s="3"/>
      <c r="Y366" s="3"/>
      <c r="Z366" s="3"/>
      <c r="AA366" s="3"/>
      <c r="AB366" s="3"/>
      <c r="AC366" s="8"/>
    </row>
    <row r="367" spans="22:29" x14ac:dyDescent="0.2">
      <c r="V367" s="3"/>
      <c r="W367" s="3"/>
      <c r="X367" s="3"/>
      <c r="Y367" s="3"/>
      <c r="Z367" s="3"/>
      <c r="AA367" s="3"/>
      <c r="AB367" s="3"/>
      <c r="AC367" s="8"/>
    </row>
    <row r="368" spans="22:29" x14ac:dyDescent="0.2">
      <c r="V368" s="3"/>
      <c r="W368" s="3"/>
      <c r="X368" s="3"/>
      <c r="Y368" s="3"/>
      <c r="Z368" s="3"/>
      <c r="AA368" s="3"/>
      <c r="AB368" s="3"/>
      <c r="AC368" s="8"/>
    </row>
    <row r="369" spans="22:29" x14ac:dyDescent="0.2">
      <c r="V369" s="3"/>
      <c r="W369" s="3"/>
      <c r="X369" s="3"/>
      <c r="Y369" s="3"/>
      <c r="Z369" s="3"/>
      <c r="AA369" s="3"/>
      <c r="AB369" s="3"/>
      <c r="AC369" s="8"/>
    </row>
    <row r="370" spans="22:29" x14ac:dyDescent="0.2">
      <c r="V370" s="3"/>
      <c r="W370" s="3"/>
      <c r="X370" s="3"/>
      <c r="Y370" s="3"/>
      <c r="Z370" s="3"/>
      <c r="AA370" s="3"/>
      <c r="AB370" s="3"/>
      <c r="AC370" s="8"/>
    </row>
    <row r="371" spans="22:29" x14ac:dyDescent="0.2">
      <c r="V371" s="3"/>
      <c r="W371" s="3"/>
      <c r="X371" s="3"/>
      <c r="Y371" s="3"/>
      <c r="Z371" s="3"/>
      <c r="AA371" s="3"/>
      <c r="AB371" s="3"/>
      <c r="AC371" s="8"/>
    </row>
    <row r="372" spans="22:29" x14ac:dyDescent="0.2">
      <c r="V372" s="3"/>
      <c r="W372" s="3"/>
      <c r="X372" s="3"/>
      <c r="Y372" s="3"/>
      <c r="Z372" s="3"/>
      <c r="AA372" s="3"/>
      <c r="AB372" s="3"/>
      <c r="AC372" s="8"/>
    </row>
    <row r="373" spans="22:29" x14ac:dyDescent="0.2">
      <c r="V373" s="3"/>
      <c r="W373" s="3"/>
      <c r="X373" s="3"/>
      <c r="Y373" s="3"/>
      <c r="Z373" s="3"/>
      <c r="AA373" s="3"/>
      <c r="AB373" s="3"/>
      <c r="AC373" s="8"/>
    </row>
    <row r="374" spans="22:29" x14ac:dyDescent="0.2">
      <c r="V374" s="3"/>
      <c r="W374" s="3"/>
      <c r="X374" s="3"/>
      <c r="Y374" s="3"/>
      <c r="Z374" s="3"/>
      <c r="AA374" s="3"/>
      <c r="AB374" s="3"/>
      <c r="AC374" s="8"/>
    </row>
    <row r="375" spans="22:29" x14ac:dyDescent="0.2">
      <c r="V375" s="3"/>
      <c r="W375" s="3"/>
      <c r="X375" s="3"/>
      <c r="Y375" s="3"/>
      <c r="Z375" s="3"/>
      <c r="AA375" s="3"/>
      <c r="AB375" s="3"/>
      <c r="AC375" s="8"/>
    </row>
    <row r="376" spans="22:29" x14ac:dyDescent="0.2">
      <c r="V376" s="3"/>
      <c r="W376" s="3"/>
      <c r="X376" s="3"/>
      <c r="Y376" s="3"/>
      <c r="Z376" s="3"/>
      <c r="AA376" s="3"/>
      <c r="AB376" s="3"/>
      <c r="AC376" s="8"/>
    </row>
    <row r="377" spans="22:29" x14ac:dyDescent="0.2">
      <c r="V377" s="3"/>
      <c r="W377" s="3"/>
      <c r="X377" s="3"/>
      <c r="Y377" s="3"/>
      <c r="Z377" s="3"/>
      <c r="AA377" s="3"/>
      <c r="AB377" s="3"/>
      <c r="AC377" s="8"/>
    </row>
    <row r="378" spans="22:29" x14ac:dyDescent="0.2">
      <c r="V378" s="3"/>
      <c r="W378" s="3"/>
      <c r="X378" s="3"/>
      <c r="Y378" s="3"/>
      <c r="Z378" s="3"/>
      <c r="AA378" s="3"/>
      <c r="AB378" s="3"/>
      <c r="AC378" s="8"/>
    </row>
    <row r="379" spans="22:29" x14ac:dyDescent="0.2">
      <c r="V379" s="3"/>
      <c r="W379" s="3"/>
      <c r="X379" s="3"/>
      <c r="Y379" s="3"/>
      <c r="Z379" s="3"/>
      <c r="AA379" s="3"/>
      <c r="AB379" s="3"/>
      <c r="AC379" s="8"/>
    </row>
    <row r="380" spans="22:29" x14ac:dyDescent="0.2">
      <c r="V380" s="3"/>
      <c r="W380" s="3"/>
      <c r="X380" s="3"/>
      <c r="Y380" s="3"/>
      <c r="Z380" s="3"/>
      <c r="AA380" s="3"/>
      <c r="AB380" s="3"/>
      <c r="AC380" s="8"/>
    </row>
    <row r="381" spans="22:29" x14ac:dyDescent="0.2">
      <c r="V381" s="3"/>
      <c r="W381" s="3"/>
      <c r="X381" s="3"/>
      <c r="Y381" s="3"/>
      <c r="Z381" s="3"/>
      <c r="AA381" s="3"/>
      <c r="AB381" s="3"/>
      <c r="AC381" s="8"/>
    </row>
    <row r="382" spans="22:29" x14ac:dyDescent="0.2">
      <c r="V382" s="3"/>
      <c r="W382" s="3"/>
      <c r="X382" s="3"/>
      <c r="Y382" s="3"/>
      <c r="Z382" s="3"/>
      <c r="AA382" s="3"/>
      <c r="AB382" s="3"/>
      <c r="AC382" s="8"/>
    </row>
    <row r="383" spans="22:29" x14ac:dyDescent="0.2">
      <c r="V383" s="3"/>
      <c r="W383" s="3"/>
      <c r="X383" s="3"/>
      <c r="Y383" s="3"/>
      <c r="Z383" s="3"/>
      <c r="AA383" s="3"/>
      <c r="AB383" s="3"/>
      <c r="AC383" s="8"/>
    </row>
    <row r="384" spans="22:29" x14ac:dyDescent="0.2">
      <c r="V384" s="3"/>
      <c r="W384" s="3"/>
      <c r="X384" s="3"/>
      <c r="Y384" s="3"/>
      <c r="Z384" s="3"/>
      <c r="AA384" s="3"/>
      <c r="AB384" s="3"/>
      <c r="AC384" s="8"/>
    </row>
    <row r="385" spans="22:29" x14ac:dyDescent="0.2">
      <c r="V385" s="3"/>
      <c r="W385" s="3"/>
      <c r="X385" s="3"/>
      <c r="Y385" s="3"/>
      <c r="Z385" s="3"/>
      <c r="AA385" s="3"/>
      <c r="AB385" s="3"/>
      <c r="AC385" s="8"/>
    </row>
    <row r="386" spans="22:29" x14ac:dyDescent="0.2">
      <c r="V386" s="3"/>
      <c r="W386" s="3"/>
      <c r="X386" s="3"/>
      <c r="Y386" s="3"/>
      <c r="Z386" s="3"/>
      <c r="AA386" s="3"/>
      <c r="AB386" s="3"/>
      <c r="AC386" s="8"/>
    </row>
    <row r="387" spans="22:29" x14ac:dyDescent="0.2">
      <c r="V387" s="3"/>
      <c r="W387" s="3"/>
      <c r="X387" s="3"/>
      <c r="Y387" s="3"/>
      <c r="Z387" s="3"/>
      <c r="AA387" s="3"/>
      <c r="AB387" s="3"/>
      <c r="AC387" s="8"/>
    </row>
    <row r="388" spans="22:29" x14ac:dyDescent="0.2">
      <c r="V388" s="3"/>
      <c r="W388" s="3"/>
      <c r="X388" s="3"/>
      <c r="Y388" s="3"/>
      <c r="Z388" s="3"/>
      <c r="AA388" s="3"/>
      <c r="AB388" s="3"/>
      <c r="AC388" s="8"/>
    </row>
    <row r="389" spans="22:29" x14ac:dyDescent="0.2">
      <c r="V389" s="3"/>
      <c r="W389" s="3"/>
      <c r="X389" s="3"/>
      <c r="Y389" s="3"/>
      <c r="Z389" s="3"/>
      <c r="AA389" s="3"/>
      <c r="AB389" s="3"/>
      <c r="AC389" s="8"/>
    </row>
    <row r="390" spans="22:29" x14ac:dyDescent="0.2">
      <c r="V390" s="3"/>
      <c r="W390" s="3"/>
      <c r="X390" s="3"/>
      <c r="Y390" s="3"/>
      <c r="Z390" s="3"/>
      <c r="AA390" s="3"/>
      <c r="AB390" s="3"/>
      <c r="AC390" s="8"/>
    </row>
    <row r="391" spans="22:29" x14ac:dyDescent="0.2">
      <c r="V391" s="3"/>
      <c r="W391" s="3"/>
      <c r="X391" s="3"/>
      <c r="Y391" s="3"/>
      <c r="Z391" s="3"/>
      <c r="AA391" s="3"/>
      <c r="AB391" s="3"/>
      <c r="AC391" s="8"/>
    </row>
    <row r="392" spans="22:29" x14ac:dyDescent="0.2">
      <c r="V392" s="3"/>
      <c r="W392" s="3"/>
      <c r="X392" s="3"/>
      <c r="Y392" s="3"/>
      <c r="Z392" s="3"/>
      <c r="AA392" s="3"/>
      <c r="AB392" s="3"/>
      <c r="AC392" s="8"/>
    </row>
    <row r="393" spans="22:29" x14ac:dyDescent="0.2">
      <c r="V393" s="3"/>
      <c r="W393" s="3"/>
      <c r="X393" s="3"/>
      <c r="Y393" s="3"/>
      <c r="Z393" s="3"/>
      <c r="AA393" s="3"/>
      <c r="AB393" s="3"/>
      <c r="AC393" s="8"/>
    </row>
    <row r="394" spans="22:29" x14ac:dyDescent="0.2">
      <c r="V394" s="3"/>
      <c r="W394" s="3"/>
      <c r="X394" s="3"/>
      <c r="Y394" s="3"/>
      <c r="Z394" s="3"/>
      <c r="AA394" s="3"/>
      <c r="AB394" s="3"/>
      <c r="AC394" s="8"/>
    </row>
    <row r="395" spans="22:29" x14ac:dyDescent="0.2">
      <c r="V395" s="3"/>
      <c r="W395" s="3"/>
      <c r="X395" s="3"/>
      <c r="Y395" s="3"/>
      <c r="Z395" s="3"/>
      <c r="AA395" s="3"/>
      <c r="AB395" s="3"/>
      <c r="AC395" s="8"/>
    </row>
    <row r="396" spans="22:29" x14ac:dyDescent="0.2">
      <c r="V396" s="3"/>
      <c r="W396" s="3"/>
      <c r="X396" s="3"/>
      <c r="Y396" s="3"/>
      <c r="Z396" s="3"/>
      <c r="AA396" s="3"/>
      <c r="AB396" s="3"/>
      <c r="AC396" s="8"/>
    </row>
    <row r="397" spans="22:29" x14ac:dyDescent="0.2">
      <c r="V397" s="3"/>
      <c r="W397" s="3"/>
      <c r="X397" s="3"/>
      <c r="Y397" s="3"/>
      <c r="Z397" s="3"/>
      <c r="AA397" s="3"/>
      <c r="AB397" s="3"/>
      <c r="AC397" s="8"/>
    </row>
    <row r="398" spans="22:29" x14ac:dyDescent="0.2">
      <c r="V398" s="3"/>
      <c r="W398" s="3"/>
      <c r="X398" s="3"/>
      <c r="Y398" s="3"/>
      <c r="Z398" s="3"/>
      <c r="AA398" s="3"/>
      <c r="AB398" s="3"/>
      <c r="AC398" s="8"/>
    </row>
    <row r="399" spans="22:29" x14ac:dyDescent="0.2">
      <c r="V399" s="3"/>
      <c r="W399" s="3"/>
      <c r="X399" s="3"/>
      <c r="Y399" s="3"/>
      <c r="Z399" s="3"/>
      <c r="AA399" s="3"/>
      <c r="AB399" s="3"/>
      <c r="AC399" s="8"/>
    </row>
    <row r="400" spans="22:29" x14ac:dyDescent="0.2">
      <c r="V400" s="3"/>
      <c r="W400" s="3"/>
      <c r="X400" s="3"/>
      <c r="Y400" s="3"/>
      <c r="Z400" s="3"/>
      <c r="AA400" s="3"/>
      <c r="AB400" s="3"/>
      <c r="AC400" s="8"/>
    </row>
    <row r="401" spans="22:29" x14ac:dyDescent="0.2">
      <c r="V401" s="3"/>
      <c r="W401" s="3"/>
      <c r="X401" s="3"/>
      <c r="Y401" s="3"/>
      <c r="Z401" s="3"/>
      <c r="AA401" s="3"/>
      <c r="AB401" s="3"/>
      <c r="AC401" s="8"/>
    </row>
    <row r="402" spans="22:29" x14ac:dyDescent="0.2">
      <c r="V402" s="3"/>
      <c r="W402" s="3"/>
      <c r="X402" s="3"/>
      <c r="Y402" s="3"/>
      <c r="Z402" s="3"/>
      <c r="AA402" s="3"/>
      <c r="AB402" s="3"/>
      <c r="AC402" s="8"/>
    </row>
    <row r="403" spans="22:29" x14ac:dyDescent="0.2">
      <c r="V403" s="3"/>
      <c r="W403" s="3"/>
      <c r="X403" s="3"/>
      <c r="Y403" s="3"/>
      <c r="Z403" s="3"/>
      <c r="AA403" s="3"/>
      <c r="AB403" s="3"/>
      <c r="AC403" s="8"/>
    </row>
    <row r="404" spans="22:29" x14ac:dyDescent="0.2">
      <c r="V404" s="3"/>
      <c r="W404" s="3"/>
      <c r="X404" s="3"/>
      <c r="Y404" s="3"/>
      <c r="Z404" s="3"/>
      <c r="AA404" s="3"/>
      <c r="AB404" s="3"/>
      <c r="AC404" s="8"/>
    </row>
    <row r="405" spans="22:29" x14ac:dyDescent="0.2">
      <c r="V405" s="3"/>
      <c r="W405" s="3"/>
      <c r="X405" s="3"/>
      <c r="Y405" s="3"/>
      <c r="Z405" s="3"/>
      <c r="AA405" s="3"/>
      <c r="AB405" s="3"/>
      <c r="AC405" s="8"/>
    </row>
    <row r="406" spans="22:29" x14ac:dyDescent="0.2">
      <c r="V406" s="3"/>
      <c r="W406" s="3"/>
      <c r="X406" s="3"/>
      <c r="Y406" s="3"/>
      <c r="Z406" s="3"/>
      <c r="AA406" s="3"/>
      <c r="AB406" s="3"/>
      <c r="AC406" s="8"/>
    </row>
    <row r="407" spans="22:29" x14ac:dyDescent="0.2">
      <c r="V407" s="3"/>
      <c r="W407" s="3"/>
      <c r="X407" s="3"/>
      <c r="Y407" s="3"/>
      <c r="Z407" s="3"/>
      <c r="AA407" s="3"/>
      <c r="AB407" s="3"/>
      <c r="AC407" s="8"/>
    </row>
    <row r="408" spans="22:29" x14ac:dyDescent="0.2">
      <c r="V408" s="3"/>
      <c r="W408" s="3"/>
      <c r="X408" s="3"/>
      <c r="Y408" s="3"/>
      <c r="Z408" s="3"/>
      <c r="AA408" s="3"/>
      <c r="AB408" s="3"/>
      <c r="AC408" s="8"/>
    </row>
    <row r="409" spans="22:29" x14ac:dyDescent="0.2">
      <c r="V409" s="3"/>
      <c r="W409" s="3"/>
      <c r="X409" s="3"/>
      <c r="Y409" s="3"/>
      <c r="Z409" s="3"/>
      <c r="AA409" s="3"/>
      <c r="AB409" s="3"/>
      <c r="AC409" s="8"/>
    </row>
    <row r="410" spans="22:29" x14ac:dyDescent="0.2">
      <c r="V410" s="3"/>
      <c r="W410" s="3"/>
      <c r="X410" s="3"/>
      <c r="Y410" s="3"/>
      <c r="Z410" s="3"/>
      <c r="AA410" s="3"/>
      <c r="AB410" s="3"/>
      <c r="AC410" s="8"/>
    </row>
    <row r="411" spans="22:29" x14ac:dyDescent="0.2">
      <c r="V411" s="3"/>
      <c r="W411" s="3"/>
      <c r="X411" s="3"/>
      <c r="Y411" s="3"/>
      <c r="Z411" s="3"/>
      <c r="AA411" s="3"/>
      <c r="AB411" s="3"/>
      <c r="AC411" s="8"/>
    </row>
    <row r="412" spans="22:29" x14ac:dyDescent="0.2">
      <c r="V412" s="3"/>
      <c r="W412" s="3"/>
      <c r="X412" s="3"/>
      <c r="Y412" s="3"/>
      <c r="Z412" s="3"/>
      <c r="AA412" s="3"/>
      <c r="AB412" s="3"/>
      <c r="AC412" s="8"/>
    </row>
    <row r="413" spans="22:29" x14ac:dyDescent="0.2">
      <c r="V413" s="3"/>
      <c r="W413" s="3"/>
      <c r="X413" s="3"/>
      <c r="Y413" s="3"/>
      <c r="Z413" s="3"/>
      <c r="AA413" s="3"/>
      <c r="AB413" s="3"/>
      <c r="AC413" s="8"/>
    </row>
    <row r="414" spans="22:29" x14ac:dyDescent="0.2">
      <c r="V414" s="3"/>
      <c r="W414" s="3"/>
      <c r="X414" s="3"/>
      <c r="Y414" s="3"/>
      <c r="Z414" s="3"/>
      <c r="AA414" s="3"/>
      <c r="AB414" s="3"/>
      <c r="AC414" s="8"/>
    </row>
    <row r="415" spans="22:29" x14ac:dyDescent="0.2">
      <c r="V415" s="3"/>
      <c r="W415" s="3"/>
      <c r="X415" s="3"/>
      <c r="Y415" s="3"/>
      <c r="Z415" s="3"/>
      <c r="AA415" s="3"/>
      <c r="AB415" s="3"/>
      <c r="AC415" s="8"/>
    </row>
    <row r="416" spans="22:29" x14ac:dyDescent="0.2">
      <c r="V416" s="3"/>
      <c r="W416" s="3"/>
      <c r="X416" s="3"/>
      <c r="Y416" s="3"/>
      <c r="Z416" s="3"/>
      <c r="AA416" s="3"/>
      <c r="AB416" s="3"/>
      <c r="AC416" s="8"/>
    </row>
    <row r="417" spans="22:29" x14ac:dyDescent="0.2">
      <c r="V417" s="3"/>
      <c r="W417" s="3"/>
      <c r="X417" s="3"/>
      <c r="Y417" s="3"/>
      <c r="Z417" s="3"/>
      <c r="AA417" s="3"/>
      <c r="AB417" s="3"/>
      <c r="AC417" s="8"/>
    </row>
    <row r="418" spans="22:29" x14ac:dyDescent="0.2">
      <c r="V418" s="3"/>
      <c r="W418" s="3"/>
      <c r="X418" s="3"/>
      <c r="Y418" s="3"/>
      <c r="Z418" s="3"/>
      <c r="AA418" s="3"/>
      <c r="AB418" s="3"/>
      <c r="AC418" s="8"/>
    </row>
    <row r="419" spans="22:29" x14ac:dyDescent="0.2">
      <c r="V419" s="3"/>
      <c r="W419" s="3"/>
      <c r="X419" s="3"/>
      <c r="Y419" s="3"/>
      <c r="Z419" s="3"/>
      <c r="AA419" s="3"/>
      <c r="AB419" s="3"/>
      <c r="AC419" s="8"/>
    </row>
    <row r="420" spans="22:29" x14ac:dyDescent="0.2">
      <c r="V420" s="3"/>
      <c r="W420" s="3"/>
      <c r="X420" s="3"/>
      <c r="Y420" s="3"/>
      <c r="Z420" s="3"/>
      <c r="AA420" s="3"/>
      <c r="AB420" s="3"/>
      <c r="AC420" s="8"/>
    </row>
    <row r="421" spans="22:29" x14ac:dyDescent="0.2">
      <c r="V421" s="3"/>
      <c r="W421" s="3"/>
      <c r="X421" s="3"/>
      <c r="Y421" s="3"/>
      <c r="Z421" s="3"/>
      <c r="AA421" s="3"/>
      <c r="AB421" s="3"/>
      <c r="AC421" s="8"/>
    </row>
    <row r="422" spans="22:29" x14ac:dyDescent="0.2">
      <c r="V422" s="3"/>
      <c r="W422" s="3"/>
      <c r="X422" s="3"/>
      <c r="Y422" s="3"/>
      <c r="Z422" s="3"/>
      <c r="AA422" s="3"/>
      <c r="AB422" s="3"/>
      <c r="AC422" s="8"/>
    </row>
    <row r="423" spans="22:29" x14ac:dyDescent="0.2">
      <c r="V423" s="3"/>
      <c r="W423" s="3"/>
      <c r="X423" s="3"/>
      <c r="Y423" s="3"/>
      <c r="Z423" s="3"/>
      <c r="AA423" s="3"/>
      <c r="AB423" s="3"/>
      <c r="AC423" s="8"/>
    </row>
    <row r="424" spans="22:29" x14ac:dyDescent="0.2">
      <c r="V424" s="3"/>
      <c r="W424" s="3"/>
      <c r="X424" s="3"/>
      <c r="Y424" s="3"/>
      <c r="Z424" s="3"/>
      <c r="AA424" s="3"/>
      <c r="AB424" s="3"/>
      <c r="AC424" s="8"/>
    </row>
    <row r="425" spans="22:29" x14ac:dyDescent="0.2">
      <c r="V425" s="3"/>
      <c r="W425" s="3"/>
      <c r="X425" s="3"/>
      <c r="Y425" s="3"/>
      <c r="Z425" s="3"/>
      <c r="AA425" s="3"/>
      <c r="AB425" s="3"/>
      <c r="AC425" s="8"/>
    </row>
    <row r="426" spans="22:29" x14ac:dyDescent="0.2">
      <c r="V426" s="3"/>
      <c r="W426" s="3"/>
      <c r="X426" s="3"/>
      <c r="Y426" s="3"/>
      <c r="Z426" s="3"/>
      <c r="AA426" s="3"/>
      <c r="AB426" s="3"/>
      <c r="AC426" s="8"/>
    </row>
    <row r="427" spans="22:29" x14ac:dyDescent="0.2">
      <c r="V427" s="3"/>
      <c r="W427" s="3"/>
      <c r="X427" s="3"/>
      <c r="Y427" s="3"/>
      <c r="Z427" s="3"/>
      <c r="AA427" s="3"/>
      <c r="AB427" s="3"/>
      <c r="AC427" s="8"/>
    </row>
    <row r="428" spans="22:29" x14ac:dyDescent="0.2">
      <c r="V428" s="3"/>
      <c r="W428" s="3"/>
      <c r="X428" s="3"/>
      <c r="Y428" s="3"/>
      <c r="Z428" s="3"/>
      <c r="AA428" s="3"/>
      <c r="AB428" s="3"/>
      <c r="AC428" s="8"/>
    </row>
    <row r="429" spans="22:29" x14ac:dyDescent="0.2">
      <c r="V429" s="3"/>
      <c r="W429" s="3"/>
      <c r="X429" s="3"/>
      <c r="Y429" s="3"/>
      <c r="Z429" s="3"/>
      <c r="AA429" s="3"/>
      <c r="AB429" s="3"/>
      <c r="AC429" s="8"/>
    </row>
  </sheetData>
  <mergeCells count="15">
    <mergeCell ref="B7:G7"/>
    <mergeCell ref="A2:D2"/>
    <mergeCell ref="B3:E3"/>
    <mergeCell ref="B4:F4"/>
    <mergeCell ref="B5:E5"/>
    <mergeCell ref="B6:D6"/>
    <mergeCell ref="B16:G16"/>
    <mergeCell ref="C17:G17"/>
    <mergeCell ref="C18:F18"/>
    <mergeCell ref="B8:G8"/>
    <mergeCell ref="B9:F9"/>
    <mergeCell ref="A10:G10"/>
    <mergeCell ref="B13:F13"/>
    <mergeCell ref="B14:G14"/>
    <mergeCell ref="B15:G1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29"/>
  <sheetViews>
    <sheetView topLeftCell="K1" workbookViewId="0">
      <selection activeCell="U242" sqref="U1:U242"/>
    </sheetView>
  </sheetViews>
  <sheetFormatPr defaultColWidth="10.75" defaultRowHeight="12.75" x14ac:dyDescent="0.2"/>
  <cols>
    <col min="1" max="10" width="0" style="1" hidden="1" customWidth="1"/>
    <col min="11" max="11" width="10.75" style="1"/>
    <col min="12" max="20" width="0" style="1" hidden="1" customWidth="1"/>
    <col min="21" max="27" width="10.75" style="9"/>
    <col min="28" max="28" width="9.75" style="7" customWidth="1"/>
    <col min="29" max="32" width="10.75" style="9"/>
    <col min="33" max="36" width="0" style="1" hidden="1" customWidth="1"/>
    <col min="37" max="16384" width="10.75" style="1"/>
  </cols>
  <sheetData>
    <row r="1" spans="1:37" x14ac:dyDescent="0.2">
      <c r="K1" s="1" t="s">
        <v>29</v>
      </c>
      <c r="Q1" s="1" t="s">
        <v>52</v>
      </c>
      <c r="U1" s="14"/>
      <c r="V1" s="3" t="s">
        <v>30</v>
      </c>
      <c r="W1" s="3"/>
      <c r="X1" s="3" t="s">
        <v>53</v>
      </c>
      <c r="Y1" s="3"/>
      <c r="Z1" s="3"/>
      <c r="AA1" s="3"/>
      <c r="AB1" s="3"/>
      <c r="AC1" s="7"/>
      <c r="AG1" s="9"/>
    </row>
    <row r="2" spans="1:37" x14ac:dyDescent="0.2">
      <c r="A2" s="15" t="s">
        <v>35</v>
      </c>
      <c r="B2" s="15"/>
      <c r="C2" s="15"/>
      <c r="D2" s="15"/>
      <c r="L2" s="2" t="s">
        <v>17</v>
      </c>
      <c r="M2" s="2" t="s">
        <v>16</v>
      </c>
      <c r="N2" s="2" t="s">
        <v>18</v>
      </c>
      <c r="O2" s="1" t="s">
        <v>27</v>
      </c>
      <c r="P2" s="1" t="s">
        <v>28</v>
      </c>
      <c r="Q2" s="1" t="s">
        <v>51</v>
      </c>
      <c r="S2" s="1" t="s">
        <v>50</v>
      </c>
      <c r="U2" s="14"/>
      <c r="V2" s="10" t="s">
        <v>14</v>
      </c>
      <c r="W2" s="10" t="s">
        <v>15</v>
      </c>
      <c r="X2" s="10" t="s">
        <v>10</v>
      </c>
      <c r="Y2" s="10" t="s">
        <v>11</v>
      </c>
      <c r="Z2" s="10" t="s">
        <v>12</v>
      </c>
      <c r="AA2" s="10" t="s">
        <v>13</v>
      </c>
      <c r="AB2" s="10" t="s">
        <v>9</v>
      </c>
      <c r="AC2" s="13" t="s">
        <v>54</v>
      </c>
      <c r="AD2" s="10" t="s">
        <v>40</v>
      </c>
      <c r="AE2" s="11" t="s">
        <v>44</v>
      </c>
      <c r="AF2" s="11" t="s">
        <v>45</v>
      </c>
      <c r="AG2" s="11" t="s">
        <v>49</v>
      </c>
      <c r="AI2" s="1" t="s">
        <v>41</v>
      </c>
      <c r="AJ2" s="1" t="s">
        <v>42</v>
      </c>
      <c r="AK2" s="1" t="s">
        <v>43</v>
      </c>
    </row>
    <row r="3" spans="1:37" x14ac:dyDescent="0.2">
      <c r="A3" s="1" t="s">
        <v>6</v>
      </c>
      <c r="B3" s="15" t="s">
        <v>25</v>
      </c>
      <c r="C3" s="15"/>
      <c r="D3" s="15"/>
      <c r="E3" s="15"/>
      <c r="K3" s="1" t="s">
        <v>19</v>
      </c>
      <c r="L3" s="2">
        <v>1</v>
      </c>
      <c r="M3" s="2">
        <v>5</v>
      </c>
      <c r="N3" s="2">
        <v>0</v>
      </c>
      <c r="O3" s="1">
        <v>0.75009875503201329</v>
      </c>
      <c r="P3" s="1">
        <v>0.66635323599999996</v>
      </c>
      <c r="Q3" s="1">
        <f>IF(O3&lt;=0.5,0,1)</f>
        <v>1</v>
      </c>
      <c r="S3" s="2">
        <f t="shared" ref="S3:S67" si="0">IF(P3&lt;=0.5,0,1)</f>
        <v>1</v>
      </c>
      <c r="U3" s="14" t="str">
        <f ca="1">IF(AE3=1,"TrainTrial2","TrainTrial")</f>
        <v>TrainTrial2</v>
      </c>
      <c r="V3" s="10" t="str">
        <f>IF(Q3=0,CONCATENATE("p",L3,".bmp"),CONCATENATE("p",M3,".bmp"))</f>
        <v>p5.bmp</v>
      </c>
      <c r="W3" s="10" t="str">
        <f>IF(Q3=0,CONCATENATE("p",M3,".bmp"),CONCATENATE("p",L3,".bmp"))</f>
        <v>p1.bmp</v>
      </c>
      <c r="X3" s="10" t="str">
        <f ca="1">IF(AE3=0,"c3.wav",IF(S3=0,"c1.wav","c2.wav"))</f>
        <v>c2.wav</v>
      </c>
      <c r="Y3" s="10" t="str">
        <f>IF(S3=0,IF(AF3=1,CONCATENATE("nn",L3,".wav"),CONCATENATE("n",L3,".wav")),CONCATENATE("r",N3,".wav"))</f>
        <v>r0.wav</v>
      </c>
      <c r="Z3" s="10" t="str">
        <f ca="1">IF(AE3=0,"c3.wav",IF(S3=1,"c1.wav","c2.wav"))</f>
        <v>c1.wav</v>
      </c>
      <c r="AA3" s="10" t="str">
        <f ca="1">IF(S3=1,IF(AF3=1,CONCATENATE("nn",L3,".wav"),CONCATENATE("n",L3,".wav")),CONCATENATE("r",N3,".wav"))</f>
        <v>nn1.wav</v>
      </c>
      <c r="AB3" s="10">
        <f>IF(Q3=0,1,2)</f>
        <v>2</v>
      </c>
      <c r="AC3" s="13" t="str">
        <f ca="1">IF(AD3=0,"blank.jpg", IF( AB3=1,"lp.jpg","rp.jpg"))</f>
        <v>rp.jpg</v>
      </c>
      <c r="AD3" s="13">
        <f ca="1">IF(AI3&lt;0.75,1,0)</f>
        <v>1</v>
      </c>
      <c r="AE3" s="13">
        <f ca="1">IF(AJ3&lt;0.75,1,0)</f>
        <v>1</v>
      </c>
      <c r="AF3" s="13">
        <f ca="1">IF(AK3&lt;0.75,1,0)</f>
        <v>1</v>
      </c>
      <c r="AG3" s="13">
        <f ca="1">SUM(AD3:AF3)</f>
        <v>3</v>
      </c>
      <c r="AI3" s="1">
        <f ca="1">RAND()</f>
        <v>6.9873500588557791E-2</v>
      </c>
      <c r="AJ3" s="1">
        <f ca="1">RAND()</f>
        <v>0.72710978456044906</v>
      </c>
      <c r="AK3" s="1">
        <f ca="1">RAND()</f>
        <v>0.65054121459160952</v>
      </c>
    </row>
    <row r="4" spans="1:37" x14ac:dyDescent="0.2">
      <c r="A4" s="1" t="s">
        <v>4</v>
      </c>
      <c r="B4" s="15" t="s">
        <v>36</v>
      </c>
      <c r="C4" s="15"/>
      <c r="D4" s="15"/>
      <c r="E4" s="15"/>
      <c r="F4" s="15"/>
      <c r="L4" s="2">
        <v>1</v>
      </c>
      <c r="M4" s="2">
        <v>4</v>
      </c>
      <c r="N4" s="2">
        <v>8</v>
      </c>
      <c r="O4" s="1">
        <v>0.76604334306466626</v>
      </c>
      <c r="P4" s="1">
        <v>0.94085438163438084</v>
      </c>
      <c r="Q4" s="1">
        <f t="shared" ref="Q4:Q67" si="1">IF(O4&lt;=0.5,0,1)</f>
        <v>1</v>
      </c>
      <c r="S4" s="1">
        <f t="shared" si="0"/>
        <v>1</v>
      </c>
      <c r="U4" s="14" t="str">
        <f t="shared" ref="U4:U67" ca="1" si="2">IF(AE4=1,"TrainTrial2","TrainTrial")</f>
        <v>TrainTrial2</v>
      </c>
      <c r="V4" s="10" t="str">
        <f>IF(Q4=0,CONCATENATE("p",L4,".bmp"),CONCATENATE("p",M4,".bmp"))</f>
        <v>p4.bmp</v>
      </c>
      <c r="W4" s="10" t="str">
        <f>IF(Q4=0,CONCATENATE("p",M4,".bmp"),CONCATENATE("p",L4,".bmp"))</f>
        <v>p1.bmp</v>
      </c>
      <c r="X4" s="10" t="str">
        <f ca="1">IF(AE4=0,"c3.wav",IF(S4=0,"c1.wav","c2.wav"))</f>
        <v>c2.wav</v>
      </c>
      <c r="Y4" s="10" t="str">
        <f>IF(S4=0,IF(AF4=1,CONCATENATE("nn",L4,".wav"),CONCATENATE("n",L4,".wav")),CONCATENATE("r",N4,".wav"))</f>
        <v>r8.wav</v>
      </c>
      <c r="Z4" s="10" t="str">
        <f ca="1">IF(AE4=0,"c3.wav",IF(S4=1,"c1.wav","c2.wav"))</f>
        <v>c1.wav</v>
      </c>
      <c r="AA4" s="10" t="str">
        <f ca="1">IF(S4=1,IF(AF4=1,CONCATENATE("nn",L4,".wav"),CONCATENATE("n",L4,".wav")),CONCATENATE("r",N4,".wav"))</f>
        <v>nn1.wav</v>
      </c>
      <c r="AB4" s="10">
        <f>IF(Q4=0,1,2)</f>
        <v>2</v>
      </c>
      <c r="AC4" s="13" t="str">
        <f ca="1">IF(AD4=0,"blank.jpg", IF( AB4=1,"lp.jpg","rp.jpg"))</f>
        <v>rp.jpg</v>
      </c>
      <c r="AD4" s="13">
        <f t="shared" ref="AD4:AF32" ca="1" si="3">IF(AI4&lt;0.75,1,0)</f>
        <v>1</v>
      </c>
      <c r="AE4" s="13">
        <f t="shared" ca="1" si="3"/>
        <v>1</v>
      </c>
      <c r="AF4" s="13">
        <f t="shared" ca="1" si="3"/>
        <v>1</v>
      </c>
      <c r="AG4" s="13">
        <f t="shared" ref="AG4:AG32" ca="1" si="4">SUM(AD4:AF4)</f>
        <v>3</v>
      </c>
      <c r="AI4" s="1">
        <f t="shared" ref="AI4:AK34" ca="1" si="5">RAND()</f>
        <v>0.45974900260963325</v>
      </c>
      <c r="AJ4" s="1">
        <f t="shared" ca="1" si="5"/>
        <v>0.57546488356473291</v>
      </c>
      <c r="AK4" s="1">
        <f t="shared" ca="1" si="5"/>
        <v>0.52720634447120263</v>
      </c>
    </row>
    <row r="5" spans="1:37" x14ac:dyDescent="0.2">
      <c r="A5" s="1" t="s">
        <v>6</v>
      </c>
      <c r="B5" s="15" t="s">
        <v>26</v>
      </c>
      <c r="C5" s="15"/>
      <c r="D5" s="15"/>
      <c r="E5" s="15"/>
      <c r="L5" s="2">
        <v>1</v>
      </c>
      <c r="M5" s="2">
        <v>8</v>
      </c>
      <c r="N5" s="2">
        <v>5</v>
      </c>
      <c r="O5" s="1">
        <v>0.10160579131843406</v>
      </c>
      <c r="P5" s="1">
        <v>0.40355316593104362</v>
      </c>
      <c r="Q5" s="1">
        <f t="shared" si="1"/>
        <v>0</v>
      </c>
      <c r="S5" s="1">
        <f t="shared" si="0"/>
        <v>0</v>
      </c>
      <c r="U5" s="14" t="str">
        <f t="shared" ca="1" si="2"/>
        <v>TrainTrial2</v>
      </c>
      <c r="V5" s="10" t="str">
        <f>IF(Q5=0,CONCATENATE("p",L5,".bmp"),CONCATENATE("p",M5,".bmp"))</f>
        <v>p1.bmp</v>
      </c>
      <c r="W5" s="10" t="str">
        <f>IF(Q5=0,CONCATENATE("p",M5,".bmp"),CONCATENATE("p",L5,".bmp"))</f>
        <v>p8.bmp</v>
      </c>
      <c r="X5" s="10" t="str">
        <f ca="1">IF(AE5=0,"c3.wav",IF(S5=0,"c1.wav","c2.wav"))</f>
        <v>c1.wav</v>
      </c>
      <c r="Y5" s="10" t="str">
        <f ca="1">IF(S5=0,IF(AF5=1,CONCATENATE("nn",L5,".wav"),CONCATENATE("n",L5,".wav")),CONCATENATE("r",N5,".wav"))</f>
        <v>nn1.wav</v>
      </c>
      <c r="Z5" s="10" t="str">
        <f ca="1">IF(AE5=0,"c3.wav",IF(S5=1,"c1.wav","c2.wav"))</f>
        <v>c2.wav</v>
      </c>
      <c r="AA5" s="10" t="str">
        <f>IF(S5=1,IF(AF5=1,CONCATENATE("nn",L5,".wav"),CONCATENATE("n",L5,".wav")),CONCATENATE("r",N5,".wav"))</f>
        <v>r5.wav</v>
      </c>
      <c r="AB5" s="10">
        <f>IF(Q5=0,1,2)</f>
        <v>1</v>
      </c>
      <c r="AC5" s="13" t="str">
        <f ca="1">IF(AD5=0,"blank.jpg", IF( AB5=1,"lp.jpg","rp.jpg"))</f>
        <v>blank.jpg</v>
      </c>
      <c r="AD5" s="13">
        <f t="shared" ca="1" si="3"/>
        <v>0</v>
      </c>
      <c r="AE5" s="13">
        <f t="shared" ca="1" si="3"/>
        <v>1</v>
      </c>
      <c r="AF5" s="13">
        <f t="shared" ca="1" si="3"/>
        <v>1</v>
      </c>
      <c r="AG5" s="13">
        <f t="shared" ca="1" si="4"/>
        <v>2</v>
      </c>
      <c r="AI5" s="1">
        <f t="shared" ca="1" si="5"/>
        <v>0.77122194245935194</v>
      </c>
      <c r="AJ5" s="1">
        <f t="shared" ca="1" si="5"/>
        <v>0.59822707993225888</v>
      </c>
      <c r="AK5" s="1">
        <f t="shared" ca="1" si="5"/>
        <v>0.19148992275419807</v>
      </c>
    </row>
    <row r="6" spans="1:37" x14ac:dyDescent="0.2">
      <c r="A6" s="1" t="s">
        <v>6</v>
      </c>
      <c r="B6" s="15" t="s">
        <v>31</v>
      </c>
      <c r="C6" s="15"/>
      <c r="D6" s="15"/>
      <c r="L6" s="2">
        <v>2</v>
      </c>
      <c r="M6" s="2">
        <v>6</v>
      </c>
      <c r="N6" s="2">
        <v>2</v>
      </c>
      <c r="O6" s="1">
        <v>0.34731487607587042</v>
      </c>
      <c r="P6" s="1">
        <v>0.18090573154768208</v>
      </c>
      <c r="Q6" s="1">
        <f t="shared" si="1"/>
        <v>0</v>
      </c>
      <c r="S6" s="1">
        <f t="shared" si="0"/>
        <v>0</v>
      </c>
      <c r="U6" s="14" t="str">
        <f t="shared" ca="1" si="2"/>
        <v>TrainTrial2</v>
      </c>
      <c r="V6" s="10" t="str">
        <f>IF(Q6=0,CONCATENATE("p",L6,".bmp"),CONCATENATE("p",M6,".bmp"))</f>
        <v>p2.bmp</v>
      </c>
      <c r="W6" s="10" t="str">
        <f>IF(Q6=0,CONCATENATE("p",M6,".bmp"),CONCATENATE("p",L6,".bmp"))</f>
        <v>p6.bmp</v>
      </c>
      <c r="X6" s="10" t="str">
        <f ca="1">IF(AE6=0,"c3.wav",IF(S6=0,"c1.wav","c2.wav"))</f>
        <v>c1.wav</v>
      </c>
      <c r="Y6" s="10" t="str">
        <f ca="1">IF(S6=0,IF(AF6=1,CONCATENATE("nn",L6,".wav"),CONCATENATE("n",L6,".wav")),CONCATENATE("r",N6,".wav"))</f>
        <v>nn2.wav</v>
      </c>
      <c r="Z6" s="10" t="str">
        <f ca="1">IF(AE6=0,"c3.wav",IF(S6=1,"c1.wav","c2.wav"))</f>
        <v>c2.wav</v>
      </c>
      <c r="AA6" s="10" t="str">
        <f>IF(S6=1,IF(AF6=1,CONCATENATE("nn",L6,".wav"),CONCATENATE("n",L6,".wav")),CONCATENATE("r",N6,".wav"))</f>
        <v>r2.wav</v>
      </c>
      <c r="AB6" s="10">
        <f>IF(Q6=0,1,2)</f>
        <v>1</v>
      </c>
      <c r="AC6" s="13" t="str">
        <f t="shared" ref="AC6:AC69" ca="1" si="6">IF(AD6=0,"blank.jpg", IF( AB6=1,"lp.jpg","rp.jpg"))</f>
        <v>lp.jpg</v>
      </c>
      <c r="AD6" s="13">
        <f t="shared" ca="1" si="3"/>
        <v>1</v>
      </c>
      <c r="AE6" s="13">
        <f t="shared" ca="1" si="3"/>
        <v>1</v>
      </c>
      <c r="AF6" s="13">
        <f t="shared" ca="1" si="3"/>
        <v>1</v>
      </c>
      <c r="AG6" s="13">
        <f t="shared" ca="1" si="4"/>
        <v>3</v>
      </c>
      <c r="AI6" s="1">
        <f t="shared" ca="1" si="5"/>
        <v>0.65327510742000106</v>
      </c>
      <c r="AJ6" s="1">
        <f t="shared" ca="1" si="5"/>
        <v>0.73614778975904471</v>
      </c>
      <c r="AK6" s="1">
        <f t="shared" ca="1" si="5"/>
        <v>0.67283021133363774</v>
      </c>
    </row>
    <row r="7" spans="1:37" x14ac:dyDescent="0.2">
      <c r="A7" s="1" t="s">
        <v>4</v>
      </c>
      <c r="B7" s="15" t="s">
        <v>32</v>
      </c>
      <c r="C7" s="15"/>
      <c r="D7" s="15"/>
      <c r="E7" s="15"/>
      <c r="F7" s="15"/>
      <c r="G7" s="15"/>
      <c r="L7" s="2">
        <v>2</v>
      </c>
      <c r="M7" s="2">
        <v>1</v>
      </c>
      <c r="N7" s="2">
        <v>4</v>
      </c>
      <c r="O7" s="1">
        <v>0.92637511007251305</v>
      </c>
      <c r="P7" s="1">
        <v>0.45298181651560299</v>
      </c>
      <c r="Q7" s="1">
        <f t="shared" si="1"/>
        <v>1</v>
      </c>
      <c r="S7" s="1">
        <f t="shared" si="0"/>
        <v>0</v>
      </c>
      <c r="U7" s="14" t="str">
        <f t="shared" ca="1" si="2"/>
        <v>TrainTrial2</v>
      </c>
      <c r="V7" s="10" t="str">
        <f>IF(Q7=0,CONCATENATE("p",L7,".bmp"),CONCATENATE("p",M7,".bmp"))</f>
        <v>p1.bmp</v>
      </c>
      <c r="W7" s="10" t="str">
        <f>IF(Q7=0,CONCATENATE("p",M7,".bmp"),CONCATENATE("p",L7,".bmp"))</f>
        <v>p2.bmp</v>
      </c>
      <c r="X7" s="10" t="str">
        <f ca="1">IF(AE7=0,"c3.wav",IF(S7=0,"c1.wav","c2.wav"))</f>
        <v>c1.wav</v>
      </c>
      <c r="Y7" s="10" t="str">
        <f ca="1">IF(S7=0,IF(AF7=1,CONCATENATE("nn",L7,".wav"),CONCATENATE("n",L7,".wav")),CONCATENATE("r",N7,".wav"))</f>
        <v>nn2.wav</v>
      </c>
      <c r="Z7" s="10" t="str">
        <f ca="1">IF(AE7=0,"c3.wav",IF(S7=1,"c1.wav","c2.wav"))</f>
        <v>c2.wav</v>
      </c>
      <c r="AA7" s="10" t="str">
        <f>IF(S7=1,IF(AF7=1,CONCATENATE("nn",L7,".wav"),CONCATENATE("n",L7,".wav")),CONCATENATE("r",N7,".wav"))</f>
        <v>r4.wav</v>
      </c>
      <c r="AB7" s="10">
        <f>IF(Q7=0,1,2)</f>
        <v>2</v>
      </c>
      <c r="AC7" s="13" t="str">
        <f t="shared" ca="1" si="6"/>
        <v>rp.jpg</v>
      </c>
      <c r="AD7" s="13">
        <f t="shared" ca="1" si="3"/>
        <v>1</v>
      </c>
      <c r="AE7" s="13">
        <f t="shared" ca="1" si="3"/>
        <v>1</v>
      </c>
      <c r="AF7" s="13">
        <f t="shared" ca="1" si="3"/>
        <v>1</v>
      </c>
      <c r="AG7" s="13">
        <f t="shared" ca="1" si="4"/>
        <v>3</v>
      </c>
      <c r="AI7" s="1">
        <f t="shared" ca="1" si="5"/>
        <v>4.0412449794509087E-3</v>
      </c>
      <c r="AJ7" s="1">
        <f t="shared" ca="1" si="5"/>
        <v>0.12419006751732209</v>
      </c>
      <c r="AK7" s="1">
        <f t="shared" ca="1" si="5"/>
        <v>0.69704140418417082</v>
      </c>
    </row>
    <row r="8" spans="1:37" x14ac:dyDescent="0.2">
      <c r="B8" s="15" t="s">
        <v>5</v>
      </c>
      <c r="C8" s="15"/>
      <c r="D8" s="15"/>
      <c r="E8" s="15"/>
      <c r="F8" s="15"/>
      <c r="G8" s="15"/>
      <c r="L8" s="2">
        <v>2</v>
      </c>
      <c r="M8" s="2">
        <v>3</v>
      </c>
      <c r="N8" s="2">
        <v>6</v>
      </c>
      <c r="O8" s="1">
        <v>0.27729423125856556</v>
      </c>
      <c r="P8" s="1">
        <v>0.43529715060503804</v>
      </c>
      <c r="Q8" s="1">
        <f t="shared" si="1"/>
        <v>0</v>
      </c>
      <c r="S8" s="1">
        <f t="shared" si="0"/>
        <v>0</v>
      </c>
      <c r="U8" s="14" t="str">
        <f t="shared" ca="1" si="2"/>
        <v>TrainTrial2</v>
      </c>
      <c r="V8" s="10" t="str">
        <f>IF(Q8=0,CONCATENATE("p",L8,".bmp"),CONCATENATE("p",M8,".bmp"))</f>
        <v>p2.bmp</v>
      </c>
      <c r="W8" s="10" t="str">
        <f>IF(Q8=0,CONCATENATE("p",M8,".bmp"),CONCATENATE("p",L8,".bmp"))</f>
        <v>p3.bmp</v>
      </c>
      <c r="X8" s="10" t="str">
        <f ca="1">IF(AE8=0,"c3.wav",IF(S8=0,"c1.wav","c2.wav"))</f>
        <v>c1.wav</v>
      </c>
      <c r="Y8" s="10" t="str">
        <f ca="1">IF(S8=0,IF(AF8=1,CONCATENATE("nn",L8,".wav"),CONCATENATE("n",L8,".wav")),CONCATENATE("r",N8,".wav"))</f>
        <v>nn2.wav</v>
      </c>
      <c r="Z8" s="10" t="str">
        <f ca="1">IF(AE8=0,"c3.wav",IF(S8=1,"c1.wav","c2.wav"))</f>
        <v>c2.wav</v>
      </c>
      <c r="AA8" s="10" t="str">
        <f>IF(S8=1,IF(AF8=1,CONCATENATE("nn",L8,".wav"),CONCATENATE("n",L8,".wav")),CONCATENATE("r",N8,".wav"))</f>
        <v>r6.wav</v>
      </c>
      <c r="AB8" s="10">
        <f>IF(Q8=0,1,2)</f>
        <v>1</v>
      </c>
      <c r="AC8" s="13" t="str">
        <f t="shared" ca="1" si="6"/>
        <v>lp.jpg</v>
      </c>
      <c r="AD8" s="13">
        <f t="shared" ca="1" si="3"/>
        <v>1</v>
      </c>
      <c r="AE8" s="13">
        <f t="shared" ca="1" si="3"/>
        <v>1</v>
      </c>
      <c r="AF8" s="13">
        <f t="shared" ca="1" si="3"/>
        <v>1</v>
      </c>
      <c r="AG8" s="13">
        <f t="shared" ca="1" si="4"/>
        <v>3</v>
      </c>
      <c r="AI8" s="1">
        <f t="shared" ca="1" si="5"/>
        <v>0.68838613856077746</v>
      </c>
      <c r="AJ8" s="1">
        <f t="shared" ca="1" si="5"/>
        <v>0.63518515080877236</v>
      </c>
      <c r="AK8" s="1">
        <f t="shared" ca="1" si="5"/>
        <v>0.16495007361179759</v>
      </c>
    </row>
    <row r="9" spans="1:37" x14ac:dyDescent="0.2">
      <c r="B9" s="15" t="s">
        <v>37</v>
      </c>
      <c r="C9" s="15"/>
      <c r="D9" s="15"/>
      <c r="E9" s="15"/>
      <c r="F9" s="15"/>
      <c r="L9" s="2">
        <v>3</v>
      </c>
      <c r="M9" s="2">
        <v>2</v>
      </c>
      <c r="N9" s="2">
        <v>9</v>
      </c>
      <c r="O9" s="1">
        <v>0.74249624154435878</v>
      </c>
      <c r="P9" s="1">
        <v>0.15523930091967486</v>
      </c>
      <c r="Q9" s="1">
        <f t="shared" si="1"/>
        <v>1</v>
      </c>
      <c r="S9" s="1">
        <f t="shared" si="0"/>
        <v>0</v>
      </c>
      <c r="U9" s="14" t="str">
        <f t="shared" ca="1" si="2"/>
        <v>TrainTrial</v>
      </c>
      <c r="V9" s="10" t="str">
        <f>IF(Q9=0,CONCATENATE("p",L9,".bmp"),CONCATENATE("p",M9,".bmp"))</f>
        <v>p2.bmp</v>
      </c>
      <c r="W9" s="10" t="str">
        <f>IF(Q9=0,CONCATENATE("p",M9,".bmp"),CONCATENATE("p",L9,".bmp"))</f>
        <v>p3.bmp</v>
      </c>
      <c r="X9" s="10" t="str">
        <f ca="1">IF(AE9=0,"c3.wav",IF(S9=0,"c1.wav","c2.wav"))</f>
        <v>c3.wav</v>
      </c>
      <c r="Y9" s="10" t="str">
        <f ca="1">IF(S9=0,IF(AF9=1,CONCATENATE("nn",L9,".wav"),CONCATENATE("n",L9,".wav")),CONCATENATE("r",N9,".wav"))</f>
        <v>nn3.wav</v>
      </c>
      <c r="Z9" s="10" t="str">
        <f ca="1">IF(AE9=0,"c3.wav",IF(S9=1,"c1.wav","c2.wav"))</f>
        <v>c3.wav</v>
      </c>
      <c r="AA9" s="10" t="str">
        <f>IF(S9=1,IF(AF9=1,CONCATENATE("nn",L9,".wav"),CONCATENATE("n",L9,".wav")),CONCATENATE("r",N9,".wav"))</f>
        <v>r9.wav</v>
      </c>
      <c r="AB9" s="10">
        <f>IF(Q9=0,1,2)</f>
        <v>2</v>
      </c>
      <c r="AC9" s="13" t="str">
        <f t="shared" ca="1" si="6"/>
        <v>rp.jpg</v>
      </c>
      <c r="AD9" s="13">
        <f t="shared" ca="1" si="3"/>
        <v>1</v>
      </c>
      <c r="AE9" s="13">
        <f t="shared" ca="1" si="3"/>
        <v>0</v>
      </c>
      <c r="AF9" s="13">
        <f t="shared" ca="1" si="3"/>
        <v>1</v>
      </c>
      <c r="AG9" s="13">
        <f t="shared" ca="1" si="4"/>
        <v>2</v>
      </c>
      <c r="AI9" s="1">
        <f t="shared" ca="1" si="5"/>
        <v>0.50261117402400457</v>
      </c>
      <c r="AJ9" s="1">
        <f t="shared" ca="1" si="5"/>
        <v>0.82526836272063309</v>
      </c>
      <c r="AK9" s="1">
        <f t="shared" ca="1" si="5"/>
        <v>0.16308886818889035</v>
      </c>
    </row>
    <row r="10" spans="1:37" x14ac:dyDescent="0.2">
      <c r="A10" s="15" t="s">
        <v>38</v>
      </c>
      <c r="B10" s="15"/>
      <c r="C10" s="15"/>
      <c r="D10" s="15"/>
      <c r="E10" s="15"/>
      <c r="F10" s="15"/>
      <c r="G10" s="15"/>
      <c r="L10" s="2">
        <v>3</v>
      </c>
      <c r="M10" s="2">
        <v>0</v>
      </c>
      <c r="N10" s="2">
        <v>7</v>
      </c>
      <c r="O10" s="1">
        <v>0.9959304384792631</v>
      </c>
      <c r="P10" s="1">
        <v>2.0189911402667349E-2</v>
      </c>
      <c r="Q10" s="1">
        <f t="shared" si="1"/>
        <v>1</v>
      </c>
      <c r="S10" s="1">
        <f t="shared" si="0"/>
        <v>0</v>
      </c>
      <c r="U10" s="14" t="str">
        <f t="shared" ca="1" si="2"/>
        <v>TrainTrial</v>
      </c>
      <c r="V10" s="10" t="str">
        <f>IF(Q10=0,CONCATENATE("p",L10,".bmp"),CONCATENATE("p",M10,".bmp"))</f>
        <v>p0.bmp</v>
      </c>
      <c r="W10" s="10" t="str">
        <f>IF(Q10=0,CONCATENATE("p",M10,".bmp"),CONCATENATE("p",L10,".bmp"))</f>
        <v>p3.bmp</v>
      </c>
      <c r="X10" s="10" t="str">
        <f ca="1">IF(AE10=0,"c3.wav",IF(S10=0,"c1.wav","c2.wav"))</f>
        <v>c3.wav</v>
      </c>
      <c r="Y10" s="10" t="str">
        <f ca="1">IF(S10=0,IF(AF10=1,CONCATENATE("nn",L10,".wav"),CONCATENATE("n",L10,".wav")),CONCATENATE("r",N10,".wav"))</f>
        <v>nn3.wav</v>
      </c>
      <c r="Z10" s="10" t="str">
        <f ca="1">IF(AE10=0,"c3.wav",IF(S10=1,"c1.wav","c2.wav"))</f>
        <v>c3.wav</v>
      </c>
      <c r="AA10" s="10" t="str">
        <f>IF(S10=1,IF(AF10=1,CONCATENATE("nn",L10,".wav"),CONCATENATE("n",L10,".wav")),CONCATENATE("r",N10,".wav"))</f>
        <v>r7.wav</v>
      </c>
      <c r="AB10" s="10">
        <f>IF(Q10=0,1,2)</f>
        <v>2</v>
      </c>
      <c r="AC10" s="13" t="str">
        <f t="shared" ca="1" si="6"/>
        <v>blank.jpg</v>
      </c>
      <c r="AD10" s="13">
        <f t="shared" ca="1" si="3"/>
        <v>0</v>
      </c>
      <c r="AE10" s="13">
        <f t="shared" ca="1" si="3"/>
        <v>0</v>
      </c>
      <c r="AF10" s="13">
        <f t="shared" ca="1" si="3"/>
        <v>1</v>
      </c>
      <c r="AG10" s="13">
        <f t="shared" ca="1" si="4"/>
        <v>1</v>
      </c>
      <c r="AI10" s="1">
        <f t="shared" ca="1" si="5"/>
        <v>0.85681386639023871</v>
      </c>
      <c r="AJ10" s="1">
        <f t="shared" ca="1" si="5"/>
        <v>0.8261556710095489</v>
      </c>
      <c r="AK10" s="1">
        <f t="shared" ca="1" si="5"/>
        <v>0.69193470519304123</v>
      </c>
    </row>
    <row r="11" spans="1:37" x14ac:dyDescent="0.2">
      <c r="L11" s="2">
        <v>3</v>
      </c>
      <c r="M11" s="2">
        <v>9</v>
      </c>
      <c r="N11" s="2">
        <v>1</v>
      </c>
      <c r="O11" s="1">
        <v>0.78156207168831315</v>
      </c>
      <c r="P11" s="1">
        <v>0.81213645344269025</v>
      </c>
      <c r="Q11" s="1">
        <f t="shared" si="1"/>
        <v>1</v>
      </c>
      <c r="S11" s="1">
        <f t="shared" si="0"/>
        <v>1</v>
      </c>
      <c r="U11" s="14" t="str">
        <f t="shared" ca="1" si="2"/>
        <v>TrainTrial2</v>
      </c>
      <c r="V11" s="10" t="str">
        <f>IF(Q11=0,CONCATENATE("p",L11,".bmp"),CONCATENATE("p",M11,".bmp"))</f>
        <v>p9.bmp</v>
      </c>
      <c r="W11" s="10" t="str">
        <f>IF(Q11=0,CONCATENATE("p",M11,".bmp"),CONCATENATE("p",L11,".bmp"))</f>
        <v>p3.bmp</v>
      </c>
      <c r="X11" s="10" t="str">
        <f ca="1">IF(AE11=0,"c3.wav",IF(S11=0,"c1.wav","c2.wav"))</f>
        <v>c2.wav</v>
      </c>
      <c r="Y11" s="10" t="str">
        <f>IF(S11=0,IF(AF11=1,CONCATENATE("nn",L11,".wav"),CONCATENATE("n",L11,".wav")),CONCATENATE("r",N11,".wav"))</f>
        <v>r1.wav</v>
      </c>
      <c r="Z11" s="10" t="str">
        <f ca="1">IF(AE11=0,"c3.wav",IF(S11=1,"c1.wav","c2.wav"))</f>
        <v>c1.wav</v>
      </c>
      <c r="AA11" s="10" t="str">
        <f ca="1">IF(S11=1,IF(AF11=1,CONCATENATE("nn",L11,".wav"),CONCATENATE("n",L11,".wav")),CONCATENATE("r",N11,".wav"))</f>
        <v>nn3.wav</v>
      </c>
      <c r="AB11" s="10">
        <f>IF(Q11=0,1,2)</f>
        <v>2</v>
      </c>
      <c r="AC11" s="13" t="str">
        <f t="shared" ca="1" si="6"/>
        <v>blank.jpg</v>
      </c>
      <c r="AD11" s="13">
        <f t="shared" ca="1" si="3"/>
        <v>0</v>
      </c>
      <c r="AE11" s="13">
        <f t="shared" ca="1" si="3"/>
        <v>1</v>
      </c>
      <c r="AF11" s="13">
        <f t="shared" ca="1" si="3"/>
        <v>1</v>
      </c>
      <c r="AG11" s="13">
        <f t="shared" ca="1" si="4"/>
        <v>2</v>
      </c>
      <c r="AI11" s="1">
        <f t="shared" ca="1" si="5"/>
        <v>0.90351822074063382</v>
      </c>
      <c r="AJ11" s="1">
        <f t="shared" ca="1" si="5"/>
        <v>0.71089262030350064</v>
      </c>
      <c r="AK11" s="1">
        <f t="shared" ca="1" si="5"/>
        <v>0.59680498402322235</v>
      </c>
    </row>
    <row r="12" spans="1:37" x14ac:dyDescent="0.2">
      <c r="L12" s="2">
        <v>4</v>
      </c>
      <c r="M12" s="2">
        <v>7</v>
      </c>
      <c r="N12" s="2">
        <v>3</v>
      </c>
      <c r="O12" s="1">
        <v>0.32467171741609491</v>
      </c>
      <c r="P12" s="1">
        <v>0.76190464336471564</v>
      </c>
      <c r="Q12" s="1">
        <f t="shared" si="1"/>
        <v>0</v>
      </c>
      <c r="S12" s="1">
        <f t="shared" si="0"/>
        <v>1</v>
      </c>
      <c r="U12" s="14" t="str">
        <f t="shared" ca="1" si="2"/>
        <v>TrainTrial2</v>
      </c>
      <c r="V12" s="10" t="str">
        <f>IF(Q12=0,CONCATENATE("p",L12,".bmp"),CONCATENATE("p",M12,".bmp"))</f>
        <v>p4.bmp</v>
      </c>
      <c r="W12" s="10" t="str">
        <f>IF(Q12=0,CONCATENATE("p",M12,".bmp"),CONCATENATE("p",L12,".bmp"))</f>
        <v>p7.bmp</v>
      </c>
      <c r="X12" s="10" t="str">
        <f ca="1">IF(AE12=0,"c3.wav",IF(S12=0,"c1.wav","c2.wav"))</f>
        <v>c2.wav</v>
      </c>
      <c r="Y12" s="10" t="str">
        <f>IF(S12=0,IF(AF12=1,CONCATENATE("nn",L12,".wav"),CONCATENATE("n",L12,".wav")),CONCATENATE("r",N12,".wav"))</f>
        <v>r3.wav</v>
      </c>
      <c r="Z12" s="10" t="str">
        <f ca="1">IF(AE12=0,"c3.wav",IF(S12=1,"c1.wav","c2.wav"))</f>
        <v>c1.wav</v>
      </c>
      <c r="AA12" s="10" t="str">
        <f ca="1">IF(S12=1,IF(AF12=1,CONCATENATE("nn",L12,".wav"),CONCATENATE("n",L12,".wav")),CONCATENATE("r",N12,".wav"))</f>
        <v>nn4.wav</v>
      </c>
      <c r="AB12" s="10">
        <f>IF(Q12=0,1,2)</f>
        <v>1</v>
      </c>
      <c r="AC12" s="13" t="str">
        <f t="shared" ca="1" si="6"/>
        <v>lp.jpg</v>
      </c>
      <c r="AD12" s="13">
        <f t="shared" ca="1" si="3"/>
        <v>1</v>
      </c>
      <c r="AE12" s="13">
        <f t="shared" ca="1" si="3"/>
        <v>1</v>
      </c>
      <c r="AF12" s="13">
        <f t="shared" ca="1" si="3"/>
        <v>1</v>
      </c>
      <c r="AG12" s="13">
        <f t="shared" ca="1" si="4"/>
        <v>3</v>
      </c>
      <c r="AI12" s="1">
        <f t="shared" ca="1" si="5"/>
        <v>0.43816914110861949</v>
      </c>
      <c r="AJ12" s="1">
        <f t="shared" ca="1" si="5"/>
        <v>5.3899181887750114E-2</v>
      </c>
      <c r="AK12" s="1">
        <f t="shared" ca="1" si="5"/>
        <v>0.52431888607264254</v>
      </c>
    </row>
    <row r="13" spans="1:37" x14ac:dyDescent="0.2">
      <c r="A13" s="1" t="s">
        <v>6</v>
      </c>
      <c r="B13" s="15" t="s">
        <v>39</v>
      </c>
      <c r="C13" s="15"/>
      <c r="D13" s="15"/>
      <c r="E13" s="15"/>
      <c r="F13" s="15"/>
      <c r="L13" s="2">
        <v>4</v>
      </c>
      <c r="M13" s="2">
        <v>1</v>
      </c>
      <c r="N13" s="2">
        <v>2</v>
      </c>
      <c r="O13" s="1">
        <v>0.63172551641309838</v>
      </c>
      <c r="P13" s="1">
        <v>0.84866641013832123</v>
      </c>
      <c r="Q13" s="1">
        <f t="shared" si="1"/>
        <v>1</v>
      </c>
      <c r="S13" s="1">
        <f t="shared" si="0"/>
        <v>1</v>
      </c>
      <c r="U13" s="14" t="str">
        <f t="shared" ca="1" si="2"/>
        <v>TrainTrial2</v>
      </c>
      <c r="V13" s="10" t="str">
        <f>IF(Q13=0,CONCATENATE("p",L13,".bmp"),CONCATENATE("p",M13,".bmp"))</f>
        <v>p1.bmp</v>
      </c>
      <c r="W13" s="10" t="str">
        <f>IF(Q13=0,CONCATENATE("p",M13,".bmp"),CONCATENATE("p",L13,".bmp"))</f>
        <v>p4.bmp</v>
      </c>
      <c r="X13" s="10" t="str">
        <f ca="1">IF(AE13=0,"c3.wav",IF(S13=0,"c1.wav","c2.wav"))</f>
        <v>c2.wav</v>
      </c>
      <c r="Y13" s="10" t="str">
        <f>IF(S13=0,IF(AF13=1,CONCATENATE("nn",L13,".wav"),CONCATENATE("n",L13,".wav")),CONCATENATE("r",N13,".wav"))</f>
        <v>r2.wav</v>
      </c>
      <c r="Z13" s="10" t="str">
        <f ca="1">IF(AE13=0,"c3.wav",IF(S13=1,"c1.wav","c2.wav"))</f>
        <v>c1.wav</v>
      </c>
      <c r="AA13" s="10" t="str">
        <f ca="1">IF(S13=1,IF(AF13=1,CONCATENATE("nn",L13,".wav"),CONCATENATE("n",L13,".wav")),CONCATENATE("r",N13,".wav"))</f>
        <v>nn4.wav</v>
      </c>
      <c r="AB13" s="10">
        <f>IF(Q13=0,1,2)</f>
        <v>2</v>
      </c>
      <c r="AC13" s="13" t="str">
        <f t="shared" ca="1" si="6"/>
        <v>rp.jpg</v>
      </c>
      <c r="AD13" s="13">
        <f t="shared" ca="1" si="3"/>
        <v>1</v>
      </c>
      <c r="AE13" s="13">
        <f t="shared" ca="1" si="3"/>
        <v>1</v>
      </c>
      <c r="AF13" s="13">
        <f t="shared" ca="1" si="3"/>
        <v>1</v>
      </c>
      <c r="AG13" s="13">
        <f t="shared" ca="1" si="4"/>
        <v>3</v>
      </c>
      <c r="AI13" s="1">
        <f t="shared" ca="1" si="5"/>
        <v>0.606445003826523</v>
      </c>
      <c r="AJ13" s="1">
        <f t="shared" ca="1" si="5"/>
        <v>0.1809825935249858</v>
      </c>
      <c r="AK13" s="1">
        <f t="shared" ca="1" si="5"/>
        <v>0.22879455570541807</v>
      </c>
    </row>
    <row r="14" spans="1:37" x14ac:dyDescent="0.2">
      <c r="A14" s="1" t="s">
        <v>4</v>
      </c>
      <c r="B14" s="15" t="s">
        <v>0</v>
      </c>
      <c r="C14" s="15"/>
      <c r="D14" s="15"/>
      <c r="E14" s="15"/>
      <c r="F14" s="15"/>
      <c r="G14" s="15"/>
      <c r="L14" s="2">
        <v>4</v>
      </c>
      <c r="M14" s="2">
        <v>9</v>
      </c>
      <c r="N14" s="2">
        <v>7</v>
      </c>
      <c r="O14" s="1">
        <v>0.62256467608040111</v>
      </c>
      <c r="P14" s="1">
        <v>0.1702661104282015</v>
      </c>
      <c r="Q14" s="1">
        <f t="shared" si="1"/>
        <v>1</v>
      </c>
      <c r="S14" s="1">
        <f t="shared" si="0"/>
        <v>0</v>
      </c>
      <c r="U14" s="14" t="str">
        <f t="shared" ca="1" si="2"/>
        <v>TrainTrial2</v>
      </c>
      <c r="V14" s="10" t="str">
        <f>IF(Q14=0,CONCATENATE("p",L14,".bmp"),CONCATENATE("p",M14,".bmp"))</f>
        <v>p9.bmp</v>
      </c>
      <c r="W14" s="10" t="str">
        <f>IF(Q14=0,CONCATENATE("p",M14,".bmp"),CONCATENATE("p",L14,".bmp"))</f>
        <v>p4.bmp</v>
      </c>
      <c r="X14" s="10" t="str">
        <f ca="1">IF(AE14=0,"c3.wav",IF(S14=0,"c1.wav","c2.wav"))</f>
        <v>c1.wav</v>
      </c>
      <c r="Y14" s="10" t="str">
        <f ca="1">IF(S14=0,IF(AF14=1,CONCATENATE("nn",L14,".wav"),CONCATENATE("n",L14,".wav")),CONCATENATE("r",N14,".wav"))</f>
        <v>nn4.wav</v>
      </c>
      <c r="Z14" s="10" t="str">
        <f ca="1">IF(AE14=0,"c3.wav",IF(S14=1,"c1.wav","c2.wav"))</f>
        <v>c2.wav</v>
      </c>
      <c r="AA14" s="10" t="str">
        <f>IF(S14=1,IF(AF14=1,CONCATENATE("nn",L14,".wav"),CONCATENATE("n",L14,".wav")),CONCATENATE("r",N14,".wav"))</f>
        <v>r7.wav</v>
      </c>
      <c r="AB14" s="10">
        <f>IF(Q14=0,1,2)</f>
        <v>2</v>
      </c>
      <c r="AC14" s="13" t="str">
        <f t="shared" ca="1" si="6"/>
        <v>rp.jpg</v>
      </c>
      <c r="AD14" s="13">
        <f t="shared" ca="1" si="3"/>
        <v>1</v>
      </c>
      <c r="AE14" s="13">
        <f t="shared" ca="1" si="3"/>
        <v>1</v>
      </c>
      <c r="AF14" s="13">
        <f t="shared" ca="1" si="3"/>
        <v>1</v>
      </c>
      <c r="AG14" s="13">
        <f t="shared" ca="1" si="4"/>
        <v>3</v>
      </c>
      <c r="AI14" s="1">
        <f t="shared" ca="1" si="5"/>
        <v>0.46961985350185198</v>
      </c>
      <c r="AJ14" s="1">
        <f t="shared" ca="1" si="5"/>
        <v>0.18510044393406422</v>
      </c>
      <c r="AK14" s="1">
        <f t="shared" ca="1" si="5"/>
        <v>0.71127706082823905</v>
      </c>
    </row>
    <row r="15" spans="1:37" x14ac:dyDescent="0.2">
      <c r="A15" s="1" t="s">
        <v>4</v>
      </c>
      <c r="B15" s="15" t="s">
        <v>1</v>
      </c>
      <c r="C15" s="15"/>
      <c r="D15" s="15"/>
      <c r="E15" s="15"/>
      <c r="F15" s="15"/>
      <c r="G15" s="15"/>
      <c r="L15" s="2">
        <v>5</v>
      </c>
      <c r="M15" s="2">
        <v>7</v>
      </c>
      <c r="N15" s="2">
        <v>9</v>
      </c>
      <c r="O15" s="1">
        <v>0.8941402453556293</v>
      </c>
      <c r="P15" s="1">
        <v>0.47867062614932365</v>
      </c>
      <c r="Q15" s="1">
        <f t="shared" si="1"/>
        <v>1</v>
      </c>
      <c r="S15" s="1">
        <f t="shared" si="0"/>
        <v>0</v>
      </c>
      <c r="U15" s="14" t="str">
        <f t="shared" ca="1" si="2"/>
        <v>TrainTrial</v>
      </c>
      <c r="V15" s="10" t="str">
        <f>IF(Q15=0,CONCATENATE("p",L15,".bmp"),CONCATENATE("p",M15,".bmp"))</f>
        <v>p7.bmp</v>
      </c>
      <c r="W15" s="10" t="str">
        <f>IF(Q15=0,CONCATENATE("p",M15,".bmp"),CONCATENATE("p",L15,".bmp"))</f>
        <v>p5.bmp</v>
      </c>
      <c r="X15" s="10" t="str">
        <f ca="1">IF(AE15=0,"c3.wav",IF(S15=0,"c1.wav","c2.wav"))</f>
        <v>c3.wav</v>
      </c>
      <c r="Y15" s="10" t="str">
        <f ca="1">IF(S15=0,IF(AF15=1,CONCATENATE("nn",L15,".wav"),CONCATENATE("n",L15,".wav")),CONCATENATE("r",N15,".wav"))</f>
        <v>n5.wav</v>
      </c>
      <c r="Z15" s="10" t="str">
        <f ca="1">IF(AE15=0,"c3.wav",IF(S15=1,"c1.wav","c2.wav"))</f>
        <v>c3.wav</v>
      </c>
      <c r="AA15" s="10" t="str">
        <f>IF(S15=1,IF(AF15=1,CONCATENATE("nn",L15,".wav"),CONCATENATE("n",L15,".wav")),CONCATENATE("r",N15,".wav"))</f>
        <v>r9.wav</v>
      </c>
      <c r="AB15" s="10">
        <f>IF(Q15=0,1,2)</f>
        <v>2</v>
      </c>
      <c r="AC15" s="13" t="str">
        <f t="shared" ca="1" si="6"/>
        <v>rp.jpg</v>
      </c>
      <c r="AD15" s="13">
        <f t="shared" ca="1" si="3"/>
        <v>1</v>
      </c>
      <c r="AE15" s="13">
        <f t="shared" ca="1" si="3"/>
        <v>0</v>
      </c>
      <c r="AF15" s="13">
        <f t="shared" ca="1" si="3"/>
        <v>0</v>
      </c>
      <c r="AG15" s="13">
        <f t="shared" ca="1" si="4"/>
        <v>1</v>
      </c>
      <c r="AI15" s="1">
        <f t="shared" ca="1" si="5"/>
        <v>0.44670308272085923</v>
      </c>
      <c r="AJ15" s="1">
        <f t="shared" ca="1" si="5"/>
        <v>0.84111448844400272</v>
      </c>
      <c r="AK15" s="1">
        <f t="shared" ca="1" si="5"/>
        <v>0.83229011337794068</v>
      </c>
    </row>
    <row r="16" spans="1:37" x14ac:dyDescent="0.2">
      <c r="A16" s="1" t="s">
        <v>8</v>
      </c>
      <c r="B16" s="15" t="s">
        <v>2</v>
      </c>
      <c r="C16" s="15"/>
      <c r="D16" s="15"/>
      <c r="E16" s="15"/>
      <c r="F16" s="15"/>
      <c r="G16" s="15"/>
      <c r="L16" s="2">
        <v>5</v>
      </c>
      <c r="M16" s="2">
        <v>4</v>
      </c>
      <c r="N16" s="2">
        <v>5</v>
      </c>
      <c r="O16" s="1">
        <v>0.40748621007242036</v>
      </c>
      <c r="P16" s="1">
        <v>0.57562296957257786</v>
      </c>
      <c r="Q16" s="1">
        <f t="shared" si="1"/>
        <v>0</v>
      </c>
      <c r="S16" s="1">
        <f t="shared" si="0"/>
        <v>1</v>
      </c>
      <c r="U16" s="14" t="str">
        <f t="shared" ca="1" si="2"/>
        <v>TrainTrial2</v>
      </c>
      <c r="V16" s="10" t="str">
        <f>IF(Q16=0,CONCATENATE("p",L16,".bmp"),CONCATENATE("p",M16,".bmp"))</f>
        <v>p5.bmp</v>
      </c>
      <c r="W16" s="10" t="str">
        <f>IF(Q16=0,CONCATENATE("p",M16,".bmp"),CONCATENATE("p",L16,".bmp"))</f>
        <v>p4.bmp</v>
      </c>
      <c r="X16" s="10" t="str">
        <f ca="1">IF(AE16=0,"c3.wav",IF(S16=0,"c1.wav","c2.wav"))</f>
        <v>c2.wav</v>
      </c>
      <c r="Y16" s="10" t="str">
        <f>IF(S16=0,IF(AF16=1,CONCATENATE("nn",L16,".wav"),CONCATENATE("n",L16,".wav")),CONCATENATE("r",N16,".wav"))</f>
        <v>r5.wav</v>
      </c>
      <c r="Z16" s="10" t="str">
        <f ca="1">IF(AE16=0,"c3.wav",IF(S16=1,"c1.wav","c2.wav"))</f>
        <v>c1.wav</v>
      </c>
      <c r="AA16" s="10" t="str">
        <f ca="1">IF(S16=1,IF(AF16=1,CONCATENATE("nn",L16,".wav"),CONCATENATE("n",L16,".wav")),CONCATENATE("r",N16,".wav"))</f>
        <v>nn5.wav</v>
      </c>
      <c r="AB16" s="10">
        <f>IF(Q16=0,1,2)</f>
        <v>1</v>
      </c>
      <c r="AC16" s="13" t="str">
        <f t="shared" ca="1" si="6"/>
        <v>blank.jpg</v>
      </c>
      <c r="AD16" s="13">
        <f t="shared" ca="1" si="3"/>
        <v>0</v>
      </c>
      <c r="AE16" s="13">
        <f t="shared" ca="1" si="3"/>
        <v>1</v>
      </c>
      <c r="AF16" s="13">
        <f t="shared" ca="1" si="3"/>
        <v>1</v>
      </c>
      <c r="AG16" s="13">
        <f t="shared" ca="1" si="4"/>
        <v>2</v>
      </c>
      <c r="AI16" s="1">
        <f t="shared" ca="1" si="5"/>
        <v>0.9883835152806586</v>
      </c>
      <c r="AJ16" s="1">
        <f t="shared" ca="1" si="5"/>
        <v>0.11879461900261201</v>
      </c>
      <c r="AK16" s="1">
        <f t="shared" ca="1" si="5"/>
        <v>0.72540747211549128</v>
      </c>
    </row>
    <row r="17" spans="1:37" x14ac:dyDescent="0.2">
      <c r="A17" s="1" t="s">
        <v>4</v>
      </c>
      <c r="C17" s="15" t="s">
        <v>7</v>
      </c>
      <c r="D17" s="15"/>
      <c r="E17" s="15"/>
      <c r="F17" s="15"/>
      <c r="G17" s="15"/>
      <c r="L17" s="2">
        <v>5</v>
      </c>
      <c r="M17" s="2">
        <v>3</v>
      </c>
      <c r="N17" s="2">
        <v>6</v>
      </c>
      <c r="O17" s="1">
        <v>0.65172856880508334</v>
      </c>
      <c r="P17" s="1">
        <v>8.1559320498854504E-2</v>
      </c>
      <c r="Q17" s="1">
        <f t="shared" si="1"/>
        <v>1</v>
      </c>
      <c r="S17" s="1">
        <f t="shared" si="0"/>
        <v>0</v>
      </c>
      <c r="U17" s="14" t="str">
        <f t="shared" ca="1" si="2"/>
        <v>TrainTrial2</v>
      </c>
      <c r="V17" s="10" t="str">
        <f>IF(Q17=0,CONCATENATE("p",L17,".bmp"),CONCATENATE("p",M17,".bmp"))</f>
        <v>p3.bmp</v>
      </c>
      <c r="W17" s="10" t="str">
        <f>IF(Q17=0,CONCATENATE("p",M17,".bmp"),CONCATENATE("p",L17,".bmp"))</f>
        <v>p5.bmp</v>
      </c>
      <c r="X17" s="10" t="str">
        <f ca="1">IF(AE17=0,"c3.wav",IF(S17=0,"c1.wav","c2.wav"))</f>
        <v>c1.wav</v>
      </c>
      <c r="Y17" s="10" t="str">
        <f ca="1">IF(S17=0,IF(AF17=1,CONCATENATE("nn",L17,".wav"),CONCATENATE("n",L17,".wav")),CONCATENATE("r",N17,".wav"))</f>
        <v>nn5.wav</v>
      </c>
      <c r="Z17" s="10" t="str">
        <f ca="1">IF(AE17=0,"c3.wav",IF(S17=1,"c1.wav","c2.wav"))</f>
        <v>c2.wav</v>
      </c>
      <c r="AA17" s="10" t="str">
        <f>IF(S17=1,IF(AF17=1,CONCATENATE("nn",L17,".wav"),CONCATENATE("n",L17,".wav")),CONCATENATE("r",N17,".wav"))</f>
        <v>r6.wav</v>
      </c>
      <c r="AB17" s="10">
        <f>IF(Q17=0,1,2)</f>
        <v>2</v>
      </c>
      <c r="AC17" s="13" t="str">
        <f t="shared" ca="1" si="6"/>
        <v>blank.jpg</v>
      </c>
      <c r="AD17" s="13">
        <f t="shared" ca="1" si="3"/>
        <v>0</v>
      </c>
      <c r="AE17" s="13">
        <f t="shared" ca="1" si="3"/>
        <v>1</v>
      </c>
      <c r="AF17" s="13">
        <f t="shared" ca="1" si="3"/>
        <v>1</v>
      </c>
      <c r="AG17" s="13">
        <f t="shared" ca="1" si="4"/>
        <v>2</v>
      </c>
      <c r="AI17" s="1">
        <f t="shared" ca="1" si="5"/>
        <v>0.91805089763652947</v>
      </c>
      <c r="AJ17" s="1">
        <f t="shared" ca="1" si="5"/>
        <v>0.11869106289764653</v>
      </c>
      <c r="AK17" s="1">
        <f t="shared" ca="1" si="5"/>
        <v>0.70494058777885715</v>
      </c>
    </row>
    <row r="18" spans="1:37" x14ac:dyDescent="0.2">
      <c r="A18" s="1" t="s">
        <v>4</v>
      </c>
      <c r="C18" s="15" t="s">
        <v>3</v>
      </c>
      <c r="D18" s="15"/>
      <c r="E18" s="15"/>
      <c r="F18" s="15"/>
      <c r="L18" s="2">
        <v>6</v>
      </c>
      <c r="M18" s="2">
        <v>5</v>
      </c>
      <c r="N18" s="2">
        <v>1</v>
      </c>
      <c r="O18" s="1">
        <v>0.10648442606998287</v>
      </c>
      <c r="P18" s="1">
        <v>1.1554690456250682E-2</v>
      </c>
      <c r="Q18" s="1">
        <f t="shared" si="1"/>
        <v>0</v>
      </c>
      <c r="S18" s="1">
        <f t="shared" si="0"/>
        <v>0</v>
      </c>
      <c r="U18" s="14" t="str">
        <f t="shared" ca="1" si="2"/>
        <v>TrainTrial2</v>
      </c>
      <c r="V18" s="10" t="str">
        <f>IF(Q18=0,CONCATENATE("p",L18,".bmp"),CONCATENATE("p",M18,".bmp"))</f>
        <v>p6.bmp</v>
      </c>
      <c r="W18" s="10" t="str">
        <f>IF(Q18=0,CONCATENATE("p",M18,".bmp"),CONCATENATE("p",L18,".bmp"))</f>
        <v>p5.bmp</v>
      </c>
      <c r="X18" s="10" t="str">
        <f ca="1">IF(AE18=0,"c3.wav",IF(S18=0,"c1.wav","c2.wav"))</f>
        <v>c1.wav</v>
      </c>
      <c r="Y18" s="10" t="str">
        <f ca="1">IF(S18=0,IF(AF18=1,CONCATENATE("nn",L18,".wav"),CONCATENATE("n",L18,".wav")),CONCATENATE("r",N18,".wav"))</f>
        <v>n6.wav</v>
      </c>
      <c r="Z18" s="10" t="str">
        <f ca="1">IF(AE18=0,"c3.wav",IF(S18=1,"c1.wav","c2.wav"))</f>
        <v>c2.wav</v>
      </c>
      <c r="AA18" s="10" t="str">
        <f>IF(S18=1,IF(AF18=1,CONCATENATE("nn",L18,".wav"),CONCATENATE("n",L18,".wav")),CONCATENATE("r",N18,".wav"))</f>
        <v>r1.wav</v>
      </c>
      <c r="AB18" s="10">
        <f>IF(Q18=0,1,2)</f>
        <v>1</v>
      </c>
      <c r="AC18" s="13" t="str">
        <f t="shared" ca="1" si="6"/>
        <v>blank.jpg</v>
      </c>
      <c r="AD18" s="13">
        <f t="shared" ca="1" si="3"/>
        <v>0</v>
      </c>
      <c r="AE18" s="13">
        <f t="shared" ca="1" si="3"/>
        <v>1</v>
      </c>
      <c r="AF18" s="13">
        <f t="shared" ca="1" si="3"/>
        <v>0</v>
      </c>
      <c r="AG18" s="13">
        <f t="shared" ca="1" si="4"/>
        <v>1</v>
      </c>
      <c r="AI18" s="1">
        <f t="shared" ca="1" si="5"/>
        <v>0.77499935355131322</v>
      </c>
      <c r="AJ18" s="1">
        <f t="shared" ca="1" si="5"/>
        <v>0.26027015598195768</v>
      </c>
      <c r="AK18" s="1">
        <f t="shared" ca="1" si="5"/>
        <v>0.97485691412477893</v>
      </c>
    </row>
    <row r="19" spans="1:37" x14ac:dyDescent="0.2">
      <c r="L19" s="2">
        <v>6</v>
      </c>
      <c r="M19" s="2">
        <v>2</v>
      </c>
      <c r="N19" s="2">
        <v>8</v>
      </c>
      <c r="O19" s="1">
        <v>0.36928775893056809</v>
      </c>
      <c r="P19" s="1">
        <v>0.59546701885165021</v>
      </c>
      <c r="Q19" s="1">
        <f t="shared" si="1"/>
        <v>0</v>
      </c>
      <c r="S19" s="1">
        <f t="shared" si="0"/>
        <v>1</v>
      </c>
      <c r="U19" s="14" t="str">
        <f t="shared" ca="1" si="2"/>
        <v>TrainTrial2</v>
      </c>
      <c r="V19" s="10" t="str">
        <f>IF(Q19=0,CONCATENATE("p",L19,".bmp"),CONCATENATE("p",M19,".bmp"))</f>
        <v>p6.bmp</v>
      </c>
      <c r="W19" s="10" t="str">
        <f>IF(Q19=0,CONCATENATE("p",M19,".bmp"),CONCATENATE("p",L19,".bmp"))</f>
        <v>p2.bmp</v>
      </c>
      <c r="X19" s="10" t="str">
        <f ca="1">IF(AE19=0,"c3.wav",IF(S19=0,"c1.wav","c2.wav"))</f>
        <v>c2.wav</v>
      </c>
      <c r="Y19" s="10" t="str">
        <f>IF(S19=0,IF(AF19=1,CONCATENATE("nn",L19,".wav"),CONCATENATE("n",L19,".wav")),CONCATENATE("r",N19,".wav"))</f>
        <v>r8.wav</v>
      </c>
      <c r="Z19" s="10" t="str">
        <f ca="1">IF(AE19=0,"c3.wav",IF(S19=1,"c1.wav","c2.wav"))</f>
        <v>c1.wav</v>
      </c>
      <c r="AA19" s="10" t="str">
        <f ca="1">IF(S19=1,IF(AF19=1,CONCATENATE("nn",L19,".wav"),CONCATENATE("n",L19,".wav")),CONCATENATE("r",N19,".wav"))</f>
        <v>n6.wav</v>
      </c>
      <c r="AB19" s="10">
        <f>IF(Q19=0,1,2)</f>
        <v>1</v>
      </c>
      <c r="AC19" s="13" t="str">
        <f t="shared" ca="1" si="6"/>
        <v>lp.jpg</v>
      </c>
      <c r="AD19" s="13">
        <f t="shared" ca="1" si="3"/>
        <v>1</v>
      </c>
      <c r="AE19" s="13">
        <f t="shared" ca="1" si="3"/>
        <v>1</v>
      </c>
      <c r="AF19" s="13">
        <f t="shared" ca="1" si="3"/>
        <v>0</v>
      </c>
      <c r="AG19" s="13">
        <f t="shared" ca="1" si="4"/>
        <v>2</v>
      </c>
      <c r="AI19" s="1">
        <f t="shared" ca="1" si="5"/>
        <v>0.61008008517276036</v>
      </c>
      <c r="AJ19" s="1">
        <f t="shared" ca="1" si="5"/>
        <v>0.68525015832430913</v>
      </c>
      <c r="AK19" s="1">
        <f t="shared" ca="1" si="5"/>
        <v>0.99999159686477646</v>
      </c>
    </row>
    <row r="20" spans="1:37" x14ac:dyDescent="0.2">
      <c r="L20" s="2">
        <v>6</v>
      </c>
      <c r="M20" s="2">
        <v>0</v>
      </c>
      <c r="N20" s="2">
        <v>4</v>
      </c>
      <c r="O20" s="1">
        <v>0.56790777306741802</v>
      </c>
      <c r="P20" s="1">
        <v>0.56034514805197944</v>
      </c>
      <c r="Q20" s="1">
        <f t="shared" si="1"/>
        <v>1</v>
      </c>
      <c r="S20" s="1">
        <f t="shared" si="0"/>
        <v>1</v>
      </c>
      <c r="U20" s="14" t="str">
        <f t="shared" ca="1" si="2"/>
        <v>TrainTrial2</v>
      </c>
      <c r="V20" s="10" t="str">
        <f>IF(Q20=0,CONCATENATE("p",L20,".bmp"),CONCATENATE("p",M20,".bmp"))</f>
        <v>p0.bmp</v>
      </c>
      <c r="W20" s="10" t="str">
        <f>IF(Q20=0,CONCATENATE("p",M20,".bmp"),CONCATENATE("p",L20,".bmp"))</f>
        <v>p6.bmp</v>
      </c>
      <c r="X20" s="10" t="str">
        <f ca="1">IF(AE20=0,"c3.wav",IF(S20=0,"c1.wav","c2.wav"))</f>
        <v>c2.wav</v>
      </c>
      <c r="Y20" s="10" t="str">
        <f>IF(S20=0,IF(AF20=1,CONCATENATE("nn",L20,".wav"),CONCATENATE("n",L20,".wav")),CONCATENATE("r",N20,".wav"))</f>
        <v>r4.wav</v>
      </c>
      <c r="Z20" s="10" t="str">
        <f ca="1">IF(AE20=0,"c3.wav",IF(S20=1,"c1.wav","c2.wav"))</f>
        <v>c1.wav</v>
      </c>
      <c r="AA20" s="10" t="str">
        <f ca="1">IF(S20=1,IF(AF20=1,CONCATENATE("nn",L20,".wav"),CONCATENATE("n",L20,".wav")),CONCATENATE("r",N20,".wav"))</f>
        <v>n6.wav</v>
      </c>
      <c r="AB20" s="10">
        <f>IF(Q20=0,1,2)</f>
        <v>2</v>
      </c>
      <c r="AC20" s="13" t="str">
        <f t="shared" ca="1" si="6"/>
        <v>rp.jpg</v>
      </c>
      <c r="AD20" s="13">
        <f t="shared" ca="1" si="3"/>
        <v>1</v>
      </c>
      <c r="AE20" s="13">
        <f t="shared" ca="1" si="3"/>
        <v>1</v>
      </c>
      <c r="AF20" s="13">
        <f t="shared" ca="1" si="3"/>
        <v>0</v>
      </c>
      <c r="AG20" s="13">
        <f t="shared" ca="1" si="4"/>
        <v>2</v>
      </c>
      <c r="AI20" s="1">
        <f t="shared" ca="1" si="5"/>
        <v>0.13191816872402939</v>
      </c>
      <c r="AJ20" s="1">
        <f t="shared" ca="1" si="5"/>
        <v>0.32979288158214126</v>
      </c>
      <c r="AK20" s="1">
        <f t="shared" ca="1" si="5"/>
        <v>0.76515345568532145</v>
      </c>
    </row>
    <row r="21" spans="1:37" x14ac:dyDescent="0.2">
      <c r="L21" s="2">
        <v>7</v>
      </c>
      <c r="M21" s="2">
        <v>8</v>
      </c>
      <c r="N21" s="2">
        <v>0</v>
      </c>
      <c r="O21" s="1">
        <v>1.2677045755481231E-2</v>
      </c>
      <c r="P21" s="1">
        <v>0.67698107944397634</v>
      </c>
      <c r="Q21" s="1">
        <f t="shared" si="1"/>
        <v>0</v>
      </c>
      <c r="S21" s="1">
        <f t="shared" si="0"/>
        <v>1</v>
      </c>
      <c r="U21" s="14" t="str">
        <f t="shared" ca="1" si="2"/>
        <v>TrainTrial</v>
      </c>
      <c r="V21" s="10" t="str">
        <f>IF(Q21=0,CONCATENATE("p",L21,".bmp"),CONCATENATE("p",M21,".bmp"))</f>
        <v>p7.bmp</v>
      </c>
      <c r="W21" s="10" t="str">
        <f>IF(Q21=0,CONCATENATE("p",M21,".bmp"),CONCATENATE("p",L21,".bmp"))</f>
        <v>p8.bmp</v>
      </c>
      <c r="X21" s="10" t="str">
        <f ca="1">IF(AE21=0,"c3.wav",IF(S21=0,"c1.wav","c2.wav"))</f>
        <v>c3.wav</v>
      </c>
      <c r="Y21" s="10" t="str">
        <f>IF(S21=0,IF(AF21=1,CONCATENATE("nn",L21,".wav"),CONCATENATE("n",L21,".wav")),CONCATENATE("r",N21,".wav"))</f>
        <v>r0.wav</v>
      </c>
      <c r="Z21" s="10" t="str">
        <f ca="1">IF(AE21=0,"c3.wav",IF(S21=1,"c1.wav","c2.wav"))</f>
        <v>c3.wav</v>
      </c>
      <c r="AA21" s="10" t="str">
        <f ca="1">IF(S21=1,IF(AF21=1,CONCATENATE("nn",L21,".wav"),CONCATENATE("n",L21,".wav")),CONCATENATE("r",N21,".wav"))</f>
        <v>nn7.wav</v>
      </c>
      <c r="AB21" s="10">
        <f>IF(Q21=0,1,2)</f>
        <v>1</v>
      </c>
      <c r="AC21" s="13" t="str">
        <f t="shared" ca="1" si="6"/>
        <v>lp.jpg</v>
      </c>
      <c r="AD21" s="13">
        <f t="shared" ca="1" si="3"/>
        <v>1</v>
      </c>
      <c r="AE21" s="13">
        <f t="shared" ca="1" si="3"/>
        <v>0</v>
      </c>
      <c r="AF21" s="13">
        <f t="shared" ca="1" si="3"/>
        <v>1</v>
      </c>
      <c r="AG21" s="13">
        <f t="shared" ca="1" si="4"/>
        <v>2</v>
      </c>
      <c r="AI21" s="1">
        <f t="shared" ca="1" si="5"/>
        <v>0.60883228198606532</v>
      </c>
      <c r="AJ21" s="1">
        <f t="shared" ca="1" si="5"/>
        <v>0.90946104135813466</v>
      </c>
      <c r="AK21" s="1">
        <f t="shared" ca="1" si="5"/>
        <v>0.65559795451925029</v>
      </c>
    </row>
    <row r="22" spans="1:37" x14ac:dyDescent="0.2">
      <c r="L22" s="2">
        <v>7</v>
      </c>
      <c r="M22" s="2">
        <v>6</v>
      </c>
      <c r="N22" s="2">
        <v>3</v>
      </c>
      <c r="O22" s="1">
        <v>0.59837063790837419</v>
      </c>
      <c r="P22" s="1">
        <v>0.88766548483454244</v>
      </c>
      <c r="Q22" s="1">
        <f t="shared" si="1"/>
        <v>1</v>
      </c>
      <c r="S22" s="1">
        <f t="shared" si="0"/>
        <v>1</v>
      </c>
      <c r="U22" s="14" t="str">
        <f t="shared" ca="1" si="2"/>
        <v>TrainTrial</v>
      </c>
      <c r="V22" s="10" t="str">
        <f>IF(Q22=0,CONCATENATE("p",L22,".bmp"),CONCATENATE("p",M22,".bmp"))</f>
        <v>p6.bmp</v>
      </c>
      <c r="W22" s="10" t="str">
        <f>IF(Q22=0,CONCATENATE("p",M22,".bmp"),CONCATENATE("p",L22,".bmp"))</f>
        <v>p7.bmp</v>
      </c>
      <c r="X22" s="10" t="str">
        <f ca="1">IF(AE22=0,"c3.wav",IF(S22=0,"c1.wav","c2.wav"))</f>
        <v>c3.wav</v>
      </c>
      <c r="Y22" s="10" t="str">
        <f>IF(S22=0,IF(AF22=1,CONCATENATE("nn",L22,".wav"),CONCATENATE("n",L22,".wav")),CONCATENATE("r",N22,".wav"))</f>
        <v>r3.wav</v>
      </c>
      <c r="Z22" s="10" t="str">
        <f ca="1">IF(AE22=0,"c3.wav",IF(S22=1,"c1.wav","c2.wav"))</f>
        <v>c3.wav</v>
      </c>
      <c r="AA22" s="10" t="str">
        <f ca="1">IF(S22=1,IF(AF22=1,CONCATENATE("nn",L22,".wav"),CONCATENATE("n",L22,".wav")),CONCATENATE("r",N22,".wav"))</f>
        <v>nn7.wav</v>
      </c>
      <c r="AB22" s="10">
        <f>IF(Q22=0,1,2)</f>
        <v>2</v>
      </c>
      <c r="AC22" s="13" t="str">
        <f t="shared" ca="1" si="6"/>
        <v>rp.jpg</v>
      </c>
      <c r="AD22" s="13">
        <f t="shared" ca="1" si="3"/>
        <v>1</v>
      </c>
      <c r="AE22" s="13">
        <f t="shared" ca="1" si="3"/>
        <v>0</v>
      </c>
      <c r="AF22" s="13">
        <f t="shared" ca="1" si="3"/>
        <v>1</v>
      </c>
      <c r="AG22" s="13">
        <f t="shared" ca="1" si="4"/>
        <v>2</v>
      </c>
      <c r="AI22" s="1">
        <f t="shared" ca="1" si="5"/>
        <v>0.34066671520783853</v>
      </c>
      <c r="AJ22" s="1">
        <f t="shared" ca="1" si="5"/>
        <v>0.88049359837934027</v>
      </c>
      <c r="AK22" s="1">
        <f t="shared" ca="1" si="5"/>
        <v>0.44629316169229827</v>
      </c>
    </row>
    <row r="23" spans="1:37" x14ac:dyDescent="0.2">
      <c r="L23" s="2">
        <v>7</v>
      </c>
      <c r="M23" s="2">
        <v>2</v>
      </c>
      <c r="N23" s="2">
        <v>9</v>
      </c>
      <c r="O23" s="1">
        <v>0.79026148963930609</v>
      </c>
      <c r="P23" s="1">
        <v>0.33089239188575448</v>
      </c>
      <c r="Q23" s="1">
        <f t="shared" si="1"/>
        <v>1</v>
      </c>
      <c r="S23" s="1">
        <f t="shared" si="0"/>
        <v>0</v>
      </c>
      <c r="U23" s="14" t="str">
        <f t="shared" ca="1" si="2"/>
        <v>TrainTrial2</v>
      </c>
      <c r="V23" s="10" t="str">
        <f>IF(Q23=0,CONCATENATE("p",L23,".bmp"),CONCATENATE("p",M23,".bmp"))</f>
        <v>p2.bmp</v>
      </c>
      <c r="W23" s="10" t="str">
        <f>IF(Q23=0,CONCATENATE("p",M23,".bmp"),CONCATENATE("p",L23,".bmp"))</f>
        <v>p7.bmp</v>
      </c>
      <c r="X23" s="10" t="str">
        <f ca="1">IF(AE23=0,"c3.wav",IF(S23=0,"c1.wav","c2.wav"))</f>
        <v>c1.wav</v>
      </c>
      <c r="Y23" s="10" t="str">
        <f ca="1">IF(S23=0,IF(AF23=1,CONCATENATE("nn",L23,".wav"),CONCATENATE("n",L23,".wav")),CONCATENATE("r",N23,".wav"))</f>
        <v>n7.wav</v>
      </c>
      <c r="Z23" s="10" t="str">
        <f ca="1">IF(AE23=0,"c3.wav",IF(S23=1,"c1.wav","c2.wav"))</f>
        <v>c2.wav</v>
      </c>
      <c r="AA23" s="10" t="str">
        <f>IF(S23=1,IF(AF23=1,CONCATENATE("nn",L23,".wav"),CONCATENATE("n",L23,".wav")),CONCATENATE("r",N23,".wav"))</f>
        <v>r9.wav</v>
      </c>
      <c r="AB23" s="10">
        <f>IF(Q23=0,1,2)</f>
        <v>2</v>
      </c>
      <c r="AC23" s="13" t="str">
        <f t="shared" ca="1" si="6"/>
        <v>rp.jpg</v>
      </c>
      <c r="AD23" s="13">
        <f t="shared" ca="1" si="3"/>
        <v>1</v>
      </c>
      <c r="AE23" s="13">
        <f t="shared" ca="1" si="3"/>
        <v>1</v>
      </c>
      <c r="AF23" s="13">
        <f t="shared" ca="1" si="3"/>
        <v>0</v>
      </c>
      <c r="AG23" s="13">
        <f t="shared" ca="1" si="4"/>
        <v>2</v>
      </c>
      <c r="AI23" s="1">
        <f t="shared" ca="1" si="5"/>
        <v>0.33032404226016554</v>
      </c>
      <c r="AJ23" s="1">
        <f t="shared" ca="1" si="5"/>
        <v>0.19473517173706312</v>
      </c>
      <c r="AK23" s="1">
        <f t="shared" ca="1" si="5"/>
        <v>0.84292426106223128</v>
      </c>
    </row>
    <row r="24" spans="1:37" x14ac:dyDescent="0.2">
      <c r="L24" s="2">
        <v>8</v>
      </c>
      <c r="M24" s="2">
        <v>9</v>
      </c>
      <c r="N24" s="2">
        <v>5</v>
      </c>
      <c r="O24" s="1">
        <v>0</v>
      </c>
      <c r="P24" s="1">
        <v>0.86098333942754834</v>
      </c>
      <c r="Q24" s="1">
        <f t="shared" si="1"/>
        <v>0</v>
      </c>
      <c r="S24" s="1">
        <f t="shared" si="0"/>
        <v>1</v>
      </c>
      <c r="U24" s="14" t="str">
        <f t="shared" ca="1" si="2"/>
        <v>TrainTrial2</v>
      </c>
      <c r="V24" s="10" t="str">
        <f>IF(Q24=0,CONCATENATE("p",L24,".bmp"),CONCATENATE("p",M24,".bmp"))</f>
        <v>p8.bmp</v>
      </c>
      <c r="W24" s="10" t="str">
        <f>IF(Q24=0,CONCATENATE("p",M24,".bmp"),CONCATENATE("p",L24,".bmp"))</f>
        <v>p9.bmp</v>
      </c>
      <c r="X24" s="10" t="str">
        <f ca="1">IF(AE24=0,"c3.wav",IF(S24=0,"c1.wav","c2.wav"))</f>
        <v>c2.wav</v>
      </c>
      <c r="Y24" s="10" t="str">
        <f>IF(S24=0,IF(AF24=1,CONCATENATE("nn",L24,".wav"),CONCATENATE("n",L24,".wav")),CONCATENATE("r",N24,".wav"))</f>
        <v>r5.wav</v>
      </c>
      <c r="Z24" s="10" t="str">
        <f ca="1">IF(AE24=0,"c3.wav",IF(S24=1,"c1.wav","c2.wav"))</f>
        <v>c1.wav</v>
      </c>
      <c r="AA24" s="10" t="str">
        <f ca="1">IF(S24=1,IF(AF24=1,CONCATENATE("nn",L24,".wav"),CONCATENATE("n",L24,".wav")),CONCATENATE("r",N24,".wav"))</f>
        <v>nn8.wav</v>
      </c>
      <c r="AB24" s="10">
        <f>IF(Q24=0,1,2)</f>
        <v>1</v>
      </c>
      <c r="AC24" s="13" t="str">
        <f t="shared" ca="1" si="6"/>
        <v>lp.jpg</v>
      </c>
      <c r="AD24" s="13">
        <f t="shared" ca="1" si="3"/>
        <v>1</v>
      </c>
      <c r="AE24" s="13">
        <f t="shared" ca="1" si="3"/>
        <v>1</v>
      </c>
      <c r="AF24" s="13">
        <f t="shared" ca="1" si="3"/>
        <v>1</v>
      </c>
      <c r="AG24" s="13">
        <f t="shared" ca="1" si="4"/>
        <v>3</v>
      </c>
      <c r="AI24" s="1">
        <f t="shared" ca="1" si="5"/>
        <v>0.51137047134878988</v>
      </c>
      <c r="AJ24" s="1">
        <f t="shared" ca="1" si="5"/>
        <v>0.35171144195058512</v>
      </c>
      <c r="AK24" s="1">
        <f t="shared" ca="1" si="5"/>
        <v>0.56816050099223092</v>
      </c>
    </row>
    <row r="25" spans="1:37" x14ac:dyDescent="0.2">
      <c r="L25" s="2">
        <v>8</v>
      </c>
      <c r="M25" s="2">
        <v>1</v>
      </c>
      <c r="N25" s="2">
        <v>6</v>
      </c>
      <c r="O25" s="1">
        <v>0</v>
      </c>
      <c r="P25" s="1">
        <v>0.12773882656256319</v>
      </c>
      <c r="Q25" s="1">
        <f t="shared" si="1"/>
        <v>0</v>
      </c>
      <c r="S25" s="1">
        <f t="shared" si="0"/>
        <v>0</v>
      </c>
      <c r="U25" s="14" t="str">
        <f t="shared" ca="1" si="2"/>
        <v>TrainTrial</v>
      </c>
      <c r="V25" s="10" t="str">
        <f>IF(Q25=0,CONCATENATE("p",L25,".bmp"),CONCATENATE("p",M25,".bmp"))</f>
        <v>p8.bmp</v>
      </c>
      <c r="W25" s="10" t="str">
        <f>IF(Q25=0,CONCATENATE("p",M25,".bmp"),CONCATENATE("p",L25,".bmp"))</f>
        <v>p1.bmp</v>
      </c>
      <c r="X25" s="10" t="str">
        <f ca="1">IF(AE25=0,"c3.wav",IF(S25=0,"c1.wav","c2.wav"))</f>
        <v>c3.wav</v>
      </c>
      <c r="Y25" s="10" t="str">
        <f ca="1">IF(S25=0,IF(AF25=1,CONCATENATE("nn",L25,".wav"),CONCATENATE("n",L25,".wav")),CONCATENATE("r",N25,".wav"))</f>
        <v>nn8.wav</v>
      </c>
      <c r="Z25" s="10" t="str">
        <f ca="1">IF(AE25=0,"c3.wav",IF(S25=1,"c1.wav","c2.wav"))</f>
        <v>c3.wav</v>
      </c>
      <c r="AA25" s="10" t="str">
        <f>IF(S25=1,IF(AF25=1,CONCATENATE("nn",L25,".wav"),CONCATENATE("n",L25,".wav")),CONCATENATE("r",N25,".wav"))</f>
        <v>r6.wav</v>
      </c>
      <c r="AB25" s="10">
        <f>IF(Q25=0,1,2)</f>
        <v>1</v>
      </c>
      <c r="AC25" s="13" t="str">
        <f t="shared" ca="1" si="6"/>
        <v>lp.jpg</v>
      </c>
      <c r="AD25" s="13">
        <f t="shared" ca="1" si="3"/>
        <v>1</v>
      </c>
      <c r="AE25" s="13">
        <f t="shared" ca="1" si="3"/>
        <v>0</v>
      </c>
      <c r="AF25" s="13">
        <f t="shared" ca="1" si="3"/>
        <v>1</v>
      </c>
      <c r="AG25" s="13">
        <f t="shared" ca="1" si="4"/>
        <v>2</v>
      </c>
      <c r="AI25" s="1">
        <f t="shared" ca="1" si="5"/>
        <v>0.42601907091839197</v>
      </c>
      <c r="AJ25" s="1">
        <f t="shared" ca="1" si="5"/>
        <v>0.76078711473263616</v>
      </c>
      <c r="AK25" s="1">
        <f t="shared" ca="1" si="5"/>
        <v>0.24182183406143598</v>
      </c>
    </row>
    <row r="26" spans="1:37" x14ac:dyDescent="0.2">
      <c r="L26" s="2">
        <v>8</v>
      </c>
      <c r="M26" s="2">
        <v>4</v>
      </c>
      <c r="N26" s="2">
        <v>3</v>
      </c>
      <c r="O26" s="1">
        <v>0.96338063263374352</v>
      </c>
      <c r="P26" s="1">
        <v>0.71760499863921723</v>
      </c>
      <c r="Q26" s="1">
        <f t="shared" si="1"/>
        <v>1</v>
      </c>
      <c r="S26" s="1">
        <f t="shared" si="0"/>
        <v>1</v>
      </c>
      <c r="U26" s="14" t="str">
        <f t="shared" ca="1" si="2"/>
        <v>TrainTrial2</v>
      </c>
      <c r="V26" s="10" t="str">
        <f>IF(Q26=0,CONCATENATE("p",L26,".bmp"),CONCATENATE("p",M26,".bmp"))</f>
        <v>p4.bmp</v>
      </c>
      <c r="W26" s="10" t="str">
        <f>IF(Q26=0,CONCATENATE("p",M26,".bmp"),CONCATENATE("p",L26,".bmp"))</f>
        <v>p8.bmp</v>
      </c>
      <c r="X26" s="10" t="str">
        <f ca="1">IF(AE26=0,"c3.wav",IF(S26=0,"c1.wav","c2.wav"))</f>
        <v>c2.wav</v>
      </c>
      <c r="Y26" s="10" t="str">
        <f>IF(S26=0,IF(AF26=1,CONCATENATE("nn",L26,".wav"),CONCATENATE("n",L26,".wav")),CONCATENATE("r",N26,".wav"))</f>
        <v>r3.wav</v>
      </c>
      <c r="Z26" s="10" t="str">
        <f ca="1">IF(AE26=0,"c3.wav",IF(S26=1,"c1.wav","c2.wav"))</f>
        <v>c1.wav</v>
      </c>
      <c r="AA26" s="10" t="str">
        <f ca="1">IF(S26=1,IF(AF26=1,CONCATENATE("nn",L26,".wav"),CONCATENATE("n",L26,".wav")),CONCATENATE("r",N26,".wav"))</f>
        <v>nn8.wav</v>
      </c>
      <c r="AB26" s="10">
        <f>IF(Q26=0,1,2)</f>
        <v>2</v>
      </c>
      <c r="AC26" s="13" t="str">
        <f t="shared" ca="1" si="6"/>
        <v>rp.jpg</v>
      </c>
      <c r="AD26" s="13">
        <f t="shared" ca="1" si="3"/>
        <v>1</v>
      </c>
      <c r="AE26" s="13">
        <f t="shared" ca="1" si="3"/>
        <v>1</v>
      </c>
      <c r="AF26" s="13">
        <f t="shared" ca="1" si="3"/>
        <v>1</v>
      </c>
      <c r="AG26" s="13">
        <f t="shared" ca="1" si="4"/>
        <v>3</v>
      </c>
      <c r="AI26" s="1">
        <f t="shared" ca="1" si="5"/>
        <v>4.6832782008344953E-2</v>
      </c>
      <c r="AJ26" s="1">
        <f t="shared" ca="1" si="5"/>
        <v>0.5821451673873792</v>
      </c>
      <c r="AK26" s="1">
        <f t="shared" ca="1" si="5"/>
        <v>0.30292701096726005</v>
      </c>
    </row>
    <row r="27" spans="1:37" x14ac:dyDescent="0.2">
      <c r="L27" s="2">
        <v>9</v>
      </c>
      <c r="M27" s="2">
        <v>0</v>
      </c>
      <c r="N27" s="2">
        <v>8</v>
      </c>
      <c r="O27" s="1">
        <v>7.3254859173175646E-2</v>
      </c>
      <c r="P27" s="1">
        <v>0.20377326779998839</v>
      </c>
      <c r="Q27" s="1">
        <f t="shared" si="1"/>
        <v>0</v>
      </c>
      <c r="S27" s="1">
        <f t="shared" si="0"/>
        <v>0</v>
      </c>
      <c r="U27" s="14" t="str">
        <f t="shared" ca="1" si="2"/>
        <v>TrainTrial</v>
      </c>
      <c r="V27" s="10" t="str">
        <f>IF(Q27=0,CONCATENATE("p",L27,".bmp"),CONCATENATE("p",M27,".bmp"))</f>
        <v>p9.bmp</v>
      </c>
      <c r="W27" s="10" t="str">
        <f>IF(Q27=0,CONCATENATE("p",M27,".bmp"),CONCATENATE("p",L27,".bmp"))</f>
        <v>p0.bmp</v>
      </c>
      <c r="X27" s="10" t="str">
        <f ca="1">IF(AE27=0,"c3.wav",IF(S27=0,"c1.wav","c2.wav"))</f>
        <v>c3.wav</v>
      </c>
      <c r="Y27" s="10" t="str">
        <f ca="1">IF(S27=0,IF(AF27=1,CONCATENATE("nn",L27,".wav"),CONCATENATE("n",L27,".wav")),CONCATENATE("r",N27,".wav"))</f>
        <v>nn9.wav</v>
      </c>
      <c r="Z27" s="10" t="str">
        <f ca="1">IF(AE27=0,"c3.wav",IF(S27=1,"c1.wav","c2.wav"))</f>
        <v>c3.wav</v>
      </c>
      <c r="AA27" s="10" t="str">
        <f>IF(S27=1,IF(AF27=1,CONCATENATE("nn",L27,".wav"),CONCATENATE("n",L27,".wav")),CONCATENATE("r",N27,".wav"))</f>
        <v>r8.wav</v>
      </c>
      <c r="AB27" s="10">
        <f>IF(Q27=0,1,2)</f>
        <v>1</v>
      </c>
      <c r="AC27" s="13" t="str">
        <f t="shared" ca="1" si="6"/>
        <v>lp.jpg</v>
      </c>
      <c r="AD27" s="13">
        <f t="shared" ca="1" si="3"/>
        <v>1</v>
      </c>
      <c r="AE27" s="13">
        <f t="shared" ca="1" si="3"/>
        <v>0</v>
      </c>
      <c r="AF27" s="13">
        <f t="shared" ca="1" si="3"/>
        <v>1</v>
      </c>
      <c r="AG27" s="13">
        <f t="shared" ca="1" si="4"/>
        <v>2</v>
      </c>
      <c r="AI27" s="1">
        <f t="shared" ca="1" si="5"/>
        <v>0.63325493071071104</v>
      </c>
      <c r="AJ27" s="1">
        <f t="shared" ca="1" si="5"/>
        <v>0.96739520512034405</v>
      </c>
      <c r="AK27" s="1">
        <f t="shared" ca="1" si="5"/>
        <v>0.47550889749624037</v>
      </c>
    </row>
    <row r="28" spans="1:37" x14ac:dyDescent="0.2">
      <c r="L28" s="2">
        <v>9</v>
      </c>
      <c r="M28" s="2">
        <v>8</v>
      </c>
      <c r="N28" s="2">
        <v>4</v>
      </c>
      <c r="O28" s="1">
        <v>0.3710726395383972</v>
      </c>
      <c r="P28" s="1">
        <v>0.24695724172943301</v>
      </c>
      <c r="Q28" s="1">
        <f t="shared" si="1"/>
        <v>0</v>
      </c>
      <c r="S28" s="1">
        <f t="shared" si="0"/>
        <v>0</v>
      </c>
      <c r="U28" s="14" t="str">
        <f t="shared" ca="1" si="2"/>
        <v>TrainTrial2</v>
      </c>
      <c r="V28" s="10" t="str">
        <f>IF(Q28=0,CONCATENATE("p",L28,".bmp"),CONCATENATE("p",M28,".bmp"))</f>
        <v>p9.bmp</v>
      </c>
      <c r="W28" s="10" t="str">
        <f>IF(Q28=0,CONCATENATE("p",M28,".bmp"),CONCATENATE("p",L28,".bmp"))</f>
        <v>p8.bmp</v>
      </c>
      <c r="X28" s="10" t="str">
        <f ca="1">IF(AE28=0,"c3.wav",IF(S28=0,"c1.wav","c2.wav"))</f>
        <v>c1.wav</v>
      </c>
      <c r="Y28" s="10" t="str">
        <f ca="1">IF(S28=0,IF(AF28=1,CONCATENATE("nn",L28,".wav"),CONCATENATE("n",L28,".wav")),CONCATENATE("r",N28,".wav"))</f>
        <v>nn9.wav</v>
      </c>
      <c r="Z28" s="10" t="str">
        <f ca="1">IF(AE28=0,"c3.wav",IF(S28=1,"c1.wav","c2.wav"))</f>
        <v>c2.wav</v>
      </c>
      <c r="AA28" s="10" t="str">
        <f>IF(S28=1,IF(AF28=1,CONCATENATE("nn",L28,".wav"),CONCATENATE("n",L28,".wav")),CONCATENATE("r",N28,".wav"))</f>
        <v>r4.wav</v>
      </c>
      <c r="AB28" s="10">
        <f>IF(Q28=0,1,2)</f>
        <v>1</v>
      </c>
      <c r="AC28" s="13" t="str">
        <f t="shared" ca="1" si="6"/>
        <v>lp.jpg</v>
      </c>
      <c r="AD28" s="13">
        <f t="shared" ca="1" si="3"/>
        <v>1</v>
      </c>
      <c r="AE28" s="13">
        <f t="shared" ca="1" si="3"/>
        <v>1</v>
      </c>
      <c r="AF28" s="13">
        <f t="shared" ca="1" si="3"/>
        <v>1</v>
      </c>
      <c r="AG28" s="13">
        <f t="shared" ca="1" si="4"/>
        <v>3</v>
      </c>
      <c r="AI28" s="1">
        <f t="shared" ca="1" si="5"/>
        <v>0.3112049294468161</v>
      </c>
      <c r="AJ28" s="1">
        <f t="shared" ca="1" si="5"/>
        <v>0.45122468639335356</v>
      </c>
      <c r="AK28" s="1">
        <f t="shared" ca="1" si="5"/>
        <v>0.47079392388950092</v>
      </c>
    </row>
    <row r="29" spans="1:37" x14ac:dyDescent="0.2">
      <c r="L29" s="2">
        <v>9</v>
      </c>
      <c r="M29" s="2">
        <v>3</v>
      </c>
      <c r="N29" s="2">
        <v>7</v>
      </c>
      <c r="O29" s="1">
        <v>0.77672217842336977</v>
      </c>
      <c r="P29" s="1">
        <v>0.38016469998819957</v>
      </c>
      <c r="Q29" s="1">
        <f t="shared" si="1"/>
        <v>1</v>
      </c>
      <c r="S29" s="1">
        <f t="shared" si="0"/>
        <v>0</v>
      </c>
      <c r="U29" s="14" t="str">
        <f t="shared" ca="1" si="2"/>
        <v>TrainTrial2</v>
      </c>
      <c r="V29" s="10" t="str">
        <f>IF(Q29=0,CONCATENATE("p",L29,".bmp"),CONCATENATE("p",M29,".bmp"))</f>
        <v>p3.bmp</v>
      </c>
      <c r="W29" s="10" t="str">
        <f>IF(Q29=0,CONCATENATE("p",M29,".bmp"),CONCATENATE("p",L29,".bmp"))</f>
        <v>p9.bmp</v>
      </c>
      <c r="X29" s="10" t="str">
        <f ca="1">IF(AE29=0,"c3.wav",IF(S29=0,"c1.wav","c2.wav"))</f>
        <v>c1.wav</v>
      </c>
      <c r="Y29" s="10" t="str">
        <f ca="1">IF(S29=0,IF(AF29=1,CONCATENATE("nn",L29,".wav"),CONCATENATE("n",L29,".wav")),CONCATENATE("r",N29,".wav"))</f>
        <v>nn9.wav</v>
      </c>
      <c r="Z29" s="10" t="str">
        <f ca="1">IF(AE29=0,"c3.wav",IF(S29=1,"c1.wav","c2.wav"))</f>
        <v>c2.wav</v>
      </c>
      <c r="AA29" s="10" t="str">
        <f>IF(S29=1,IF(AF29=1,CONCATENATE("nn",L29,".wav"),CONCATENATE("n",L29,".wav")),CONCATENATE("r",N29,".wav"))</f>
        <v>r7.wav</v>
      </c>
      <c r="AB29" s="10">
        <f>IF(Q29=0,1,2)</f>
        <v>2</v>
      </c>
      <c r="AC29" s="13" t="str">
        <f t="shared" ca="1" si="6"/>
        <v>rp.jpg</v>
      </c>
      <c r="AD29" s="13">
        <f t="shared" ca="1" si="3"/>
        <v>1</v>
      </c>
      <c r="AE29" s="13">
        <f t="shared" ca="1" si="3"/>
        <v>1</v>
      </c>
      <c r="AF29" s="13">
        <f t="shared" ca="1" si="3"/>
        <v>1</v>
      </c>
      <c r="AG29" s="13">
        <f t="shared" ca="1" si="4"/>
        <v>3</v>
      </c>
      <c r="AI29" s="1">
        <f t="shared" ca="1" si="5"/>
        <v>0.33846170992999469</v>
      </c>
      <c r="AJ29" s="1">
        <f t="shared" ca="1" si="5"/>
        <v>0.19553404203242775</v>
      </c>
      <c r="AK29" s="1">
        <f t="shared" ca="1" si="5"/>
        <v>0.65746984158876887</v>
      </c>
    </row>
    <row r="30" spans="1:37" x14ac:dyDescent="0.2">
      <c r="L30" s="2">
        <v>0</v>
      </c>
      <c r="M30" s="2">
        <v>7</v>
      </c>
      <c r="N30" s="2">
        <v>1</v>
      </c>
      <c r="O30" s="1">
        <v>0.47587585364635743</v>
      </c>
      <c r="P30" s="1">
        <v>0.93760572162227618</v>
      </c>
      <c r="Q30" s="1">
        <f t="shared" si="1"/>
        <v>0</v>
      </c>
      <c r="S30" s="1">
        <f t="shared" si="0"/>
        <v>1</v>
      </c>
      <c r="U30" s="14" t="str">
        <f t="shared" ca="1" si="2"/>
        <v>TrainTrial2</v>
      </c>
      <c r="V30" s="10" t="str">
        <f>IF(Q30=0,CONCATENATE("p",L30,".bmp"),CONCATENATE("p",M30,".bmp"))</f>
        <v>p0.bmp</v>
      </c>
      <c r="W30" s="10" t="str">
        <f>IF(Q30=0,CONCATENATE("p",M30,".bmp"),CONCATENATE("p",L30,".bmp"))</f>
        <v>p7.bmp</v>
      </c>
      <c r="X30" s="10" t="str">
        <f ca="1">IF(AE30=0,"c3.wav",IF(S30=0,"c1.wav","c2.wav"))</f>
        <v>c2.wav</v>
      </c>
      <c r="Y30" s="10" t="str">
        <f>IF(S30=0,IF(AF30=1,CONCATENATE("nn",L30,".wav"),CONCATENATE("n",L30,".wav")),CONCATENATE("r",N30,".wav"))</f>
        <v>r1.wav</v>
      </c>
      <c r="Z30" s="10" t="str">
        <f ca="1">IF(AE30=0,"c3.wav",IF(S30=1,"c1.wav","c2.wav"))</f>
        <v>c1.wav</v>
      </c>
      <c r="AA30" s="10" t="str">
        <f ca="1">IF(S30=1,IF(AF30=1,CONCATENATE("nn",L30,".wav"),CONCATENATE("n",L30,".wav")),CONCATENATE("r",N30,".wav"))</f>
        <v>n0.wav</v>
      </c>
      <c r="AB30" s="10">
        <f>IF(Q30=0,1,2)</f>
        <v>1</v>
      </c>
      <c r="AC30" s="13" t="str">
        <f t="shared" ca="1" si="6"/>
        <v>lp.jpg</v>
      </c>
      <c r="AD30" s="13">
        <f t="shared" ca="1" si="3"/>
        <v>1</v>
      </c>
      <c r="AE30" s="13">
        <f t="shared" ca="1" si="3"/>
        <v>1</v>
      </c>
      <c r="AF30" s="13">
        <f t="shared" ca="1" si="3"/>
        <v>0</v>
      </c>
      <c r="AG30" s="13">
        <f t="shared" ca="1" si="4"/>
        <v>2</v>
      </c>
      <c r="AI30" s="1">
        <f t="shared" ca="1" si="5"/>
        <v>1.8825998396770238E-2</v>
      </c>
      <c r="AJ30" s="1">
        <f t="shared" ca="1" si="5"/>
        <v>0.24271683425199386</v>
      </c>
      <c r="AK30" s="1">
        <f t="shared" ca="1" si="5"/>
        <v>0.7850380055006182</v>
      </c>
    </row>
    <row r="31" spans="1:37" x14ac:dyDescent="0.2">
      <c r="L31" s="2">
        <v>0</v>
      </c>
      <c r="M31" s="2">
        <v>5</v>
      </c>
      <c r="N31" s="2">
        <v>0</v>
      </c>
      <c r="O31" s="1">
        <v>8.8197933426272357E-2</v>
      </c>
      <c r="P31" s="1">
        <v>0.95302904218897311</v>
      </c>
      <c r="Q31" s="1">
        <f t="shared" si="1"/>
        <v>0</v>
      </c>
      <c r="S31" s="1">
        <f t="shared" si="0"/>
        <v>1</v>
      </c>
      <c r="U31" s="14" t="str">
        <f t="shared" ca="1" si="2"/>
        <v>TrainTrial</v>
      </c>
      <c r="V31" s="10" t="str">
        <f>IF(Q31=0,CONCATENATE("p",L31,".bmp"),CONCATENATE("p",M31,".bmp"))</f>
        <v>p0.bmp</v>
      </c>
      <c r="W31" s="10" t="str">
        <f>IF(Q31=0,CONCATENATE("p",M31,".bmp"),CONCATENATE("p",L31,".bmp"))</f>
        <v>p5.bmp</v>
      </c>
      <c r="X31" s="10" t="str">
        <f ca="1">IF(AE31=0,"c3.wav",IF(S31=0,"c1.wav","c2.wav"))</f>
        <v>c3.wav</v>
      </c>
      <c r="Y31" s="10" t="str">
        <f>IF(S31=0,IF(AF31=1,CONCATENATE("nn",L31,".wav"),CONCATENATE("n",L31,".wav")),CONCATENATE("r",N31,".wav"))</f>
        <v>r0.wav</v>
      </c>
      <c r="Z31" s="10" t="str">
        <f ca="1">IF(AE31=0,"c3.wav",IF(S31=1,"c1.wav","c2.wav"))</f>
        <v>c3.wav</v>
      </c>
      <c r="AA31" s="10" t="str">
        <f ca="1">IF(S31=1,IF(AF31=1,CONCATENATE("nn",L31,".wav"),CONCATENATE("n",L31,".wav")),CONCATENATE("r",N31,".wav"))</f>
        <v>nn0.wav</v>
      </c>
      <c r="AB31" s="10">
        <f>IF(Q31=0,1,2)</f>
        <v>1</v>
      </c>
      <c r="AC31" s="13" t="str">
        <f t="shared" ca="1" si="6"/>
        <v>blank.jpg</v>
      </c>
      <c r="AD31" s="13">
        <f t="shared" ca="1" si="3"/>
        <v>0</v>
      </c>
      <c r="AE31" s="13">
        <f t="shared" ca="1" si="3"/>
        <v>0</v>
      </c>
      <c r="AF31" s="13">
        <f t="shared" ca="1" si="3"/>
        <v>1</v>
      </c>
      <c r="AG31" s="13">
        <f t="shared" ca="1" si="4"/>
        <v>1</v>
      </c>
      <c r="AI31" s="1">
        <f t="shared" ca="1" si="5"/>
        <v>0.90726321128266996</v>
      </c>
      <c r="AJ31" s="1">
        <f t="shared" ca="1" si="5"/>
        <v>0.81489957725532658</v>
      </c>
      <c r="AK31" s="1">
        <f t="shared" ca="1" si="5"/>
        <v>0.26398291216113023</v>
      </c>
    </row>
    <row r="32" spans="1:37" x14ac:dyDescent="0.2">
      <c r="L32" s="2">
        <v>0</v>
      </c>
      <c r="M32" s="2">
        <v>6</v>
      </c>
      <c r="N32" s="2">
        <v>2</v>
      </c>
      <c r="O32" s="1">
        <v>0.40186690462905972</v>
      </c>
      <c r="P32" s="1">
        <v>0.82760894422699494</v>
      </c>
      <c r="Q32" s="1">
        <f t="shared" si="1"/>
        <v>0</v>
      </c>
      <c r="R32" s="1">
        <f>SUM(Q3:Q32)</f>
        <v>15</v>
      </c>
      <c r="S32" s="1">
        <f t="shared" si="0"/>
        <v>1</v>
      </c>
      <c r="T32" s="1">
        <f>SUM(S3:S32)</f>
        <v>15</v>
      </c>
      <c r="U32" s="14" t="str">
        <f t="shared" ca="1" si="2"/>
        <v>TrainTrial2</v>
      </c>
      <c r="V32" s="10" t="str">
        <f>IF(Q32=0,CONCATENATE("p",L32,".bmp"),CONCATENATE("p",M32,".bmp"))</f>
        <v>p0.bmp</v>
      </c>
      <c r="W32" s="10" t="str">
        <f>IF(Q32=0,CONCATENATE("p",M32,".bmp"),CONCATENATE("p",L32,".bmp"))</f>
        <v>p6.bmp</v>
      </c>
      <c r="X32" s="10" t="str">
        <f ca="1">IF(AE32=0,"c3.wav",IF(S32=0,"c1.wav","c2.wav"))</f>
        <v>c2.wav</v>
      </c>
      <c r="Y32" s="10" t="str">
        <f>IF(S32=0,IF(AF32=1,CONCATENATE("nn",L32,".wav"),CONCATENATE("n",L32,".wav")),CONCATENATE("r",N32,".wav"))</f>
        <v>r2.wav</v>
      </c>
      <c r="Z32" s="10" t="str">
        <f ca="1">IF(AE32=0,"c3.wav",IF(S32=1,"c1.wav","c2.wav"))</f>
        <v>c1.wav</v>
      </c>
      <c r="AA32" s="10" t="str">
        <f ca="1">IF(S32=1,IF(AF32=1,CONCATENATE("nn",L32,".wav"),CONCATENATE("n",L32,".wav")),CONCATENATE("r",N32,".wav"))</f>
        <v>nn0.wav</v>
      </c>
      <c r="AB32" s="10">
        <f>IF(Q32=0,1,2)</f>
        <v>1</v>
      </c>
      <c r="AC32" s="13" t="str">
        <f t="shared" ca="1" si="6"/>
        <v>blank.jpg</v>
      </c>
      <c r="AD32" s="13">
        <f t="shared" ca="1" si="3"/>
        <v>0</v>
      </c>
      <c r="AE32" s="13">
        <f t="shared" ca="1" si="3"/>
        <v>1</v>
      </c>
      <c r="AF32" s="13">
        <f t="shared" ca="1" si="3"/>
        <v>1</v>
      </c>
      <c r="AG32" s="13">
        <f t="shared" ca="1" si="4"/>
        <v>2</v>
      </c>
      <c r="AI32" s="1">
        <f t="shared" ca="1" si="5"/>
        <v>0.93802739871329144</v>
      </c>
      <c r="AJ32" s="1">
        <f t="shared" ca="1" si="5"/>
        <v>0.62059609280260764</v>
      </c>
      <c r="AK32" s="1">
        <f t="shared" ca="1" si="5"/>
        <v>0.25509129213236503</v>
      </c>
    </row>
    <row r="33" spans="11:37" x14ac:dyDescent="0.2">
      <c r="K33" s="1" t="s">
        <v>20</v>
      </c>
      <c r="L33" s="2">
        <v>1</v>
      </c>
      <c r="M33" s="2">
        <v>4</v>
      </c>
      <c r="N33" s="2">
        <v>2</v>
      </c>
      <c r="O33" s="1">
        <v>0</v>
      </c>
      <c r="P33" s="1">
        <v>0.42694784360628546</v>
      </c>
      <c r="Q33" s="1">
        <f t="shared" si="1"/>
        <v>0</v>
      </c>
      <c r="S33" s="1">
        <f t="shared" si="0"/>
        <v>0</v>
      </c>
      <c r="U33" s="14" t="str">
        <f t="shared" ca="1" si="2"/>
        <v>TrainTrial2</v>
      </c>
      <c r="V33" s="10" t="str">
        <f>IF(Q33=0,CONCATENATE("p",L33,".bmp"),CONCATENATE("p",M33,".bmp"))</f>
        <v>p1.bmp</v>
      </c>
      <c r="W33" s="10" t="str">
        <f>IF(Q33=0,CONCATENATE("p",M33,".bmp"),CONCATENATE("p",L33,".bmp"))</f>
        <v>p4.bmp</v>
      </c>
      <c r="X33" s="10" t="str">
        <f ca="1">IF(AE33=0,"c3.wav",IF(S33=0,"c1.wav","c2.wav"))</f>
        <v>c1.wav</v>
      </c>
      <c r="Y33" s="10" t="str">
        <f ca="1">IF(S33=0,IF(AF33=1,CONCATENATE("nn",L33,".wav"),CONCATENATE("n",L33,".wav")),CONCATENATE("r",N33,".wav"))</f>
        <v>nn1.wav</v>
      </c>
      <c r="Z33" s="10" t="str">
        <f ca="1">IF(AE33=0,"c3.wav",IF(S33=1,"c1.wav","c2.wav"))</f>
        <v>c2.wav</v>
      </c>
      <c r="AA33" s="10" t="str">
        <f>IF(S33=1,IF(AF33=1,CONCATENATE("nn",L33,".wav"),CONCATENATE("n",L33,".wav")),CONCATENATE("r",N33,".wav"))</f>
        <v>r2.wav</v>
      </c>
      <c r="AB33" s="10">
        <f>IF(Q33=0,1,2)</f>
        <v>1</v>
      </c>
      <c r="AC33" s="13" t="str">
        <f t="shared" ca="1" si="6"/>
        <v>lp.jpg</v>
      </c>
      <c r="AD33" s="13">
        <f ca="1">IF(AI33&lt;0.75,1,0)</f>
        <v>1</v>
      </c>
      <c r="AE33" s="13">
        <f ca="1">IF(AJ33&lt;0.75,1,0)</f>
        <v>1</v>
      </c>
      <c r="AF33" s="13">
        <f ca="1">IF(AK33&lt;0.75,1,0)</f>
        <v>1</v>
      </c>
      <c r="AG33" s="13">
        <f ca="1">SUM(AD33:AF33)</f>
        <v>3</v>
      </c>
      <c r="AI33" s="1">
        <f ca="1">RAND()</f>
        <v>0.26654342700538491</v>
      </c>
      <c r="AJ33" s="1">
        <f ca="1">RAND()</f>
        <v>2.4500496897477686E-2</v>
      </c>
      <c r="AK33" s="1">
        <f ca="1">RAND()</f>
        <v>0.42093076500045512</v>
      </c>
    </row>
    <row r="34" spans="11:37" x14ac:dyDescent="0.2">
      <c r="L34" s="2">
        <v>1</v>
      </c>
      <c r="M34" s="2">
        <v>7</v>
      </c>
      <c r="N34" s="2">
        <v>9</v>
      </c>
      <c r="O34" s="1">
        <v>0.73192538376679295</v>
      </c>
      <c r="P34" s="1">
        <v>0.30341244863575412</v>
      </c>
      <c r="Q34" s="1">
        <f t="shared" si="1"/>
        <v>1</v>
      </c>
      <c r="S34" s="1">
        <f t="shared" si="0"/>
        <v>0</v>
      </c>
      <c r="U34" s="14" t="str">
        <f t="shared" ca="1" si="2"/>
        <v>TrainTrial</v>
      </c>
      <c r="V34" s="10" t="str">
        <f>IF(Q34=0,CONCATENATE("p",L34,".bmp"),CONCATENATE("p",M34,".bmp"))</f>
        <v>p7.bmp</v>
      </c>
      <c r="W34" s="10" t="str">
        <f>IF(Q34=0,CONCATENATE("p",M34,".bmp"),CONCATENATE("p",L34,".bmp"))</f>
        <v>p1.bmp</v>
      </c>
      <c r="X34" s="10" t="str">
        <f ca="1">IF(AE34=0,"c3.wav",IF(S34=0,"c1.wav","c2.wav"))</f>
        <v>c3.wav</v>
      </c>
      <c r="Y34" s="10" t="str">
        <f ca="1">IF(S34=0,IF(AF34=1,CONCATENATE("nn",L34,".wav"),CONCATENATE("n",L34,".wav")),CONCATENATE("r",N34,".wav"))</f>
        <v>nn1.wav</v>
      </c>
      <c r="Z34" s="10" t="str">
        <f ca="1">IF(AE34=0,"c3.wav",IF(S34=1,"c1.wav","c2.wav"))</f>
        <v>c3.wav</v>
      </c>
      <c r="AA34" s="10" t="str">
        <f>IF(S34=1,IF(AF34=1,CONCATENATE("nn",L34,".wav"),CONCATENATE("n",L34,".wav")),CONCATENATE("r",N34,".wav"))</f>
        <v>r9.wav</v>
      </c>
      <c r="AB34" s="10">
        <f>IF(Q34=0,1,2)</f>
        <v>2</v>
      </c>
      <c r="AC34" s="13" t="str">
        <f t="shared" ca="1" si="6"/>
        <v>rp.jpg</v>
      </c>
      <c r="AD34" s="13">
        <f t="shared" ref="AD34:AD62" ca="1" si="7">IF(AI34&lt;0.75,1,0)</f>
        <v>1</v>
      </c>
      <c r="AE34" s="13">
        <f t="shared" ref="AE34:AE62" ca="1" si="8">IF(AJ34&lt;0.75,1,0)</f>
        <v>0</v>
      </c>
      <c r="AF34" s="13">
        <f t="shared" ref="AF34:AF62" ca="1" si="9">IF(AK34&lt;0.75,1,0)</f>
        <v>1</v>
      </c>
      <c r="AG34" s="13">
        <f t="shared" ref="AG34:AG62" ca="1" si="10">SUM(AD34:AF34)</f>
        <v>2</v>
      </c>
      <c r="AI34" s="1">
        <f t="shared" ca="1" si="5"/>
        <v>0.65386096755550249</v>
      </c>
      <c r="AJ34" s="1">
        <f t="shared" ca="1" si="5"/>
        <v>0.7895939203307667</v>
      </c>
      <c r="AK34" s="1">
        <f t="shared" ca="1" si="5"/>
        <v>0.63240132749417433</v>
      </c>
    </row>
    <row r="35" spans="11:37" x14ac:dyDescent="0.2">
      <c r="L35" s="2">
        <v>1</v>
      </c>
      <c r="M35" s="2">
        <v>6</v>
      </c>
      <c r="N35" s="2">
        <v>1</v>
      </c>
      <c r="O35" s="1">
        <v>0.46862106804655923</v>
      </c>
      <c r="P35" s="1">
        <v>0.57318551817024854</v>
      </c>
      <c r="Q35" s="1">
        <f t="shared" si="1"/>
        <v>0</v>
      </c>
      <c r="S35" s="1">
        <f t="shared" si="0"/>
        <v>1</v>
      </c>
      <c r="U35" s="14" t="str">
        <f t="shared" ca="1" si="2"/>
        <v>TrainTrial</v>
      </c>
      <c r="V35" s="10" t="str">
        <f>IF(Q35=0,CONCATENATE("p",L35,".bmp"),CONCATENATE("p",M35,".bmp"))</f>
        <v>p1.bmp</v>
      </c>
      <c r="W35" s="10" t="str">
        <f>IF(Q35=0,CONCATENATE("p",M35,".bmp"),CONCATENATE("p",L35,".bmp"))</f>
        <v>p6.bmp</v>
      </c>
      <c r="X35" s="10" t="str">
        <f ca="1">IF(AE35=0,"c3.wav",IF(S35=0,"c1.wav","c2.wav"))</f>
        <v>c3.wav</v>
      </c>
      <c r="Y35" s="10" t="str">
        <f>IF(S35=0,IF(AF35=1,CONCATENATE("nn",L35,".wav"),CONCATENATE("n",L35,".wav")),CONCATENATE("r",N35,".wav"))</f>
        <v>r1.wav</v>
      </c>
      <c r="Z35" s="10" t="str">
        <f ca="1">IF(AE35=0,"c3.wav",IF(S35=1,"c1.wav","c2.wav"))</f>
        <v>c3.wav</v>
      </c>
      <c r="AA35" s="10" t="str">
        <f ca="1">IF(S35=1,IF(AF35=1,CONCATENATE("nn",L35,".wav"),CONCATENATE("n",L35,".wav")),CONCATENATE("r",N35,".wav"))</f>
        <v>n1.wav</v>
      </c>
      <c r="AB35" s="10">
        <f>IF(Q35=0,1,2)</f>
        <v>1</v>
      </c>
      <c r="AC35" s="13" t="str">
        <f t="shared" ca="1" si="6"/>
        <v>lp.jpg</v>
      </c>
      <c r="AD35" s="13">
        <f t="shared" ca="1" si="7"/>
        <v>1</v>
      </c>
      <c r="AE35" s="13">
        <f t="shared" ca="1" si="8"/>
        <v>0</v>
      </c>
      <c r="AF35" s="13">
        <f t="shared" ca="1" si="9"/>
        <v>0</v>
      </c>
      <c r="AG35" s="13">
        <f t="shared" ca="1" si="10"/>
        <v>1</v>
      </c>
      <c r="AI35" s="1">
        <f t="shared" ref="AI35:AK62" ca="1" si="11">RAND()</f>
        <v>0.71940524680854145</v>
      </c>
      <c r="AJ35" s="1">
        <f t="shared" ca="1" si="11"/>
        <v>0.9450292062801009</v>
      </c>
      <c r="AK35" s="1">
        <f t="shared" ca="1" si="11"/>
        <v>0.92609093194830328</v>
      </c>
    </row>
    <row r="36" spans="11:37" x14ac:dyDescent="0.2">
      <c r="L36" s="2">
        <v>2</v>
      </c>
      <c r="M36" s="2">
        <v>1</v>
      </c>
      <c r="N36" s="2">
        <v>8</v>
      </c>
      <c r="O36" s="1">
        <v>0</v>
      </c>
      <c r="P36" s="1">
        <v>0.91239306264014886</v>
      </c>
      <c r="Q36" s="1">
        <f t="shared" si="1"/>
        <v>0</v>
      </c>
      <c r="S36" s="1">
        <f t="shared" si="0"/>
        <v>1</v>
      </c>
      <c r="U36" s="14" t="str">
        <f t="shared" ca="1" si="2"/>
        <v>TrainTrial</v>
      </c>
      <c r="V36" s="10" t="str">
        <f>IF(Q36=0,CONCATENATE("p",L36,".bmp"),CONCATENATE("p",M36,".bmp"))</f>
        <v>p2.bmp</v>
      </c>
      <c r="W36" s="10" t="str">
        <f>IF(Q36=0,CONCATENATE("p",M36,".bmp"),CONCATENATE("p",L36,".bmp"))</f>
        <v>p1.bmp</v>
      </c>
      <c r="X36" s="10" t="str">
        <f ca="1">IF(AE36=0,"c3.wav",IF(S36=0,"c1.wav","c2.wav"))</f>
        <v>c3.wav</v>
      </c>
      <c r="Y36" s="10" t="str">
        <f>IF(S36=0,IF(AF36=1,CONCATENATE("nn",L36,".wav"),CONCATENATE("n",L36,".wav")),CONCATENATE("r",N36,".wav"))</f>
        <v>r8.wav</v>
      </c>
      <c r="Z36" s="10" t="str">
        <f ca="1">IF(AE36=0,"c3.wav",IF(S36=1,"c1.wav","c2.wav"))</f>
        <v>c3.wav</v>
      </c>
      <c r="AA36" s="10" t="str">
        <f ca="1">IF(S36=1,IF(AF36=1,CONCATENATE("nn",L36,".wav"),CONCATENATE("n",L36,".wav")),CONCATENATE("r",N36,".wav"))</f>
        <v>n2.wav</v>
      </c>
      <c r="AB36" s="10">
        <f>IF(Q36=0,1,2)</f>
        <v>1</v>
      </c>
      <c r="AC36" s="13" t="str">
        <f t="shared" ca="1" si="6"/>
        <v>blank.jpg</v>
      </c>
      <c r="AD36" s="13">
        <f t="shared" ca="1" si="7"/>
        <v>0</v>
      </c>
      <c r="AE36" s="13">
        <f t="shared" ca="1" si="8"/>
        <v>0</v>
      </c>
      <c r="AF36" s="13">
        <f t="shared" ca="1" si="9"/>
        <v>0</v>
      </c>
      <c r="AG36" s="13">
        <f t="shared" ca="1" si="10"/>
        <v>0</v>
      </c>
      <c r="AI36" s="1">
        <f t="shared" ca="1" si="11"/>
        <v>0.76816842324066203</v>
      </c>
      <c r="AJ36" s="1">
        <f t="shared" ca="1" si="11"/>
        <v>0.99868214550328593</v>
      </c>
      <c r="AK36" s="1">
        <f t="shared" ca="1" si="11"/>
        <v>0.92254989556554645</v>
      </c>
    </row>
    <row r="37" spans="11:37" x14ac:dyDescent="0.2">
      <c r="L37" s="2">
        <v>2</v>
      </c>
      <c r="M37" s="2">
        <v>0</v>
      </c>
      <c r="N37" s="2">
        <v>4</v>
      </c>
      <c r="O37" s="1">
        <v>0.75320761000875791</v>
      </c>
      <c r="P37" s="1">
        <v>0.65545724186904408</v>
      </c>
      <c r="Q37" s="1">
        <f t="shared" si="1"/>
        <v>1</v>
      </c>
      <c r="S37" s="1">
        <f t="shared" si="0"/>
        <v>1</v>
      </c>
      <c r="U37" s="14" t="str">
        <f t="shared" ca="1" si="2"/>
        <v>TrainTrial</v>
      </c>
      <c r="V37" s="10" t="str">
        <f>IF(Q37=0,CONCATENATE("p",L37,".bmp"),CONCATENATE("p",M37,".bmp"))</f>
        <v>p0.bmp</v>
      </c>
      <c r="W37" s="10" t="str">
        <f>IF(Q37=0,CONCATENATE("p",M37,".bmp"),CONCATENATE("p",L37,".bmp"))</f>
        <v>p2.bmp</v>
      </c>
      <c r="X37" s="10" t="str">
        <f ca="1">IF(AE37=0,"c3.wav",IF(S37=0,"c1.wav","c2.wav"))</f>
        <v>c3.wav</v>
      </c>
      <c r="Y37" s="10" t="str">
        <f>IF(S37=0,IF(AF37=1,CONCATENATE("nn",L37,".wav"),CONCATENATE("n",L37,".wav")),CONCATENATE("r",N37,".wav"))</f>
        <v>r4.wav</v>
      </c>
      <c r="Z37" s="10" t="str">
        <f ca="1">IF(AE37=0,"c3.wav",IF(S37=1,"c1.wav","c2.wav"))</f>
        <v>c3.wav</v>
      </c>
      <c r="AA37" s="10" t="str">
        <f ca="1">IF(S37=1,IF(AF37=1,CONCATENATE("nn",L37,".wav"),CONCATENATE("n",L37,".wav")),CONCATENATE("r",N37,".wav"))</f>
        <v>nn2.wav</v>
      </c>
      <c r="AB37" s="10">
        <f>IF(Q37=0,1,2)</f>
        <v>2</v>
      </c>
      <c r="AC37" s="13" t="str">
        <f t="shared" ca="1" si="6"/>
        <v>rp.jpg</v>
      </c>
      <c r="AD37" s="13">
        <f t="shared" ca="1" si="7"/>
        <v>1</v>
      </c>
      <c r="AE37" s="13">
        <f t="shared" ca="1" si="8"/>
        <v>0</v>
      </c>
      <c r="AF37" s="13">
        <f t="shared" ca="1" si="9"/>
        <v>1</v>
      </c>
      <c r="AG37" s="13">
        <f t="shared" ca="1" si="10"/>
        <v>2</v>
      </c>
      <c r="AI37" s="1">
        <f t="shared" ca="1" si="11"/>
        <v>0.13265280576486893</v>
      </c>
      <c r="AJ37" s="1">
        <f t="shared" ca="1" si="11"/>
        <v>0.75081490681366292</v>
      </c>
      <c r="AK37" s="1">
        <f t="shared" ca="1" si="11"/>
        <v>0.36054100211667572</v>
      </c>
    </row>
    <row r="38" spans="11:37" x14ac:dyDescent="0.2">
      <c r="L38" s="2">
        <v>2</v>
      </c>
      <c r="M38" s="2">
        <v>3</v>
      </c>
      <c r="N38" s="2">
        <v>5</v>
      </c>
      <c r="O38" s="1">
        <v>0.22204353069173521</v>
      </c>
      <c r="P38" s="1">
        <v>0.8359163423147038</v>
      </c>
      <c r="Q38" s="1">
        <f t="shared" si="1"/>
        <v>0</v>
      </c>
      <c r="S38" s="1">
        <f t="shared" si="0"/>
        <v>1</v>
      </c>
      <c r="U38" s="14" t="str">
        <f t="shared" ca="1" si="2"/>
        <v>TrainTrial2</v>
      </c>
      <c r="V38" s="10" t="str">
        <f>IF(Q38=0,CONCATENATE("p",L38,".bmp"),CONCATENATE("p",M38,".bmp"))</f>
        <v>p2.bmp</v>
      </c>
      <c r="W38" s="10" t="str">
        <f>IF(Q38=0,CONCATENATE("p",M38,".bmp"),CONCATENATE("p",L38,".bmp"))</f>
        <v>p3.bmp</v>
      </c>
      <c r="X38" s="10" t="str">
        <f ca="1">IF(AE38=0,"c3.wav",IF(S38=0,"c1.wav","c2.wav"))</f>
        <v>c2.wav</v>
      </c>
      <c r="Y38" s="10" t="str">
        <f>IF(S38=0,IF(AF38=1,CONCATENATE("nn",L38,".wav"),CONCATENATE("n",L38,".wav")),CONCATENATE("r",N38,".wav"))</f>
        <v>r5.wav</v>
      </c>
      <c r="Z38" s="10" t="str">
        <f ca="1">IF(AE38=0,"c3.wav",IF(S38=1,"c1.wav","c2.wav"))</f>
        <v>c1.wav</v>
      </c>
      <c r="AA38" s="10" t="str">
        <f ca="1">IF(S38=1,IF(AF38=1,CONCATENATE("nn",L38,".wav"),CONCATENATE("n",L38,".wav")),CONCATENATE("r",N38,".wav"))</f>
        <v>n2.wav</v>
      </c>
      <c r="AB38" s="10">
        <f>IF(Q38=0,1,2)</f>
        <v>1</v>
      </c>
      <c r="AC38" s="13" t="str">
        <f t="shared" ca="1" si="6"/>
        <v>lp.jpg</v>
      </c>
      <c r="AD38" s="13">
        <f t="shared" ca="1" si="7"/>
        <v>1</v>
      </c>
      <c r="AE38" s="13">
        <f t="shared" ca="1" si="8"/>
        <v>1</v>
      </c>
      <c r="AF38" s="13">
        <f t="shared" ca="1" si="9"/>
        <v>0</v>
      </c>
      <c r="AG38" s="13">
        <f t="shared" ca="1" si="10"/>
        <v>2</v>
      </c>
      <c r="AI38" s="1">
        <f t="shared" ca="1" si="11"/>
        <v>0.5693325288611748</v>
      </c>
      <c r="AJ38" s="1">
        <f t="shared" ca="1" si="11"/>
        <v>0.36627292327675942</v>
      </c>
      <c r="AK38" s="1">
        <f t="shared" ca="1" si="11"/>
        <v>0.98441846694326818</v>
      </c>
    </row>
    <row r="39" spans="11:37" x14ac:dyDescent="0.2">
      <c r="L39" s="2">
        <v>3</v>
      </c>
      <c r="M39" s="2">
        <v>2</v>
      </c>
      <c r="N39" s="2">
        <v>0</v>
      </c>
      <c r="O39" s="1">
        <v>0.73031119420193136</v>
      </c>
      <c r="P39" s="1">
        <v>0.69943940005305194</v>
      </c>
      <c r="Q39" s="1">
        <f t="shared" si="1"/>
        <v>1</v>
      </c>
      <c r="S39" s="1">
        <f t="shared" si="0"/>
        <v>1</v>
      </c>
      <c r="U39" s="14" t="str">
        <f t="shared" ca="1" si="2"/>
        <v>TrainTrial</v>
      </c>
      <c r="V39" s="10" t="str">
        <f>IF(Q39=0,CONCATENATE("p",L39,".bmp"),CONCATENATE("p",M39,".bmp"))</f>
        <v>p2.bmp</v>
      </c>
      <c r="W39" s="10" t="str">
        <f>IF(Q39=0,CONCATENATE("p",M39,".bmp"),CONCATENATE("p",L39,".bmp"))</f>
        <v>p3.bmp</v>
      </c>
      <c r="X39" s="10" t="str">
        <f ca="1">IF(AE39=0,"c3.wav",IF(S39=0,"c1.wav","c2.wav"))</f>
        <v>c3.wav</v>
      </c>
      <c r="Y39" s="10" t="str">
        <f>IF(S39=0,IF(AF39=1,CONCATENATE("nn",L39,".wav"),CONCATENATE("n",L39,".wav")),CONCATENATE("r",N39,".wav"))</f>
        <v>r0.wav</v>
      </c>
      <c r="Z39" s="10" t="str">
        <f ca="1">IF(AE39=0,"c3.wav",IF(S39=1,"c1.wav","c2.wav"))</f>
        <v>c3.wav</v>
      </c>
      <c r="AA39" s="10" t="str">
        <f ca="1">IF(S39=1,IF(AF39=1,CONCATENATE("nn",L39,".wav"),CONCATENATE("n",L39,".wav")),CONCATENATE("r",N39,".wav"))</f>
        <v>nn3.wav</v>
      </c>
      <c r="AB39" s="10">
        <f>IF(Q39=0,1,2)</f>
        <v>2</v>
      </c>
      <c r="AC39" s="13" t="str">
        <f t="shared" ca="1" si="6"/>
        <v>rp.jpg</v>
      </c>
      <c r="AD39" s="13">
        <f t="shared" ca="1" si="7"/>
        <v>1</v>
      </c>
      <c r="AE39" s="13">
        <f t="shared" ca="1" si="8"/>
        <v>0</v>
      </c>
      <c r="AF39" s="13">
        <f t="shared" ca="1" si="9"/>
        <v>1</v>
      </c>
      <c r="AG39" s="13">
        <f t="shared" ca="1" si="10"/>
        <v>2</v>
      </c>
      <c r="AI39" s="1">
        <f t="shared" ca="1" si="11"/>
        <v>0.73646340787248687</v>
      </c>
      <c r="AJ39" s="1">
        <f t="shared" ca="1" si="11"/>
        <v>0.78712964451874068</v>
      </c>
      <c r="AK39" s="1">
        <f t="shared" ca="1" si="11"/>
        <v>0.56199826093231586</v>
      </c>
    </row>
    <row r="40" spans="11:37" x14ac:dyDescent="0.2">
      <c r="L40" s="2">
        <v>3</v>
      </c>
      <c r="M40" s="2">
        <v>5</v>
      </c>
      <c r="N40" s="2">
        <v>3</v>
      </c>
      <c r="O40" s="1">
        <v>0.1123489288638666</v>
      </c>
      <c r="P40" s="1">
        <v>0.15572924641401187</v>
      </c>
      <c r="Q40" s="1">
        <f t="shared" si="1"/>
        <v>0</v>
      </c>
      <c r="S40" s="1">
        <f t="shared" si="0"/>
        <v>0</v>
      </c>
      <c r="U40" s="14" t="str">
        <f t="shared" ca="1" si="2"/>
        <v>TrainTrial2</v>
      </c>
      <c r="V40" s="10" t="str">
        <f>IF(Q40=0,CONCATENATE("p",L40,".bmp"),CONCATENATE("p",M40,".bmp"))</f>
        <v>p3.bmp</v>
      </c>
      <c r="W40" s="10" t="str">
        <f>IF(Q40=0,CONCATENATE("p",M40,".bmp"),CONCATENATE("p",L40,".bmp"))</f>
        <v>p5.bmp</v>
      </c>
      <c r="X40" s="10" t="str">
        <f ca="1">IF(AE40=0,"c3.wav",IF(S40=0,"c1.wav","c2.wav"))</f>
        <v>c1.wav</v>
      </c>
      <c r="Y40" s="10" t="str">
        <f ca="1">IF(S40=0,IF(AF40=1,CONCATENATE("nn",L40,".wav"),CONCATENATE("n",L40,".wav")),CONCATENATE("r",N40,".wav"))</f>
        <v>nn3.wav</v>
      </c>
      <c r="Z40" s="10" t="str">
        <f ca="1">IF(AE40=0,"c3.wav",IF(S40=1,"c1.wav","c2.wav"))</f>
        <v>c2.wav</v>
      </c>
      <c r="AA40" s="10" t="str">
        <f>IF(S40=1,IF(AF40=1,CONCATENATE("nn",L40,".wav"),CONCATENATE("n",L40,".wav")),CONCATENATE("r",N40,".wav"))</f>
        <v>r3.wav</v>
      </c>
      <c r="AB40" s="10">
        <f>IF(Q40=0,1,2)</f>
        <v>1</v>
      </c>
      <c r="AC40" s="13" t="str">
        <f t="shared" ca="1" si="6"/>
        <v>lp.jpg</v>
      </c>
      <c r="AD40" s="13">
        <f t="shared" ca="1" si="7"/>
        <v>1</v>
      </c>
      <c r="AE40" s="13">
        <f t="shared" ca="1" si="8"/>
        <v>1</v>
      </c>
      <c r="AF40" s="13">
        <f t="shared" ca="1" si="9"/>
        <v>1</v>
      </c>
      <c r="AG40" s="13">
        <f t="shared" ca="1" si="10"/>
        <v>3</v>
      </c>
      <c r="AI40" s="1">
        <f t="shared" ca="1" si="11"/>
        <v>0.62659685287695321</v>
      </c>
      <c r="AJ40" s="1">
        <f t="shared" ca="1" si="11"/>
        <v>0.33250152539736955</v>
      </c>
      <c r="AK40" s="1">
        <f t="shared" ca="1" si="11"/>
        <v>0.39197899378573886</v>
      </c>
    </row>
    <row r="41" spans="11:37" x14ac:dyDescent="0.2">
      <c r="L41" s="2">
        <v>3</v>
      </c>
      <c r="M41" s="2">
        <v>9</v>
      </c>
      <c r="N41" s="2">
        <v>7</v>
      </c>
      <c r="O41" s="1">
        <v>0.92808009142390802</v>
      </c>
      <c r="P41" s="1">
        <v>0.96748697712519061</v>
      </c>
      <c r="Q41" s="1">
        <f t="shared" si="1"/>
        <v>1</v>
      </c>
      <c r="S41" s="1">
        <f t="shared" si="0"/>
        <v>1</v>
      </c>
      <c r="U41" s="14" t="str">
        <f t="shared" ca="1" si="2"/>
        <v>TrainTrial2</v>
      </c>
      <c r="V41" s="10" t="str">
        <f>IF(Q41=0,CONCATENATE("p",L41,".bmp"),CONCATENATE("p",M41,".bmp"))</f>
        <v>p9.bmp</v>
      </c>
      <c r="W41" s="10" t="str">
        <f>IF(Q41=0,CONCATENATE("p",M41,".bmp"),CONCATENATE("p",L41,".bmp"))</f>
        <v>p3.bmp</v>
      </c>
      <c r="X41" s="10" t="str">
        <f ca="1">IF(AE41=0,"c3.wav",IF(S41=0,"c1.wav","c2.wav"))</f>
        <v>c2.wav</v>
      </c>
      <c r="Y41" s="10" t="str">
        <f>IF(S41=0,IF(AF41=1,CONCATENATE("nn",L41,".wav"),CONCATENATE("n",L41,".wav")),CONCATENATE("r",N41,".wav"))</f>
        <v>r7.wav</v>
      </c>
      <c r="Z41" s="10" t="str">
        <f ca="1">IF(AE41=0,"c3.wav",IF(S41=1,"c1.wav","c2.wav"))</f>
        <v>c1.wav</v>
      </c>
      <c r="AA41" s="10" t="str">
        <f ca="1">IF(S41=1,IF(AF41=1,CONCATENATE("nn",L41,".wav"),CONCATENATE("n",L41,".wav")),CONCATENATE("r",N41,".wav"))</f>
        <v>nn3.wav</v>
      </c>
      <c r="AB41" s="10">
        <f>IF(Q41=0,1,2)</f>
        <v>2</v>
      </c>
      <c r="AC41" s="13" t="str">
        <f t="shared" ca="1" si="6"/>
        <v>blank.jpg</v>
      </c>
      <c r="AD41" s="13">
        <f t="shared" ca="1" si="7"/>
        <v>0</v>
      </c>
      <c r="AE41" s="13">
        <f t="shared" ca="1" si="8"/>
        <v>1</v>
      </c>
      <c r="AF41" s="13">
        <f t="shared" ca="1" si="9"/>
        <v>1</v>
      </c>
      <c r="AG41" s="13">
        <f t="shared" ca="1" si="10"/>
        <v>2</v>
      </c>
      <c r="AI41" s="1">
        <f t="shared" ca="1" si="11"/>
        <v>0.96693197458725366</v>
      </c>
      <c r="AJ41" s="1">
        <f t="shared" ca="1" si="11"/>
        <v>0.13149026892256954</v>
      </c>
      <c r="AK41" s="1">
        <f t="shared" ca="1" si="11"/>
        <v>9.5888045165006708E-2</v>
      </c>
    </row>
    <row r="42" spans="11:37" x14ac:dyDescent="0.2">
      <c r="L42" s="2">
        <v>4</v>
      </c>
      <c r="M42" s="2">
        <v>8</v>
      </c>
      <c r="N42" s="2">
        <v>6</v>
      </c>
      <c r="O42" s="1">
        <v>0.81016312587780703</v>
      </c>
      <c r="P42" s="1">
        <v>0.76535497449822287</v>
      </c>
      <c r="Q42" s="1">
        <f t="shared" si="1"/>
        <v>1</v>
      </c>
      <c r="S42" s="1">
        <f t="shared" si="0"/>
        <v>1</v>
      </c>
      <c r="U42" s="14" t="str">
        <f t="shared" ca="1" si="2"/>
        <v>TrainTrial</v>
      </c>
      <c r="V42" s="10" t="str">
        <f>IF(Q42=0,CONCATENATE("p",L42,".bmp"),CONCATENATE("p",M42,".bmp"))</f>
        <v>p8.bmp</v>
      </c>
      <c r="W42" s="10" t="str">
        <f>IF(Q42=0,CONCATENATE("p",M42,".bmp"),CONCATENATE("p",L42,".bmp"))</f>
        <v>p4.bmp</v>
      </c>
      <c r="X42" s="10" t="str">
        <f ca="1">IF(AE42=0,"c3.wav",IF(S42=0,"c1.wav","c2.wav"))</f>
        <v>c3.wav</v>
      </c>
      <c r="Y42" s="10" t="str">
        <f>IF(S42=0,IF(AF42=1,CONCATENATE("nn",L42,".wav"),CONCATENATE("n",L42,".wav")),CONCATENATE("r",N42,".wav"))</f>
        <v>r6.wav</v>
      </c>
      <c r="Z42" s="10" t="str">
        <f ca="1">IF(AE42=0,"c3.wav",IF(S42=1,"c1.wav","c2.wav"))</f>
        <v>c3.wav</v>
      </c>
      <c r="AA42" s="10" t="str">
        <f ca="1">IF(S42=1,IF(AF42=1,CONCATENATE("nn",L42,".wav"),CONCATENATE("n",L42,".wav")),CONCATENATE("r",N42,".wav"))</f>
        <v>nn4.wav</v>
      </c>
      <c r="AB42" s="10">
        <f>IF(Q42=0,1,2)</f>
        <v>2</v>
      </c>
      <c r="AC42" s="13" t="str">
        <f t="shared" ca="1" si="6"/>
        <v>rp.jpg</v>
      </c>
      <c r="AD42" s="13">
        <f t="shared" ca="1" si="7"/>
        <v>1</v>
      </c>
      <c r="AE42" s="13">
        <f t="shared" ca="1" si="8"/>
        <v>0</v>
      </c>
      <c r="AF42" s="13">
        <f t="shared" ca="1" si="9"/>
        <v>1</v>
      </c>
      <c r="AG42" s="13">
        <f t="shared" ca="1" si="10"/>
        <v>2</v>
      </c>
      <c r="AI42" s="1">
        <f t="shared" ca="1" si="11"/>
        <v>0.41440029642185749</v>
      </c>
      <c r="AJ42" s="1">
        <f t="shared" ca="1" si="11"/>
        <v>0.84446314339083239</v>
      </c>
      <c r="AK42" s="1">
        <f t="shared" ca="1" si="11"/>
        <v>0.55205694145011552</v>
      </c>
    </row>
    <row r="43" spans="11:37" x14ac:dyDescent="0.2">
      <c r="L43" s="2">
        <v>4</v>
      </c>
      <c r="M43" s="2">
        <v>3</v>
      </c>
      <c r="N43" s="2">
        <v>3</v>
      </c>
      <c r="O43" s="1">
        <v>0.64174868102327309</v>
      </c>
      <c r="P43" s="1">
        <v>0.24560232917974645</v>
      </c>
      <c r="Q43" s="1">
        <f t="shared" si="1"/>
        <v>1</v>
      </c>
      <c r="S43" s="1">
        <f t="shared" si="0"/>
        <v>0</v>
      </c>
      <c r="U43" s="14" t="str">
        <f t="shared" ca="1" si="2"/>
        <v>TrainTrial2</v>
      </c>
      <c r="V43" s="10" t="str">
        <f>IF(Q43=0,CONCATENATE("p",L43,".bmp"),CONCATENATE("p",M43,".bmp"))</f>
        <v>p3.bmp</v>
      </c>
      <c r="W43" s="10" t="str">
        <f>IF(Q43=0,CONCATENATE("p",M43,".bmp"),CONCATENATE("p",L43,".bmp"))</f>
        <v>p4.bmp</v>
      </c>
      <c r="X43" s="10" t="str">
        <f ca="1">IF(AE43=0,"c3.wav",IF(S43=0,"c1.wav","c2.wav"))</f>
        <v>c1.wav</v>
      </c>
      <c r="Y43" s="10" t="str">
        <f ca="1">IF(S43=0,IF(AF43=1,CONCATENATE("nn",L43,".wav"),CONCATENATE("n",L43,".wav")),CONCATENATE("r",N43,".wav"))</f>
        <v>n4.wav</v>
      </c>
      <c r="Z43" s="10" t="str">
        <f ca="1">IF(AE43=0,"c3.wav",IF(S43=1,"c1.wav","c2.wav"))</f>
        <v>c2.wav</v>
      </c>
      <c r="AA43" s="10" t="str">
        <f>IF(S43=1,IF(AF43=1,CONCATENATE("nn",L43,".wav"),CONCATENATE("n",L43,".wav")),CONCATENATE("r",N43,".wav"))</f>
        <v>r3.wav</v>
      </c>
      <c r="AB43" s="10">
        <f>IF(Q43=0,1,2)</f>
        <v>2</v>
      </c>
      <c r="AC43" s="13" t="str">
        <f t="shared" ca="1" si="6"/>
        <v>rp.jpg</v>
      </c>
      <c r="AD43" s="13">
        <f t="shared" ca="1" si="7"/>
        <v>1</v>
      </c>
      <c r="AE43" s="13">
        <f t="shared" ca="1" si="8"/>
        <v>1</v>
      </c>
      <c r="AF43" s="13">
        <f t="shared" ca="1" si="9"/>
        <v>0</v>
      </c>
      <c r="AG43" s="13">
        <f t="shared" ca="1" si="10"/>
        <v>2</v>
      </c>
      <c r="AI43" s="1">
        <f t="shared" ca="1" si="11"/>
        <v>0.37967541891591461</v>
      </c>
      <c r="AJ43" s="1">
        <f t="shared" ca="1" si="11"/>
        <v>0.5927784652052337</v>
      </c>
      <c r="AK43" s="1">
        <f t="shared" ca="1" si="11"/>
        <v>0.78467174001243545</v>
      </c>
    </row>
    <row r="44" spans="11:37" x14ac:dyDescent="0.2">
      <c r="L44" s="2">
        <v>4</v>
      </c>
      <c r="M44" s="2">
        <v>8</v>
      </c>
      <c r="N44" s="2">
        <v>5</v>
      </c>
      <c r="O44" s="1">
        <v>0.6671685005976542</v>
      </c>
      <c r="P44" s="1">
        <v>0.73090206870620023</v>
      </c>
      <c r="Q44" s="1">
        <f t="shared" si="1"/>
        <v>1</v>
      </c>
      <c r="S44" s="1">
        <f t="shared" si="0"/>
        <v>1</v>
      </c>
      <c r="U44" s="14" t="str">
        <f t="shared" ca="1" si="2"/>
        <v>TrainTrial2</v>
      </c>
      <c r="V44" s="10" t="str">
        <f>IF(Q44=0,CONCATENATE("p",L44,".bmp"),CONCATENATE("p",M44,".bmp"))</f>
        <v>p8.bmp</v>
      </c>
      <c r="W44" s="10" t="str">
        <f>IF(Q44=0,CONCATENATE("p",M44,".bmp"),CONCATENATE("p",L44,".bmp"))</f>
        <v>p4.bmp</v>
      </c>
      <c r="X44" s="10" t="str">
        <f ca="1">IF(AE44=0,"c3.wav",IF(S44=0,"c1.wav","c2.wav"))</f>
        <v>c2.wav</v>
      </c>
      <c r="Y44" s="10" t="str">
        <f>IF(S44=0,IF(AF44=1,CONCATENATE("nn",L44,".wav"),CONCATENATE("n",L44,".wav")),CONCATENATE("r",N44,".wav"))</f>
        <v>r5.wav</v>
      </c>
      <c r="Z44" s="10" t="str">
        <f ca="1">IF(AE44=0,"c3.wav",IF(S44=1,"c1.wav","c2.wav"))</f>
        <v>c1.wav</v>
      </c>
      <c r="AA44" s="10" t="str">
        <f ca="1">IF(S44=1,IF(AF44=1,CONCATENATE("nn",L44,".wav"),CONCATENATE("n",L44,".wav")),CONCATENATE("r",N44,".wav"))</f>
        <v>n4.wav</v>
      </c>
      <c r="AB44" s="10">
        <f>IF(Q44=0,1,2)</f>
        <v>2</v>
      </c>
      <c r="AC44" s="13" t="str">
        <f t="shared" ca="1" si="6"/>
        <v>rp.jpg</v>
      </c>
      <c r="AD44" s="13">
        <f t="shared" ca="1" si="7"/>
        <v>1</v>
      </c>
      <c r="AE44" s="13">
        <f t="shared" ca="1" si="8"/>
        <v>1</v>
      </c>
      <c r="AF44" s="13">
        <f t="shared" ca="1" si="9"/>
        <v>0</v>
      </c>
      <c r="AG44" s="13">
        <f t="shared" ca="1" si="10"/>
        <v>2</v>
      </c>
      <c r="AI44" s="1">
        <f t="shared" ca="1" si="11"/>
        <v>0.27314888295765494</v>
      </c>
      <c r="AJ44" s="1">
        <f t="shared" ca="1" si="11"/>
        <v>0.51934024646200272</v>
      </c>
      <c r="AK44" s="1">
        <f t="shared" ca="1" si="11"/>
        <v>0.82040371119039313</v>
      </c>
    </row>
    <row r="45" spans="11:37" x14ac:dyDescent="0.2">
      <c r="L45" s="2">
        <v>5</v>
      </c>
      <c r="M45" s="2">
        <v>0</v>
      </c>
      <c r="N45" s="2">
        <v>8</v>
      </c>
      <c r="O45" s="1">
        <v>0.56879722998382931</v>
      </c>
      <c r="P45" s="1">
        <v>0.77627752314037934</v>
      </c>
      <c r="Q45" s="1">
        <f t="shared" si="1"/>
        <v>1</v>
      </c>
      <c r="S45" s="1">
        <f t="shared" si="0"/>
        <v>1</v>
      </c>
      <c r="U45" s="14" t="str">
        <f t="shared" ca="1" si="2"/>
        <v>TrainTrial</v>
      </c>
      <c r="V45" s="10" t="str">
        <f>IF(Q45=0,CONCATENATE("p",L45,".bmp"),CONCATENATE("p",M45,".bmp"))</f>
        <v>p0.bmp</v>
      </c>
      <c r="W45" s="10" t="str">
        <f>IF(Q45=0,CONCATENATE("p",M45,".bmp"),CONCATENATE("p",L45,".bmp"))</f>
        <v>p5.bmp</v>
      </c>
      <c r="X45" s="10" t="str">
        <f ca="1">IF(AE45=0,"c3.wav",IF(S45=0,"c1.wav","c2.wav"))</f>
        <v>c3.wav</v>
      </c>
      <c r="Y45" s="10" t="str">
        <f>IF(S45=0,IF(AF45=1,CONCATENATE("nn",L45,".wav"),CONCATENATE("n",L45,".wav")),CONCATENATE("r",N45,".wav"))</f>
        <v>r8.wav</v>
      </c>
      <c r="Z45" s="10" t="str">
        <f ca="1">IF(AE45=0,"c3.wav",IF(S45=1,"c1.wav","c2.wav"))</f>
        <v>c3.wav</v>
      </c>
      <c r="AA45" s="10" t="str">
        <f ca="1">IF(S45=1,IF(AF45=1,CONCATENATE("nn",L45,".wav"),CONCATENATE("n",L45,".wav")),CONCATENATE("r",N45,".wav"))</f>
        <v>nn5.wav</v>
      </c>
      <c r="AB45" s="10">
        <f>IF(Q45=0,1,2)</f>
        <v>2</v>
      </c>
      <c r="AC45" s="13" t="str">
        <f t="shared" ca="1" si="6"/>
        <v>blank.jpg</v>
      </c>
      <c r="AD45" s="13">
        <f t="shared" ca="1" si="7"/>
        <v>0</v>
      </c>
      <c r="AE45" s="13">
        <f t="shared" ca="1" si="8"/>
        <v>0</v>
      </c>
      <c r="AF45" s="13">
        <f t="shared" ca="1" si="9"/>
        <v>1</v>
      </c>
      <c r="AG45" s="13">
        <f t="shared" ca="1" si="10"/>
        <v>1</v>
      </c>
      <c r="AI45" s="1">
        <f t="shared" ca="1" si="11"/>
        <v>0.78377964784623533</v>
      </c>
      <c r="AJ45" s="1">
        <f t="shared" ca="1" si="11"/>
        <v>0.78718749780870179</v>
      </c>
      <c r="AK45" s="1">
        <f t="shared" ca="1" si="11"/>
        <v>0.49625655394260371</v>
      </c>
    </row>
    <row r="46" spans="11:37" x14ac:dyDescent="0.2">
      <c r="L46" s="2">
        <v>5</v>
      </c>
      <c r="M46" s="2">
        <v>9</v>
      </c>
      <c r="N46" s="2">
        <v>0</v>
      </c>
      <c r="O46" s="1">
        <v>0.96579944107907068</v>
      </c>
      <c r="P46" s="1">
        <v>0.44777359190084098</v>
      </c>
      <c r="Q46" s="1">
        <f t="shared" si="1"/>
        <v>1</v>
      </c>
      <c r="S46" s="1">
        <f t="shared" si="0"/>
        <v>0</v>
      </c>
      <c r="U46" s="14" t="str">
        <f t="shared" ca="1" si="2"/>
        <v>TrainTrial2</v>
      </c>
      <c r="V46" s="10" t="str">
        <f>IF(Q46=0,CONCATENATE("p",L46,".bmp"),CONCATENATE("p",M46,".bmp"))</f>
        <v>p9.bmp</v>
      </c>
      <c r="W46" s="10" t="str">
        <f>IF(Q46=0,CONCATENATE("p",M46,".bmp"),CONCATENATE("p",L46,".bmp"))</f>
        <v>p5.bmp</v>
      </c>
      <c r="X46" s="10" t="str">
        <f ca="1">IF(AE46=0,"c3.wav",IF(S46=0,"c1.wav","c2.wav"))</f>
        <v>c1.wav</v>
      </c>
      <c r="Y46" s="10" t="str">
        <f ca="1">IF(S46=0,IF(AF46=1,CONCATENATE("nn",L46,".wav"),CONCATENATE("n",L46,".wav")),CONCATENATE("r",N46,".wav"))</f>
        <v>nn5.wav</v>
      </c>
      <c r="Z46" s="10" t="str">
        <f ca="1">IF(AE46=0,"c3.wav",IF(S46=1,"c1.wav","c2.wav"))</f>
        <v>c2.wav</v>
      </c>
      <c r="AA46" s="10" t="str">
        <f>IF(S46=1,IF(AF46=1,CONCATENATE("nn",L46,".wav"),CONCATENATE("n",L46,".wav")),CONCATENATE("r",N46,".wav"))</f>
        <v>r0.wav</v>
      </c>
      <c r="AB46" s="10">
        <f>IF(Q46=0,1,2)</f>
        <v>2</v>
      </c>
      <c r="AC46" s="13" t="str">
        <f t="shared" ca="1" si="6"/>
        <v>rp.jpg</v>
      </c>
      <c r="AD46" s="13">
        <f t="shared" ca="1" si="7"/>
        <v>1</v>
      </c>
      <c r="AE46" s="13">
        <f t="shared" ca="1" si="8"/>
        <v>1</v>
      </c>
      <c r="AF46" s="13">
        <f t="shared" ca="1" si="9"/>
        <v>1</v>
      </c>
      <c r="AG46" s="13">
        <f t="shared" ca="1" si="10"/>
        <v>3</v>
      </c>
      <c r="AI46" s="1">
        <f t="shared" ca="1" si="11"/>
        <v>6.7087487856997696E-2</v>
      </c>
      <c r="AJ46" s="1">
        <f t="shared" ca="1" si="11"/>
        <v>0.67960251242152048</v>
      </c>
      <c r="AK46" s="1">
        <f t="shared" ca="1" si="11"/>
        <v>0.37075390222143656</v>
      </c>
    </row>
    <row r="47" spans="11:37" x14ac:dyDescent="0.2">
      <c r="L47" s="2">
        <v>5</v>
      </c>
      <c r="M47" s="2">
        <v>6</v>
      </c>
      <c r="N47" s="2">
        <v>7</v>
      </c>
      <c r="O47" s="1">
        <v>0.79052673785554362</v>
      </c>
      <c r="P47" s="1">
        <v>0.40998885504723148</v>
      </c>
      <c r="Q47" s="1">
        <f t="shared" si="1"/>
        <v>1</v>
      </c>
      <c r="S47" s="1">
        <f t="shared" si="0"/>
        <v>0</v>
      </c>
      <c r="U47" s="14" t="str">
        <f t="shared" ca="1" si="2"/>
        <v>TrainTrial2</v>
      </c>
      <c r="V47" s="10" t="str">
        <f>IF(Q47=0,CONCATENATE("p",L47,".bmp"),CONCATENATE("p",M47,".bmp"))</f>
        <v>p6.bmp</v>
      </c>
      <c r="W47" s="10" t="str">
        <f>IF(Q47=0,CONCATENATE("p",M47,".bmp"),CONCATENATE("p",L47,".bmp"))</f>
        <v>p5.bmp</v>
      </c>
      <c r="X47" s="10" t="str">
        <f ca="1">IF(AE47=0,"c3.wav",IF(S47=0,"c1.wav","c2.wav"))</f>
        <v>c1.wav</v>
      </c>
      <c r="Y47" s="10" t="str">
        <f ca="1">IF(S47=0,IF(AF47=1,CONCATENATE("nn",L47,".wav"),CONCATENATE("n",L47,".wav")),CONCATENATE("r",N47,".wav"))</f>
        <v>nn5.wav</v>
      </c>
      <c r="Z47" s="10" t="str">
        <f ca="1">IF(AE47=0,"c3.wav",IF(S47=1,"c1.wav","c2.wav"))</f>
        <v>c2.wav</v>
      </c>
      <c r="AA47" s="10" t="str">
        <f>IF(S47=1,IF(AF47=1,CONCATENATE("nn",L47,".wav"),CONCATENATE("n",L47,".wav")),CONCATENATE("r",N47,".wav"))</f>
        <v>r7.wav</v>
      </c>
      <c r="AB47" s="10">
        <f>IF(Q47=0,1,2)</f>
        <v>2</v>
      </c>
      <c r="AC47" s="13" t="str">
        <f t="shared" ca="1" si="6"/>
        <v>rp.jpg</v>
      </c>
      <c r="AD47" s="13">
        <f t="shared" ca="1" si="7"/>
        <v>1</v>
      </c>
      <c r="AE47" s="13">
        <f t="shared" ca="1" si="8"/>
        <v>1</v>
      </c>
      <c r="AF47" s="13">
        <f t="shared" ca="1" si="9"/>
        <v>1</v>
      </c>
      <c r="AG47" s="13">
        <f t="shared" ca="1" si="10"/>
        <v>3</v>
      </c>
      <c r="AI47" s="1">
        <f t="shared" ca="1" si="11"/>
        <v>0.13897949879279925</v>
      </c>
      <c r="AJ47" s="1">
        <f t="shared" ca="1" si="11"/>
        <v>0.59023359644012696</v>
      </c>
      <c r="AK47" s="1">
        <f t="shared" ca="1" si="11"/>
        <v>0.68513524007783344</v>
      </c>
    </row>
    <row r="48" spans="11:37" x14ac:dyDescent="0.2">
      <c r="L48" s="2">
        <v>6</v>
      </c>
      <c r="M48" s="2">
        <v>5</v>
      </c>
      <c r="N48" s="2">
        <v>4</v>
      </c>
      <c r="O48" s="1">
        <v>0.28377594107041659</v>
      </c>
      <c r="P48" s="1">
        <v>8.3489793037188065E-2</v>
      </c>
      <c r="Q48" s="1">
        <f t="shared" si="1"/>
        <v>0</v>
      </c>
      <c r="S48" s="1">
        <f t="shared" si="0"/>
        <v>0</v>
      </c>
      <c r="U48" s="14" t="str">
        <f t="shared" ca="1" si="2"/>
        <v>TrainTrial2</v>
      </c>
      <c r="V48" s="10" t="str">
        <f>IF(Q48=0,CONCATENATE("p",L48,".bmp"),CONCATENATE("p",M48,".bmp"))</f>
        <v>p6.bmp</v>
      </c>
      <c r="W48" s="10" t="str">
        <f>IF(Q48=0,CONCATENATE("p",M48,".bmp"),CONCATENATE("p",L48,".bmp"))</f>
        <v>p5.bmp</v>
      </c>
      <c r="X48" s="10" t="str">
        <f ca="1">IF(AE48=0,"c3.wav",IF(S48=0,"c1.wav","c2.wav"))</f>
        <v>c1.wav</v>
      </c>
      <c r="Y48" s="10" t="str">
        <f ca="1">IF(S48=0,IF(AF48=1,CONCATENATE("nn",L48,".wav"),CONCATENATE("n",L48,".wav")),CONCATENATE("r",N48,".wav"))</f>
        <v>n6.wav</v>
      </c>
      <c r="Z48" s="10" t="str">
        <f ca="1">IF(AE48=0,"c3.wav",IF(S48=1,"c1.wav","c2.wav"))</f>
        <v>c2.wav</v>
      </c>
      <c r="AA48" s="10" t="str">
        <f>IF(S48=1,IF(AF48=1,CONCATENATE("nn",L48,".wav"),CONCATENATE("n",L48,".wav")),CONCATENATE("r",N48,".wav"))</f>
        <v>r4.wav</v>
      </c>
      <c r="AB48" s="10">
        <f>IF(Q48=0,1,2)</f>
        <v>1</v>
      </c>
      <c r="AC48" s="13" t="str">
        <f t="shared" ca="1" si="6"/>
        <v>lp.jpg</v>
      </c>
      <c r="AD48" s="13">
        <f t="shared" ca="1" si="7"/>
        <v>1</v>
      </c>
      <c r="AE48" s="13">
        <f t="shared" ca="1" si="8"/>
        <v>1</v>
      </c>
      <c r="AF48" s="13">
        <f t="shared" ca="1" si="9"/>
        <v>0</v>
      </c>
      <c r="AG48" s="13">
        <f t="shared" ca="1" si="10"/>
        <v>2</v>
      </c>
      <c r="AI48" s="1">
        <f t="shared" ca="1" si="11"/>
        <v>4.2926046893534076E-2</v>
      </c>
      <c r="AJ48" s="1">
        <f t="shared" ca="1" si="11"/>
        <v>3.69500330384952E-2</v>
      </c>
      <c r="AK48" s="1">
        <f t="shared" ca="1" si="11"/>
        <v>0.92085624913145525</v>
      </c>
    </row>
    <row r="49" spans="11:37" x14ac:dyDescent="0.2">
      <c r="L49" s="2">
        <v>6</v>
      </c>
      <c r="M49" s="2">
        <v>4</v>
      </c>
      <c r="N49" s="2">
        <v>2</v>
      </c>
      <c r="O49" s="1">
        <v>0.1908736743935151</v>
      </c>
      <c r="P49" s="1">
        <v>0.17950574778933515</v>
      </c>
      <c r="Q49" s="1">
        <f t="shared" si="1"/>
        <v>0</v>
      </c>
      <c r="S49" s="1">
        <f t="shared" si="0"/>
        <v>0</v>
      </c>
      <c r="U49" s="14" t="str">
        <f t="shared" ca="1" si="2"/>
        <v>TrainTrial2</v>
      </c>
      <c r="V49" s="10" t="str">
        <f>IF(Q49=0,CONCATENATE("p",L49,".bmp"),CONCATENATE("p",M49,".bmp"))</f>
        <v>p6.bmp</v>
      </c>
      <c r="W49" s="10" t="str">
        <f>IF(Q49=0,CONCATENATE("p",M49,".bmp"),CONCATENATE("p",L49,".bmp"))</f>
        <v>p4.bmp</v>
      </c>
      <c r="X49" s="10" t="str">
        <f ca="1">IF(AE49=0,"c3.wav",IF(S49=0,"c1.wav","c2.wav"))</f>
        <v>c1.wav</v>
      </c>
      <c r="Y49" s="10" t="str">
        <f ca="1">IF(S49=0,IF(AF49=1,CONCATENATE("nn",L49,".wav"),CONCATENATE("n",L49,".wav")),CONCATENATE("r",N49,".wav"))</f>
        <v>n6.wav</v>
      </c>
      <c r="Z49" s="10" t="str">
        <f ca="1">IF(AE49=0,"c3.wav",IF(S49=1,"c1.wav","c2.wav"))</f>
        <v>c2.wav</v>
      </c>
      <c r="AA49" s="10" t="str">
        <f>IF(S49=1,IF(AF49=1,CONCATENATE("nn",L49,".wav"),CONCATENATE("n",L49,".wav")),CONCATENATE("r",N49,".wav"))</f>
        <v>r2.wav</v>
      </c>
      <c r="AB49" s="10">
        <f>IF(Q49=0,1,2)</f>
        <v>1</v>
      </c>
      <c r="AC49" s="13" t="str">
        <f t="shared" ca="1" si="6"/>
        <v>lp.jpg</v>
      </c>
      <c r="AD49" s="13">
        <f t="shared" ca="1" si="7"/>
        <v>1</v>
      </c>
      <c r="AE49" s="13">
        <f t="shared" ca="1" si="8"/>
        <v>1</v>
      </c>
      <c r="AF49" s="13">
        <f t="shared" ca="1" si="9"/>
        <v>0</v>
      </c>
      <c r="AG49" s="13">
        <f t="shared" ca="1" si="10"/>
        <v>2</v>
      </c>
      <c r="AI49" s="1">
        <f t="shared" ca="1" si="11"/>
        <v>0.49221035935036739</v>
      </c>
      <c r="AJ49" s="1">
        <f t="shared" ca="1" si="11"/>
        <v>0.24672922626128091</v>
      </c>
      <c r="AK49" s="1">
        <f t="shared" ca="1" si="11"/>
        <v>0.76605621738423957</v>
      </c>
    </row>
    <row r="50" spans="11:37" x14ac:dyDescent="0.2">
      <c r="L50" s="2">
        <v>6</v>
      </c>
      <c r="M50" s="2">
        <v>7</v>
      </c>
      <c r="N50" s="2">
        <v>9</v>
      </c>
      <c r="O50" s="1">
        <v>0.21643667387616006</v>
      </c>
      <c r="P50" s="1">
        <v>0.64154003663043113</v>
      </c>
      <c r="Q50" s="1">
        <f t="shared" si="1"/>
        <v>0</v>
      </c>
      <c r="S50" s="1">
        <f t="shared" si="0"/>
        <v>1</v>
      </c>
      <c r="U50" s="14" t="str">
        <f t="shared" ca="1" si="2"/>
        <v>TrainTrial</v>
      </c>
      <c r="V50" s="10" t="str">
        <f>IF(Q50=0,CONCATENATE("p",L50,".bmp"),CONCATENATE("p",M50,".bmp"))</f>
        <v>p6.bmp</v>
      </c>
      <c r="W50" s="10" t="str">
        <f>IF(Q50=0,CONCATENATE("p",M50,".bmp"),CONCATENATE("p",L50,".bmp"))</f>
        <v>p7.bmp</v>
      </c>
      <c r="X50" s="10" t="str">
        <f ca="1">IF(AE50=0,"c3.wav",IF(S50=0,"c1.wav","c2.wav"))</f>
        <v>c3.wav</v>
      </c>
      <c r="Y50" s="10" t="str">
        <f>IF(S50=0,IF(AF50=1,CONCATENATE("nn",L50,".wav"),CONCATENATE("n",L50,".wav")),CONCATENATE("r",N50,".wav"))</f>
        <v>r9.wav</v>
      </c>
      <c r="Z50" s="10" t="str">
        <f ca="1">IF(AE50=0,"c3.wav",IF(S50=1,"c1.wav","c2.wav"))</f>
        <v>c3.wav</v>
      </c>
      <c r="AA50" s="10" t="str">
        <f ca="1">IF(S50=1,IF(AF50=1,CONCATENATE("nn",L50,".wav"),CONCATENATE("n",L50,".wav")),CONCATENATE("r",N50,".wav"))</f>
        <v>nn6.wav</v>
      </c>
      <c r="AB50" s="10">
        <f>IF(Q50=0,1,2)</f>
        <v>1</v>
      </c>
      <c r="AC50" s="13" t="str">
        <f t="shared" ca="1" si="6"/>
        <v>lp.jpg</v>
      </c>
      <c r="AD50" s="13">
        <f t="shared" ca="1" si="7"/>
        <v>1</v>
      </c>
      <c r="AE50" s="13">
        <f t="shared" ca="1" si="8"/>
        <v>0</v>
      </c>
      <c r="AF50" s="13">
        <f t="shared" ca="1" si="9"/>
        <v>1</v>
      </c>
      <c r="AG50" s="13">
        <f t="shared" ca="1" si="10"/>
        <v>2</v>
      </c>
      <c r="AI50" s="1">
        <f t="shared" ca="1" si="11"/>
        <v>0.23329953507915624</v>
      </c>
      <c r="AJ50" s="1">
        <f t="shared" ca="1" si="11"/>
        <v>0.97684254839280704</v>
      </c>
      <c r="AK50" s="1">
        <f t="shared" ca="1" si="11"/>
        <v>0.6055851255160698</v>
      </c>
    </row>
    <row r="51" spans="11:37" x14ac:dyDescent="0.2">
      <c r="L51" s="2">
        <v>7</v>
      </c>
      <c r="M51" s="2">
        <v>2</v>
      </c>
      <c r="N51" s="2">
        <v>1</v>
      </c>
      <c r="O51" s="1">
        <v>0.80017941946607607</v>
      </c>
      <c r="P51" s="1">
        <v>0.67419966517354624</v>
      </c>
      <c r="Q51" s="1">
        <f t="shared" si="1"/>
        <v>1</v>
      </c>
      <c r="S51" s="1">
        <f t="shared" si="0"/>
        <v>1</v>
      </c>
      <c r="U51" s="14" t="str">
        <f t="shared" ca="1" si="2"/>
        <v>TrainTrial2</v>
      </c>
      <c r="V51" s="10" t="str">
        <f>IF(Q51=0,CONCATENATE("p",L51,".bmp"),CONCATENATE("p",M51,".bmp"))</f>
        <v>p2.bmp</v>
      </c>
      <c r="W51" s="10" t="str">
        <f>IF(Q51=0,CONCATENATE("p",M51,".bmp"),CONCATENATE("p",L51,".bmp"))</f>
        <v>p7.bmp</v>
      </c>
      <c r="X51" s="10" t="str">
        <f ca="1">IF(AE51=0,"c3.wav",IF(S51=0,"c1.wav","c2.wav"))</f>
        <v>c2.wav</v>
      </c>
      <c r="Y51" s="10" t="str">
        <f>IF(S51=0,IF(AF51=1,CONCATENATE("nn",L51,".wav"),CONCATENATE("n",L51,".wav")),CONCATENATE("r",N51,".wav"))</f>
        <v>r1.wav</v>
      </c>
      <c r="Z51" s="10" t="str">
        <f ca="1">IF(AE51=0,"c3.wav",IF(S51=1,"c1.wav","c2.wav"))</f>
        <v>c1.wav</v>
      </c>
      <c r="AA51" s="10" t="str">
        <f ca="1">IF(S51=1,IF(AF51=1,CONCATENATE("nn",L51,".wav"),CONCATENATE("n",L51,".wav")),CONCATENATE("r",N51,".wav"))</f>
        <v>nn7.wav</v>
      </c>
      <c r="AB51" s="10">
        <f>IF(Q51=0,1,2)</f>
        <v>2</v>
      </c>
      <c r="AC51" s="13" t="str">
        <f t="shared" ca="1" si="6"/>
        <v>blank.jpg</v>
      </c>
      <c r="AD51" s="13">
        <f t="shared" ca="1" si="7"/>
        <v>0</v>
      </c>
      <c r="AE51" s="13">
        <f t="shared" ca="1" si="8"/>
        <v>1</v>
      </c>
      <c r="AF51" s="13">
        <f t="shared" ca="1" si="9"/>
        <v>1</v>
      </c>
      <c r="AG51" s="13">
        <f t="shared" ca="1" si="10"/>
        <v>2</v>
      </c>
      <c r="AI51" s="1">
        <f t="shared" ca="1" si="11"/>
        <v>0.93671602917935193</v>
      </c>
      <c r="AJ51" s="1">
        <f t="shared" ca="1" si="11"/>
        <v>6.1148144943700911E-2</v>
      </c>
      <c r="AK51" s="1">
        <f t="shared" ca="1" si="11"/>
        <v>7.8875519372728298E-2</v>
      </c>
    </row>
    <row r="52" spans="11:37" x14ac:dyDescent="0.2">
      <c r="L52" s="2">
        <v>7</v>
      </c>
      <c r="M52" s="2">
        <v>1</v>
      </c>
      <c r="N52" s="2">
        <v>6</v>
      </c>
      <c r="O52" s="1">
        <v>0.61961591486760881</v>
      </c>
      <c r="P52" s="1">
        <v>0.87370318184821372</v>
      </c>
      <c r="Q52" s="1">
        <f t="shared" si="1"/>
        <v>1</v>
      </c>
      <c r="S52" s="1">
        <f t="shared" si="0"/>
        <v>1</v>
      </c>
      <c r="U52" s="14" t="str">
        <f t="shared" ca="1" si="2"/>
        <v>TrainTrial</v>
      </c>
      <c r="V52" s="10" t="str">
        <f>IF(Q52=0,CONCATENATE("p",L52,".bmp"),CONCATENATE("p",M52,".bmp"))</f>
        <v>p1.bmp</v>
      </c>
      <c r="W52" s="10" t="str">
        <f>IF(Q52=0,CONCATENATE("p",M52,".bmp"),CONCATENATE("p",L52,".bmp"))</f>
        <v>p7.bmp</v>
      </c>
      <c r="X52" s="10" t="str">
        <f ca="1">IF(AE52=0,"c3.wav",IF(S52=0,"c1.wav","c2.wav"))</f>
        <v>c3.wav</v>
      </c>
      <c r="Y52" s="10" t="str">
        <f>IF(S52=0,IF(AF52=1,CONCATENATE("nn",L52,".wav"),CONCATENATE("n",L52,".wav")),CONCATENATE("r",N52,".wav"))</f>
        <v>r6.wav</v>
      </c>
      <c r="Z52" s="10" t="str">
        <f ca="1">IF(AE52=0,"c3.wav",IF(S52=1,"c1.wav","c2.wav"))</f>
        <v>c3.wav</v>
      </c>
      <c r="AA52" s="10" t="str">
        <f ca="1">IF(S52=1,IF(AF52=1,CONCATENATE("nn",L52,".wav"),CONCATENATE("n",L52,".wav")),CONCATENATE("r",N52,".wav"))</f>
        <v>nn7.wav</v>
      </c>
      <c r="AB52" s="10">
        <f>IF(Q52=0,1,2)</f>
        <v>2</v>
      </c>
      <c r="AC52" s="13" t="str">
        <f t="shared" ca="1" si="6"/>
        <v>rp.jpg</v>
      </c>
      <c r="AD52" s="13">
        <f t="shared" ca="1" si="7"/>
        <v>1</v>
      </c>
      <c r="AE52" s="13">
        <f t="shared" ca="1" si="8"/>
        <v>0</v>
      </c>
      <c r="AF52" s="13">
        <f t="shared" ca="1" si="9"/>
        <v>1</v>
      </c>
      <c r="AG52" s="13">
        <f t="shared" ca="1" si="10"/>
        <v>2</v>
      </c>
      <c r="AI52" s="1">
        <f t="shared" ca="1" si="11"/>
        <v>0.22856396879979612</v>
      </c>
      <c r="AJ52" s="1">
        <f t="shared" ca="1" si="11"/>
        <v>0.93034548685525353</v>
      </c>
      <c r="AK52" s="1">
        <f t="shared" ca="1" si="11"/>
        <v>0.42231730179951166</v>
      </c>
    </row>
    <row r="53" spans="11:37" x14ac:dyDescent="0.2">
      <c r="L53" s="2">
        <v>7</v>
      </c>
      <c r="M53" s="2">
        <v>0</v>
      </c>
      <c r="N53" s="2">
        <v>1</v>
      </c>
      <c r="O53" s="1">
        <v>0.62016098856656754</v>
      </c>
      <c r="P53" s="1">
        <v>0.4550888944804683</v>
      </c>
      <c r="Q53" s="1">
        <f t="shared" si="1"/>
        <v>1</v>
      </c>
      <c r="S53" s="1">
        <f t="shared" si="0"/>
        <v>0</v>
      </c>
      <c r="U53" s="14" t="str">
        <f t="shared" ca="1" si="2"/>
        <v>TrainTrial2</v>
      </c>
      <c r="V53" s="10" t="str">
        <f>IF(Q53=0,CONCATENATE("p",L53,".bmp"),CONCATENATE("p",M53,".bmp"))</f>
        <v>p0.bmp</v>
      </c>
      <c r="W53" s="10" t="str">
        <f>IF(Q53=0,CONCATENATE("p",M53,".bmp"),CONCATENATE("p",L53,".bmp"))</f>
        <v>p7.bmp</v>
      </c>
      <c r="X53" s="10" t="str">
        <f ca="1">IF(AE53=0,"c3.wav",IF(S53=0,"c1.wav","c2.wav"))</f>
        <v>c1.wav</v>
      </c>
      <c r="Y53" s="10" t="str">
        <f ca="1">IF(S53=0,IF(AF53=1,CONCATENATE("nn",L53,".wav"),CONCATENATE("n",L53,".wav")),CONCATENATE("r",N53,".wav"))</f>
        <v>nn7.wav</v>
      </c>
      <c r="Z53" s="10" t="str">
        <f ca="1">IF(AE53=0,"c3.wav",IF(S53=1,"c1.wav","c2.wav"))</f>
        <v>c2.wav</v>
      </c>
      <c r="AA53" s="10" t="str">
        <f>IF(S53=1,IF(AF53=1,CONCATENATE("nn",L53,".wav"),CONCATENATE("n",L53,".wav")),CONCATENATE("r",N53,".wav"))</f>
        <v>r1.wav</v>
      </c>
      <c r="AB53" s="10">
        <f>IF(Q53=0,1,2)</f>
        <v>2</v>
      </c>
      <c r="AC53" s="13" t="str">
        <f t="shared" ca="1" si="6"/>
        <v>rp.jpg</v>
      </c>
      <c r="AD53" s="13">
        <f t="shared" ca="1" si="7"/>
        <v>1</v>
      </c>
      <c r="AE53" s="13">
        <f t="shared" ca="1" si="8"/>
        <v>1</v>
      </c>
      <c r="AF53" s="13">
        <f t="shared" ca="1" si="9"/>
        <v>1</v>
      </c>
      <c r="AG53" s="13">
        <f t="shared" ca="1" si="10"/>
        <v>3</v>
      </c>
      <c r="AI53" s="1">
        <f t="shared" ca="1" si="11"/>
        <v>0.47833625692304182</v>
      </c>
      <c r="AJ53" s="1">
        <f t="shared" ca="1" si="11"/>
        <v>0.10423211820648781</v>
      </c>
      <c r="AK53" s="1">
        <f t="shared" ca="1" si="11"/>
        <v>0.58288633906467113</v>
      </c>
    </row>
    <row r="54" spans="11:37" x14ac:dyDescent="0.2">
      <c r="L54" s="2">
        <v>8</v>
      </c>
      <c r="M54" s="2">
        <v>6</v>
      </c>
      <c r="N54" s="2">
        <v>8</v>
      </c>
      <c r="O54" s="1">
        <v>0</v>
      </c>
      <c r="P54" s="1">
        <v>0.37095182639222912</v>
      </c>
      <c r="Q54" s="1">
        <f t="shared" si="1"/>
        <v>0</v>
      </c>
      <c r="S54" s="1">
        <f t="shared" si="0"/>
        <v>0</v>
      </c>
      <c r="U54" s="14" t="str">
        <f t="shared" ca="1" si="2"/>
        <v>TrainTrial2</v>
      </c>
      <c r="V54" s="10" t="str">
        <f>IF(Q54=0,CONCATENATE("p",L54,".bmp"),CONCATENATE("p",M54,".bmp"))</f>
        <v>p8.bmp</v>
      </c>
      <c r="W54" s="10" t="str">
        <f>IF(Q54=0,CONCATENATE("p",M54,".bmp"),CONCATENATE("p",L54,".bmp"))</f>
        <v>p6.bmp</v>
      </c>
      <c r="X54" s="10" t="str">
        <f ca="1">IF(AE54=0,"c3.wav",IF(S54=0,"c1.wav","c2.wav"))</f>
        <v>c1.wav</v>
      </c>
      <c r="Y54" s="10" t="str">
        <f ca="1">IF(S54=0,IF(AF54=1,CONCATENATE("nn",L54,".wav"),CONCATENATE("n",L54,".wav")),CONCATENATE("r",N54,".wav"))</f>
        <v>nn8.wav</v>
      </c>
      <c r="Z54" s="10" t="str">
        <f ca="1">IF(AE54=0,"c3.wav",IF(S54=1,"c1.wav","c2.wav"))</f>
        <v>c2.wav</v>
      </c>
      <c r="AA54" s="10" t="str">
        <f>IF(S54=1,IF(AF54=1,CONCATENATE("nn",L54,".wav"),CONCATENATE("n",L54,".wav")),CONCATENATE("r",N54,".wav"))</f>
        <v>r8.wav</v>
      </c>
      <c r="AB54" s="10">
        <f>IF(Q54=0,1,2)</f>
        <v>1</v>
      </c>
      <c r="AC54" s="13" t="str">
        <f t="shared" ca="1" si="6"/>
        <v>lp.jpg</v>
      </c>
      <c r="AD54" s="13">
        <f t="shared" ca="1" si="7"/>
        <v>1</v>
      </c>
      <c r="AE54" s="13">
        <f t="shared" ca="1" si="8"/>
        <v>1</v>
      </c>
      <c r="AF54" s="13">
        <f t="shared" ca="1" si="9"/>
        <v>1</v>
      </c>
      <c r="AG54" s="13">
        <f t="shared" ca="1" si="10"/>
        <v>3</v>
      </c>
      <c r="AI54" s="1">
        <f t="shared" ca="1" si="11"/>
        <v>0.41086321180035168</v>
      </c>
      <c r="AJ54" s="1">
        <f t="shared" ca="1" si="11"/>
        <v>0.35609517753872511</v>
      </c>
      <c r="AK54" s="1">
        <f t="shared" ca="1" si="11"/>
        <v>0.68387106964025646</v>
      </c>
    </row>
    <row r="55" spans="11:37" x14ac:dyDescent="0.2">
      <c r="L55" s="2">
        <v>8</v>
      </c>
      <c r="M55" s="2">
        <v>3</v>
      </c>
      <c r="N55" s="2">
        <v>7</v>
      </c>
      <c r="O55" s="1">
        <v>0.47989469627100334</v>
      </c>
      <c r="P55" s="1">
        <v>0.45773746643408231</v>
      </c>
      <c r="Q55" s="1">
        <f t="shared" si="1"/>
        <v>0</v>
      </c>
      <c r="S55" s="1">
        <f t="shared" si="0"/>
        <v>0</v>
      </c>
      <c r="U55" s="14" t="str">
        <f t="shared" ca="1" si="2"/>
        <v>TrainTrial2</v>
      </c>
      <c r="V55" s="10" t="str">
        <f>IF(Q55=0,CONCATENATE("p",L55,".bmp"),CONCATENATE("p",M55,".bmp"))</f>
        <v>p8.bmp</v>
      </c>
      <c r="W55" s="10" t="str">
        <f>IF(Q55=0,CONCATENATE("p",M55,".bmp"),CONCATENATE("p",L55,".bmp"))</f>
        <v>p3.bmp</v>
      </c>
      <c r="X55" s="10" t="str">
        <f ca="1">IF(AE55=0,"c3.wav",IF(S55=0,"c1.wav","c2.wav"))</f>
        <v>c1.wav</v>
      </c>
      <c r="Y55" s="10" t="str">
        <f ca="1">IF(S55=0,IF(AF55=1,CONCATENATE("nn",L55,".wav"),CONCATENATE("n",L55,".wav")),CONCATENATE("r",N55,".wav"))</f>
        <v>n8.wav</v>
      </c>
      <c r="Z55" s="10" t="str">
        <f ca="1">IF(AE55=0,"c3.wav",IF(S55=1,"c1.wav","c2.wav"))</f>
        <v>c2.wav</v>
      </c>
      <c r="AA55" s="10" t="str">
        <f>IF(S55=1,IF(AF55=1,CONCATENATE("nn",L55,".wav"),CONCATENATE("n",L55,".wav")),CONCATENATE("r",N55,".wav"))</f>
        <v>r7.wav</v>
      </c>
      <c r="AB55" s="10">
        <f>IF(Q55=0,1,2)</f>
        <v>1</v>
      </c>
      <c r="AC55" s="13" t="str">
        <f t="shared" ca="1" si="6"/>
        <v>blank.jpg</v>
      </c>
      <c r="AD55" s="13">
        <f t="shared" ca="1" si="7"/>
        <v>0</v>
      </c>
      <c r="AE55" s="13">
        <f t="shared" ca="1" si="8"/>
        <v>1</v>
      </c>
      <c r="AF55" s="13">
        <f t="shared" ca="1" si="9"/>
        <v>0</v>
      </c>
      <c r="AG55" s="13">
        <f t="shared" ca="1" si="10"/>
        <v>1</v>
      </c>
      <c r="AI55" s="1">
        <f t="shared" ca="1" si="11"/>
        <v>0.86502684105651007</v>
      </c>
      <c r="AJ55" s="1">
        <f t="shared" ca="1" si="11"/>
        <v>0.53858523276959747</v>
      </c>
      <c r="AK55" s="1">
        <f t="shared" ca="1" si="11"/>
        <v>0.86278368256788252</v>
      </c>
    </row>
    <row r="56" spans="11:37" x14ac:dyDescent="0.2">
      <c r="L56" s="2">
        <v>8</v>
      </c>
      <c r="M56" s="2">
        <v>7</v>
      </c>
      <c r="N56" s="2">
        <v>3</v>
      </c>
      <c r="O56" s="1">
        <v>0.27834599561901996</v>
      </c>
      <c r="P56" s="1">
        <v>0.98181130720604415</v>
      </c>
      <c r="Q56" s="1">
        <f t="shared" si="1"/>
        <v>0</v>
      </c>
      <c r="S56" s="1">
        <f t="shared" si="0"/>
        <v>1</v>
      </c>
      <c r="U56" s="14" t="str">
        <f t="shared" ca="1" si="2"/>
        <v>TrainTrial</v>
      </c>
      <c r="V56" s="10" t="str">
        <f>IF(Q56=0,CONCATENATE("p",L56,".bmp"),CONCATENATE("p",M56,".bmp"))</f>
        <v>p8.bmp</v>
      </c>
      <c r="W56" s="10" t="str">
        <f>IF(Q56=0,CONCATENATE("p",M56,".bmp"),CONCATENATE("p",L56,".bmp"))</f>
        <v>p7.bmp</v>
      </c>
      <c r="X56" s="10" t="str">
        <f ca="1">IF(AE56=0,"c3.wav",IF(S56=0,"c1.wav","c2.wav"))</f>
        <v>c3.wav</v>
      </c>
      <c r="Y56" s="10" t="str">
        <f>IF(S56=0,IF(AF56=1,CONCATENATE("nn",L56,".wav"),CONCATENATE("n",L56,".wav")),CONCATENATE("r",N56,".wav"))</f>
        <v>r3.wav</v>
      </c>
      <c r="Z56" s="10" t="str">
        <f ca="1">IF(AE56=0,"c3.wav",IF(S56=1,"c1.wav","c2.wav"))</f>
        <v>c3.wav</v>
      </c>
      <c r="AA56" s="10" t="str">
        <f ca="1">IF(S56=1,IF(AF56=1,CONCATENATE("nn",L56,".wav"),CONCATENATE("n",L56,".wav")),CONCATENATE("r",N56,".wav"))</f>
        <v>nn8.wav</v>
      </c>
      <c r="AB56" s="10">
        <f>IF(Q56=0,1,2)</f>
        <v>1</v>
      </c>
      <c r="AC56" s="13" t="str">
        <f t="shared" ca="1" si="6"/>
        <v>lp.jpg</v>
      </c>
      <c r="AD56" s="13">
        <f t="shared" ca="1" si="7"/>
        <v>1</v>
      </c>
      <c r="AE56" s="13">
        <f t="shared" ca="1" si="8"/>
        <v>0</v>
      </c>
      <c r="AF56" s="13">
        <f t="shared" ca="1" si="9"/>
        <v>1</v>
      </c>
      <c r="AG56" s="13">
        <f t="shared" ca="1" si="10"/>
        <v>2</v>
      </c>
      <c r="AI56" s="1">
        <f t="shared" ca="1" si="11"/>
        <v>0.69831393030644884</v>
      </c>
      <c r="AJ56" s="1">
        <f t="shared" ca="1" si="11"/>
        <v>0.98837100652627108</v>
      </c>
      <c r="AK56" s="1">
        <f t="shared" ca="1" si="11"/>
        <v>0.53966679034282095</v>
      </c>
    </row>
    <row r="57" spans="11:37" x14ac:dyDescent="0.2">
      <c r="L57" s="2">
        <v>9</v>
      </c>
      <c r="M57" s="2">
        <v>4</v>
      </c>
      <c r="N57" s="2">
        <v>9</v>
      </c>
      <c r="O57" s="1">
        <v>0.63933382676259498</v>
      </c>
      <c r="P57" s="1">
        <v>0.13075936277073197</v>
      </c>
      <c r="Q57" s="1">
        <f t="shared" si="1"/>
        <v>1</v>
      </c>
      <c r="S57" s="1">
        <f t="shared" si="0"/>
        <v>0</v>
      </c>
      <c r="U57" s="14" t="str">
        <f t="shared" ca="1" si="2"/>
        <v>TrainTrial</v>
      </c>
      <c r="V57" s="10" t="str">
        <f>IF(Q57=0,CONCATENATE("p",L57,".bmp"),CONCATENATE("p",M57,".bmp"))</f>
        <v>p4.bmp</v>
      </c>
      <c r="W57" s="10" t="str">
        <f>IF(Q57=0,CONCATENATE("p",M57,".bmp"),CONCATENATE("p",L57,".bmp"))</f>
        <v>p9.bmp</v>
      </c>
      <c r="X57" s="10" t="str">
        <f ca="1">IF(AE57=0,"c3.wav",IF(S57=0,"c1.wav","c2.wav"))</f>
        <v>c3.wav</v>
      </c>
      <c r="Y57" s="10" t="str">
        <f ca="1">IF(S57=0,IF(AF57=1,CONCATENATE("nn",L57,".wav"),CONCATENATE("n",L57,".wav")),CONCATENATE("r",N57,".wav"))</f>
        <v>nn9.wav</v>
      </c>
      <c r="Z57" s="10" t="str">
        <f ca="1">IF(AE57=0,"c3.wav",IF(S57=1,"c1.wav","c2.wav"))</f>
        <v>c3.wav</v>
      </c>
      <c r="AA57" s="10" t="str">
        <f>IF(S57=1,IF(AF57=1,CONCATENATE("nn",L57,".wav"),CONCATENATE("n",L57,".wav")),CONCATENATE("r",N57,".wav"))</f>
        <v>r9.wav</v>
      </c>
      <c r="AB57" s="10">
        <f>IF(Q57=0,1,2)</f>
        <v>2</v>
      </c>
      <c r="AC57" s="13" t="str">
        <f t="shared" ca="1" si="6"/>
        <v>rp.jpg</v>
      </c>
      <c r="AD57" s="13">
        <f t="shared" ca="1" si="7"/>
        <v>1</v>
      </c>
      <c r="AE57" s="13">
        <f t="shared" ca="1" si="8"/>
        <v>0</v>
      </c>
      <c r="AF57" s="13">
        <f t="shared" ca="1" si="9"/>
        <v>1</v>
      </c>
      <c r="AG57" s="13">
        <f t="shared" ca="1" si="10"/>
        <v>2</v>
      </c>
      <c r="AI57" s="1">
        <f t="shared" ca="1" si="11"/>
        <v>0.59884678112460532</v>
      </c>
      <c r="AJ57" s="1">
        <f t="shared" ca="1" si="11"/>
        <v>0.83450564456148546</v>
      </c>
      <c r="AK57" s="1">
        <f t="shared" ca="1" si="11"/>
        <v>0.45722427524040621</v>
      </c>
    </row>
    <row r="58" spans="11:37" x14ac:dyDescent="0.2">
      <c r="L58" s="2">
        <v>9</v>
      </c>
      <c r="M58" s="2">
        <v>5</v>
      </c>
      <c r="N58" s="2">
        <v>4</v>
      </c>
      <c r="O58" s="1">
        <v>0.43019124912279949</v>
      </c>
      <c r="P58" s="1">
        <v>0.47560019802494935</v>
      </c>
      <c r="Q58" s="1">
        <f t="shared" si="1"/>
        <v>0</v>
      </c>
      <c r="S58" s="1">
        <f t="shared" si="0"/>
        <v>0</v>
      </c>
      <c r="U58" s="14" t="str">
        <f t="shared" ca="1" si="2"/>
        <v>TrainTrial</v>
      </c>
      <c r="V58" s="10" t="str">
        <f>IF(Q58=0,CONCATENATE("p",L58,".bmp"),CONCATENATE("p",M58,".bmp"))</f>
        <v>p9.bmp</v>
      </c>
      <c r="W58" s="10" t="str">
        <f>IF(Q58=0,CONCATENATE("p",M58,".bmp"),CONCATENATE("p",L58,".bmp"))</f>
        <v>p5.bmp</v>
      </c>
      <c r="X58" s="10" t="str">
        <f ca="1">IF(AE58=0,"c3.wav",IF(S58=0,"c1.wav","c2.wav"))</f>
        <v>c3.wav</v>
      </c>
      <c r="Y58" s="10" t="str">
        <f ca="1">IF(S58=0,IF(AF58=1,CONCATENATE("nn",L58,".wav"),CONCATENATE("n",L58,".wav")),CONCATENATE("r",N58,".wav"))</f>
        <v>nn9.wav</v>
      </c>
      <c r="Z58" s="10" t="str">
        <f ca="1">IF(AE58=0,"c3.wav",IF(S58=1,"c1.wav","c2.wav"))</f>
        <v>c3.wav</v>
      </c>
      <c r="AA58" s="10" t="str">
        <f>IF(S58=1,IF(AF58=1,CONCATENATE("nn",L58,".wav"),CONCATENATE("n",L58,".wav")),CONCATENATE("r",N58,".wav"))</f>
        <v>r4.wav</v>
      </c>
      <c r="AB58" s="10">
        <f>IF(Q58=0,1,2)</f>
        <v>1</v>
      </c>
      <c r="AC58" s="13" t="str">
        <f t="shared" ca="1" si="6"/>
        <v>lp.jpg</v>
      </c>
      <c r="AD58" s="13">
        <f t="shared" ca="1" si="7"/>
        <v>1</v>
      </c>
      <c r="AE58" s="13">
        <f t="shared" ca="1" si="8"/>
        <v>0</v>
      </c>
      <c r="AF58" s="13">
        <f t="shared" ca="1" si="9"/>
        <v>1</v>
      </c>
      <c r="AG58" s="13">
        <f t="shared" ca="1" si="10"/>
        <v>2</v>
      </c>
      <c r="AI58" s="1">
        <f t="shared" ca="1" si="11"/>
        <v>0.32040868518748267</v>
      </c>
      <c r="AJ58" s="1">
        <f t="shared" ca="1" si="11"/>
        <v>0.78673131015247078</v>
      </c>
      <c r="AK58" s="1">
        <f t="shared" ca="1" si="11"/>
        <v>0.23445178867415384</v>
      </c>
    </row>
    <row r="59" spans="11:37" x14ac:dyDescent="0.2">
      <c r="L59" s="2">
        <v>9</v>
      </c>
      <c r="M59" s="2">
        <v>8</v>
      </c>
      <c r="N59" s="2">
        <v>2</v>
      </c>
      <c r="O59" s="1">
        <v>0.87749395406717667</v>
      </c>
      <c r="P59" s="1">
        <v>5.4949583321104001E-2</v>
      </c>
      <c r="Q59" s="1">
        <f t="shared" si="1"/>
        <v>1</v>
      </c>
      <c r="S59" s="1">
        <f t="shared" si="0"/>
        <v>0</v>
      </c>
      <c r="U59" s="14" t="str">
        <f t="shared" ca="1" si="2"/>
        <v>TrainTrial2</v>
      </c>
      <c r="V59" s="10" t="str">
        <f>IF(Q59=0,CONCATENATE("p",L59,".bmp"),CONCATENATE("p",M59,".bmp"))</f>
        <v>p8.bmp</v>
      </c>
      <c r="W59" s="10" t="str">
        <f>IF(Q59=0,CONCATENATE("p",M59,".bmp"),CONCATENATE("p",L59,".bmp"))</f>
        <v>p9.bmp</v>
      </c>
      <c r="X59" s="10" t="str">
        <f ca="1">IF(AE59=0,"c3.wav",IF(S59=0,"c1.wav","c2.wav"))</f>
        <v>c1.wav</v>
      </c>
      <c r="Y59" s="10" t="str">
        <f ca="1">IF(S59=0,IF(AF59=1,CONCATENATE("nn",L59,".wav"),CONCATENATE("n",L59,".wav")),CONCATENATE("r",N59,".wav"))</f>
        <v>nn9.wav</v>
      </c>
      <c r="Z59" s="10" t="str">
        <f ca="1">IF(AE59=0,"c3.wav",IF(S59=1,"c1.wav","c2.wav"))</f>
        <v>c2.wav</v>
      </c>
      <c r="AA59" s="10" t="str">
        <f>IF(S59=1,IF(AF59=1,CONCATENATE("nn",L59,".wav"),CONCATENATE("n",L59,".wav")),CONCATENATE("r",N59,".wav"))</f>
        <v>r2.wav</v>
      </c>
      <c r="AB59" s="10">
        <f>IF(Q59=0,1,2)</f>
        <v>2</v>
      </c>
      <c r="AC59" s="13" t="str">
        <f t="shared" ca="1" si="6"/>
        <v>blank.jpg</v>
      </c>
      <c r="AD59" s="13">
        <f t="shared" ca="1" si="7"/>
        <v>0</v>
      </c>
      <c r="AE59" s="13">
        <f t="shared" ca="1" si="8"/>
        <v>1</v>
      </c>
      <c r="AF59" s="13">
        <f t="shared" ca="1" si="9"/>
        <v>1</v>
      </c>
      <c r="AG59" s="13">
        <f t="shared" ca="1" si="10"/>
        <v>2</v>
      </c>
      <c r="AI59" s="1">
        <f t="shared" ca="1" si="11"/>
        <v>0.86849947561919516</v>
      </c>
      <c r="AJ59" s="1">
        <f t="shared" ca="1" si="11"/>
        <v>0.67877690778442179</v>
      </c>
      <c r="AK59" s="1">
        <f t="shared" ca="1" si="11"/>
        <v>2.1667442191887432E-2</v>
      </c>
    </row>
    <row r="60" spans="11:37" x14ac:dyDescent="0.2">
      <c r="L60" s="2">
        <v>0</v>
      </c>
      <c r="M60" s="2">
        <v>2</v>
      </c>
      <c r="N60" s="2">
        <v>5</v>
      </c>
      <c r="O60" s="1">
        <v>0.34260236637601338</v>
      </c>
      <c r="P60" s="1">
        <v>0.26471465794838878</v>
      </c>
      <c r="Q60" s="1">
        <f t="shared" si="1"/>
        <v>0</v>
      </c>
      <c r="S60" s="1">
        <f t="shared" si="0"/>
        <v>0</v>
      </c>
      <c r="U60" s="14" t="str">
        <f t="shared" ca="1" si="2"/>
        <v>TrainTrial</v>
      </c>
      <c r="V60" s="10" t="str">
        <f>IF(Q60=0,CONCATENATE("p",L60,".bmp"),CONCATENATE("p",M60,".bmp"))</f>
        <v>p0.bmp</v>
      </c>
      <c r="W60" s="10" t="str">
        <f>IF(Q60=0,CONCATENATE("p",M60,".bmp"),CONCATENATE("p",L60,".bmp"))</f>
        <v>p2.bmp</v>
      </c>
      <c r="X60" s="10" t="str">
        <f ca="1">IF(AE60=0,"c3.wav",IF(S60=0,"c1.wav","c2.wav"))</f>
        <v>c3.wav</v>
      </c>
      <c r="Y60" s="10" t="str">
        <f ca="1">IF(S60=0,IF(AF60=1,CONCATENATE("nn",L60,".wav"),CONCATENATE("n",L60,".wav")),CONCATENATE("r",N60,".wav"))</f>
        <v>nn0.wav</v>
      </c>
      <c r="Z60" s="10" t="str">
        <f ca="1">IF(AE60=0,"c3.wav",IF(S60=1,"c1.wav","c2.wav"))</f>
        <v>c3.wav</v>
      </c>
      <c r="AA60" s="10" t="str">
        <f>IF(S60=1,IF(AF60=1,CONCATENATE("nn",L60,".wav"),CONCATENATE("n",L60,".wav")),CONCATENATE("r",N60,".wav"))</f>
        <v>r5.wav</v>
      </c>
      <c r="AB60" s="10">
        <f>IF(Q60=0,1,2)</f>
        <v>1</v>
      </c>
      <c r="AC60" s="13" t="str">
        <f t="shared" ca="1" si="6"/>
        <v>lp.jpg</v>
      </c>
      <c r="AD60" s="13">
        <f t="shared" ca="1" si="7"/>
        <v>1</v>
      </c>
      <c r="AE60" s="13">
        <f t="shared" ca="1" si="8"/>
        <v>0</v>
      </c>
      <c r="AF60" s="13">
        <f t="shared" ca="1" si="9"/>
        <v>1</v>
      </c>
      <c r="AG60" s="13">
        <f t="shared" ca="1" si="10"/>
        <v>2</v>
      </c>
      <c r="AI60" s="1">
        <f t="shared" ca="1" si="11"/>
        <v>0.24050282170874737</v>
      </c>
      <c r="AJ60" s="1">
        <f t="shared" ca="1" si="11"/>
        <v>0.80378419724115668</v>
      </c>
      <c r="AK60" s="1">
        <f t="shared" ca="1" si="11"/>
        <v>3.4331042771530651E-2</v>
      </c>
    </row>
    <row r="61" spans="11:37" x14ac:dyDescent="0.2">
      <c r="L61" s="2">
        <v>0</v>
      </c>
      <c r="M61" s="2">
        <v>9</v>
      </c>
      <c r="N61" s="2">
        <v>0</v>
      </c>
      <c r="O61" s="1">
        <v>0.26348225688343518</v>
      </c>
      <c r="P61" s="1">
        <v>0.62307107497235847</v>
      </c>
      <c r="Q61" s="1">
        <f t="shared" si="1"/>
        <v>0</v>
      </c>
      <c r="S61" s="1">
        <f t="shared" si="0"/>
        <v>1</v>
      </c>
      <c r="U61" s="14" t="str">
        <f t="shared" ca="1" si="2"/>
        <v>TrainTrial</v>
      </c>
      <c r="V61" s="10" t="str">
        <f>IF(Q61=0,CONCATENATE("p",L61,".bmp"),CONCATENATE("p",M61,".bmp"))</f>
        <v>p0.bmp</v>
      </c>
      <c r="W61" s="10" t="str">
        <f>IF(Q61=0,CONCATENATE("p",M61,".bmp"),CONCATENATE("p",L61,".bmp"))</f>
        <v>p9.bmp</v>
      </c>
      <c r="X61" s="10" t="str">
        <f ca="1">IF(AE61=0,"c3.wav",IF(S61=0,"c1.wav","c2.wav"))</f>
        <v>c3.wav</v>
      </c>
      <c r="Y61" s="10" t="str">
        <f>IF(S61=0,IF(AF61=1,CONCATENATE("nn",L61,".wav"),CONCATENATE("n",L61,".wav")),CONCATENATE("r",N61,".wav"))</f>
        <v>r0.wav</v>
      </c>
      <c r="Z61" s="10" t="str">
        <f ca="1">IF(AE61=0,"c3.wav",IF(S61=1,"c1.wav","c2.wav"))</f>
        <v>c3.wav</v>
      </c>
      <c r="AA61" s="10" t="str">
        <f ca="1">IF(S61=1,IF(AF61=1,CONCATENATE("nn",L61,".wav"),CONCATENATE("n",L61,".wav")),CONCATENATE("r",N61,".wav"))</f>
        <v>nn0.wav</v>
      </c>
      <c r="AB61" s="10">
        <f>IF(Q61=0,1,2)</f>
        <v>1</v>
      </c>
      <c r="AC61" s="13" t="str">
        <f t="shared" ca="1" si="6"/>
        <v>lp.jpg</v>
      </c>
      <c r="AD61" s="13">
        <f t="shared" ca="1" si="7"/>
        <v>1</v>
      </c>
      <c r="AE61" s="13">
        <f t="shared" ca="1" si="8"/>
        <v>0</v>
      </c>
      <c r="AF61" s="13">
        <f t="shared" ca="1" si="9"/>
        <v>1</v>
      </c>
      <c r="AG61" s="13">
        <f t="shared" ca="1" si="10"/>
        <v>2</v>
      </c>
      <c r="AI61" s="1">
        <f t="shared" ca="1" si="11"/>
        <v>0.36127517580013402</v>
      </c>
      <c r="AJ61" s="1">
        <f t="shared" ca="1" si="11"/>
        <v>0.9287604892761212</v>
      </c>
      <c r="AK61" s="1">
        <f t="shared" ca="1" si="11"/>
        <v>0.54314880112181008</v>
      </c>
    </row>
    <row r="62" spans="11:37" x14ac:dyDescent="0.2">
      <c r="L62" s="2">
        <v>0</v>
      </c>
      <c r="M62" s="2">
        <v>1</v>
      </c>
      <c r="N62" s="2">
        <v>6</v>
      </c>
      <c r="O62" s="1">
        <v>5.5803102099162061E-2</v>
      </c>
      <c r="P62" s="1">
        <v>0.86596898854895699</v>
      </c>
      <c r="Q62" s="1">
        <f t="shared" si="1"/>
        <v>0</v>
      </c>
      <c r="R62" s="1">
        <f>SUM(Q33:Q62)</f>
        <v>15</v>
      </c>
      <c r="S62" s="1">
        <f t="shared" si="0"/>
        <v>1</v>
      </c>
      <c r="T62" s="1">
        <f>SUM(S33:S62)</f>
        <v>15</v>
      </c>
      <c r="U62" s="14" t="str">
        <f t="shared" ca="1" si="2"/>
        <v>TrainTrial2</v>
      </c>
      <c r="V62" s="10" t="str">
        <f>IF(Q62=0,CONCATENATE("p",L62,".bmp"),CONCATENATE("p",M62,".bmp"))</f>
        <v>p0.bmp</v>
      </c>
      <c r="W62" s="10" t="str">
        <f>IF(Q62=0,CONCATENATE("p",M62,".bmp"),CONCATENATE("p",L62,".bmp"))</f>
        <v>p1.bmp</v>
      </c>
      <c r="X62" s="10" t="str">
        <f ca="1">IF(AE62=0,"c3.wav",IF(S62=0,"c1.wav","c2.wav"))</f>
        <v>c2.wav</v>
      </c>
      <c r="Y62" s="10" t="str">
        <f>IF(S62=0,IF(AF62=1,CONCATENATE("nn",L62,".wav"),CONCATENATE("n",L62,".wav")),CONCATENATE("r",N62,".wav"))</f>
        <v>r6.wav</v>
      </c>
      <c r="Z62" s="10" t="str">
        <f ca="1">IF(AE62=0,"c3.wav",IF(S62=1,"c1.wav","c2.wav"))</f>
        <v>c1.wav</v>
      </c>
      <c r="AA62" s="10" t="str">
        <f ca="1">IF(S62=1,IF(AF62=1,CONCATENATE("nn",L62,".wav"),CONCATENATE("n",L62,".wav")),CONCATENATE("r",N62,".wav"))</f>
        <v>nn0.wav</v>
      </c>
      <c r="AB62" s="10">
        <f>IF(Q62=0,1,2)</f>
        <v>1</v>
      </c>
      <c r="AC62" s="13" t="str">
        <f t="shared" ca="1" si="6"/>
        <v>lp.jpg</v>
      </c>
      <c r="AD62" s="13">
        <f t="shared" ca="1" si="7"/>
        <v>1</v>
      </c>
      <c r="AE62" s="13">
        <f t="shared" ca="1" si="8"/>
        <v>1</v>
      </c>
      <c r="AF62" s="13">
        <f t="shared" ca="1" si="9"/>
        <v>1</v>
      </c>
      <c r="AG62" s="13">
        <f t="shared" ca="1" si="10"/>
        <v>3</v>
      </c>
      <c r="AI62" s="1">
        <f t="shared" ca="1" si="11"/>
        <v>0.5968511054405744</v>
      </c>
      <c r="AJ62" s="1">
        <f t="shared" ca="1" si="11"/>
        <v>0.54780293131555002</v>
      </c>
      <c r="AK62" s="1">
        <f t="shared" ca="1" si="11"/>
        <v>0.18303586559771079</v>
      </c>
    </row>
    <row r="63" spans="11:37" x14ac:dyDescent="0.2">
      <c r="K63" s="1" t="s">
        <v>22</v>
      </c>
      <c r="L63" s="2">
        <v>1</v>
      </c>
      <c r="M63" s="2">
        <v>7</v>
      </c>
      <c r="N63" s="2">
        <v>1</v>
      </c>
      <c r="O63" s="1">
        <v>0.30078025349939708</v>
      </c>
      <c r="P63" s="1">
        <v>0.21177180287850206</v>
      </c>
      <c r="Q63" s="1">
        <f t="shared" si="1"/>
        <v>0</v>
      </c>
      <c r="S63" s="1">
        <f t="shared" si="0"/>
        <v>0</v>
      </c>
      <c r="U63" s="14" t="str">
        <f t="shared" ca="1" si="2"/>
        <v>TrainTrial2</v>
      </c>
      <c r="V63" s="10" t="str">
        <f>IF(Q63=0,CONCATENATE("p",L63,".bmp"),CONCATENATE("p",M63,".bmp"))</f>
        <v>p1.bmp</v>
      </c>
      <c r="W63" s="10" t="str">
        <f>IF(Q63=0,CONCATENATE("p",M63,".bmp"),CONCATENATE("p",L63,".bmp"))</f>
        <v>p7.bmp</v>
      </c>
      <c r="X63" s="10" t="str">
        <f ca="1">IF(AE63=0,"c3.wav",IF(S63=0,"c1.wav","c2.wav"))</f>
        <v>c1.wav</v>
      </c>
      <c r="Y63" s="10" t="str">
        <f ca="1">IF(S63=0,IF(AF63=1,CONCATENATE("nn",L63,".wav"),CONCATENATE("n",L63,".wav")),CONCATENATE("r",N63,".wav"))</f>
        <v>nn1.wav</v>
      </c>
      <c r="Z63" s="10" t="str">
        <f ca="1">IF(AE63=0,"c3.wav",IF(S63=1,"c1.wav","c2.wav"))</f>
        <v>c2.wav</v>
      </c>
      <c r="AA63" s="10" t="str">
        <f>IF(S63=1,IF(AF63=1,CONCATENATE("nn",L63,".wav"),CONCATENATE("n",L63,".wav")),CONCATENATE("r",N63,".wav"))</f>
        <v>r1.wav</v>
      </c>
      <c r="AB63" s="10">
        <f>IF(Q63=0,1,2)</f>
        <v>1</v>
      </c>
      <c r="AC63" s="13" t="str">
        <f t="shared" ca="1" si="6"/>
        <v>lp.jpg</v>
      </c>
      <c r="AD63" s="13">
        <f ca="1">IF(AI63&lt;0.75,1,0)</f>
        <v>1</v>
      </c>
      <c r="AE63" s="13">
        <f ca="1">IF(AJ63&lt;0.75,1,0)</f>
        <v>1</v>
      </c>
      <c r="AF63" s="13">
        <f ca="1">IF(AK63&lt;0.75,1,0)</f>
        <v>1</v>
      </c>
      <c r="AG63" s="13">
        <f ca="1">SUM(AD63:AF63)</f>
        <v>3</v>
      </c>
      <c r="AI63" s="1">
        <f ca="1">RAND()</f>
        <v>0.26273471923906433</v>
      </c>
      <c r="AJ63" s="1">
        <f ca="1">RAND()</f>
        <v>0.37171903965055497</v>
      </c>
      <c r="AK63" s="1">
        <f ca="1">RAND()</f>
        <v>6.138944028653226E-2</v>
      </c>
    </row>
    <row r="64" spans="11:37" x14ac:dyDescent="0.2">
      <c r="L64" s="2">
        <v>1</v>
      </c>
      <c r="M64" s="2">
        <v>0</v>
      </c>
      <c r="N64" s="2">
        <v>2</v>
      </c>
      <c r="O64" s="1">
        <v>0.8248095677299716</v>
      </c>
      <c r="P64" s="1">
        <v>0.35745399742791051</v>
      </c>
      <c r="Q64" s="1">
        <f t="shared" si="1"/>
        <v>1</v>
      </c>
      <c r="S64" s="1">
        <f t="shared" si="0"/>
        <v>0</v>
      </c>
      <c r="U64" s="14" t="str">
        <f t="shared" ca="1" si="2"/>
        <v>TrainTrial</v>
      </c>
      <c r="V64" s="10" t="str">
        <f>IF(Q64=0,CONCATENATE("p",L64,".bmp"),CONCATENATE("p",M64,".bmp"))</f>
        <v>p0.bmp</v>
      </c>
      <c r="W64" s="10" t="str">
        <f>IF(Q64=0,CONCATENATE("p",M64,".bmp"),CONCATENATE("p",L64,".bmp"))</f>
        <v>p1.bmp</v>
      </c>
      <c r="X64" s="10" t="str">
        <f ca="1">IF(AE64=0,"c3.wav",IF(S64=0,"c1.wav","c2.wav"))</f>
        <v>c3.wav</v>
      </c>
      <c r="Y64" s="10" t="str">
        <f ca="1">IF(S64=0,IF(AF64=1,CONCATENATE("nn",L64,".wav"),CONCATENATE("n",L64,".wav")),CONCATENATE("r",N64,".wav"))</f>
        <v>n1.wav</v>
      </c>
      <c r="Z64" s="10" t="str">
        <f ca="1">IF(AE64=0,"c3.wav",IF(S64=1,"c1.wav","c2.wav"))</f>
        <v>c3.wav</v>
      </c>
      <c r="AA64" s="10" t="str">
        <f>IF(S64=1,IF(AF64=1,CONCATENATE("nn",L64,".wav"),CONCATENATE("n",L64,".wav")),CONCATENATE("r",N64,".wav"))</f>
        <v>r2.wav</v>
      </c>
      <c r="AB64" s="10">
        <f>IF(Q64=0,1,2)</f>
        <v>2</v>
      </c>
      <c r="AC64" s="13" t="str">
        <f t="shared" ca="1" si="6"/>
        <v>rp.jpg</v>
      </c>
      <c r="AD64" s="13">
        <f t="shared" ref="AD64:AD92" ca="1" si="12">IF(AI64&lt;0.75,1,0)</f>
        <v>1</v>
      </c>
      <c r="AE64" s="13">
        <f t="shared" ref="AE64:AE92" ca="1" si="13">IF(AJ64&lt;0.75,1,0)</f>
        <v>0</v>
      </c>
      <c r="AF64" s="13">
        <f t="shared" ref="AF64:AF92" ca="1" si="14">IF(AK64&lt;0.75,1,0)</f>
        <v>0</v>
      </c>
      <c r="AG64" s="13">
        <f t="shared" ref="AG64:AG92" ca="1" si="15">SUM(AD64:AF64)</f>
        <v>1</v>
      </c>
      <c r="AI64" s="1">
        <f t="shared" ref="AI64:AK92" ca="1" si="16">RAND()</f>
        <v>0.63235809028116674</v>
      </c>
      <c r="AJ64" s="1">
        <f t="shared" ca="1" si="16"/>
        <v>0.90553673681473812</v>
      </c>
      <c r="AK64" s="1">
        <f t="shared" ca="1" si="16"/>
        <v>0.91247424990664805</v>
      </c>
    </row>
    <row r="65" spans="12:37" x14ac:dyDescent="0.2">
      <c r="L65" s="2">
        <v>1</v>
      </c>
      <c r="M65" s="2">
        <v>3</v>
      </c>
      <c r="N65" s="2">
        <v>0</v>
      </c>
      <c r="O65" s="1">
        <v>0.13387758899807523</v>
      </c>
      <c r="P65" s="1">
        <v>0.89608512405993679</v>
      </c>
      <c r="Q65" s="1">
        <f t="shared" si="1"/>
        <v>0</v>
      </c>
      <c r="S65" s="1">
        <f t="shared" si="0"/>
        <v>1</v>
      </c>
      <c r="U65" s="14" t="str">
        <f t="shared" ca="1" si="2"/>
        <v>TrainTrial2</v>
      </c>
      <c r="V65" s="10" t="str">
        <f>IF(Q65=0,CONCATENATE("p",L65,".bmp"),CONCATENATE("p",M65,".bmp"))</f>
        <v>p1.bmp</v>
      </c>
      <c r="W65" s="10" t="str">
        <f>IF(Q65=0,CONCATENATE("p",M65,".bmp"),CONCATENATE("p",L65,".bmp"))</f>
        <v>p3.bmp</v>
      </c>
      <c r="X65" s="10" t="str">
        <f ca="1">IF(AE65=0,"c3.wav",IF(S65=0,"c1.wav","c2.wav"))</f>
        <v>c2.wav</v>
      </c>
      <c r="Y65" s="10" t="str">
        <f>IF(S65=0,IF(AF65=1,CONCATENATE("nn",L65,".wav"),CONCATENATE("n",L65,".wav")),CONCATENATE("r",N65,".wav"))</f>
        <v>r0.wav</v>
      </c>
      <c r="Z65" s="10" t="str">
        <f ca="1">IF(AE65=0,"c3.wav",IF(S65=1,"c1.wav","c2.wav"))</f>
        <v>c1.wav</v>
      </c>
      <c r="AA65" s="10" t="str">
        <f ca="1">IF(S65=1,IF(AF65=1,CONCATENATE("nn",L65,".wav"),CONCATENATE("n",L65,".wav")),CONCATENATE("r",N65,".wav"))</f>
        <v>nn1.wav</v>
      </c>
      <c r="AB65" s="10">
        <f>IF(Q65=0,1,2)</f>
        <v>1</v>
      </c>
      <c r="AC65" s="13" t="str">
        <f t="shared" ca="1" si="6"/>
        <v>lp.jpg</v>
      </c>
      <c r="AD65" s="13">
        <f t="shared" ca="1" si="12"/>
        <v>1</v>
      </c>
      <c r="AE65" s="13">
        <f t="shared" ca="1" si="13"/>
        <v>1</v>
      </c>
      <c r="AF65" s="13">
        <f t="shared" ca="1" si="14"/>
        <v>1</v>
      </c>
      <c r="AG65" s="13">
        <f t="shared" ca="1" si="15"/>
        <v>3</v>
      </c>
      <c r="AI65" s="1">
        <f t="shared" ca="1" si="16"/>
        <v>0.13158258931705158</v>
      </c>
      <c r="AJ65" s="1">
        <f t="shared" ca="1" si="16"/>
        <v>0.14019140167510225</v>
      </c>
      <c r="AK65" s="1">
        <f t="shared" ca="1" si="16"/>
        <v>9.730580273348266E-2</v>
      </c>
    </row>
    <row r="66" spans="12:37" x14ac:dyDescent="0.2">
      <c r="L66" s="2">
        <v>2</v>
      </c>
      <c r="M66" s="2">
        <v>1</v>
      </c>
      <c r="N66" s="2">
        <v>3</v>
      </c>
      <c r="O66" s="1">
        <v>0.18140200625930447</v>
      </c>
      <c r="P66" s="1">
        <v>6.3297229545241862E-2</v>
      </c>
      <c r="Q66" s="1">
        <f t="shared" si="1"/>
        <v>0</v>
      </c>
      <c r="S66" s="1">
        <f t="shared" si="0"/>
        <v>0</v>
      </c>
      <c r="U66" s="14" t="str">
        <f t="shared" ca="1" si="2"/>
        <v>TrainTrial</v>
      </c>
      <c r="V66" s="10" t="str">
        <f>IF(Q66=0,CONCATENATE("p",L66,".bmp"),CONCATENATE("p",M66,".bmp"))</f>
        <v>p2.bmp</v>
      </c>
      <c r="W66" s="10" t="str">
        <f>IF(Q66=0,CONCATENATE("p",M66,".bmp"),CONCATENATE("p",L66,".bmp"))</f>
        <v>p1.bmp</v>
      </c>
      <c r="X66" s="10" t="str">
        <f ca="1">IF(AE66=0,"c3.wav",IF(S66=0,"c1.wav","c2.wav"))</f>
        <v>c3.wav</v>
      </c>
      <c r="Y66" s="10" t="str">
        <f ca="1">IF(S66=0,IF(AF66=1,CONCATENATE("nn",L66,".wav"),CONCATENATE("n",L66,".wav")),CONCATENATE("r",N66,".wav"))</f>
        <v>nn2.wav</v>
      </c>
      <c r="Z66" s="10" t="str">
        <f ca="1">IF(AE66=0,"c3.wav",IF(S66=1,"c1.wav","c2.wav"))</f>
        <v>c3.wav</v>
      </c>
      <c r="AA66" s="10" t="str">
        <f>IF(S66=1,IF(AF66=1,CONCATENATE("nn",L66,".wav"),CONCATENATE("n",L66,".wav")),CONCATENATE("r",N66,".wav"))</f>
        <v>r3.wav</v>
      </c>
      <c r="AB66" s="10">
        <f>IF(Q66=0,1,2)</f>
        <v>1</v>
      </c>
      <c r="AC66" s="13" t="str">
        <f t="shared" ca="1" si="6"/>
        <v>lp.jpg</v>
      </c>
      <c r="AD66" s="13">
        <f t="shared" ca="1" si="12"/>
        <v>1</v>
      </c>
      <c r="AE66" s="13">
        <f t="shared" ca="1" si="13"/>
        <v>0</v>
      </c>
      <c r="AF66" s="13">
        <f t="shared" ca="1" si="14"/>
        <v>1</v>
      </c>
      <c r="AG66" s="13">
        <f t="shared" ca="1" si="15"/>
        <v>2</v>
      </c>
      <c r="AI66" s="1">
        <f t="shared" ca="1" si="16"/>
        <v>0.60971283704124246</v>
      </c>
      <c r="AJ66" s="1">
        <f t="shared" ca="1" si="16"/>
        <v>0.96174634025788386</v>
      </c>
      <c r="AK66" s="1">
        <f t="shared" ca="1" si="16"/>
        <v>0.32316683969903648</v>
      </c>
    </row>
    <row r="67" spans="12:37" x14ac:dyDescent="0.2">
      <c r="L67" s="2">
        <v>2</v>
      </c>
      <c r="M67" s="2">
        <v>9</v>
      </c>
      <c r="N67" s="2">
        <v>7</v>
      </c>
      <c r="O67" s="1">
        <v>0.34840130982775008</v>
      </c>
      <c r="P67" s="1">
        <v>0.13254686165237217</v>
      </c>
      <c r="Q67" s="1">
        <f t="shared" si="1"/>
        <v>0</v>
      </c>
      <c r="S67" s="1">
        <f t="shared" si="0"/>
        <v>0</v>
      </c>
      <c r="U67" s="14" t="str">
        <f t="shared" ca="1" si="2"/>
        <v>TrainTrial2</v>
      </c>
      <c r="V67" s="10" t="str">
        <f>IF(Q67=0,CONCATENATE("p",L67,".bmp"),CONCATENATE("p",M67,".bmp"))</f>
        <v>p2.bmp</v>
      </c>
      <c r="W67" s="10" t="str">
        <f>IF(Q67=0,CONCATENATE("p",M67,".bmp"),CONCATENATE("p",L67,".bmp"))</f>
        <v>p9.bmp</v>
      </c>
      <c r="X67" s="10" t="str">
        <f ca="1">IF(AE67=0,"c3.wav",IF(S67=0,"c1.wav","c2.wav"))</f>
        <v>c1.wav</v>
      </c>
      <c r="Y67" s="10" t="str">
        <f ca="1">IF(S67=0,IF(AF67=1,CONCATENATE("nn",L67,".wav"),CONCATENATE("n",L67,".wav")),CONCATENATE("r",N67,".wav"))</f>
        <v>nn2.wav</v>
      </c>
      <c r="Z67" s="10" t="str">
        <f ca="1">IF(AE67=0,"c3.wav",IF(S67=1,"c1.wav","c2.wav"))</f>
        <v>c2.wav</v>
      </c>
      <c r="AA67" s="10" t="str">
        <f>IF(S67=1,IF(AF67=1,CONCATENATE("nn",L67,".wav"),CONCATENATE("n",L67,".wav")),CONCATENATE("r",N67,".wav"))</f>
        <v>r7.wav</v>
      </c>
      <c r="AB67" s="10">
        <f>IF(Q67=0,1,2)</f>
        <v>1</v>
      </c>
      <c r="AC67" s="13" t="str">
        <f t="shared" ca="1" si="6"/>
        <v>blank.jpg</v>
      </c>
      <c r="AD67" s="13">
        <f t="shared" ca="1" si="12"/>
        <v>0</v>
      </c>
      <c r="AE67" s="13">
        <f t="shared" ca="1" si="13"/>
        <v>1</v>
      </c>
      <c r="AF67" s="13">
        <f t="shared" ca="1" si="14"/>
        <v>1</v>
      </c>
      <c r="AG67" s="13">
        <f t="shared" ca="1" si="15"/>
        <v>2</v>
      </c>
      <c r="AI67" s="1">
        <f t="shared" ca="1" si="16"/>
        <v>0.91885568241073268</v>
      </c>
      <c r="AJ67" s="1">
        <f t="shared" ca="1" si="16"/>
        <v>0.18277988893108232</v>
      </c>
      <c r="AK67" s="1">
        <f t="shared" ca="1" si="16"/>
        <v>0.17604108219697789</v>
      </c>
    </row>
    <row r="68" spans="12:37" x14ac:dyDescent="0.2">
      <c r="L68" s="2">
        <v>2</v>
      </c>
      <c r="M68" s="2">
        <v>6</v>
      </c>
      <c r="N68" s="2">
        <v>5</v>
      </c>
      <c r="O68" s="1">
        <v>0.69050470613456127</v>
      </c>
      <c r="P68" s="1">
        <v>0.86411155757741653</v>
      </c>
      <c r="Q68" s="1">
        <f t="shared" ref="Q68:Q131" si="17">IF(O68&lt;=0.5,0,1)</f>
        <v>1</v>
      </c>
      <c r="S68" s="1">
        <f t="shared" ref="S68:S131" si="18">IF(P68&lt;=0.5,0,1)</f>
        <v>1</v>
      </c>
      <c r="U68" s="14" t="str">
        <f t="shared" ref="U68:U131" ca="1" si="19">IF(AE68=1,"TrainTrial2","TrainTrial")</f>
        <v>TrainTrial2</v>
      </c>
      <c r="V68" s="10" t="str">
        <f>IF(Q68=0,CONCATENATE("p",L68,".bmp"),CONCATENATE("p",M68,".bmp"))</f>
        <v>p6.bmp</v>
      </c>
      <c r="W68" s="10" t="str">
        <f>IF(Q68=0,CONCATENATE("p",M68,".bmp"),CONCATENATE("p",L68,".bmp"))</f>
        <v>p2.bmp</v>
      </c>
      <c r="X68" s="10" t="str">
        <f ca="1">IF(AE68=0,"c3.wav",IF(S68=0,"c1.wav","c2.wav"))</f>
        <v>c2.wav</v>
      </c>
      <c r="Y68" s="10" t="str">
        <f>IF(S68=0,IF(AF68=1,CONCATENATE("nn",L68,".wav"),CONCATENATE("n",L68,".wav")),CONCATENATE("r",N68,".wav"))</f>
        <v>r5.wav</v>
      </c>
      <c r="Z68" s="10" t="str">
        <f ca="1">IF(AE68=0,"c3.wav",IF(S68=1,"c1.wav","c2.wav"))</f>
        <v>c1.wav</v>
      </c>
      <c r="AA68" s="10" t="str">
        <f ca="1">IF(S68=1,IF(AF68=1,CONCATENATE("nn",L68,".wav"),CONCATENATE("n",L68,".wav")),CONCATENATE("r",N68,".wav"))</f>
        <v>nn2.wav</v>
      </c>
      <c r="AB68" s="10">
        <f>IF(Q68=0,1,2)</f>
        <v>2</v>
      </c>
      <c r="AC68" s="13" t="str">
        <f t="shared" ca="1" si="6"/>
        <v>rp.jpg</v>
      </c>
      <c r="AD68" s="13">
        <f t="shared" ca="1" si="12"/>
        <v>1</v>
      </c>
      <c r="AE68" s="13">
        <f t="shared" ca="1" si="13"/>
        <v>1</v>
      </c>
      <c r="AF68" s="13">
        <f t="shared" ca="1" si="14"/>
        <v>1</v>
      </c>
      <c r="AG68" s="13">
        <f t="shared" ca="1" si="15"/>
        <v>3</v>
      </c>
      <c r="AI68" s="1">
        <f t="shared" ca="1" si="16"/>
        <v>0.6921795792279688</v>
      </c>
      <c r="AJ68" s="1">
        <f t="shared" ca="1" si="16"/>
        <v>0.25822283246636035</v>
      </c>
      <c r="AK68" s="1">
        <f t="shared" ca="1" si="16"/>
        <v>0.49417729918875941</v>
      </c>
    </row>
    <row r="69" spans="12:37" x14ac:dyDescent="0.2">
      <c r="L69" s="2">
        <v>3</v>
      </c>
      <c r="M69" s="2">
        <v>2</v>
      </c>
      <c r="N69" s="2">
        <v>8</v>
      </c>
      <c r="O69" s="1">
        <v>1.7345204166304029E-2</v>
      </c>
      <c r="P69" s="1">
        <v>0</v>
      </c>
      <c r="Q69" s="1">
        <f t="shared" si="17"/>
        <v>0</v>
      </c>
      <c r="S69" s="1">
        <f t="shared" si="18"/>
        <v>0</v>
      </c>
      <c r="U69" s="14" t="str">
        <f t="shared" ca="1" si="19"/>
        <v>TrainTrial2</v>
      </c>
      <c r="V69" s="10" t="str">
        <f>IF(Q69=0,CONCATENATE("p",L69,".bmp"),CONCATENATE("p",M69,".bmp"))</f>
        <v>p3.bmp</v>
      </c>
      <c r="W69" s="10" t="str">
        <f>IF(Q69=0,CONCATENATE("p",M69,".bmp"),CONCATENATE("p",L69,".bmp"))</f>
        <v>p2.bmp</v>
      </c>
      <c r="X69" s="10" t="str">
        <f ca="1">IF(AE69=0,"c3.wav",IF(S69=0,"c1.wav","c2.wav"))</f>
        <v>c1.wav</v>
      </c>
      <c r="Y69" s="10" t="str">
        <f ca="1">IF(S69=0,IF(AF69=1,CONCATENATE("nn",L69,".wav"),CONCATENATE("n",L69,".wav")),CONCATENATE("r",N69,".wav"))</f>
        <v>nn3.wav</v>
      </c>
      <c r="Z69" s="10" t="str">
        <f ca="1">IF(AE69=0,"c3.wav",IF(S69=1,"c1.wav","c2.wav"))</f>
        <v>c2.wav</v>
      </c>
      <c r="AA69" s="10" t="str">
        <f>IF(S69=1,IF(AF69=1,CONCATENATE("nn",L69,".wav"),CONCATENATE("n",L69,".wav")),CONCATENATE("r",N69,".wav"))</f>
        <v>r8.wav</v>
      </c>
      <c r="AB69" s="10">
        <f>IF(Q69=0,1,2)</f>
        <v>1</v>
      </c>
      <c r="AC69" s="13" t="str">
        <f t="shared" ca="1" si="6"/>
        <v>lp.jpg</v>
      </c>
      <c r="AD69" s="13">
        <f t="shared" ca="1" si="12"/>
        <v>1</v>
      </c>
      <c r="AE69" s="13">
        <f t="shared" ca="1" si="13"/>
        <v>1</v>
      </c>
      <c r="AF69" s="13">
        <f t="shared" ca="1" si="14"/>
        <v>1</v>
      </c>
      <c r="AG69" s="13">
        <f t="shared" ca="1" si="15"/>
        <v>3</v>
      </c>
      <c r="AI69" s="1">
        <f t="shared" ca="1" si="16"/>
        <v>0.39979965950932039</v>
      </c>
      <c r="AJ69" s="1">
        <f t="shared" ca="1" si="16"/>
        <v>8.2576699351241345E-2</v>
      </c>
      <c r="AK69" s="1">
        <f t="shared" ca="1" si="16"/>
        <v>0.14937719293798957</v>
      </c>
    </row>
    <row r="70" spans="12:37" x14ac:dyDescent="0.2">
      <c r="L70" s="2">
        <v>3</v>
      </c>
      <c r="M70" s="2">
        <v>4</v>
      </c>
      <c r="N70" s="2">
        <v>6</v>
      </c>
      <c r="O70" s="1">
        <v>0.62793665549179423</v>
      </c>
      <c r="P70" s="1">
        <v>0.41484999874955975</v>
      </c>
      <c r="Q70" s="1">
        <f t="shared" si="17"/>
        <v>1</v>
      </c>
      <c r="S70" s="1">
        <f t="shared" si="18"/>
        <v>0</v>
      </c>
      <c r="U70" s="14" t="str">
        <f t="shared" ca="1" si="19"/>
        <v>TrainTrial2</v>
      </c>
      <c r="V70" s="10" t="str">
        <f>IF(Q70=0,CONCATENATE("p",L70,".bmp"),CONCATENATE("p",M70,".bmp"))</f>
        <v>p4.bmp</v>
      </c>
      <c r="W70" s="10" t="str">
        <f>IF(Q70=0,CONCATENATE("p",M70,".bmp"),CONCATENATE("p",L70,".bmp"))</f>
        <v>p3.bmp</v>
      </c>
      <c r="X70" s="10" t="str">
        <f ca="1">IF(AE70=0,"c3.wav",IF(S70=0,"c1.wav","c2.wav"))</f>
        <v>c1.wav</v>
      </c>
      <c r="Y70" s="10" t="str">
        <f ca="1">IF(S70=0,IF(AF70=1,CONCATENATE("nn",L70,".wav"),CONCATENATE("n",L70,".wav")),CONCATENATE("r",N70,".wav"))</f>
        <v>nn3.wav</v>
      </c>
      <c r="Z70" s="10" t="str">
        <f ca="1">IF(AE70=0,"c3.wav",IF(S70=1,"c1.wav","c2.wav"))</f>
        <v>c2.wav</v>
      </c>
      <c r="AA70" s="10" t="str">
        <f>IF(S70=1,IF(AF70=1,CONCATENATE("nn",L70,".wav"),CONCATENATE("n",L70,".wav")),CONCATENATE("r",N70,".wav"))</f>
        <v>r6.wav</v>
      </c>
      <c r="AB70" s="10">
        <f>IF(Q70=0,1,2)</f>
        <v>2</v>
      </c>
      <c r="AC70" s="13" t="str">
        <f t="shared" ref="AC70:AC133" ca="1" si="20">IF(AD70=0,"blank.jpg", IF( AB70=1,"lp.jpg","rp.jpg"))</f>
        <v>rp.jpg</v>
      </c>
      <c r="AD70" s="13">
        <f t="shared" ca="1" si="12"/>
        <v>1</v>
      </c>
      <c r="AE70" s="13">
        <f t="shared" ca="1" si="13"/>
        <v>1</v>
      </c>
      <c r="AF70" s="13">
        <f t="shared" ca="1" si="14"/>
        <v>1</v>
      </c>
      <c r="AG70" s="13">
        <f t="shared" ca="1" si="15"/>
        <v>3</v>
      </c>
      <c r="AI70" s="1">
        <f t="shared" ca="1" si="16"/>
        <v>0.70218437781802112</v>
      </c>
      <c r="AJ70" s="1">
        <f t="shared" ca="1" si="16"/>
        <v>0.28183493441898944</v>
      </c>
      <c r="AK70" s="1">
        <f t="shared" ca="1" si="16"/>
        <v>0.68794503469260604</v>
      </c>
    </row>
    <row r="71" spans="12:37" x14ac:dyDescent="0.2">
      <c r="L71" s="2">
        <v>3</v>
      </c>
      <c r="M71" s="2">
        <v>8</v>
      </c>
      <c r="N71" s="2">
        <v>4</v>
      </c>
      <c r="O71" s="1">
        <v>0</v>
      </c>
      <c r="P71" s="1">
        <v>0.59390937376610964</v>
      </c>
      <c r="Q71" s="1">
        <f t="shared" si="17"/>
        <v>0</v>
      </c>
      <c r="S71" s="1">
        <f t="shared" si="18"/>
        <v>1</v>
      </c>
      <c r="U71" s="14" t="str">
        <f t="shared" ca="1" si="19"/>
        <v>TrainTrial</v>
      </c>
      <c r="V71" s="10" t="str">
        <f>IF(Q71=0,CONCATENATE("p",L71,".bmp"),CONCATENATE("p",M71,".bmp"))</f>
        <v>p3.bmp</v>
      </c>
      <c r="W71" s="10" t="str">
        <f>IF(Q71=0,CONCATENATE("p",M71,".bmp"),CONCATENATE("p",L71,".bmp"))</f>
        <v>p8.bmp</v>
      </c>
      <c r="X71" s="10" t="str">
        <f ca="1">IF(AE71=0,"c3.wav",IF(S71=0,"c1.wav","c2.wav"))</f>
        <v>c3.wav</v>
      </c>
      <c r="Y71" s="10" t="str">
        <f>IF(S71=0,IF(AF71=1,CONCATENATE("nn",L71,".wav"),CONCATENATE("n",L71,".wav")),CONCATENATE("r",N71,".wav"))</f>
        <v>r4.wav</v>
      </c>
      <c r="Z71" s="10" t="str">
        <f ca="1">IF(AE71=0,"c3.wav",IF(S71=1,"c1.wav","c2.wav"))</f>
        <v>c3.wav</v>
      </c>
      <c r="AA71" s="10" t="str">
        <f ca="1">IF(S71=1,IF(AF71=1,CONCATENATE("nn",L71,".wav"),CONCATENATE("n",L71,".wav")),CONCATENATE("r",N71,".wav"))</f>
        <v>nn3.wav</v>
      </c>
      <c r="AB71" s="10">
        <f>IF(Q71=0,1,2)</f>
        <v>1</v>
      </c>
      <c r="AC71" s="13" t="str">
        <f t="shared" ca="1" si="20"/>
        <v>lp.jpg</v>
      </c>
      <c r="AD71" s="13">
        <f t="shared" ca="1" si="12"/>
        <v>1</v>
      </c>
      <c r="AE71" s="13">
        <f t="shared" ca="1" si="13"/>
        <v>0</v>
      </c>
      <c r="AF71" s="13">
        <f t="shared" ca="1" si="14"/>
        <v>1</v>
      </c>
      <c r="AG71" s="13">
        <f t="shared" ca="1" si="15"/>
        <v>2</v>
      </c>
      <c r="AI71" s="1">
        <f t="shared" ca="1" si="16"/>
        <v>9.0634251396997323E-2</v>
      </c>
      <c r="AJ71" s="1">
        <f t="shared" ca="1" si="16"/>
        <v>0.81599929308437291</v>
      </c>
      <c r="AK71" s="1">
        <f t="shared" ca="1" si="16"/>
        <v>0.53678611836172974</v>
      </c>
    </row>
    <row r="72" spans="12:37" x14ac:dyDescent="0.2">
      <c r="L72" s="2">
        <v>4</v>
      </c>
      <c r="M72" s="2">
        <v>5</v>
      </c>
      <c r="N72" s="2">
        <v>9</v>
      </c>
      <c r="O72" s="1">
        <v>0.15222504148459848</v>
      </c>
      <c r="P72" s="1">
        <v>0</v>
      </c>
      <c r="Q72" s="1">
        <f t="shared" si="17"/>
        <v>0</v>
      </c>
      <c r="S72" s="1">
        <f t="shared" si="18"/>
        <v>0</v>
      </c>
      <c r="U72" s="14" t="str">
        <f t="shared" ca="1" si="19"/>
        <v>TrainTrial</v>
      </c>
      <c r="V72" s="10" t="str">
        <f>IF(Q72=0,CONCATENATE("p",L72,".bmp"),CONCATENATE("p",M72,".bmp"))</f>
        <v>p4.bmp</v>
      </c>
      <c r="W72" s="10" t="str">
        <f>IF(Q72=0,CONCATENATE("p",M72,".bmp"),CONCATENATE("p",L72,".bmp"))</f>
        <v>p5.bmp</v>
      </c>
      <c r="X72" s="10" t="str">
        <f ca="1">IF(AE72=0,"c3.wav",IF(S72=0,"c1.wav","c2.wav"))</f>
        <v>c3.wav</v>
      </c>
      <c r="Y72" s="10" t="str">
        <f ca="1">IF(S72=0,IF(AF72=1,CONCATENATE("nn",L72,".wav"),CONCATENATE("n",L72,".wav")),CONCATENATE("r",N72,".wav"))</f>
        <v>nn4.wav</v>
      </c>
      <c r="Z72" s="10" t="str">
        <f ca="1">IF(AE72=0,"c3.wav",IF(S72=1,"c1.wav","c2.wav"))</f>
        <v>c3.wav</v>
      </c>
      <c r="AA72" s="10" t="str">
        <f>IF(S72=1,IF(AF72=1,CONCATENATE("nn",L72,".wav"),CONCATENATE("n",L72,".wav")),CONCATENATE("r",N72,".wav"))</f>
        <v>r9.wav</v>
      </c>
      <c r="AB72" s="10">
        <f>IF(Q72=0,1,2)</f>
        <v>1</v>
      </c>
      <c r="AC72" s="13" t="str">
        <f t="shared" ca="1" si="20"/>
        <v>lp.jpg</v>
      </c>
      <c r="AD72" s="13">
        <f t="shared" ca="1" si="12"/>
        <v>1</v>
      </c>
      <c r="AE72" s="13">
        <f t="shared" ca="1" si="13"/>
        <v>0</v>
      </c>
      <c r="AF72" s="13">
        <f t="shared" ca="1" si="14"/>
        <v>1</v>
      </c>
      <c r="AG72" s="13">
        <f t="shared" ca="1" si="15"/>
        <v>2</v>
      </c>
      <c r="AI72" s="1">
        <f t="shared" ca="1" si="16"/>
        <v>0.60056191672162185</v>
      </c>
      <c r="AJ72" s="1">
        <f t="shared" ca="1" si="16"/>
        <v>0.98947392959267655</v>
      </c>
      <c r="AK72" s="1">
        <f t="shared" ca="1" si="16"/>
        <v>0.63953432168686286</v>
      </c>
    </row>
    <row r="73" spans="12:37" x14ac:dyDescent="0.2">
      <c r="L73" s="2">
        <v>4</v>
      </c>
      <c r="M73" s="2">
        <v>9</v>
      </c>
      <c r="N73" s="2">
        <v>8</v>
      </c>
      <c r="O73" s="1">
        <v>0.91713200417598273</v>
      </c>
      <c r="P73" s="1">
        <v>0.63729488674653112</v>
      </c>
      <c r="Q73" s="1">
        <f t="shared" si="17"/>
        <v>1</v>
      </c>
      <c r="S73" s="1">
        <f t="shared" si="18"/>
        <v>1</v>
      </c>
      <c r="U73" s="14" t="str">
        <f t="shared" ca="1" si="19"/>
        <v>TrainTrial2</v>
      </c>
      <c r="V73" s="10" t="str">
        <f>IF(Q73=0,CONCATENATE("p",L73,".bmp"),CONCATENATE("p",M73,".bmp"))</f>
        <v>p9.bmp</v>
      </c>
      <c r="W73" s="10" t="str">
        <f>IF(Q73=0,CONCATENATE("p",M73,".bmp"),CONCATENATE("p",L73,".bmp"))</f>
        <v>p4.bmp</v>
      </c>
      <c r="X73" s="10" t="str">
        <f ca="1">IF(AE73=0,"c3.wav",IF(S73=0,"c1.wav","c2.wav"))</f>
        <v>c2.wav</v>
      </c>
      <c r="Y73" s="10" t="str">
        <f>IF(S73=0,IF(AF73=1,CONCATENATE("nn",L73,".wav"),CONCATENATE("n",L73,".wav")),CONCATENATE("r",N73,".wav"))</f>
        <v>r8.wav</v>
      </c>
      <c r="Z73" s="10" t="str">
        <f ca="1">IF(AE73=0,"c3.wav",IF(S73=1,"c1.wav","c2.wav"))</f>
        <v>c1.wav</v>
      </c>
      <c r="AA73" s="10" t="str">
        <f ca="1">IF(S73=1,IF(AF73=1,CONCATENATE("nn",L73,".wav"),CONCATENATE("n",L73,".wav")),CONCATENATE("r",N73,".wav"))</f>
        <v>nn4.wav</v>
      </c>
      <c r="AB73" s="10">
        <f>IF(Q73=0,1,2)</f>
        <v>2</v>
      </c>
      <c r="AC73" s="13" t="str">
        <f t="shared" ca="1" si="20"/>
        <v>rp.jpg</v>
      </c>
      <c r="AD73" s="13">
        <f t="shared" ca="1" si="12"/>
        <v>1</v>
      </c>
      <c r="AE73" s="13">
        <f t="shared" ca="1" si="13"/>
        <v>1</v>
      </c>
      <c r="AF73" s="13">
        <f t="shared" ca="1" si="14"/>
        <v>1</v>
      </c>
      <c r="AG73" s="13">
        <f t="shared" ca="1" si="15"/>
        <v>3</v>
      </c>
      <c r="AI73" s="1">
        <f t="shared" ca="1" si="16"/>
        <v>0.43847343079565593</v>
      </c>
      <c r="AJ73" s="1">
        <f t="shared" ca="1" si="16"/>
        <v>0.39108635525296498</v>
      </c>
      <c r="AK73" s="1">
        <f t="shared" ca="1" si="16"/>
        <v>0.44590216759097023</v>
      </c>
    </row>
    <row r="74" spans="12:37" x14ac:dyDescent="0.2">
      <c r="L74" s="2">
        <v>4</v>
      </c>
      <c r="M74" s="2">
        <v>2</v>
      </c>
      <c r="N74" s="2">
        <v>3</v>
      </c>
      <c r="O74" s="1">
        <v>0</v>
      </c>
      <c r="P74" s="1">
        <v>0.3800318229059485</v>
      </c>
      <c r="Q74" s="1">
        <f t="shared" si="17"/>
        <v>0</v>
      </c>
      <c r="S74" s="1">
        <f t="shared" si="18"/>
        <v>0</v>
      </c>
      <c r="U74" s="14" t="str">
        <f t="shared" ca="1" si="19"/>
        <v>TrainTrial2</v>
      </c>
      <c r="V74" s="10" t="str">
        <f>IF(Q74=0,CONCATENATE("p",L74,".bmp"),CONCATENATE("p",M74,".bmp"))</f>
        <v>p4.bmp</v>
      </c>
      <c r="W74" s="10" t="str">
        <f>IF(Q74=0,CONCATENATE("p",M74,".bmp"),CONCATENATE("p",L74,".bmp"))</f>
        <v>p2.bmp</v>
      </c>
      <c r="X74" s="10" t="str">
        <f ca="1">IF(AE74=0,"c3.wav",IF(S74=0,"c1.wav","c2.wav"))</f>
        <v>c1.wav</v>
      </c>
      <c r="Y74" s="10" t="str">
        <f ca="1">IF(S74=0,IF(AF74=1,CONCATENATE("nn",L74,".wav"),CONCATENATE("n",L74,".wav")),CONCATENATE("r",N74,".wav"))</f>
        <v>nn4.wav</v>
      </c>
      <c r="Z74" s="10" t="str">
        <f ca="1">IF(AE74=0,"c3.wav",IF(S74=1,"c1.wav","c2.wav"))</f>
        <v>c2.wav</v>
      </c>
      <c r="AA74" s="10" t="str">
        <f>IF(S74=1,IF(AF74=1,CONCATENATE("nn",L74,".wav"),CONCATENATE("n",L74,".wav")),CONCATENATE("r",N74,".wav"))</f>
        <v>r3.wav</v>
      </c>
      <c r="AB74" s="10">
        <f>IF(Q74=0,1,2)</f>
        <v>1</v>
      </c>
      <c r="AC74" s="13" t="str">
        <f t="shared" ca="1" si="20"/>
        <v>lp.jpg</v>
      </c>
      <c r="AD74" s="13">
        <f t="shared" ca="1" si="12"/>
        <v>1</v>
      </c>
      <c r="AE74" s="13">
        <f t="shared" ca="1" si="13"/>
        <v>1</v>
      </c>
      <c r="AF74" s="13">
        <f t="shared" ca="1" si="14"/>
        <v>1</v>
      </c>
      <c r="AG74" s="13">
        <f t="shared" ca="1" si="15"/>
        <v>3</v>
      </c>
      <c r="AI74" s="1">
        <f t="shared" ca="1" si="16"/>
        <v>6.2707947413242815E-2</v>
      </c>
      <c r="AJ74" s="1">
        <f t="shared" ca="1" si="16"/>
        <v>0.38518773252619298</v>
      </c>
      <c r="AK74" s="1">
        <f t="shared" ca="1" si="16"/>
        <v>0.35784085599536142</v>
      </c>
    </row>
    <row r="75" spans="12:37" x14ac:dyDescent="0.2">
      <c r="L75" s="2">
        <v>5</v>
      </c>
      <c r="M75" s="2">
        <v>3</v>
      </c>
      <c r="N75" s="2">
        <v>2</v>
      </c>
      <c r="O75" s="1">
        <v>0.95801467106412019</v>
      </c>
      <c r="P75" s="1">
        <v>0.43766844213678269</v>
      </c>
      <c r="Q75" s="1">
        <f t="shared" si="17"/>
        <v>1</v>
      </c>
      <c r="S75" s="1">
        <f t="shared" si="18"/>
        <v>0</v>
      </c>
      <c r="U75" s="14" t="str">
        <f t="shared" ca="1" si="19"/>
        <v>TrainTrial2</v>
      </c>
      <c r="V75" s="10" t="str">
        <f>IF(Q75=0,CONCATENATE("p",L75,".bmp"),CONCATENATE("p",M75,".bmp"))</f>
        <v>p3.bmp</v>
      </c>
      <c r="W75" s="10" t="str">
        <f>IF(Q75=0,CONCATENATE("p",M75,".bmp"),CONCATENATE("p",L75,".bmp"))</f>
        <v>p5.bmp</v>
      </c>
      <c r="X75" s="10" t="str">
        <f ca="1">IF(AE75=0,"c3.wav",IF(S75=0,"c1.wav","c2.wav"))</f>
        <v>c1.wav</v>
      </c>
      <c r="Y75" s="10" t="str">
        <f ca="1">IF(S75=0,IF(AF75=1,CONCATENATE("nn",L75,".wav"),CONCATENATE("n",L75,".wav")),CONCATENATE("r",N75,".wav"))</f>
        <v>nn5.wav</v>
      </c>
      <c r="Z75" s="10" t="str">
        <f ca="1">IF(AE75=0,"c3.wav",IF(S75=1,"c1.wav","c2.wav"))</f>
        <v>c2.wav</v>
      </c>
      <c r="AA75" s="10" t="str">
        <f>IF(S75=1,IF(AF75=1,CONCATENATE("nn",L75,".wav"),CONCATENATE("n",L75,".wav")),CONCATENATE("r",N75,".wav"))</f>
        <v>r2.wav</v>
      </c>
      <c r="AB75" s="10">
        <f>IF(Q75=0,1,2)</f>
        <v>2</v>
      </c>
      <c r="AC75" s="13" t="str">
        <f t="shared" ca="1" si="20"/>
        <v>blank.jpg</v>
      </c>
      <c r="AD75" s="13">
        <f t="shared" ca="1" si="12"/>
        <v>0</v>
      </c>
      <c r="AE75" s="13">
        <f t="shared" ca="1" si="13"/>
        <v>1</v>
      </c>
      <c r="AF75" s="13">
        <f t="shared" ca="1" si="14"/>
        <v>1</v>
      </c>
      <c r="AG75" s="13">
        <f t="shared" ca="1" si="15"/>
        <v>2</v>
      </c>
      <c r="AI75" s="1">
        <f t="shared" ca="1" si="16"/>
        <v>0.9891456010806049</v>
      </c>
      <c r="AJ75" s="1">
        <f t="shared" ca="1" si="16"/>
        <v>0.72945861495346653</v>
      </c>
      <c r="AK75" s="1">
        <f t="shared" ca="1" si="16"/>
        <v>0.26935407806760681</v>
      </c>
    </row>
    <row r="76" spans="12:37" x14ac:dyDescent="0.2">
      <c r="L76" s="2">
        <v>5</v>
      </c>
      <c r="M76" s="2">
        <v>4</v>
      </c>
      <c r="N76" s="2">
        <v>6</v>
      </c>
      <c r="O76" s="1">
        <v>0.27155179217243131</v>
      </c>
      <c r="P76" s="1">
        <v>0.3899745282215008</v>
      </c>
      <c r="Q76" s="1">
        <f t="shared" si="17"/>
        <v>0</v>
      </c>
      <c r="S76" s="1">
        <f t="shared" si="18"/>
        <v>0</v>
      </c>
      <c r="U76" s="14" t="str">
        <f t="shared" ca="1" si="19"/>
        <v>TrainTrial2</v>
      </c>
      <c r="V76" s="10" t="str">
        <f>IF(Q76=0,CONCATENATE("p",L76,".bmp"),CONCATENATE("p",M76,".bmp"))</f>
        <v>p5.bmp</v>
      </c>
      <c r="W76" s="10" t="str">
        <f>IF(Q76=0,CONCATENATE("p",M76,".bmp"),CONCATENATE("p",L76,".bmp"))</f>
        <v>p4.bmp</v>
      </c>
      <c r="X76" s="10" t="str">
        <f ca="1">IF(AE76=0,"c3.wav",IF(S76=0,"c1.wav","c2.wav"))</f>
        <v>c1.wav</v>
      </c>
      <c r="Y76" s="10" t="str">
        <f ca="1">IF(S76=0,IF(AF76=1,CONCATENATE("nn",L76,".wav"),CONCATENATE("n",L76,".wav")),CONCATENATE("r",N76,".wav"))</f>
        <v>nn5.wav</v>
      </c>
      <c r="Z76" s="10" t="str">
        <f ca="1">IF(AE76=0,"c3.wav",IF(S76=1,"c1.wav","c2.wav"))</f>
        <v>c2.wav</v>
      </c>
      <c r="AA76" s="10" t="str">
        <f>IF(S76=1,IF(AF76=1,CONCATENATE("nn",L76,".wav"),CONCATENATE("n",L76,".wav")),CONCATENATE("r",N76,".wav"))</f>
        <v>r6.wav</v>
      </c>
      <c r="AB76" s="10">
        <f>IF(Q76=0,1,2)</f>
        <v>1</v>
      </c>
      <c r="AC76" s="13" t="str">
        <f t="shared" ca="1" si="20"/>
        <v>lp.jpg</v>
      </c>
      <c r="AD76" s="13">
        <f t="shared" ca="1" si="12"/>
        <v>1</v>
      </c>
      <c r="AE76" s="13">
        <f t="shared" ca="1" si="13"/>
        <v>1</v>
      </c>
      <c r="AF76" s="13">
        <f t="shared" ca="1" si="14"/>
        <v>1</v>
      </c>
      <c r="AG76" s="13">
        <f t="shared" ca="1" si="15"/>
        <v>3</v>
      </c>
      <c r="AI76" s="1">
        <f t="shared" ca="1" si="16"/>
        <v>0.73368360710466762</v>
      </c>
      <c r="AJ76" s="1">
        <f t="shared" ca="1" si="16"/>
        <v>0.218957583861914</v>
      </c>
      <c r="AK76" s="1">
        <f t="shared" ca="1" si="16"/>
        <v>0.66927213308136468</v>
      </c>
    </row>
    <row r="77" spans="12:37" x14ac:dyDescent="0.2">
      <c r="L77" s="2">
        <v>5</v>
      </c>
      <c r="M77" s="2">
        <v>8</v>
      </c>
      <c r="N77" s="2">
        <v>4</v>
      </c>
      <c r="O77" s="1">
        <v>0.54646850024710147</v>
      </c>
      <c r="P77" s="1">
        <v>0.92355834583759133</v>
      </c>
      <c r="Q77" s="1">
        <f t="shared" si="17"/>
        <v>1</v>
      </c>
      <c r="S77" s="1">
        <f t="shared" si="18"/>
        <v>1</v>
      </c>
      <c r="U77" s="14" t="str">
        <f t="shared" ca="1" si="19"/>
        <v>TrainTrial</v>
      </c>
      <c r="V77" s="10" t="str">
        <f>IF(Q77=0,CONCATENATE("p",L77,".bmp"),CONCATENATE("p",M77,".bmp"))</f>
        <v>p8.bmp</v>
      </c>
      <c r="W77" s="10" t="str">
        <f>IF(Q77=0,CONCATENATE("p",M77,".bmp"),CONCATENATE("p",L77,".bmp"))</f>
        <v>p5.bmp</v>
      </c>
      <c r="X77" s="10" t="str">
        <f ca="1">IF(AE77=0,"c3.wav",IF(S77=0,"c1.wav","c2.wav"))</f>
        <v>c3.wav</v>
      </c>
      <c r="Y77" s="10" t="str">
        <f>IF(S77=0,IF(AF77=1,CONCATENATE("nn",L77,".wav"),CONCATENATE("n",L77,".wav")),CONCATENATE("r",N77,".wav"))</f>
        <v>r4.wav</v>
      </c>
      <c r="Z77" s="10" t="str">
        <f ca="1">IF(AE77=0,"c3.wav",IF(S77=1,"c1.wav","c2.wav"))</f>
        <v>c3.wav</v>
      </c>
      <c r="AA77" s="10" t="str">
        <f ca="1">IF(S77=1,IF(AF77=1,CONCATENATE("nn",L77,".wav"),CONCATENATE("n",L77,".wav")),CONCATENATE("r",N77,".wav"))</f>
        <v>nn5.wav</v>
      </c>
      <c r="AB77" s="10">
        <f>IF(Q77=0,1,2)</f>
        <v>2</v>
      </c>
      <c r="AC77" s="13" t="str">
        <f t="shared" ca="1" si="20"/>
        <v>rp.jpg</v>
      </c>
      <c r="AD77" s="13">
        <f t="shared" ca="1" si="12"/>
        <v>1</v>
      </c>
      <c r="AE77" s="13">
        <f t="shared" ca="1" si="13"/>
        <v>0</v>
      </c>
      <c r="AF77" s="13">
        <f t="shared" ca="1" si="14"/>
        <v>1</v>
      </c>
      <c r="AG77" s="13">
        <f t="shared" ca="1" si="15"/>
        <v>2</v>
      </c>
      <c r="AI77" s="1">
        <f t="shared" ca="1" si="16"/>
        <v>4.1684381919579683E-2</v>
      </c>
      <c r="AJ77" s="1">
        <f t="shared" ca="1" si="16"/>
        <v>0.78567890637621407</v>
      </c>
      <c r="AK77" s="1">
        <f t="shared" ca="1" si="16"/>
        <v>0.60837256205403945</v>
      </c>
    </row>
    <row r="78" spans="12:37" x14ac:dyDescent="0.2">
      <c r="L78" s="2">
        <v>6</v>
      </c>
      <c r="M78" s="2">
        <v>1</v>
      </c>
      <c r="N78" s="2">
        <v>0</v>
      </c>
      <c r="O78" s="1">
        <v>0.95456678693244612</v>
      </c>
      <c r="P78" s="1">
        <v>0.94882062495889841</v>
      </c>
      <c r="Q78" s="1">
        <f t="shared" si="17"/>
        <v>1</v>
      </c>
      <c r="S78" s="1">
        <f t="shared" si="18"/>
        <v>1</v>
      </c>
      <c r="U78" s="14" t="str">
        <f t="shared" ca="1" si="19"/>
        <v>TrainTrial</v>
      </c>
      <c r="V78" s="10" t="str">
        <f>IF(Q78=0,CONCATENATE("p",L78,".bmp"),CONCATENATE("p",M78,".bmp"))</f>
        <v>p1.bmp</v>
      </c>
      <c r="W78" s="10" t="str">
        <f>IF(Q78=0,CONCATENATE("p",M78,".bmp"),CONCATENATE("p",L78,".bmp"))</f>
        <v>p6.bmp</v>
      </c>
      <c r="X78" s="10" t="str">
        <f ca="1">IF(AE78=0,"c3.wav",IF(S78=0,"c1.wav","c2.wav"))</f>
        <v>c3.wav</v>
      </c>
      <c r="Y78" s="10" t="str">
        <f>IF(S78=0,IF(AF78=1,CONCATENATE("nn",L78,".wav"),CONCATENATE("n",L78,".wav")),CONCATENATE("r",N78,".wav"))</f>
        <v>r0.wav</v>
      </c>
      <c r="Z78" s="10" t="str">
        <f ca="1">IF(AE78=0,"c3.wav",IF(S78=1,"c1.wav","c2.wav"))</f>
        <v>c3.wav</v>
      </c>
      <c r="AA78" s="10" t="str">
        <f ca="1">IF(S78=1,IF(AF78=1,CONCATENATE("nn",L78,".wav"),CONCATENATE("n",L78,".wav")),CONCATENATE("r",N78,".wav"))</f>
        <v>nn6.wav</v>
      </c>
      <c r="AB78" s="10">
        <f>IF(Q78=0,1,2)</f>
        <v>2</v>
      </c>
      <c r="AC78" s="13" t="str">
        <f t="shared" ca="1" si="20"/>
        <v>rp.jpg</v>
      </c>
      <c r="AD78" s="13">
        <f t="shared" ca="1" si="12"/>
        <v>1</v>
      </c>
      <c r="AE78" s="13">
        <f t="shared" ca="1" si="13"/>
        <v>0</v>
      </c>
      <c r="AF78" s="13">
        <f t="shared" ca="1" si="14"/>
        <v>1</v>
      </c>
      <c r="AG78" s="13">
        <f t="shared" ca="1" si="15"/>
        <v>2</v>
      </c>
      <c r="AI78" s="1">
        <f t="shared" ca="1" si="16"/>
        <v>0.13983670010556826</v>
      </c>
      <c r="AJ78" s="1">
        <f t="shared" ca="1" si="16"/>
        <v>0.99752091284926048</v>
      </c>
      <c r="AK78" s="1">
        <f t="shared" ca="1" si="16"/>
        <v>0.3857834933368478</v>
      </c>
    </row>
    <row r="79" spans="12:37" x14ac:dyDescent="0.2">
      <c r="L79" s="2">
        <v>6</v>
      </c>
      <c r="M79" s="2">
        <v>0</v>
      </c>
      <c r="N79" s="2">
        <v>7</v>
      </c>
      <c r="O79" s="1">
        <v>0.40841529720819381</v>
      </c>
      <c r="P79" s="1">
        <v>0.62785672732388775</v>
      </c>
      <c r="Q79" s="1">
        <f t="shared" si="17"/>
        <v>0</v>
      </c>
      <c r="S79" s="1">
        <f t="shared" si="18"/>
        <v>1</v>
      </c>
      <c r="U79" s="14" t="str">
        <f t="shared" ca="1" si="19"/>
        <v>TrainTrial2</v>
      </c>
      <c r="V79" s="10" t="str">
        <f>IF(Q79=0,CONCATENATE("p",L79,".bmp"),CONCATENATE("p",M79,".bmp"))</f>
        <v>p6.bmp</v>
      </c>
      <c r="W79" s="10" t="str">
        <f>IF(Q79=0,CONCATENATE("p",M79,".bmp"),CONCATENATE("p",L79,".bmp"))</f>
        <v>p0.bmp</v>
      </c>
      <c r="X79" s="10" t="str">
        <f ca="1">IF(AE79=0,"c3.wav",IF(S79=0,"c1.wav","c2.wav"))</f>
        <v>c2.wav</v>
      </c>
      <c r="Y79" s="10" t="str">
        <f>IF(S79=0,IF(AF79=1,CONCATENATE("nn",L79,".wav"),CONCATENATE("n",L79,".wav")),CONCATENATE("r",N79,".wav"))</f>
        <v>r7.wav</v>
      </c>
      <c r="Z79" s="10" t="str">
        <f ca="1">IF(AE79=0,"c3.wav",IF(S79=1,"c1.wav","c2.wav"))</f>
        <v>c1.wav</v>
      </c>
      <c r="AA79" s="10" t="str">
        <f ca="1">IF(S79=1,IF(AF79=1,CONCATENATE("nn",L79,".wav"),CONCATENATE("n",L79,".wav")),CONCATENATE("r",N79,".wav"))</f>
        <v>nn6.wav</v>
      </c>
      <c r="AB79" s="10">
        <f>IF(Q79=0,1,2)</f>
        <v>1</v>
      </c>
      <c r="AC79" s="13" t="str">
        <f t="shared" ca="1" si="20"/>
        <v>lp.jpg</v>
      </c>
      <c r="AD79" s="13">
        <f t="shared" ca="1" si="12"/>
        <v>1</v>
      </c>
      <c r="AE79" s="13">
        <f t="shared" ca="1" si="13"/>
        <v>1</v>
      </c>
      <c r="AF79" s="13">
        <f t="shared" ca="1" si="14"/>
        <v>1</v>
      </c>
      <c r="AG79" s="13">
        <f t="shared" ca="1" si="15"/>
        <v>3</v>
      </c>
      <c r="AI79" s="1">
        <f t="shared" ca="1" si="16"/>
        <v>0.74682537122122117</v>
      </c>
      <c r="AJ79" s="1">
        <f t="shared" ca="1" si="16"/>
        <v>0.64652740654289365</v>
      </c>
      <c r="AK79" s="1">
        <f t="shared" ca="1" si="16"/>
        <v>4.934440869489598E-2</v>
      </c>
    </row>
    <row r="80" spans="12:37" x14ac:dyDescent="0.2">
      <c r="L80" s="2">
        <v>6</v>
      </c>
      <c r="M80" s="2">
        <v>7</v>
      </c>
      <c r="N80" s="2">
        <v>1</v>
      </c>
      <c r="O80" s="1">
        <v>0</v>
      </c>
      <c r="P80" s="1">
        <v>0.58691260958403291</v>
      </c>
      <c r="Q80" s="1">
        <f t="shared" si="17"/>
        <v>0</v>
      </c>
      <c r="S80" s="1">
        <f t="shared" si="18"/>
        <v>1</v>
      </c>
      <c r="U80" s="14" t="str">
        <f t="shared" ca="1" si="19"/>
        <v>TrainTrial2</v>
      </c>
      <c r="V80" s="10" t="str">
        <f>IF(Q80=0,CONCATENATE("p",L80,".bmp"),CONCATENATE("p",M80,".bmp"))</f>
        <v>p6.bmp</v>
      </c>
      <c r="W80" s="10" t="str">
        <f>IF(Q80=0,CONCATENATE("p",M80,".bmp"),CONCATENATE("p",L80,".bmp"))</f>
        <v>p7.bmp</v>
      </c>
      <c r="X80" s="10" t="str">
        <f ca="1">IF(AE80=0,"c3.wav",IF(S80=0,"c1.wav","c2.wav"))</f>
        <v>c2.wav</v>
      </c>
      <c r="Y80" s="10" t="str">
        <f>IF(S80=0,IF(AF80=1,CONCATENATE("nn",L80,".wav"),CONCATENATE("n",L80,".wav")),CONCATENATE("r",N80,".wav"))</f>
        <v>r1.wav</v>
      </c>
      <c r="Z80" s="10" t="str">
        <f ca="1">IF(AE80=0,"c3.wav",IF(S80=1,"c1.wav","c2.wav"))</f>
        <v>c1.wav</v>
      </c>
      <c r="AA80" s="10" t="str">
        <f ca="1">IF(S80=1,IF(AF80=1,CONCATENATE("nn",L80,".wav"),CONCATENATE("n",L80,".wav")),CONCATENATE("r",N80,".wav"))</f>
        <v>n6.wav</v>
      </c>
      <c r="AB80" s="10">
        <f>IF(Q80=0,1,2)</f>
        <v>1</v>
      </c>
      <c r="AC80" s="13" t="str">
        <f t="shared" ca="1" si="20"/>
        <v>lp.jpg</v>
      </c>
      <c r="AD80" s="13">
        <f t="shared" ca="1" si="12"/>
        <v>1</v>
      </c>
      <c r="AE80" s="13">
        <f t="shared" ca="1" si="13"/>
        <v>1</v>
      </c>
      <c r="AF80" s="13">
        <f t="shared" ca="1" si="14"/>
        <v>0</v>
      </c>
      <c r="AG80" s="13">
        <f t="shared" ca="1" si="15"/>
        <v>2</v>
      </c>
      <c r="AI80" s="1">
        <f t="shared" ca="1" si="16"/>
        <v>0.46089145220248418</v>
      </c>
      <c r="AJ80" s="1">
        <f t="shared" ca="1" si="16"/>
        <v>0.48071902946213818</v>
      </c>
      <c r="AK80" s="1">
        <f t="shared" ca="1" si="16"/>
        <v>0.94472326106229609</v>
      </c>
    </row>
    <row r="81" spans="11:37" x14ac:dyDescent="0.2">
      <c r="L81" s="2">
        <v>7</v>
      </c>
      <c r="M81" s="2">
        <v>5</v>
      </c>
      <c r="N81" s="2">
        <v>9</v>
      </c>
      <c r="O81" s="1">
        <v>0.98975207997864345</v>
      </c>
      <c r="P81" s="1">
        <v>0</v>
      </c>
      <c r="Q81" s="1">
        <f t="shared" si="17"/>
        <v>1</v>
      </c>
      <c r="S81" s="1">
        <f t="shared" si="18"/>
        <v>0</v>
      </c>
      <c r="U81" s="14" t="str">
        <f t="shared" ca="1" si="19"/>
        <v>TrainTrial2</v>
      </c>
      <c r="V81" s="10" t="str">
        <f>IF(Q81=0,CONCATENATE("p",L81,".bmp"),CONCATENATE("p",M81,".bmp"))</f>
        <v>p5.bmp</v>
      </c>
      <c r="W81" s="10" t="str">
        <f>IF(Q81=0,CONCATENATE("p",M81,".bmp"),CONCATENATE("p",L81,".bmp"))</f>
        <v>p7.bmp</v>
      </c>
      <c r="X81" s="10" t="str">
        <f ca="1">IF(AE81=0,"c3.wav",IF(S81=0,"c1.wav","c2.wav"))</f>
        <v>c1.wav</v>
      </c>
      <c r="Y81" s="10" t="str">
        <f ca="1">IF(S81=0,IF(AF81=1,CONCATENATE("nn",L81,".wav"),CONCATENATE("n",L81,".wav")),CONCATENATE("r",N81,".wav"))</f>
        <v>n7.wav</v>
      </c>
      <c r="Z81" s="10" t="str">
        <f ca="1">IF(AE81=0,"c3.wav",IF(S81=1,"c1.wav","c2.wav"))</f>
        <v>c2.wav</v>
      </c>
      <c r="AA81" s="10" t="str">
        <f>IF(S81=1,IF(AF81=1,CONCATENATE("nn",L81,".wav"),CONCATENATE("n",L81,".wav")),CONCATENATE("r",N81,".wav"))</f>
        <v>r9.wav</v>
      </c>
      <c r="AB81" s="10">
        <f>IF(Q81=0,1,2)</f>
        <v>2</v>
      </c>
      <c r="AC81" s="13" t="str">
        <f t="shared" ca="1" si="20"/>
        <v>blank.jpg</v>
      </c>
      <c r="AD81" s="13">
        <f t="shared" ca="1" si="12"/>
        <v>0</v>
      </c>
      <c r="AE81" s="13">
        <f t="shared" ca="1" si="13"/>
        <v>1</v>
      </c>
      <c r="AF81" s="13">
        <f t="shared" ca="1" si="14"/>
        <v>0</v>
      </c>
      <c r="AG81" s="13">
        <f t="shared" ca="1" si="15"/>
        <v>1</v>
      </c>
      <c r="AI81" s="1">
        <f t="shared" ca="1" si="16"/>
        <v>0.79177758369132545</v>
      </c>
      <c r="AJ81" s="1">
        <f t="shared" ca="1" si="16"/>
        <v>0.17089136492041479</v>
      </c>
      <c r="AK81" s="1">
        <f t="shared" ca="1" si="16"/>
        <v>0.9839026057275595</v>
      </c>
    </row>
    <row r="82" spans="11:37" x14ac:dyDescent="0.2">
      <c r="L82" s="2">
        <v>7</v>
      </c>
      <c r="M82" s="2">
        <v>6</v>
      </c>
      <c r="N82" s="2">
        <v>5</v>
      </c>
      <c r="O82" s="1">
        <v>0.90192053121154458</v>
      </c>
      <c r="P82" s="1">
        <v>0.23091092384493095</v>
      </c>
      <c r="Q82" s="1">
        <f t="shared" si="17"/>
        <v>1</v>
      </c>
      <c r="S82" s="1">
        <f t="shared" si="18"/>
        <v>0</v>
      </c>
      <c r="U82" s="14" t="str">
        <f t="shared" ca="1" si="19"/>
        <v>TrainTrial2</v>
      </c>
      <c r="V82" s="10" t="str">
        <f>IF(Q82=0,CONCATENATE("p",L82,".bmp"),CONCATENATE("p",M82,".bmp"))</f>
        <v>p6.bmp</v>
      </c>
      <c r="W82" s="10" t="str">
        <f>IF(Q82=0,CONCATENATE("p",M82,".bmp"),CONCATENATE("p",L82,".bmp"))</f>
        <v>p7.bmp</v>
      </c>
      <c r="X82" s="10" t="str">
        <f ca="1">IF(AE82=0,"c3.wav",IF(S82=0,"c1.wav","c2.wav"))</f>
        <v>c1.wav</v>
      </c>
      <c r="Y82" s="10" t="str">
        <f ca="1">IF(S82=0,IF(AF82=1,CONCATENATE("nn",L82,".wav"),CONCATENATE("n",L82,".wav")),CONCATENATE("r",N82,".wav"))</f>
        <v>nn7.wav</v>
      </c>
      <c r="Z82" s="10" t="str">
        <f ca="1">IF(AE82=0,"c3.wav",IF(S82=1,"c1.wav","c2.wav"))</f>
        <v>c2.wav</v>
      </c>
      <c r="AA82" s="10" t="str">
        <f>IF(S82=1,IF(AF82=1,CONCATENATE("nn",L82,".wav"),CONCATENATE("n",L82,".wav")),CONCATENATE("r",N82,".wav"))</f>
        <v>r5.wav</v>
      </c>
      <c r="AB82" s="10">
        <f>IF(Q82=0,1,2)</f>
        <v>2</v>
      </c>
      <c r="AC82" s="13" t="str">
        <f t="shared" ca="1" si="20"/>
        <v>rp.jpg</v>
      </c>
      <c r="AD82" s="13">
        <f t="shared" ca="1" si="12"/>
        <v>1</v>
      </c>
      <c r="AE82" s="13">
        <f t="shared" ca="1" si="13"/>
        <v>1</v>
      </c>
      <c r="AF82" s="13">
        <f t="shared" ca="1" si="14"/>
        <v>1</v>
      </c>
      <c r="AG82" s="13">
        <f t="shared" ca="1" si="15"/>
        <v>3</v>
      </c>
      <c r="AI82" s="1">
        <f t="shared" ca="1" si="16"/>
        <v>0.33288644632977293</v>
      </c>
      <c r="AJ82" s="1">
        <f t="shared" ca="1" si="16"/>
        <v>0.21883316271312547</v>
      </c>
      <c r="AK82" s="1">
        <f t="shared" ca="1" si="16"/>
        <v>0.66100761417769038</v>
      </c>
    </row>
    <row r="83" spans="11:37" x14ac:dyDescent="0.2">
      <c r="L83" s="2">
        <v>7</v>
      </c>
      <c r="M83" s="2">
        <v>9</v>
      </c>
      <c r="N83" s="2">
        <v>8</v>
      </c>
      <c r="O83" s="1">
        <v>0.36909307695441385</v>
      </c>
      <c r="P83" s="1">
        <v>0.69659019885330054</v>
      </c>
      <c r="Q83" s="1">
        <f t="shared" si="17"/>
        <v>0</v>
      </c>
      <c r="S83" s="1">
        <f t="shared" si="18"/>
        <v>1</v>
      </c>
      <c r="U83" s="14" t="str">
        <f t="shared" ca="1" si="19"/>
        <v>TrainTrial2</v>
      </c>
      <c r="V83" s="10" t="str">
        <f>IF(Q83=0,CONCATENATE("p",L83,".bmp"),CONCATENATE("p",M83,".bmp"))</f>
        <v>p7.bmp</v>
      </c>
      <c r="W83" s="10" t="str">
        <f>IF(Q83=0,CONCATENATE("p",M83,".bmp"),CONCATENATE("p",L83,".bmp"))</f>
        <v>p9.bmp</v>
      </c>
      <c r="X83" s="10" t="str">
        <f ca="1">IF(AE83=0,"c3.wav",IF(S83=0,"c1.wav","c2.wav"))</f>
        <v>c2.wav</v>
      </c>
      <c r="Y83" s="10" t="str">
        <f>IF(S83=0,IF(AF83=1,CONCATENATE("nn",L83,".wav"),CONCATENATE("n",L83,".wav")),CONCATENATE("r",N83,".wav"))</f>
        <v>r8.wav</v>
      </c>
      <c r="Z83" s="10" t="str">
        <f ca="1">IF(AE83=0,"c3.wav",IF(S83=1,"c1.wav","c2.wav"))</f>
        <v>c1.wav</v>
      </c>
      <c r="AA83" s="10" t="str">
        <f ca="1">IF(S83=1,IF(AF83=1,CONCATENATE("nn",L83,".wav"),CONCATENATE("n",L83,".wav")),CONCATENATE("r",N83,".wav"))</f>
        <v>nn7.wav</v>
      </c>
      <c r="AB83" s="10">
        <f>IF(Q83=0,1,2)</f>
        <v>1</v>
      </c>
      <c r="AC83" s="13" t="str">
        <f t="shared" ca="1" si="20"/>
        <v>lp.jpg</v>
      </c>
      <c r="AD83" s="13">
        <f t="shared" ca="1" si="12"/>
        <v>1</v>
      </c>
      <c r="AE83" s="13">
        <f t="shared" ca="1" si="13"/>
        <v>1</v>
      </c>
      <c r="AF83" s="13">
        <f t="shared" ca="1" si="14"/>
        <v>1</v>
      </c>
      <c r="AG83" s="13">
        <f t="shared" ca="1" si="15"/>
        <v>3</v>
      </c>
      <c r="AI83" s="1">
        <f t="shared" ca="1" si="16"/>
        <v>0.66623996485789339</v>
      </c>
      <c r="AJ83" s="1">
        <f t="shared" ca="1" si="16"/>
        <v>0.43000581368460911</v>
      </c>
      <c r="AK83" s="1">
        <f t="shared" ca="1" si="16"/>
        <v>0.20301643791940327</v>
      </c>
    </row>
    <row r="84" spans="11:37" x14ac:dyDescent="0.2">
      <c r="L84" s="2">
        <v>8</v>
      </c>
      <c r="M84" s="2">
        <v>7</v>
      </c>
      <c r="N84" s="2">
        <v>5</v>
      </c>
      <c r="O84" s="1">
        <v>0.68829229446509999</v>
      </c>
      <c r="P84" s="1">
        <v>0.96620800012897234</v>
      </c>
      <c r="Q84" s="1">
        <f t="shared" si="17"/>
        <v>1</v>
      </c>
      <c r="S84" s="1">
        <f t="shared" si="18"/>
        <v>1</v>
      </c>
      <c r="U84" s="14" t="str">
        <f t="shared" ca="1" si="19"/>
        <v>TrainTrial</v>
      </c>
      <c r="V84" s="10" t="str">
        <f>IF(Q84=0,CONCATENATE("p",L84,".bmp"),CONCATENATE("p",M84,".bmp"))</f>
        <v>p7.bmp</v>
      </c>
      <c r="W84" s="10" t="str">
        <f>IF(Q84=0,CONCATENATE("p",M84,".bmp"),CONCATENATE("p",L84,".bmp"))</f>
        <v>p8.bmp</v>
      </c>
      <c r="X84" s="10" t="str">
        <f ca="1">IF(AE84=0,"c3.wav",IF(S84=0,"c1.wav","c2.wav"))</f>
        <v>c3.wav</v>
      </c>
      <c r="Y84" s="10" t="str">
        <f>IF(S84=0,IF(AF84=1,CONCATENATE("nn",L84,".wav"),CONCATENATE("n",L84,".wav")),CONCATENATE("r",N84,".wav"))</f>
        <v>r5.wav</v>
      </c>
      <c r="Z84" s="10" t="str">
        <f ca="1">IF(AE84=0,"c3.wav",IF(S84=1,"c1.wav","c2.wav"))</f>
        <v>c3.wav</v>
      </c>
      <c r="AA84" s="10" t="str">
        <f ca="1">IF(S84=1,IF(AF84=1,CONCATENATE("nn",L84,".wav"),CONCATENATE("n",L84,".wav")),CONCATENATE("r",N84,".wav"))</f>
        <v>nn8.wav</v>
      </c>
      <c r="AB84" s="10">
        <f>IF(Q84=0,1,2)</f>
        <v>2</v>
      </c>
      <c r="AC84" s="13" t="str">
        <f t="shared" ca="1" si="20"/>
        <v>rp.jpg</v>
      </c>
      <c r="AD84" s="13">
        <f t="shared" ca="1" si="12"/>
        <v>1</v>
      </c>
      <c r="AE84" s="13">
        <f t="shared" ca="1" si="13"/>
        <v>0</v>
      </c>
      <c r="AF84" s="13">
        <f t="shared" ca="1" si="14"/>
        <v>1</v>
      </c>
      <c r="AG84" s="13">
        <f t="shared" ca="1" si="15"/>
        <v>2</v>
      </c>
      <c r="AI84" s="1">
        <f t="shared" ca="1" si="16"/>
        <v>0.50613711465955391</v>
      </c>
      <c r="AJ84" s="1">
        <f t="shared" ca="1" si="16"/>
        <v>0.90037184165682338</v>
      </c>
      <c r="AK84" s="1">
        <f t="shared" ca="1" si="16"/>
        <v>0.47582038287294415</v>
      </c>
    </row>
    <row r="85" spans="11:37" x14ac:dyDescent="0.2">
      <c r="L85" s="2">
        <v>8</v>
      </c>
      <c r="M85" s="2">
        <v>0</v>
      </c>
      <c r="N85" s="2">
        <v>2</v>
      </c>
      <c r="O85" s="1">
        <v>0.48023445857597835</v>
      </c>
      <c r="P85" s="1">
        <v>0.20036196391993144</v>
      </c>
      <c r="Q85" s="1">
        <f t="shared" si="17"/>
        <v>0</v>
      </c>
      <c r="S85" s="1">
        <f t="shared" si="18"/>
        <v>0</v>
      </c>
      <c r="U85" s="14" t="str">
        <f t="shared" ca="1" si="19"/>
        <v>TrainTrial2</v>
      </c>
      <c r="V85" s="10" t="str">
        <f>IF(Q85=0,CONCATENATE("p",L85,".bmp"),CONCATENATE("p",M85,".bmp"))</f>
        <v>p8.bmp</v>
      </c>
      <c r="W85" s="10" t="str">
        <f>IF(Q85=0,CONCATENATE("p",M85,".bmp"),CONCATENATE("p",L85,".bmp"))</f>
        <v>p0.bmp</v>
      </c>
      <c r="X85" s="10" t="str">
        <f ca="1">IF(AE85=0,"c3.wav",IF(S85=0,"c1.wav","c2.wav"))</f>
        <v>c1.wav</v>
      </c>
      <c r="Y85" s="10" t="str">
        <f ca="1">IF(S85=0,IF(AF85=1,CONCATENATE("nn",L85,".wav"),CONCATENATE("n",L85,".wav")),CONCATENATE("r",N85,".wav"))</f>
        <v>n8.wav</v>
      </c>
      <c r="Z85" s="10" t="str">
        <f ca="1">IF(AE85=0,"c3.wav",IF(S85=1,"c1.wav","c2.wav"))</f>
        <v>c2.wav</v>
      </c>
      <c r="AA85" s="10" t="str">
        <f>IF(S85=1,IF(AF85=1,CONCATENATE("nn",L85,".wav"),CONCATENATE("n",L85,".wav")),CONCATENATE("r",N85,".wav"))</f>
        <v>r2.wav</v>
      </c>
      <c r="AB85" s="10">
        <f>IF(Q85=0,1,2)</f>
        <v>1</v>
      </c>
      <c r="AC85" s="13" t="str">
        <f t="shared" ca="1" si="20"/>
        <v>blank.jpg</v>
      </c>
      <c r="AD85" s="13">
        <f t="shared" ca="1" si="12"/>
        <v>0</v>
      </c>
      <c r="AE85" s="13">
        <f t="shared" ca="1" si="13"/>
        <v>1</v>
      </c>
      <c r="AF85" s="13">
        <f t="shared" ca="1" si="14"/>
        <v>0</v>
      </c>
      <c r="AG85" s="13">
        <f t="shared" ca="1" si="15"/>
        <v>1</v>
      </c>
      <c r="AI85" s="1">
        <f t="shared" ca="1" si="16"/>
        <v>0.91406971243398871</v>
      </c>
      <c r="AJ85" s="1">
        <f t="shared" ca="1" si="16"/>
        <v>0.16326259743161442</v>
      </c>
      <c r="AK85" s="1">
        <f t="shared" ca="1" si="16"/>
        <v>0.76671154481158355</v>
      </c>
    </row>
    <row r="86" spans="11:37" x14ac:dyDescent="0.2">
      <c r="L86" s="2">
        <v>8</v>
      </c>
      <c r="M86" s="2">
        <v>1</v>
      </c>
      <c r="N86" s="2">
        <v>9</v>
      </c>
      <c r="O86" s="1">
        <v>0.97176165709697671</v>
      </c>
      <c r="P86" s="1">
        <v>0.75891103698450024</v>
      </c>
      <c r="Q86" s="1">
        <f t="shared" si="17"/>
        <v>1</v>
      </c>
      <c r="S86" s="1">
        <f t="shared" si="18"/>
        <v>1</v>
      </c>
      <c r="U86" s="14" t="str">
        <f t="shared" ca="1" si="19"/>
        <v>TrainTrial2</v>
      </c>
      <c r="V86" s="10" t="str">
        <f>IF(Q86=0,CONCATENATE("p",L86,".bmp"),CONCATENATE("p",M86,".bmp"))</f>
        <v>p1.bmp</v>
      </c>
      <c r="W86" s="10" t="str">
        <f>IF(Q86=0,CONCATENATE("p",M86,".bmp"),CONCATENATE("p",L86,".bmp"))</f>
        <v>p8.bmp</v>
      </c>
      <c r="X86" s="10" t="str">
        <f ca="1">IF(AE86=0,"c3.wav",IF(S86=0,"c1.wav","c2.wav"))</f>
        <v>c2.wav</v>
      </c>
      <c r="Y86" s="10" t="str">
        <f>IF(S86=0,IF(AF86=1,CONCATENATE("nn",L86,".wav"),CONCATENATE("n",L86,".wav")),CONCATENATE("r",N86,".wav"))</f>
        <v>r9.wav</v>
      </c>
      <c r="Z86" s="10" t="str">
        <f ca="1">IF(AE86=0,"c3.wav",IF(S86=1,"c1.wav","c2.wav"))</f>
        <v>c1.wav</v>
      </c>
      <c r="AA86" s="10" t="str">
        <f ca="1">IF(S86=1,IF(AF86=1,CONCATENATE("nn",L86,".wav"),CONCATENATE("n",L86,".wav")),CONCATENATE("r",N86,".wav"))</f>
        <v>nn8.wav</v>
      </c>
      <c r="AB86" s="10">
        <f>IF(Q86=0,1,2)</f>
        <v>2</v>
      </c>
      <c r="AC86" s="13" t="str">
        <f t="shared" ca="1" si="20"/>
        <v>rp.jpg</v>
      </c>
      <c r="AD86" s="13">
        <f t="shared" ca="1" si="12"/>
        <v>1</v>
      </c>
      <c r="AE86" s="13">
        <f t="shared" ca="1" si="13"/>
        <v>1</v>
      </c>
      <c r="AF86" s="13">
        <f t="shared" ca="1" si="14"/>
        <v>1</v>
      </c>
      <c r="AG86" s="13">
        <f t="shared" ca="1" si="15"/>
        <v>3</v>
      </c>
      <c r="AI86" s="1">
        <f t="shared" ca="1" si="16"/>
        <v>0.64870527543391399</v>
      </c>
      <c r="AJ86" s="1">
        <f t="shared" ca="1" si="16"/>
        <v>0.41089881336823608</v>
      </c>
      <c r="AK86" s="1">
        <f t="shared" ca="1" si="16"/>
        <v>0.72291311528891877</v>
      </c>
    </row>
    <row r="87" spans="11:37" x14ac:dyDescent="0.2">
      <c r="L87" s="2">
        <v>9</v>
      </c>
      <c r="M87" s="2">
        <v>5</v>
      </c>
      <c r="N87" s="2">
        <v>3</v>
      </c>
      <c r="O87" s="1">
        <v>0.83283188136829267</v>
      </c>
      <c r="P87" s="1">
        <v>0.67330404167478264</v>
      </c>
      <c r="Q87" s="1">
        <f t="shared" si="17"/>
        <v>1</v>
      </c>
      <c r="S87" s="1">
        <f t="shared" si="18"/>
        <v>1</v>
      </c>
      <c r="U87" s="14" t="str">
        <f t="shared" ca="1" si="19"/>
        <v>TrainTrial2</v>
      </c>
      <c r="V87" s="10" t="str">
        <f>IF(Q87=0,CONCATENATE("p",L87,".bmp"),CONCATENATE("p",M87,".bmp"))</f>
        <v>p5.bmp</v>
      </c>
      <c r="W87" s="10" t="str">
        <f>IF(Q87=0,CONCATENATE("p",M87,".bmp"),CONCATENATE("p",L87,".bmp"))</f>
        <v>p9.bmp</v>
      </c>
      <c r="X87" s="10" t="str">
        <f ca="1">IF(AE87=0,"c3.wav",IF(S87=0,"c1.wav","c2.wav"))</f>
        <v>c2.wav</v>
      </c>
      <c r="Y87" s="10" t="str">
        <f>IF(S87=0,IF(AF87=1,CONCATENATE("nn",L87,".wav"),CONCATENATE("n",L87,".wav")),CONCATENATE("r",N87,".wav"))</f>
        <v>r3.wav</v>
      </c>
      <c r="Z87" s="10" t="str">
        <f ca="1">IF(AE87=0,"c3.wav",IF(S87=1,"c1.wav","c2.wav"))</f>
        <v>c1.wav</v>
      </c>
      <c r="AA87" s="10" t="str">
        <f ca="1">IF(S87=1,IF(AF87=1,CONCATENATE("nn",L87,".wav"),CONCATENATE("n",L87,".wav")),CONCATENATE("r",N87,".wav"))</f>
        <v>nn9.wav</v>
      </c>
      <c r="AB87" s="10">
        <f>IF(Q87=0,1,2)</f>
        <v>2</v>
      </c>
      <c r="AC87" s="13" t="str">
        <f t="shared" ca="1" si="20"/>
        <v>blank.jpg</v>
      </c>
      <c r="AD87" s="13">
        <f t="shared" ca="1" si="12"/>
        <v>0</v>
      </c>
      <c r="AE87" s="13">
        <f t="shared" ca="1" si="13"/>
        <v>1</v>
      </c>
      <c r="AF87" s="13">
        <f t="shared" ca="1" si="14"/>
        <v>1</v>
      </c>
      <c r="AG87" s="13">
        <f t="shared" ca="1" si="15"/>
        <v>2</v>
      </c>
      <c r="AI87" s="1">
        <f t="shared" ca="1" si="16"/>
        <v>0.95715086078072531</v>
      </c>
      <c r="AJ87" s="1">
        <f t="shared" ca="1" si="16"/>
        <v>0.17873299299535028</v>
      </c>
      <c r="AK87" s="1">
        <f t="shared" ca="1" si="16"/>
        <v>0.29601913374407307</v>
      </c>
    </row>
    <row r="88" spans="11:37" x14ac:dyDescent="0.2">
      <c r="L88" s="2">
        <v>9</v>
      </c>
      <c r="M88" s="2">
        <v>3</v>
      </c>
      <c r="N88" s="2">
        <v>6</v>
      </c>
      <c r="O88" s="1">
        <v>0.85907570526705967</v>
      </c>
      <c r="P88" s="1">
        <v>0.65148457288887585</v>
      </c>
      <c r="Q88" s="1">
        <f t="shared" si="17"/>
        <v>1</v>
      </c>
      <c r="S88" s="1">
        <f t="shared" si="18"/>
        <v>1</v>
      </c>
      <c r="U88" s="14" t="str">
        <f t="shared" ca="1" si="19"/>
        <v>TrainTrial</v>
      </c>
      <c r="V88" s="10" t="str">
        <f>IF(Q88=0,CONCATENATE("p",L88,".bmp"),CONCATENATE("p",M88,".bmp"))</f>
        <v>p3.bmp</v>
      </c>
      <c r="W88" s="10" t="str">
        <f>IF(Q88=0,CONCATENATE("p",M88,".bmp"),CONCATENATE("p",L88,".bmp"))</f>
        <v>p9.bmp</v>
      </c>
      <c r="X88" s="10" t="str">
        <f ca="1">IF(AE88=0,"c3.wav",IF(S88=0,"c1.wav","c2.wav"))</f>
        <v>c3.wav</v>
      </c>
      <c r="Y88" s="10" t="str">
        <f>IF(S88=0,IF(AF88=1,CONCATENATE("nn",L88,".wav"),CONCATENATE("n",L88,".wav")),CONCATENATE("r",N88,".wav"))</f>
        <v>r6.wav</v>
      </c>
      <c r="Z88" s="10" t="str">
        <f ca="1">IF(AE88=0,"c3.wav",IF(S88=1,"c1.wav","c2.wav"))</f>
        <v>c3.wav</v>
      </c>
      <c r="AA88" s="10" t="str">
        <f ca="1">IF(S88=1,IF(AF88=1,CONCATENATE("nn",L88,".wav"),CONCATENATE("n",L88,".wav")),CONCATENATE("r",N88,".wav"))</f>
        <v>nn9.wav</v>
      </c>
      <c r="AB88" s="10">
        <f>IF(Q88=0,1,2)</f>
        <v>2</v>
      </c>
      <c r="AC88" s="13" t="str">
        <f t="shared" ca="1" si="20"/>
        <v>rp.jpg</v>
      </c>
      <c r="AD88" s="13">
        <f t="shared" ca="1" si="12"/>
        <v>1</v>
      </c>
      <c r="AE88" s="13">
        <f t="shared" ca="1" si="13"/>
        <v>0</v>
      </c>
      <c r="AF88" s="13">
        <f t="shared" ca="1" si="14"/>
        <v>1</v>
      </c>
      <c r="AG88" s="13">
        <f t="shared" ca="1" si="15"/>
        <v>2</v>
      </c>
      <c r="AI88" s="1">
        <f t="shared" ca="1" si="16"/>
        <v>3.5865223804914081E-2</v>
      </c>
      <c r="AJ88" s="1">
        <f t="shared" ca="1" si="16"/>
        <v>0.89213903871613731</v>
      </c>
      <c r="AK88" s="1">
        <f t="shared" ca="1" si="16"/>
        <v>0.10529515638287157</v>
      </c>
    </row>
    <row r="89" spans="11:37" x14ac:dyDescent="0.2">
      <c r="L89" s="2">
        <v>9</v>
      </c>
      <c r="M89" s="2">
        <v>6</v>
      </c>
      <c r="N89" s="2">
        <v>0</v>
      </c>
      <c r="O89" s="1">
        <v>0.11322283100798813</v>
      </c>
      <c r="P89" s="1">
        <v>0.90653995223510719</v>
      </c>
      <c r="Q89" s="1">
        <f t="shared" si="17"/>
        <v>0</v>
      </c>
      <c r="S89" s="1">
        <f t="shared" si="18"/>
        <v>1</v>
      </c>
      <c r="U89" s="14" t="str">
        <f t="shared" ca="1" si="19"/>
        <v>TrainTrial2</v>
      </c>
      <c r="V89" s="10" t="str">
        <f>IF(Q89=0,CONCATENATE("p",L89,".bmp"),CONCATENATE("p",M89,".bmp"))</f>
        <v>p9.bmp</v>
      </c>
      <c r="W89" s="10" t="str">
        <f>IF(Q89=0,CONCATENATE("p",M89,".bmp"),CONCATENATE("p",L89,".bmp"))</f>
        <v>p6.bmp</v>
      </c>
      <c r="X89" s="10" t="str">
        <f ca="1">IF(AE89=0,"c3.wav",IF(S89=0,"c1.wav","c2.wav"))</f>
        <v>c2.wav</v>
      </c>
      <c r="Y89" s="10" t="str">
        <f>IF(S89=0,IF(AF89=1,CONCATENATE("nn",L89,".wav"),CONCATENATE("n",L89,".wav")),CONCATENATE("r",N89,".wav"))</f>
        <v>r0.wav</v>
      </c>
      <c r="Z89" s="10" t="str">
        <f ca="1">IF(AE89=0,"c3.wav",IF(S89=1,"c1.wav","c2.wav"))</f>
        <v>c1.wav</v>
      </c>
      <c r="AA89" s="10" t="str">
        <f ca="1">IF(S89=1,IF(AF89=1,CONCATENATE("nn",L89,".wav"),CONCATENATE("n",L89,".wav")),CONCATENATE("r",N89,".wav"))</f>
        <v>nn9.wav</v>
      </c>
      <c r="AB89" s="10">
        <f>IF(Q89=0,1,2)</f>
        <v>1</v>
      </c>
      <c r="AC89" s="13" t="str">
        <f t="shared" ca="1" si="20"/>
        <v>lp.jpg</v>
      </c>
      <c r="AD89" s="13">
        <f t="shared" ca="1" si="12"/>
        <v>1</v>
      </c>
      <c r="AE89" s="13">
        <f t="shared" ca="1" si="13"/>
        <v>1</v>
      </c>
      <c r="AF89" s="13">
        <f t="shared" ca="1" si="14"/>
        <v>1</v>
      </c>
      <c r="AG89" s="13">
        <f t="shared" ca="1" si="15"/>
        <v>3</v>
      </c>
      <c r="AI89" s="1">
        <f t="shared" ca="1" si="16"/>
        <v>4.1069723972369854E-2</v>
      </c>
      <c r="AJ89" s="1">
        <f t="shared" ca="1" si="16"/>
        <v>8.3125181335758969E-2</v>
      </c>
      <c r="AK89" s="1">
        <f t="shared" ca="1" si="16"/>
        <v>1.4369054613249221E-2</v>
      </c>
    </row>
    <row r="90" spans="11:37" x14ac:dyDescent="0.2">
      <c r="L90" s="2">
        <v>0</v>
      </c>
      <c r="M90" s="2">
        <v>8</v>
      </c>
      <c r="N90" s="2">
        <v>4</v>
      </c>
      <c r="O90" s="1">
        <v>0.38115069721243344</v>
      </c>
      <c r="P90" s="1">
        <v>0.43154975856668898</v>
      </c>
      <c r="Q90" s="1">
        <f t="shared" si="17"/>
        <v>0</v>
      </c>
      <c r="S90" s="1">
        <f t="shared" si="18"/>
        <v>0</v>
      </c>
      <c r="U90" s="14" t="str">
        <f t="shared" ca="1" si="19"/>
        <v>TrainTrial</v>
      </c>
      <c r="V90" s="10" t="str">
        <f>IF(Q90=0,CONCATENATE("p",L90,".bmp"),CONCATENATE("p",M90,".bmp"))</f>
        <v>p0.bmp</v>
      </c>
      <c r="W90" s="10" t="str">
        <f>IF(Q90=0,CONCATENATE("p",M90,".bmp"),CONCATENATE("p",L90,".bmp"))</f>
        <v>p8.bmp</v>
      </c>
      <c r="X90" s="10" t="str">
        <f ca="1">IF(AE90=0,"c3.wav",IF(S90=0,"c1.wav","c2.wav"))</f>
        <v>c3.wav</v>
      </c>
      <c r="Y90" s="10" t="str">
        <f ca="1">IF(S90=0,IF(AF90=1,CONCATENATE("nn",L90,".wav"),CONCATENATE("n",L90,".wav")),CONCATENATE("r",N90,".wav"))</f>
        <v>nn0.wav</v>
      </c>
      <c r="Z90" s="10" t="str">
        <f ca="1">IF(AE90=0,"c3.wav",IF(S90=1,"c1.wav","c2.wav"))</f>
        <v>c3.wav</v>
      </c>
      <c r="AA90" s="10" t="str">
        <f>IF(S90=1,IF(AF90=1,CONCATENATE("nn",L90,".wav"),CONCATENATE("n",L90,".wav")),CONCATENATE("r",N90,".wav"))</f>
        <v>r4.wav</v>
      </c>
      <c r="AB90" s="10">
        <f>IF(Q90=0,1,2)</f>
        <v>1</v>
      </c>
      <c r="AC90" s="13" t="str">
        <f t="shared" ca="1" si="20"/>
        <v>blank.jpg</v>
      </c>
      <c r="AD90" s="13">
        <f t="shared" ca="1" si="12"/>
        <v>0</v>
      </c>
      <c r="AE90" s="13">
        <f t="shared" ca="1" si="13"/>
        <v>0</v>
      </c>
      <c r="AF90" s="13">
        <f t="shared" ca="1" si="14"/>
        <v>1</v>
      </c>
      <c r="AG90" s="13">
        <f t="shared" ca="1" si="15"/>
        <v>1</v>
      </c>
      <c r="AI90" s="1">
        <f t="shared" ca="1" si="16"/>
        <v>0.83710079624863143</v>
      </c>
      <c r="AJ90" s="1">
        <f t="shared" ca="1" si="16"/>
        <v>0.76980236491261989</v>
      </c>
      <c r="AK90" s="1">
        <f t="shared" ca="1" si="16"/>
        <v>0.24625127526750168</v>
      </c>
    </row>
    <row r="91" spans="11:37" x14ac:dyDescent="0.2">
      <c r="L91" s="2">
        <v>0</v>
      </c>
      <c r="M91" s="2">
        <v>2</v>
      </c>
      <c r="N91" s="2">
        <v>1</v>
      </c>
      <c r="O91" s="1">
        <v>0.9451363412927094</v>
      </c>
      <c r="P91" s="1">
        <v>0.83429407661242294</v>
      </c>
      <c r="Q91" s="1">
        <f t="shared" si="17"/>
        <v>1</v>
      </c>
      <c r="S91" s="1">
        <f t="shared" si="18"/>
        <v>1</v>
      </c>
      <c r="U91" s="14" t="str">
        <f t="shared" ca="1" si="19"/>
        <v>TrainTrial</v>
      </c>
      <c r="V91" s="10" t="str">
        <f>IF(Q91=0,CONCATENATE("p",L91,".bmp"),CONCATENATE("p",M91,".bmp"))</f>
        <v>p2.bmp</v>
      </c>
      <c r="W91" s="10" t="str">
        <f>IF(Q91=0,CONCATENATE("p",M91,".bmp"),CONCATENATE("p",L91,".bmp"))</f>
        <v>p0.bmp</v>
      </c>
      <c r="X91" s="10" t="str">
        <f ca="1">IF(AE91=0,"c3.wav",IF(S91=0,"c1.wav","c2.wav"))</f>
        <v>c3.wav</v>
      </c>
      <c r="Y91" s="10" t="str">
        <f>IF(S91=0,IF(AF91=1,CONCATENATE("nn",L91,".wav"),CONCATENATE("n",L91,".wav")),CONCATENATE("r",N91,".wav"))</f>
        <v>r1.wav</v>
      </c>
      <c r="Z91" s="10" t="str">
        <f ca="1">IF(AE91=0,"c3.wav",IF(S91=1,"c1.wav","c2.wav"))</f>
        <v>c3.wav</v>
      </c>
      <c r="AA91" s="10" t="str">
        <f ca="1">IF(S91=1,IF(AF91=1,CONCATENATE("nn",L91,".wav"),CONCATENATE("n",L91,".wav")),CONCATENATE("r",N91,".wav"))</f>
        <v>n0.wav</v>
      </c>
      <c r="AB91" s="10">
        <f>IF(Q91=0,1,2)</f>
        <v>2</v>
      </c>
      <c r="AC91" s="13" t="str">
        <f t="shared" ca="1" si="20"/>
        <v>rp.jpg</v>
      </c>
      <c r="AD91" s="13">
        <f t="shared" ca="1" si="12"/>
        <v>1</v>
      </c>
      <c r="AE91" s="13">
        <f t="shared" ca="1" si="13"/>
        <v>0</v>
      </c>
      <c r="AF91" s="13">
        <f t="shared" ca="1" si="14"/>
        <v>0</v>
      </c>
      <c r="AG91" s="13">
        <f t="shared" ca="1" si="15"/>
        <v>1</v>
      </c>
      <c r="AI91" s="1">
        <f t="shared" ca="1" si="16"/>
        <v>0.49527415240404515</v>
      </c>
      <c r="AJ91" s="1">
        <f t="shared" ca="1" si="16"/>
        <v>0.99455631198155481</v>
      </c>
      <c r="AK91" s="1">
        <f t="shared" ca="1" si="16"/>
        <v>0.77174509357870857</v>
      </c>
    </row>
    <row r="92" spans="11:37" x14ac:dyDescent="0.2">
      <c r="L92" s="2">
        <v>0</v>
      </c>
      <c r="M92" s="2">
        <v>4</v>
      </c>
      <c r="N92" s="2">
        <v>7</v>
      </c>
      <c r="O92" s="1">
        <v>0.8941254452611247</v>
      </c>
      <c r="P92" s="1">
        <v>0.29315853168554895</v>
      </c>
      <c r="Q92" s="1">
        <f t="shared" si="17"/>
        <v>1</v>
      </c>
      <c r="R92" s="1">
        <f>SUM(Q63:Q92)</f>
        <v>15</v>
      </c>
      <c r="S92" s="1">
        <f t="shared" si="18"/>
        <v>0</v>
      </c>
      <c r="T92" s="1">
        <f>SUM(S63:S92)</f>
        <v>15</v>
      </c>
      <c r="U92" s="14" t="str">
        <f t="shared" ca="1" si="19"/>
        <v>TrainTrial</v>
      </c>
      <c r="V92" s="10" t="str">
        <f>IF(Q92=0,CONCATENATE("p",L92,".bmp"),CONCATENATE("p",M92,".bmp"))</f>
        <v>p4.bmp</v>
      </c>
      <c r="W92" s="10" t="str">
        <f>IF(Q92=0,CONCATENATE("p",M92,".bmp"),CONCATENATE("p",L92,".bmp"))</f>
        <v>p0.bmp</v>
      </c>
      <c r="X92" s="10" t="str">
        <f ca="1">IF(AE92=0,"c3.wav",IF(S92=0,"c1.wav","c2.wav"))</f>
        <v>c3.wav</v>
      </c>
      <c r="Y92" s="10" t="str">
        <f ca="1">IF(S92=0,IF(AF92=1,CONCATENATE("nn",L92,".wav"),CONCATENATE("n",L92,".wav")),CONCATENATE("r",N92,".wav"))</f>
        <v>nn0.wav</v>
      </c>
      <c r="Z92" s="10" t="str">
        <f ca="1">IF(AE92=0,"c3.wav",IF(S92=1,"c1.wav","c2.wav"))</f>
        <v>c3.wav</v>
      </c>
      <c r="AA92" s="10" t="str">
        <f>IF(S92=1,IF(AF92=1,CONCATENATE("nn",L92,".wav"),CONCATENATE("n",L92,".wav")),CONCATENATE("r",N92,".wav"))</f>
        <v>r7.wav</v>
      </c>
      <c r="AB92" s="10">
        <f>IF(Q92=0,1,2)</f>
        <v>2</v>
      </c>
      <c r="AC92" s="13" t="str">
        <f t="shared" ca="1" si="20"/>
        <v>rp.jpg</v>
      </c>
      <c r="AD92" s="13">
        <f t="shared" ca="1" si="12"/>
        <v>1</v>
      </c>
      <c r="AE92" s="13">
        <f t="shared" ca="1" si="13"/>
        <v>0</v>
      </c>
      <c r="AF92" s="13">
        <f t="shared" ca="1" si="14"/>
        <v>1</v>
      </c>
      <c r="AG92" s="13">
        <f t="shared" ca="1" si="15"/>
        <v>2</v>
      </c>
      <c r="AI92" s="1">
        <f t="shared" ca="1" si="16"/>
        <v>8.8237461484947932E-2</v>
      </c>
      <c r="AJ92" s="1">
        <f t="shared" ca="1" si="16"/>
        <v>0.9710168078385385</v>
      </c>
      <c r="AK92" s="1">
        <f t="shared" ca="1" si="16"/>
        <v>0.7442977553801744</v>
      </c>
    </row>
    <row r="93" spans="11:37" x14ac:dyDescent="0.2">
      <c r="K93" s="1" t="s">
        <v>21</v>
      </c>
      <c r="L93" s="2">
        <v>1</v>
      </c>
      <c r="M93" s="2">
        <v>2</v>
      </c>
      <c r="N93" s="2">
        <v>3</v>
      </c>
      <c r="O93" s="1">
        <v>1</v>
      </c>
      <c r="P93" s="1">
        <v>0.96738028043910163</v>
      </c>
      <c r="Q93" s="1">
        <f t="shared" si="17"/>
        <v>1</v>
      </c>
      <c r="S93" s="1">
        <f t="shared" si="18"/>
        <v>1</v>
      </c>
      <c r="U93" s="14" t="str">
        <f t="shared" ca="1" si="19"/>
        <v>TrainTrial2</v>
      </c>
      <c r="V93" s="10" t="str">
        <f>IF(Q93=0,CONCATENATE("p",L93,".bmp"),CONCATENATE("p",M93,".bmp"))</f>
        <v>p2.bmp</v>
      </c>
      <c r="W93" s="10" t="str">
        <f>IF(Q93=0,CONCATENATE("p",M93,".bmp"),CONCATENATE("p",L93,".bmp"))</f>
        <v>p1.bmp</v>
      </c>
      <c r="X93" s="10" t="str">
        <f ca="1">IF(AE93=0,"c3.wav",IF(S93=0,"c1.wav","c2.wav"))</f>
        <v>c2.wav</v>
      </c>
      <c r="Y93" s="10" t="str">
        <f>IF(S93=0,IF(AF93=1,CONCATENATE("nn",L93,".wav"),CONCATENATE("n",L93,".wav")),CONCATENATE("r",N93,".wav"))</f>
        <v>r3.wav</v>
      </c>
      <c r="Z93" s="10" t="str">
        <f ca="1">IF(AE93=0,"c3.wav",IF(S93=1,"c1.wav","c2.wav"))</f>
        <v>c1.wav</v>
      </c>
      <c r="AA93" s="10" t="str">
        <f ca="1">IF(S93=1,IF(AF93=1,CONCATENATE("nn",L93,".wav"),CONCATENATE("n",L93,".wav")),CONCATENATE("r",N93,".wav"))</f>
        <v>nn1.wav</v>
      </c>
      <c r="AB93" s="10">
        <f>IF(Q93=0,1,2)</f>
        <v>2</v>
      </c>
      <c r="AC93" s="13" t="str">
        <f t="shared" ca="1" si="20"/>
        <v>rp.jpg</v>
      </c>
      <c r="AD93" s="13">
        <f ca="1">IF(AI93&lt;0.75,1,0)</f>
        <v>1</v>
      </c>
      <c r="AE93" s="13">
        <f ca="1">IF(AJ93&lt;0.75,1,0)</f>
        <v>1</v>
      </c>
      <c r="AF93" s="13">
        <f ca="1">IF(AK93&lt;0.75,1,0)</f>
        <v>1</v>
      </c>
      <c r="AG93" s="13">
        <f ca="1">SUM(AD93:AF93)</f>
        <v>3</v>
      </c>
      <c r="AI93" s="1">
        <f ca="1">RAND()</f>
        <v>9.1505394677613761E-2</v>
      </c>
      <c r="AJ93" s="1">
        <f ca="1">RAND()</f>
        <v>2.4739762025011047E-2</v>
      </c>
      <c r="AK93" s="1">
        <f ca="1">RAND()</f>
        <v>0.58130678042025552</v>
      </c>
    </row>
    <row r="94" spans="11:37" x14ac:dyDescent="0.2">
      <c r="L94" s="2">
        <v>1</v>
      </c>
      <c r="M94" s="2">
        <v>0</v>
      </c>
      <c r="N94" s="2">
        <v>5</v>
      </c>
      <c r="O94" s="1">
        <v>3.9937674700013304E-2</v>
      </c>
      <c r="P94" s="1">
        <v>0.85936912434226542</v>
      </c>
      <c r="Q94" s="1">
        <f t="shared" si="17"/>
        <v>0</v>
      </c>
      <c r="S94" s="1">
        <f t="shared" si="18"/>
        <v>1</v>
      </c>
      <c r="U94" s="14" t="str">
        <f t="shared" ca="1" si="19"/>
        <v>TrainTrial</v>
      </c>
      <c r="V94" s="10" t="str">
        <f>IF(Q94=0,CONCATENATE("p",L94,".bmp"),CONCATENATE("p",M94,".bmp"))</f>
        <v>p1.bmp</v>
      </c>
      <c r="W94" s="10" t="str">
        <f>IF(Q94=0,CONCATENATE("p",M94,".bmp"),CONCATENATE("p",L94,".bmp"))</f>
        <v>p0.bmp</v>
      </c>
      <c r="X94" s="10" t="str">
        <f ca="1">IF(AE94=0,"c3.wav",IF(S94=0,"c1.wav","c2.wav"))</f>
        <v>c3.wav</v>
      </c>
      <c r="Y94" s="10" t="str">
        <f>IF(S94=0,IF(AF94=1,CONCATENATE("nn",L94,".wav"),CONCATENATE("n",L94,".wav")),CONCATENATE("r",N94,".wav"))</f>
        <v>r5.wav</v>
      </c>
      <c r="Z94" s="10" t="str">
        <f ca="1">IF(AE94=0,"c3.wav",IF(S94=1,"c1.wav","c2.wav"))</f>
        <v>c3.wav</v>
      </c>
      <c r="AA94" s="10" t="str">
        <f ca="1">IF(S94=1,IF(AF94=1,CONCATENATE("nn",L94,".wav"),CONCATENATE("n",L94,".wav")),CONCATENATE("r",N94,".wav"))</f>
        <v>nn1.wav</v>
      </c>
      <c r="AB94" s="10">
        <f>IF(Q94=0,1,2)</f>
        <v>1</v>
      </c>
      <c r="AC94" s="13" t="str">
        <f t="shared" ca="1" si="20"/>
        <v>lp.jpg</v>
      </c>
      <c r="AD94" s="13">
        <f t="shared" ref="AD94:AD122" ca="1" si="21">IF(AI94&lt;0.75,1,0)</f>
        <v>1</v>
      </c>
      <c r="AE94" s="13">
        <f t="shared" ref="AE94:AE122" ca="1" si="22">IF(AJ94&lt;0.75,1,0)</f>
        <v>0</v>
      </c>
      <c r="AF94" s="13">
        <f t="shared" ref="AF94:AF122" ca="1" si="23">IF(AK94&lt;0.75,1,0)</f>
        <v>1</v>
      </c>
      <c r="AG94" s="13">
        <f t="shared" ref="AG94:AG122" ca="1" si="24">SUM(AD94:AF94)</f>
        <v>2</v>
      </c>
      <c r="AI94" s="1">
        <f t="shared" ref="AI94:AK122" ca="1" si="25">RAND()</f>
        <v>8.2382097266958665E-2</v>
      </c>
      <c r="AJ94" s="1">
        <f t="shared" ca="1" si="25"/>
        <v>0.87771647845353662</v>
      </c>
      <c r="AK94" s="1">
        <f t="shared" ca="1" si="25"/>
        <v>0.66729437837571426</v>
      </c>
    </row>
    <row r="95" spans="11:37" x14ac:dyDescent="0.2">
      <c r="L95" s="2">
        <v>1</v>
      </c>
      <c r="M95" s="2">
        <v>4</v>
      </c>
      <c r="N95" s="2">
        <v>6</v>
      </c>
      <c r="O95" s="1">
        <v>0.6907905583984757</v>
      </c>
      <c r="P95" s="1">
        <v>0.3069180626225716</v>
      </c>
      <c r="Q95" s="1">
        <f t="shared" si="17"/>
        <v>1</v>
      </c>
      <c r="S95" s="1">
        <f t="shared" si="18"/>
        <v>0</v>
      </c>
      <c r="U95" s="14" t="str">
        <f t="shared" ca="1" si="19"/>
        <v>TrainTrial2</v>
      </c>
      <c r="V95" s="10" t="str">
        <f>IF(Q95=0,CONCATENATE("p",L95,".bmp"),CONCATENATE("p",M95,".bmp"))</f>
        <v>p4.bmp</v>
      </c>
      <c r="W95" s="10" t="str">
        <f>IF(Q95=0,CONCATENATE("p",M95,".bmp"),CONCATENATE("p",L95,".bmp"))</f>
        <v>p1.bmp</v>
      </c>
      <c r="X95" s="10" t="str">
        <f ca="1">IF(AE95=0,"c3.wav",IF(S95=0,"c1.wav","c2.wav"))</f>
        <v>c1.wav</v>
      </c>
      <c r="Y95" s="10" t="str">
        <f ca="1">IF(S95=0,IF(AF95=1,CONCATENATE("nn",L95,".wav"),CONCATENATE("n",L95,".wav")),CONCATENATE("r",N95,".wav"))</f>
        <v>nn1.wav</v>
      </c>
      <c r="Z95" s="10" t="str">
        <f ca="1">IF(AE95=0,"c3.wav",IF(S95=1,"c1.wav","c2.wav"))</f>
        <v>c2.wav</v>
      </c>
      <c r="AA95" s="10" t="str">
        <f>IF(S95=1,IF(AF95=1,CONCATENATE("nn",L95,".wav"),CONCATENATE("n",L95,".wav")),CONCATENATE("r",N95,".wav"))</f>
        <v>r6.wav</v>
      </c>
      <c r="AB95" s="10">
        <f>IF(Q95=0,1,2)</f>
        <v>2</v>
      </c>
      <c r="AC95" s="13" t="str">
        <f t="shared" ca="1" si="20"/>
        <v>rp.jpg</v>
      </c>
      <c r="AD95" s="13">
        <f t="shared" ca="1" si="21"/>
        <v>1</v>
      </c>
      <c r="AE95" s="13">
        <f t="shared" ca="1" si="22"/>
        <v>1</v>
      </c>
      <c r="AF95" s="13">
        <f t="shared" ca="1" si="23"/>
        <v>1</v>
      </c>
      <c r="AG95" s="13">
        <f t="shared" ca="1" si="24"/>
        <v>3</v>
      </c>
      <c r="AI95" s="1">
        <f t="shared" ca="1" si="25"/>
        <v>0.21914776566657468</v>
      </c>
      <c r="AJ95" s="1">
        <f t="shared" ca="1" si="25"/>
        <v>0.27362950661960483</v>
      </c>
      <c r="AK95" s="1">
        <f t="shared" ca="1" si="25"/>
        <v>5.7626327064954297E-2</v>
      </c>
    </row>
    <row r="96" spans="11:37" x14ac:dyDescent="0.2">
      <c r="L96" s="2">
        <v>2</v>
      </c>
      <c r="M96" s="2">
        <v>5</v>
      </c>
      <c r="N96" s="2">
        <v>2</v>
      </c>
      <c r="O96" s="1">
        <v>0.75897703296416807</v>
      </c>
      <c r="P96" s="1">
        <v>0.49232568396291754</v>
      </c>
      <c r="Q96" s="1">
        <f t="shared" si="17"/>
        <v>1</v>
      </c>
      <c r="S96" s="1">
        <f t="shared" si="18"/>
        <v>0</v>
      </c>
      <c r="U96" s="14" t="str">
        <f t="shared" ca="1" si="19"/>
        <v>TrainTrial2</v>
      </c>
      <c r="V96" s="10" t="str">
        <f>IF(Q96=0,CONCATENATE("p",L96,".bmp"),CONCATENATE("p",M96,".bmp"))</f>
        <v>p5.bmp</v>
      </c>
      <c r="W96" s="10" t="str">
        <f>IF(Q96=0,CONCATENATE("p",M96,".bmp"),CONCATENATE("p",L96,".bmp"))</f>
        <v>p2.bmp</v>
      </c>
      <c r="X96" s="10" t="str">
        <f ca="1">IF(AE96=0,"c3.wav",IF(S96=0,"c1.wav","c2.wav"))</f>
        <v>c1.wav</v>
      </c>
      <c r="Y96" s="10" t="str">
        <f ca="1">IF(S96=0,IF(AF96=1,CONCATENATE("nn",L96,".wav"),CONCATENATE("n",L96,".wav")),CONCATENATE("r",N96,".wav"))</f>
        <v>nn2.wav</v>
      </c>
      <c r="Z96" s="10" t="str">
        <f ca="1">IF(AE96=0,"c3.wav",IF(S96=1,"c1.wav","c2.wav"))</f>
        <v>c2.wav</v>
      </c>
      <c r="AA96" s="10" t="str">
        <f>IF(S96=1,IF(AF96=1,CONCATENATE("nn",L96,".wav"),CONCATENATE("n",L96,".wav")),CONCATENATE("r",N96,".wav"))</f>
        <v>r2.wav</v>
      </c>
      <c r="AB96" s="10">
        <f>IF(Q96=0,1,2)</f>
        <v>2</v>
      </c>
      <c r="AC96" s="13" t="str">
        <f t="shared" ca="1" si="20"/>
        <v>blank.jpg</v>
      </c>
      <c r="AD96" s="13">
        <f t="shared" ca="1" si="21"/>
        <v>0</v>
      </c>
      <c r="AE96" s="13">
        <f t="shared" ca="1" si="22"/>
        <v>1</v>
      </c>
      <c r="AF96" s="13">
        <f t="shared" ca="1" si="23"/>
        <v>1</v>
      </c>
      <c r="AG96" s="13">
        <f t="shared" ca="1" si="24"/>
        <v>2</v>
      </c>
      <c r="AI96" s="1">
        <f t="shared" ca="1" si="25"/>
        <v>0.94612226481691697</v>
      </c>
      <c r="AJ96" s="1">
        <f t="shared" ca="1" si="25"/>
        <v>0.57325036446228717</v>
      </c>
      <c r="AK96" s="1">
        <f t="shared" ca="1" si="25"/>
        <v>0.14817518794624973</v>
      </c>
    </row>
    <row r="97" spans="12:37" x14ac:dyDescent="0.2">
      <c r="L97" s="2">
        <v>2</v>
      </c>
      <c r="M97" s="2">
        <v>9</v>
      </c>
      <c r="N97" s="2">
        <v>0</v>
      </c>
      <c r="O97" s="1">
        <v>9.4612889629388519E-2</v>
      </c>
      <c r="P97" s="1">
        <v>0.39641101249071653</v>
      </c>
      <c r="Q97" s="1">
        <f t="shared" si="17"/>
        <v>0</v>
      </c>
      <c r="S97" s="1">
        <f t="shared" si="18"/>
        <v>0</v>
      </c>
      <c r="U97" s="14" t="str">
        <f t="shared" ca="1" si="19"/>
        <v>TrainTrial2</v>
      </c>
      <c r="V97" s="10" t="str">
        <f>IF(Q97=0,CONCATENATE("p",L97,".bmp"),CONCATENATE("p",M97,".bmp"))</f>
        <v>p2.bmp</v>
      </c>
      <c r="W97" s="10" t="str">
        <f>IF(Q97=0,CONCATENATE("p",M97,".bmp"),CONCATENATE("p",L97,".bmp"))</f>
        <v>p9.bmp</v>
      </c>
      <c r="X97" s="10" t="str">
        <f ca="1">IF(AE97=0,"c3.wav",IF(S97=0,"c1.wav","c2.wav"))</f>
        <v>c1.wav</v>
      </c>
      <c r="Y97" s="10" t="str">
        <f ca="1">IF(S97=0,IF(AF97=1,CONCATENATE("nn",L97,".wav"),CONCATENATE("n",L97,".wav")),CONCATENATE("r",N97,".wav"))</f>
        <v>nn2.wav</v>
      </c>
      <c r="Z97" s="10" t="str">
        <f ca="1">IF(AE97=0,"c3.wav",IF(S97=1,"c1.wav","c2.wav"))</f>
        <v>c2.wav</v>
      </c>
      <c r="AA97" s="10" t="str">
        <f>IF(S97=1,IF(AF97=1,CONCATENATE("nn",L97,".wav"),CONCATENATE("n",L97,".wav")),CONCATENATE("r",N97,".wav"))</f>
        <v>r0.wav</v>
      </c>
      <c r="AB97" s="10">
        <f>IF(Q97=0,1,2)</f>
        <v>1</v>
      </c>
      <c r="AC97" s="13" t="str">
        <f t="shared" ca="1" si="20"/>
        <v>lp.jpg</v>
      </c>
      <c r="AD97" s="13">
        <f t="shared" ca="1" si="21"/>
        <v>1</v>
      </c>
      <c r="AE97" s="13">
        <f t="shared" ca="1" si="22"/>
        <v>1</v>
      </c>
      <c r="AF97" s="13">
        <f t="shared" ca="1" si="23"/>
        <v>1</v>
      </c>
      <c r="AG97" s="13">
        <f t="shared" ca="1" si="24"/>
        <v>3</v>
      </c>
      <c r="AI97" s="1">
        <f t="shared" ca="1" si="25"/>
        <v>0.14559056937668013</v>
      </c>
      <c r="AJ97" s="1">
        <f t="shared" ca="1" si="25"/>
        <v>0.44342132386844679</v>
      </c>
      <c r="AK97" s="1">
        <f t="shared" ca="1" si="25"/>
        <v>0.31573479469920662</v>
      </c>
    </row>
    <row r="98" spans="12:37" x14ac:dyDescent="0.2">
      <c r="L98" s="2">
        <v>2</v>
      </c>
      <c r="M98" s="2">
        <v>6</v>
      </c>
      <c r="N98" s="2">
        <v>1</v>
      </c>
      <c r="O98" s="1">
        <v>0.98701442953733931</v>
      </c>
      <c r="P98" s="1">
        <v>0.98253371409555257</v>
      </c>
      <c r="Q98" s="1">
        <f t="shared" si="17"/>
        <v>1</v>
      </c>
      <c r="S98" s="1">
        <f t="shared" si="18"/>
        <v>1</v>
      </c>
      <c r="U98" s="14" t="str">
        <f t="shared" ca="1" si="19"/>
        <v>TrainTrial2</v>
      </c>
      <c r="V98" s="10" t="str">
        <f>IF(Q98=0,CONCATENATE("p",L98,".bmp"),CONCATENATE("p",M98,".bmp"))</f>
        <v>p6.bmp</v>
      </c>
      <c r="W98" s="10" t="str">
        <f>IF(Q98=0,CONCATENATE("p",M98,".bmp"),CONCATENATE("p",L98,".bmp"))</f>
        <v>p2.bmp</v>
      </c>
      <c r="X98" s="10" t="str">
        <f ca="1">IF(AE98=0,"c3.wav",IF(S98=0,"c1.wav","c2.wav"))</f>
        <v>c2.wav</v>
      </c>
      <c r="Y98" s="10" t="str">
        <f>IF(S98=0,IF(AF98=1,CONCATENATE("nn",L98,".wav"),CONCATENATE("n",L98,".wav")),CONCATENATE("r",N98,".wav"))</f>
        <v>r1.wav</v>
      </c>
      <c r="Z98" s="10" t="str">
        <f ca="1">IF(AE98=0,"c3.wav",IF(S98=1,"c1.wav","c2.wav"))</f>
        <v>c1.wav</v>
      </c>
      <c r="AA98" s="10" t="str">
        <f ca="1">IF(S98=1,IF(AF98=1,CONCATENATE("nn",L98,".wav"),CONCATENATE("n",L98,".wav")),CONCATENATE("r",N98,".wav"))</f>
        <v>nn2.wav</v>
      </c>
      <c r="AB98" s="10">
        <f>IF(Q98=0,1,2)</f>
        <v>2</v>
      </c>
      <c r="AC98" s="13" t="str">
        <f t="shared" ca="1" si="20"/>
        <v>blank.jpg</v>
      </c>
      <c r="AD98" s="13">
        <f t="shared" ca="1" si="21"/>
        <v>0</v>
      </c>
      <c r="AE98" s="13">
        <f t="shared" ca="1" si="22"/>
        <v>1</v>
      </c>
      <c r="AF98" s="13">
        <f t="shared" ca="1" si="23"/>
        <v>1</v>
      </c>
      <c r="AG98" s="13">
        <f t="shared" ca="1" si="24"/>
        <v>2</v>
      </c>
      <c r="AI98" s="1">
        <f t="shared" ca="1" si="25"/>
        <v>0.88179086665597484</v>
      </c>
      <c r="AJ98" s="1">
        <f t="shared" ca="1" si="25"/>
        <v>0.46256150348239566</v>
      </c>
      <c r="AK98" s="1">
        <f t="shared" ca="1" si="25"/>
        <v>0.29443540524211798</v>
      </c>
    </row>
    <row r="99" spans="12:37" x14ac:dyDescent="0.2">
      <c r="L99" s="2">
        <v>3</v>
      </c>
      <c r="M99" s="2">
        <v>8</v>
      </c>
      <c r="N99" s="2">
        <v>9</v>
      </c>
      <c r="O99" s="1">
        <v>0.17689004119256424</v>
      </c>
      <c r="P99" s="1">
        <v>0.14275315972190583</v>
      </c>
      <c r="Q99" s="1">
        <f t="shared" si="17"/>
        <v>0</v>
      </c>
      <c r="S99" s="1">
        <f t="shared" si="18"/>
        <v>0</v>
      </c>
      <c r="U99" s="14" t="str">
        <f t="shared" ca="1" si="19"/>
        <v>TrainTrial2</v>
      </c>
      <c r="V99" s="10" t="str">
        <f>IF(Q99=0,CONCATENATE("p",L99,".bmp"),CONCATENATE("p",M99,".bmp"))</f>
        <v>p3.bmp</v>
      </c>
      <c r="W99" s="10" t="str">
        <f>IF(Q99=0,CONCATENATE("p",M99,".bmp"),CONCATENATE("p",L99,".bmp"))</f>
        <v>p8.bmp</v>
      </c>
      <c r="X99" s="10" t="str">
        <f ca="1">IF(AE99=0,"c3.wav",IF(S99=0,"c1.wav","c2.wav"))</f>
        <v>c1.wav</v>
      </c>
      <c r="Y99" s="10" t="str">
        <f ca="1">IF(S99=0,IF(AF99=1,CONCATENATE("nn",L99,".wav"),CONCATENATE("n",L99,".wav")),CONCATENATE("r",N99,".wav"))</f>
        <v>n3.wav</v>
      </c>
      <c r="Z99" s="10" t="str">
        <f ca="1">IF(AE99=0,"c3.wav",IF(S99=1,"c1.wav","c2.wav"))</f>
        <v>c2.wav</v>
      </c>
      <c r="AA99" s="10" t="str">
        <f>IF(S99=1,IF(AF99=1,CONCATENATE("nn",L99,".wav"),CONCATENATE("n",L99,".wav")),CONCATENATE("r",N99,".wav"))</f>
        <v>r9.wav</v>
      </c>
      <c r="AB99" s="10">
        <f>IF(Q99=0,1,2)</f>
        <v>1</v>
      </c>
      <c r="AC99" s="13" t="str">
        <f t="shared" ca="1" si="20"/>
        <v>blank.jpg</v>
      </c>
      <c r="AD99" s="13">
        <f t="shared" ca="1" si="21"/>
        <v>0</v>
      </c>
      <c r="AE99" s="13">
        <f t="shared" ca="1" si="22"/>
        <v>1</v>
      </c>
      <c r="AF99" s="13">
        <f t="shared" ca="1" si="23"/>
        <v>0</v>
      </c>
      <c r="AG99" s="13">
        <f t="shared" ca="1" si="24"/>
        <v>1</v>
      </c>
      <c r="AI99" s="1">
        <f t="shared" ca="1" si="25"/>
        <v>0.88946945849105974</v>
      </c>
      <c r="AJ99" s="1">
        <f t="shared" ca="1" si="25"/>
        <v>0.50754391622218353</v>
      </c>
      <c r="AK99" s="1">
        <f t="shared" ca="1" si="25"/>
        <v>0.92160615283387104</v>
      </c>
    </row>
    <row r="100" spans="12:37" x14ac:dyDescent="0.2">
      <c r="L100" s="2">
        <v>3</v>
      </c>
      <c r="M100" s="2">
        <v>7</v>
      </c>
      <c r="N100" s="2">
        <v>8</v>
      </c>
      <c r="O100" s="1">
        <v>0.24315557403951971</v>
      </c>
      <c r="P100" s="1">
        <v>4.2308196743761073E-2</v>
      </c>
      <c r="Q100" s="1">
        <f t="shared" si="17"/>
        <v>0</v>
      </c>
      <c r="S100" s="1">
        <f t="shared" si="18"/>
        <v>0</v>
      </c>
      <c r="U100" s="14" t="str">
        <f t="shared" ca="1" si="19"/>
        <v>TrainTrial2</v>
      </c>
      <c r="V100" s="10" t="str">
        <f>IF(Q100=0,CONCATENATE("p",L100,".bmp"),CONCATENATE("p",M100,".bmp"))</f>
        <v>p3.bmp</v>
      </c>
      <c r="W100" s="10" t="str">
        <f>IF(Q100=0,CONCATENATE("p",M100,".bmp"),CONCATENATE("p",L100,".bmp"))</f>
        <v>p7.bmp</v>
      </c>
      <c r="X100" s="10" t="str">
        <f ca="1">IF(AE100=0,"c3.wav",IF(S100=0,"c1.wav","c2.wav"))</f>
        <v>c1.wav</v>
      </c>
      <c r="Y100" s="10" t="str">
        <f ca="1">IF(S100=0,IF(AF100=1,CONCATENATE("nn",L100,".wav"),CONCATENATE("n",L100,".wav")),CONCATENATE("r",N100,".wav"))</f>
        <v>n3.wav</v>
      </c>
      <c r="Z100" s="10" t="str">
        <f ca="1">IF(AE100=0,"c3.wav",IF(S100=1,"c1.wav","c2.wav"))</f>
        <v>c2.wav</v>
      </c>
      <c r="AA100" s="10" t="str">
        <f>IF(S100=1,IF(AF100=1,CONCATENATE("nn",L100,".wav"),CONCATENATE("n",L100,".wav")),CONCATENATE("r",N100,".wav"))</f>
        <v>r8.wav</v>
      </c>
      <c r="AB100" s="10">
        <f>IF(Q100=0,1,2)</f>
        <v>1</v>
      </c>
      <c r="AC100" s="13" t="str">
        <f t="shared" ca="1" si="20"/>
        <v>lp.jpg</v>
      </c>
      <c r="AD100" s="13">
        <f t="shared" ca="1" si="21"/>
        <v>1</v>
      </c>
      <c r="AE100" s="13">
        <f t="shared" ca="1" si="22"/>
        <v>1</v>
      </c>
      <c r="AF100" s="13">
        <f t="shared" ca="1" si="23"/>
        <v>0</v>
      </c>
      <c r="AG100" s="13">
        <f t="shared" ca="1" si="24"/>
        <v>2</v>
      </c>
      <c r="AI100" s="1">
        <f t="shared" ca="1" si="25"/>
        <v>0.73546804940573673</v>
      </c>
      <c r="AJ100" s="1">
        <f t="shared" ca="1" si="25"/>
        <v>0.53991433441376091</v>
      </c>
      <c r="AK100" s="1">
        <f t="shared" ca="1" si="25"/>
        <v>0.85400111111725296</v>
      </c>
    </row>
    <row r="101" spans="12:37" x14ac:dyDescent="0.2">
      <c r="L101" s="2">
        <v>3</v>
      </c>
      <c r="M101" s="2">
        <v>1</v>
      </c>
      <c r="N101" s="2">
        <v>4</v>
      </c>
      <c r="O101" s="1">
        <v>0.13928768488858623</v>
      </c>
      <c r="P101" s="1">
        <v>0.68363674675129005</v>
      </c>
      <c r="Q101" s="1">
        <f t="shared" si="17"/>
        <v>0</v>
      </c>
      <c r="S101" s="1">
        <f t="shared" si="18"/>
        <v>1</v>
      </c>
      <c r="U101" s="14" t="str">
        <f t="shared" ca="1" si="19"/>
        <v>TrainTrial2</v>
      </c>
      <c r="V101" s="10" t="str">
        <f>IF(Q101=0,CONCATENATE("p",L101,".bmp"),CONCATENATE("p",M101,".bmp"))</f>
        <v>p3.bmp</v>
      </c>
      <c r="W101" s="10" t="str">
        <f>IF(Q101=0,CONCATENATE("p",M101,".bmp"),CONCATENATE("p",L101,".bmp"))</f>
        <v>p1.bmp</v>
      </c>
      <c r="X101" s="10" t="str">
        <f ca="1">IF(AE101=0,"c3.wav",IF(S101=0,"c1.wav","c2.wav"))</f>
        <v>c2.wav</v>
      </c>
      <c r="Y101" s="10" t="str">
        <f>IF(S101=0,IF(AF101=1,CONCATENATE("nn",L101,".wav"),CONCATENATE("n",L101,".wav")),CONCATENATE("r",N101,".wav"))</f>
        <v>r4.wav</v>
      </c>
      <c r="Z101" s="10" t="str">
        <f ca="1">IF(AE101=0,"c3.wav",IF(S101=1,"c1.wav","c2.wav"))</f>
        <v>c1.wav</v>
      </c>
      <c r="AA101" s="10" t="str">
        <f ca="1">IF(S101=1,IF(AF101=1,CONCATENATE("nn",L101,".wav"),CONCATENATE("n",L101,".wav")),CONCATENATE("r",N101,".wav"))</f>
        <v>n3.wav</v>
      </c>
      <c r="AB101" s="10">
        <f>IF(Q101=0,1,2)</f>
        <v>1</v>
      </c>
      <c r="AC101" s="13" t="str">
        <f t="shared" ca="1" si="20"/>
        <v>lp.jpg</v>
      </c>
      <c r="AD101" s="13">
        <f t="shared" ca="1" si="21"/>
        <v>1</v>
      </c>
      <c r="AE101" s="13">
        <f t="shared" ca="1" si="22"/>
        <v>1</v>
      </c>
      <c r="AF101" s="13">
        <f t="shared" ca="1" si="23"/>
        <v>0</v>
      </c>
      <c r="AG101" s="13">
        <f t="shared" ca="1" si="24"/>
        <v>2</v>
      </c>
      <c r="AI101" s="1">
        <f t="shared" ca="1" si="25"/>
        <v>0.6815203823481667</v>
      </c>
      <c r="AJ101" s="1">
        <f t="shared" ca="1" si="25"/>
        <v>6.1885144369975054E-2</v>
      </c>
      <c r="AK101" s="1">
        <f t="shared" ca="1" si="25"/>
        <v>0.83634160572228389</v>
      </c>
    </row>
    <row r="102" spans="12:37" x14ac:dyDescent="0.2">
      <c r="L102" s="2">
        <v>4</v>
      </c>
      <c r="M102" s="2">
        <v>3</v>
      </c>
      <c r="N102" s="2">
        <v>7</v>
      </c>
      <c r="O102" s="1">
        <v>0.1709520405593139</v>
      </c>
      <c r="P102" s="1">
        <v>0.75071166519228427</v>
      </c>
      <c r="Q102" s="1">
        <f t="shared" si="17"/>
        <v>0</v>
      </c>
      <c r="S102" s="1">
        <f t="shared" si="18"/>
        <v>1</v>
      </c>
      <c r="U102" s="14" t="str">
        <f t="shared" ca="1" si="19"/>
        <v>TrainTrial2</v>
      </c>
      <c r="V102" s="10" t="str">
        <f>IF(Q102=0,CONCATENATE("p",L102,".bmp"),CONCATENATE("p",M102,".bmp"))</f>
        <v>p4.bmp</v>
      </c>
      <c r="W102" s="10" t="str">
        <f>IF(Q102=0,CONCATENATE("p",M102,".bmp"),CONCATENATE("p",L102,".bmp"))</f>
        <v>p3.bmp</v>
      </c>
      <c r="X102" s="10" t="str">
        <f ca="1">IF(AE102=0,"c3.wav",IF(S102=0,"c1.wav","c2.wav"))</f>
        <v>c2.wav</v>
      </c>
      <c r="Y102" s="10" t="str">
        <f>IF(S102=0,IF(AF102=1,CONCATENATE("nn",L102,".wav"),CONCATENATE("n",L102,".wav")),CONCATENATE("r",N102,".wav"))</f>
        <v>r7.wav</v>
      </c>
      <c r="Z102" s="10" t="str">
        <f ca="1">IF(AE102=0,"c3.wav",IF(S102=1,"c1.wav","c2.wav"))</f>
        <v>c1.wav</v>
      </c>
      <c r="AA102" s="10" t="str">
        <f ca="1">IF(S102=1,IF(AF102=1,CONCATENATE("nn",L102,".wav"),CONCATENATE("n",L102,".wav")),CONCATENATE("r",N102,".wav"))</f>
        <v>nn4.wav</v>
      </c>
      <c r="AB102" s="10">
        <f>IF(Q102=0,1,2)</f>
        <v>1</v>
      </c>
      <c r="AC102" s="13" t="str">
        <f t="shared" ca="1" si="20"/>
        <v>lp.jpg</v>
      </c>
      <c r="AD102" s="13">
        <f t="shared" ca="1" si="21"/>
        <v>1</v>
      </c>
      <c r="AE102" s="13">
        <f t="shared" ca="1" si="22"/>
        <v>1</v>
      </c>
      <c r="AF102" s="13">
        <f t="shared" ca="1" si="23"/>
        <v>1</v>
      </c>
      <c r="AG102" s="13">
        <f t="shared" ca="1" si="24"/>
        <v>3</v>
      </c>
      <c r="AI102" s="1">
        <f t="shared" ca="1" si="25"/>
        <v>0.28935943294659272</v>
      </c>
      <c r="AJ102" s="1">
        <f t="shared" ca="1" si="25"/>
        <v>0.54752877473619344</v>
      </c>
      <c r="AK102" s="1">
        <f t="shared" ca="1" si="25"/>
        <v>0.10272799992484405</v>
      </c>
    </row>
    <row r="103" spans="12:37" x14ac:dyDescent="0.2">
      <c r="L103" s="2">
        <v>4</v>
      </c>
      <c r="M103" s="2">
        <v>1</v>
      </c>
      <c r="N103" s="2">
        <v>0</v>
      </c>
      <c r="O103" s="1">
        <v>0.26040390247908363</v>
      </c>
      <c r="P103" s="1">
        <v>0.7261287358860784</v>
      </c>
      <c r="Q103" s="1">
        <f t="shared" si="17"/>
        <v>0</v>
      </c>
      <c r="S103" s="1">
        <f t="shared" si="18"/>
        <v>1</v>
      </c>
      <c r="U103" s="14" t="str">
        <f t="shared" ca="1" si="19"/>
        <v>TrainTrial2</v>
      </c>
      <c r="V103" s="10" t="str">
        <f>IF(Q103=0,CONCATENATE("p",L103,".bmp"),CONCATENATE("p",M103,".bmp"))</f>
        <v>p4.bmp</v>
      </c>
      <c r="W103" s="10" t="str">
        <f>IF(Q103=0,CONCATENATE("p",M103,".bmp"),CONCATENATE("p",L103,".bmp"))</f>
        <v>p1.bmp</v>
      </c>
      <c r="X103" s="10" t="str">
        <f ca="1">IF(AE103=0,"c3.wav",IF(S103=0,"c1.wav","c2.wav"))</f>
        <v>c2.wav</v>
      </c>
      <c r="Y103" s="10" t="str">
        <f>IF(S103=0,IF(AF103=1,CONCATENATE("nn",L103,".wav"),CONCATENATE("n",L103,".wav")),CONCATENATE("r",N103,".wav"))</f>
        <v>r0.wav</v>
      </c>
      <c r="Z103" s="10" t="str">
        <f ca="1">IF(AE103=0,"c3.wav",IF(S103=1,"c1.wav","c2.wav"))</f>
        <v>c1.wav</v>
      </c>
      <c r="AA103" s="10" t="str">
        <f ca="1">IF(S103=1,IF(AF103=1,CONCATENATE("nn",L103,".wav"),CONCATENATE("n",L103,".wav")),CONCATENATE("r",N103,".wav"))</f>
        <v>nn4.wav</v>
      </c>
      <c r="AB103" s="10">
        <f>IF(Q103=0,1,2)</f>
        <v>1</v>
      </c>
      <c r="AC103" s="13" t="str">
        <f t="shared" ca="1" si="20"/>
        <v>lp.jpg</v>
      </c>
      <c r="AD103" s="13">
        <f t="shared" ca="1" si="21"/>
        <v>1</v>
      </c>
      <c r="AE103" s="13">
        <f t="shared" ca="1" si="22"/>
        <v>1</v>
      </c>
      <c r="AF103" s="13">
        <f t="shared" ca="1" si="23"/>
        <v>1</v>
      </c>
      <c r="AG103" s="13">
        <f t="shared" ca="1" si="24"/>
        <v>3</v>
      </c>
      <c r="AI103" s="1">
        <f t="shared" ca="1" si="25"/>
        <v>0.13755865003674972</v>
      </c>
      <c r="AJ103" s="1">
        <f t="shared" ca="1" si="25"/>
        <v>0.53415185874841553</v>
      </c>
      <c r="AK103" s="1">
        <f t="shared" ca="1" si="25"/>
        <v>9.6773299309325655E-2</v>
      </c>
    </row>
    <row r="104" spans="12:37" x14ac:dyDescent="0.2">
      <c r="L104" s="2">
        <v>4</v>
      </c>
      <c r="M104" s="2">
        <v>5</v>
      </c>
      <c r="N104" s="2">
        <v>8</v>
      </c>
      <c r="O104" s="1">
        <v>0.35354097104846005</v>
      </c>
      <c r="P104" s="1">
        <v>0.32079340553354996</v>
      </c>
      <c r="Q104" s="1">
        <f t="shared" si="17"/>
        <v>0</v>
      </c>
      <c r="S104" s="1">
        <f t="shared" si="18"/>
        <v>0</v>
      </c>
      <c r="U104" s="14" t="str">
        <f t="shared" ca="1" si="19"/>
        <v>TrainTrial</v>
      </c>
      <c r="V104" s="10" t="str">
        <f>IF(Q104=0,CONCATENATE("p",L104,".bmp"),CONCATENATE("p",M104,".bmp"))</f>
        <v>p4.bmp</v>
      </c>
      <c r="W104" s="10" t="str">
        <f>IF(Q104=0,CONCATENATE("p",M104,".bmp"),CONCATENATE("p",L104,".bmp"))</f>
        <v>p5.bmp</v>
      </c>
      <c r="X104" s="10" t="str">
        <f ca="1">IF(AE104=0,"c3.wav",IF(S104=0,"c1.wav","c2.wav"))</f>
        <v>c3.wav</v>
      </c>
      <c r="Y104" s="10" t="str">
        <f ca="1">IF(S104=0,IF(AF104=1,CONCATENATE("nn",L104,".wav"),CONCATENATE("n",L104,".wav")),CONCATENATE("r",N104,".wav"))</f>
        <v>nn4.wav</v>
      </c>
      <c r="Z104" s="10" t="str">
        <f ca="1">IF(AE104=0,"c3.wav",IF(S104=1,"c1.wav","c2.wav"))</f>
        <v>c3.wav</v>
      </c>
      <c r="AA104" s="10" t="str">
        <f>IF(S104=1,IF(AF104=1,CONCATENATE("nn",L104,".wav"),CONCATENATE("n",L104,".wav")),CONCATENATE("r",N104,".wav"))</f>
        <v>r8.wav</v>
      </c>
      <c r="AB104" s="10">
        <f>IF(Q104=0,1,2)</f>
        <v>1</v>
      </c>
      <c r="AC104" s="13" t="str">
        <f t="shared" ca="1" si="20"/>
        <v>lp.jpg</v>
      </c>
      <c r="AD104" s="13">
        <f t="shared" ca="1" si="21"/>
        <v>1</v>
      </c>
      <c r="AE104" s="13">
        <f t="shared" ca="1" si="22"/>
        <v>0</v>
      </c>
      <c r="AF104" s="13">
        <f t="shared" ca="1" si="23"/>
        <v>1</v>
      </c>
      <c r="AG104" s="13">
        <f t="shared" ca="1" si="24"/>
        <v>2</v>
      </c>
      <c r="AI104" s="1">
        <f t="shared" ca="1" si="25"/>
        <v>0.2048844161192489</v>
      </c>
      <c r="AJ104" s="1">
        <f t="shared" ca="1" si="25"/>
        <v>0.92386658586071757</v>
      </c>
      <c r="AK104" s="1">
        <f t="shared" ca="1" si="25"/>
        <v>3.2638989820780395E-2</v>
      </c>
    </row>
    <row r="105" spans="12:37" x14ac:dyDescent="0.2">
      <c r="L105" s="2">
        <v>5</v>
      </c>
      <c r="M105" s="2">
        <v>6</v>
      </c>
      <c r="N105" s="2">
        <v>4</v>
      </c>
      <c r="O105" s="1">
        <v>0.78361276785199152</v>
      </c>
      <c r="P105" s="1">
        <v>5.8751349206431769E-2</v>
      </c>
      <c r="Q105" s="1">
        <f t="shared" si="17"/>
        <v>1</v>
      </c>
      <c r="S105" s="1">
        <f t="shared" si="18"/>
        <v>0</v>
      </c>
      <c r="U105" s="14" t="str">
        <f t="shared" ca="1" si="19"/>
        <v>TrainTrial2</v>
      </c>
      <c r="V105" s="10" t="str">
        <f>IF(Q105=0,CONCATENATE("p",L105,".bmp"),CONCATENATE("p",M105,".bmp"))</f>
        <v>p6.bmp</v>
      </c>
      <c r="W105" s="10" t="str">
        <f>IF(Q105=0,CONCATENATE("p",M105,".bmp"),CONCATENATE("p",L105,".bmp"))</f>
        <v>p5.bmp</v>
      </c>
      <c r="X105" s="10" t="str">
        <f ca="1">IF(AE105=0,"c3.wav",IF(S105=0,"c1.wav","c2.wav"))</f>
        <v>c1.wav</v>
      </c>
      <c r="Y105" s="10" t="str">
        <f ca="1">IF(S105=0,IF(AF105=1,CONCATENATE("nn",L105,".wav"),CONCATENATE("n",L105,".wav")),CONCATENATE("r",N105,".wav"))</f>
        <v>nn5.wav</v>
      </c>
      <c r="Z105" s="10" t="str">
        <f ca="1">IF(AE105=0,"c3.wav",IF(S105=1,"c1.wav","c2.wav"))</f>
        <v>c2.wav</v>
      </c>
      <c r="AA105" s="10" t="str">
        <f>IF(S105=1,IF(AF105=1,CONCATENATE("nn",L105,".wav"),CONCATENATE("n",L105,".wav")),CONCATENATE("r",N105,".wav"))</f>
        <v>r4.wav</v>
      </c>
      <c r="AB105" s="10">
        <f>IF(Q105=0,1,2)</f>
        <v>2</v>
      </c>
      <c r="AC105" s="13" t="str">
        <f t="shared" ca="1" si="20"/>
        <v>rp.jpg</v>
      </c>
      <c r="AD105" s="13">
        <f t="shared" ca="1" si="21"/>
        <v>1</v>
      </c>
      <c r="AE105" s="13">
        <f t="shared" ca="1" si="22"/>
        <v>1</v>
      </c>
      <c r="AF105" s="13">
        <f t="shared" ca="1" si="23"/>
        <v>1</v>
      </c>
      <c r="AG105" s="13">
        <f t="shared" ca="1" si="24"/>
        <v>3</v>
      </c>
      <c r="AI105" s="1">
        <f t="shared" ca="1" si="25"/>
        <v>0.53044834442639599</v>
      </c>
      <c r="AJ105" s="1">
        <f t="shared" ca="1" si="25"/>
        <v>0.51827253342540813</v>
      </c>
      <c r="AK105" s="1">
        <f t="shared" ca="1" si="25"/>
        <v>0.43791384571405045</v>
      </c>
    </row>
    <row r="106" spans="12:37" x14ac:dyDescent="0.2">
      <c r="L106" s="2">
        <v>5</v>
      </c>
      <c r="M106" s="2">
        <v>8</v>
      </c>
      <c r="N106" s="2">
        <v>7</v>
      </c>
      <c r="O106" s="1">
        <v>0.21320302717958839</v>
      </c>
      <c r="P106" s="1">
        <v>0.84638741198068601</v>
      </c>
      <c r="Q106" s="1">
        <f t="shared" si="17"/>
        <v>0</v>
      </c>
      <c r="S106" s="1">
        <f t="shared" si="18"/>
        <v>1</v>
      </c>
      <c r="U106" s="14" t="str">
        <f t="shared" ca="1" si="19"/>
        <v>TrainTrial</v>
      </c>
      <c r="V106" s="10" t="str">
        <f>IF(Q106=0,CONCATENATE("p",L106,".bmp"),CONCATENATE("p",M106,".bmp"))</f>
        <v>p5.bmp</v>
      </c>
      <c r="W106" s="10" t="str">
        <f>IF(Q106=0,CONCATENATE("p",M106,".bmp"),CONCATENATE("p",L106,".bmp"))</f>
        <v>p8.bmp</v>
      </c>
      <c r="X106" s="10" t="str">
        <f ca="1">IF(AE106=0,"c3.wav",IF(S106=0,"c1.wav","c2.wav"))</f>
        <v>c3.wav</v>
      </c>
      <c r="Y106" s="10" t="str">
        <f>IF(S106=0,IF(AF106=1,CONCATENATE("nn",L106,".wav"),CONCATENATE("n",L106,".wav")),CONCATENATE("r",N106,".wav"))</f>
        <v>r7.wav</v>
      </c>
      <c r="Z106" s="10" t="str">
        <f ca="1">IF(AE106=0,"c3.wav",IF(S106=1,"c1.wav","c2.wav"))</f>
        <v>c3.wav</v>
      </c>
      <c r="AA106" s="10" t="str">
        <f ca="1">IF(S106=1,IF(AF106=1,CONCATENATE("nn",L106,".wav"),CONCATENATE("n",L106,".wav")),CONCATENATE("r",N106,".wav"))</f>
        <v>nn5.wav</v>
      </c>
      <c r="AB106" s="10">
        <f>IF(Q106=0,1,2)</f>
        <v>1</v>
      </c>
      <c r="AC106" s="13" t="str">
        <f t="shared" ca="1" si="20"/>
        <v>lp.jpg</v>
      </c>
      <c r="AD106" s="13">
        <f t="shared" ca="1" si="21"/>
        <v>1</v>
      </c>
      <c r="AE106" s="13">
        <f t="shared" ca="1" si="22"/>
        <v>0</v>
      </c>
      <c r="AF106" s="13">
        <f t="shared" ca="1" si="23"/>
        <v>1</v>
      </c>
      <c r="AG106" s="13">
        <f t="shared" ca="1" si="24"/>
        <v>2</v>
      </c>
      <c r="AI106" s="1">
        <f t="shared" ca="1" si="25"/>
        <v>0.35534524830950287</v>
      </c>
      <c r="AJ106" s="1">
        <f t="shared" ca="1" si="25"/>
        <v>0.80152629571541589</v>
      </c>
      <c r="AK106" s="1">
        <f t="shared" ca="1" si="25"/>
        <v>0.20182682524258089</v>
      </c>
    </row>
    <row r="107" spans="12:37" x14ac:dyDescent="0.2">
      <c r="L107" s="2">
        <v>5</v>
      </c>
      <c r="M107" s="2">
        <v>3</v>
      </c>
      <c r="N107" s="2">
        <v>9</v>
      </c>
      <c r="O107" s="1">
        <v>0.27442183035873313</v>
      </c>
      <c r="P107" s="1">
        <v>0.8013743960273132</v>
      </c>
      <c r="Q107" s="1">
        <f t="shared" si="17"/>
        <v>0</v>
      </c>
      <c r="S107" s="1">
        <f t="shared" si="18"/>
        <v>1</v>
      </c>
      <c r="U107" s="14" t="str">
        <f t="shared" ca="1" si="19"/>
        <v>TrainTrial2</v>
      </c>
      <c r="V107" s="10" t="str">
        <f>IF(Q107=0,CONCATENATE("p",L107,".bmp"),CONCATENATE("p",M107,".bmp"))</f>
        <v>p5.bmp</v>
      </c>
      <c r="W107" s="10" t="str">
        <f>IF(Q107=0,CONCATENATE("p",M107,".bmp"),CONCATENATE("p",L107,".bmp"))</f>
        <v>p3.bmp</v>
      </c>
      <c r="X107" s="10" t="str">
        <f ca="1">IF(AE107=0,"c3.wav",IF(S107=0,"c1.wav","c2.wav"))</f>
        <v>c2.wav</v>
      </c>
      <c r="Y107" s="10" t="str">
        <f>IF(S107=0,IF(AF107=1,CONCATENATE("nn",L107,".wav"),CONCATENATE("n",L107,".wav")),CONCATENATE("r",N107,".wav"))</f>
        <v>r9.wav</v>
      </c>
      <c r="Z107" s="10" t="str">
        <f ca="1">IF(AE107=0,"c3.wav",IF(S107=1,"c1.wav","c2.wav"))</f>
        <v>c1.wav</v>
      </c>
      <c r="AA107" s="10" t="str">
        <f ca="1">IF(S107=1,IF(AF107=1,CONCATENATE("nn",L107,".wav"),CONCATENATE("n",L107,".wav")),CONCATENATE("r",N107,".wav"))</f>
        <v>nn5.wav</v>
      </c>
      <c r="AB107" s="10">
        <f>IF(Q107=0,1,2)</f>
        <v>1</v>
      </c>
      <c r="AC107" s="13" t="str">
        <f t="shared" ca="1" si="20"/>
        <v>lp.jpg</v>
      </c>
      <c r="AD107" s="13">
        <f t="shared" ca="1" si="21"/>
        <v>1</v>
      </c>
      <c r="AE107" s="13">
        <f t="shared" ca="1" si="22"/>
        <v>1</v>
      </c>
      <c r="AF107" s="13">
        <f t="shared" ca="1" si="23"/>
        <v>1</v>
      </c>
      <c r="AG107" s="13">
        <f t="shared" ca="1" si="24"/>
        <v>3</v>
      </c>
      <c r="AI107" s="1">
        <f t="shared" ca="1" si="25"/>
        <v>0.74495465929187454</v>
      </c>
      <c r="AJ107" s="1">
        <f t="shared" ca="1" si="25"/>
        <v>0.26195403048743415</v>
      </c>
      <c r="AK107" s="1">
        <f t="shared" ca="1" si="25"/>
        <v>0.55202560904357656</v>
      </c>
    </row>
    <row r="108" spans="12:37" x14ac:dyDescent="0.2">
      <c r="L108" s="2">
        <v>6</v>
      </c>
      <c r="M108" s="2">
        <v>2</v>
      </c>
      <c r="N108" s="2">
        <v>2</v>
      </c>
      <c r="O108" s="1">
        <v>0.10196271045515459</v>
      </c>
      <c r="P108" s="1">
        <v>0.10550287684600335</v>
      </c>
      <c r="Q108" s="1">
        <f t="shared" si="17"/>
        <v>0</v>
      </c>
      <c r="S108" s="1">
        <f t="shared" si="18"/>
        <v>0</v>
      </c>
      <c r="U108" s="14" t="str">
        <f t="shared" ca="1" si="19"/>
        <v>TrainTrial2</v>
      </c>
      <c r="V108" s="10" t="str">
        <f>IF(Q108=0,CONCATENATE("p",L108,".bmp"),CONCATENATE("p",M108,".bmp"))</f>
        <v>p6.bmp</v>
      </c>
      <c r="W108" s="10" t="str">
        <f>IF(Q108=0,CONCATENATE("p",M108,".bmp"),CONCATENATE("p",L108,".bmp"))</f>
        <v>p2.bmp</v>
      </c>
      <c r="X108" s="10" t="str">
        <f ca="1">IF(AE108=0,"c3.wav",IF(S108=0,"c1.wav","c2.wav"))</f>
        <v>c1.wav</v>
      </c>
      <c r="Y108" s="10" t="str">
        <f ca="1">IF(S108=0,IF(AF108=1,CONCATENATE("nn",L108,".wav"),CONCATENATE("n",L108,".wav")),CONCATENATE("r",N108,".wav"))</f>
        <v>n6.wav</v>
      </c>
      <c r="Z108" s="10" t="str">
        <f ca="1">IF(AE108=0,"c3.wav",IF(S108=1,"c1.wav","c2.wav"))</f>
        <v>c2.wav</v>
      </c>
      <c r="AA108" s="10" t="str">
        <f>IF(S108=1,IF(AF108=1,CONCATENATE("nn",L108,".wav"),CONCATENATE("n",L108,".wav")),CONCATENATE("r",N108,".wav"))</f>
        <v>r2.wav</v>
      </c>
      <c r="AB108" s="10">
        <f>IF(Q108=0,1,2)</f>
        <v>1</v>
      </c>
      <c r="AC108" s="13" t="str">
        <f t="shared" ca="1" si="20"/>
        <v>blank.jpg</v>
      </c>
      <c r="AD108" s="13">
        <f t="shared" ca="1" si="21"/>
        <v>0</v>
      </c>
      <c r="AE108" s="13">
        <f t="shared" ca="1" si="22"/>
        <v>1</v>
      </c>
      <c r="AF108" s="13">
        <f t="shared" ca="1" si="23"/>
        <v>0</v>
      </c>
      <c r="AG108" s="13">
        <f t="shared" ca="1" si="24"/>
        <v>1</v>
      </c>
      <c r="AI108" s="1">
        <f t="shared" ca="1" si="25"/>
        <v>0.85972364474892471</v>
      </c>
      <c r="AJ108" s="1">
        <f t="shared" ca="1" si="25"/>
        <v>0.35537842826208521</v>
      </c>
      <c r="AK108" s="1">
        <f t="shared" ca="1" si="25"/>
        <v>0.91914937266521246</v>
      </c>
    </row>
    <row r="109" spans="12:37" x14ac:dyDescent="0.2">
      <c r="L109" s="2">
        <v>6</v>
      </c>
      <c r="M109" s="2">
        <v>0</v>
      </c>
      <c r="N109" s="2">
        <v>3</v>
      </c>
      <c r="O109" s="1">
        <v>0.86531868972724624</v>
      </c>
      <c r="P109" s="1">
        <v>0.65598665000834444</v>
      </c>
      <c r="Q109" s="1">
        <f t="shared" si="17"/>
        <v>1</v>
      </c>
      <c r="S109" s="1">
        <f t="shared" si="18"/>
        <v>1</v>
      </c>
      <c r="U109" s="14" t="str">
        <f t="shared" ca="1" si="19"/>
        <v>TrainTrial2</v>
      </c>
      <c r="V109" s="10" t="str">
        <f>IF(Q109=0,CONCATENATE("p",L109,".bmp"),CONCATENATE("p",M109,".bmp"))</f>
        <v>p0.bmp</v>
      </c>
      <c r="W109" s="10" t="str">
        <f>IF(Q109=0,CONCATENATE("p",M109,".bmp"),CONCATENATE("p",L109,".bmp"))</f>
        <v>p6.bmp</v>
      </c>
      <c r="X109" s="10" t="str">
        <f ca="1">IF(AE109=0,"c3.wav",IF(S109=0,"c1.wav","c2.wav"))</f>
        <v>c2.wav</v>
      </c>
      <c r="Y109" s="10" t="str">
        <f>IF(S109=0,IF(AF109=1,CONCATENATE("nn",L109,".wav"),CONCATENATE("n",L109,".wav")),CONCATENATE("r",N109,".wav"))</f>
        <v>r3.wav</v>
      </c>
      <c r="Z109" s="10" t="str">
        <f ca="1">IF(AE109=0,"c3.wav",IF(S109=1,"c1.wav","c2.wav"))</f>
        <v>c1.wav</v>
      </c>
      <c r="AA109" s="10" t="str">
        <f ca="1">IF(S109=1,IF(AF109=1,CONCATENATE("nn",L109,".wav"),CONCATENATE("n",L109,".wav")),CONCATENATE("r",N109,".wav"))</f>
        <v>nn6.wav</v>
      </c>
      <c r="AB109" s="10">
        <f>IF(Q109=0,1,2)</f>
        <v>2</v>
      </c>
      <c r="AC109" s="13" t="str">
        <f t="shared" ca="1" si="20"/>
        <v>blank.jpg</v>
      </c>
      <c r="AD109" s="13">
        <f t="shared" ca="1" si="21"/>
        <v>0</v>
      </c>
      <c r="AE109" s="13">
        <f t="shared" ca="1" si="22"/>
        <v>1</v>
      </c>
      <c r="AF109" s="13">
        <f t="shared" ca="1" si="23"/>
        <v>1</v>
      </c>
      <c r="AG109" s="13">
        <f t="shared" ca="1" si="24"/>
        <v>2</v>
      </c>
      <c r="AI109" s="1">
        <f t="shared" ca="1" si="25"/>
        <v>0.79144254465843922</v>
      </c>
      <c r="AJ109" s="1">
        <f t="shared" ca="1" si="25"/>
        <v>0.71873275817256865</v>
      </c>
      <c r="AK109" s="1">
        <f t="shared" ca="1" si="25"/>
        <v>0.54673554014838299</v>
      </c>
    </row>
    <row r="110" spans="12:37" x14ac:dyDescent="0.2">
      <c r="L110" s="2">
        <v>6</v>
      </c>
      <c r="M110" s="2">
        <v>7</v>
      </c>
      <c r="N110" s="2">
        <v>5</v>
      </c>
      <c r="O110" s="1">
        <v>0.71430548763328261</v>
      </c>
      <c r="P110" s="1">
        <v>0.26945019919003244</v>
      </c>
      <c r="Q110" s="1">
        <f t="shared" si="17"/>
        <v>1</v>
      </c>
      <c r="S110" s="1">
        <f t="shared" si="18"/>
        <v>0</v>
      </c>
      <c r="U110" s="14" t="str">
        <f t="shared" ca="1" si="19"/>
        <v>TrainTrial2</v>
      </c>
      <c r="V110" s="10" t="str">
        <f>IF(Q110=0,CONCATENATE("p",L110,".bmp"),CONCATENATE("p",M110,".bmp"))</f>
        <v>p7.bmp</v>
      </c>
      <c r="W110" s="10" t="str">
        <f>IF(Q110=0,CONCATENATE("p",M110,".bmp"),CONCATENATE("p",L110,".bmp"))</f>
        <v>p6.bmp</v>
      </c>
      <c r="X110" s="10" t="str">
        <f ca="1">IF(AE110=0,"c3.wav",IF(S110=0,"c1.wav","c2.wav"))</f>
        <v>c1.wav</v>
      </c>
      <c r="Y110" s="10" t="str">
        <f ca="1">IF(S110=0,IF(AF110=1,CONCATENATE("nn",L110,".wav"),CONCATENATE("n",L110,".wav")),CONCATENATE("r",N110,".wav"))</f>
        <v>n6.wav</v>
      </c>
      <c r="Z110" s="10" t="str">
        <f ca="1">IF(AE110=0,"c3.wav",IF(S110=1,"c1.wav","c2.wav"))</f>
        <v>c2.wav</v>
      </c>
      <c r="AA110" s="10" t="str">
        <f>IF(S110=1,IF(AF110=1,CONCATENATE("nn",L110,".wav"),CONCATENATE("n",L110,".wav")),CONCATENATE("r",N110,".wav"))</f>
        <v>r5.wav</v>
      </c>
      <c r="AB110" s="10">
        <f>IF(Q110=0,1,2)</f>
        <v>2</v>
      </c>
      <c r="AC110" s="13" t="str">
        <f t="shared" ca="1" si="20"/>
        <v>rp.jpg</v>
      </c>
      <c r="AD110" s="13">
        <f t="shared" ca="1" si="21"/>
        <v>1</v>
      </c>
      <c r="AE110" s="13">
        <f t="shared" ca="1" si="22"/>
        <v>1</v>
      </c>
      <c r="AF110" s="13">
        <f t="shared" ca="1" si="23"/>
        <v>0</v>
      </c>
      <c r="AG110" s="13">
        <f t="shared" ca="1" si="24"/>
        <v>2</v>
      </c>
      <c r="AI110" s="1">
        <f t="shared" ca="1" si="25"/>
        <v>0.67809902120316934</v>
      </c>
      <c r="AJ110" s="1">
        <f t="shared" ca="1" si="25"/>
        <v>0.18773349760715796</v>
      </c>
      <c r="AK110" s="1">
        <f t="shared" ca="1" si="25"/>
        <v>0.75412203568178382</v>
      </c>
    </row>
    <row r="111" spans="12:37" x14ac:dyDescent="0.2">
      <c r="L111" s="2">
        <v>7</v>
      </c>
      <c r="M111" s="2">
        <v>9</v>
      </c>
      <c r="N111" s="2">
        <v>6</v>
      </c>
      <c r="O111" s="1">
        <v>1</v>
      </c>
      <c r="P111" s="1">
        <v>4.0646240873684292E-2</v>
      </c>
      <c r="Q111" s="1">
        <f t="shared" si="17"/>
        <v>1</v>
      </c>
      <c r="S111" s="1">
        <f t="shared" si="18"/>
        <v>0</v>
      </c>
      <c r="U111" s="14" t="str">
        <f t="shared" ca="1" si="19"/>
        <v>TrainTrial</v>
      </c>
      <c r="V111" s="10" t="str">
        <f>IF(Q111=0,CONCATENATE("p",L111,".bmp"),CONCATENATE("p",M111,".bmp"))</f>
        <v>p9.bmp</v>
      </c>
      <c r="W111" s="10" t="str">
        <f>IF(Q111=0,CONCATENATE("p",M111,".bmp"),CONCATENATE("p",L111,".bmp"))</f>
        <v>p7.bmp</v>
      </c>
      <c r="X111" s="10" t="str">
        <f ca="1">IF(AE111=0,"c3.wav",IF(S111=0,"c1.wav","c2.wav"))</f>
        <v>c3.wav</v>
      </c>
      <c r="Y111" s="10" t="str">
        <f ca="1">IF(S111=0,IF(AF111=1,CONCATENATE("nn",L111,".wav"),CONCATENATE("n",L111,".wav")),CONCATENATE("r",N111,".wav"))</f>
        <v>nn7.wav</v>
      </c>
      <c r="Z111" s="10" t="str">
        <f ca="1">IF(AE111=0,"c3.wav",IF(S111=1,"c1.wav","c2.wav"))</f>
        <v>c3.wav</v>
      </c>
      <c r="AA111" s="10" t="str">
        <f>IF(S111=1,IF(AF111=1,CONCATENATE("nn",L111,".wav"),CONCATENATE("n",L111,".wav")),CONCATENATE("r",N111,".wav"))</f>
        <v>r6.wav</v>
      </c>
      <c r="AB111" s="10">
        <f>IF(Q111=0,1,2)</f>
        <v>2</v>
      </c>
      <c r="AC111" s="13" t="str">
        <f t="shared" ca="1" si="20"/>
        <v>rp.jpg</v>
      </c>
      <c r="AD111" s="13">
        <f t="shared" ca="1" si="21"/>
        <v>1</v>
      </c>
      <c r="AE111" s="13">
        <f t="shared" ca="1" si="22"/>
        <v>0</v>
      </c>
      <c r="AF111" s="13">
        <f t="shared" ca="1" si="23"/>
        <v>1</v>
      </c>
      <c r="AG111" s="13">
        <f t="shared" ca="1" si="24"/>
        <v>2</v>
      </c>
      <c r="AI111" s="1">
        <f t="shared" ca="1" si="25"/>
        <v>0.60342790908419031</v>
      </c>
      <c r="AJ111" s="1">
        <f t="shared" ca="1" si="25"/>
        <v>0.94383055802555949</v>
      </c>
      <c r="AK111" s="1">
        <f t="shared" ca="1" si="25"/>
        <v>0.18547441636384976</v>
      </c>
    </row>
    <row r="112" spans="12:37" x14ac:dyDescent="0.2">
      <c r="L112" s="2">
        <v>7</v>
      </c>
      <c r="M112" s="2">
        <v>4</v>
      </c>
      <c r="N112" s="2">
        <v>1</v>
      </c>
      <c r="O112" s="1">
        <v>1</v>
      </c>
      <c r="P112" s="1">
        <v>0.87287398856278742</v>
      </c>
      <c r="Q112" s="1">
        <f t="shared" si="17"/>
        <v>1</v>
      </c>
      <c r="S112" s="1">
        <f t="shared" si="18"/>
        <v>1</v>
      </c>
      <c r="U112" s="14" t="str">
        <f t="shared" ca="1" si="19"/>
        <v>TrainTrial</v>
      </c>
      <c r="V112" s="10" t="str">
        <f>IF(Q112=0,CONCATENATE("p",L112,".bmp"),CONCATENATE("p",M112,".bmp"))</f>
        <v>p4.bmp</v>
      </c>
      <c r="W112" s="10" t="str">
        <f>IF(Q112=0,CONCATENATE("p",M112,".bmp"),CONCATENATE("p",L112,".bmp"))</f>
        <v>p7.bmp</v>
      </c>
      <c r="X112" s="10" t="str">
        <f ca="1">IF(AE112=0,"c3.wav",IF(S112=0,"c1.wav","c2.wav"))</f>
        <v>c3.wav</v>
      </c>
      <c r="Y112" s="10" t="str">
        <f>IF(S112=0,IF(AF112=1,CONCATENATE("nn",L112,".wav"),CONCATENATE("n",L112,".wav")),CONCATENATE("r",N112,".wav"))</f>
        <v>r1.wav</v>
      </c>
      <c r="Z112" s="10" t="str">
        <f ca="1">IF(AE112=0,"c3.wav",IF(S112=1,"c1.wav","c2.wav"))</f>
        <v>c3.wav</v>
      </c>
      <c r="AA112" s="10" t="str">
        <f ca="1">IF(S112=1,IF(AF112=1,CONCATENATE("nn",L112,".wav"),CONCATENATE("n",L112,".wav")),CONCATENATE("r",N112,".wav"))</f>
        <v>nn7.wav</v>
      </c>
      <c r="AB112" s="10">
        <f>IF(Q112=0,1,2)</f>
        <v>2</v>
      </c>
      <c r="AC112" s="13" t="str">
        <f t="shared" ca="1" si="20"/>
        <v>blank.jpg</v>
      </c>
      <c r="AD112" s="13">
        <f t="shared" ca="1" si="21"/>
        <v>0</v>
      </c>
      <c r="AE112" s="13">
        <f t="shared" ca="1" si="22"/>
        <v>0</v>
      </c>
      <c r="AF112" s="13">
        <f t="shared" ca="1" si="23"/>
        <v>1</v>
      </c>
      <c r="AG112" s="13">
        <f t="shared" ca="1" si="24"/>
        <v>1</v>
      </c>
      <c r="AI112" s="1">
        <f t="shared" ca="1" si="25"/>
        <v>0.76589621352602788</v>
      </c>
      <c r="AJ112" s="1">
        <f t="shared" ca="1" si="25"/>
        <v>0.87884652181927558</v>
      </c>
      <c r="AK112" s="1">
        <f t="shared" ca="1" si="25"/>
        <v>0.34794901923937416</v>
      </c>
    </row>
    <row r="113" spans="11:37" x14ac:dyDescent="0.2">
      <c r="L113" s="2">
        <v>7</v>
      </c>
      <c r="M113" s="2">
        <v>9</v>
      </c>
      <c r="N113" s="2">
        <v>0</v>
      </c>
      <c r="O113" s="1">
        <v>0.27283248313233344</v>
      </c>
      <c r="P113" s="1">
        <v>0.38489134688097693</v>
      </c>
      <c r="Q113" s="1">
        <f t="shared" si="17"/>
        <v>0</v>
      </c>
      <c r="S113" s="1">
        <f t="shared" si="18"/>
        <v>0</v>
      </c>
      <c r="U113" s="14" t="str">
        <f t="shared" ca="1" si="19"/>
        <v>TrainTrial2</v>
      </c>
      <c r="V113" s="10" t="str">
        <f>IF(Q113=0,CONCATENATE("p",L113,".bmp"),CONCATENATE("p",M113,".bmp"))</f>
        <v>p7.bmp</v>
      </c>
      <c r="W113" s="10" t="str">
        <f>IF(Q113=0,CONCATENATE("p",M113,".bmp"),CONCATENATE("p",L113,".bmp"))</f>
        <v>p9.bmp</v>
      </c>
      <c r="X113" s="10" t="str">
        <f ca="1">IF(AE113=0,"c3.wav",IF(S113=0,"c1.wav","c2.wav"))</f>
        <v>c1.wav</v>
      </c>
      <c r="Y113" s="10" t="str">
        <f ca="1">IF(S113=0,IF(AF113=1,CONCATENATE("nn",L113,".wav"),CONCATENATE("n",L113,".wav")),CONCATENATE("r",N113,".wav"))</f>
        <v>nn7.wav</v>
      </c>
      <c r="Z113" s="10" t="str">
        <f ca="1">IF(AE113=0,"c3.wav",IF(S113=1,"c1.wav","c2.wav"))</f>
        <v>c2.wav</v>
      </c>
      <c r="AA113" s="10" t="str">
        <f>IF(S113=1,IF(AF113=1,CONCATENATE("nn",L113,".wav"),CONCATENATE("n",L113,".wav")),CONCATENATE("r",N113,".wav"))</f>
        <v>r0.wav</v>
      </c>
      <c r="AB113" s="10">
        <f>IF(Q113=0,1,2)</f>
        <v>1</v>
      </c>
      <c r="AC113" s="13" t="str">
        <f t="shared" ca="1" si="20"/>
        <v>lp.jpg</v>
      </c>
      <c r="AD113" s="13">
        <f t="shared" ca="1" si="21"/>
        <v>1</v>
      </c>
      <c r="AE113" s="13">
        <f t="shared" ca="1" si="22"/>
        <v>1</v>
      </c>
      <c r="AF113" s="13">
        <f t="shared" ca="1" si="23"/>
        <v>1</v>
      </c>
      <c r="AG113" s="13">
        <f t="shared" ca="1" si="24"/>
        <v>3</v>
      </c>
      <c r="AI113" s="1">
        <f t="shared" ca="1" si="25"/>
        <v>0.6403030489939896</v>
      </c>
      <c r="AJ113" s="1">
        <f t="shared" ca="1" si="25"/>
        <v>0.25385474295583299</v>
      </c>
      <c r="AK113" s="1">
        <f t="shared" ca="1" si="25"/>
        <v>0.51746427518164373</v>
      </c>
    </row>
    <row r="114" spans="11:37" x14ac:dyDescent="0.2">
      <c r="L114" s="2">
        <v>8</v>
      </c>
      <c r="M114" s="2">
        <v>3</v>
      </c>
      <c r="N114" s="2">
        <v>3</v>
      </c>
      <c r="O114" s="1">
        <v>0.67324138743151707</v>
      </c>
      <c r="P114" s="1">
        <v>0.95839904612876126</v>
      </c>
      <c r="Q114" s="1">
        <f t="shared" si="17"/>
        <v>1</v>
      </c>
      <c r="S114" s="1">
        <f t="shared" si="18"/>
        <v>1</v>
      </c>
      <c r="U114" s="14" t="str">
        <f t="shared" ca="1" si="19"/>
        <v>TrainTrial</v>
      </c>
      <c r="V114" s="10" t="str">
        <f>IF(Q114=0,CONCATENATE("p",L114,".bmp"),CONCATENATE("p",M114,".bmp"))</f>
        <v>p3.bmp</v>
      </c>
      <c r="W114" s="10" t="str">
        <f>IF(Q114=0,CONCATENATE("p",M114,".bmp"),CONCATENATE("p",L114,".bmp"))</f>
        <v>p8.bmp</v>
      </c>
      <c r="X114" s="10" t="str">
        <f ca="1">IF(AE114=0,"c3.wav",IF(S114=0,"c1.wav","c2.wav"))</f>
        <v>c3.wav</v>
      </c>
      <c r="Y114" s="10" t="str">
        <f>IF(S114=0,IF(AF114=1,CONCATENATE("nn",L114,".wav"),CONCATENATE("n",L114,".wav")),CONCATENATE("r",N114,".wav"))</f>
        <v>r3.wav</v>
      </c>
      <c r="Z114" s="10" t="str">
        <f ca="1">IF(AE114=0,"c3.wav",IF(S114=1,"c1.wav","c2.wav"))</f>
        <v>c3.wav</v>
      </c>
      <c r="AA114" s="10" t="str">
        <f ca="1">IF(S114=1,IF(AF114=1,CONCATENATE("nn",L114,".wav"),CONCATENATE("n",L114,".wav")),CONCATENATE("r",N114,".wav"))</f>
        <v>nn8.wav</v>
      </c>
      <c r="AB114" s="10">
        <f>IF(Q114=0,1,2)</f>
        <v>2</v>
      </c>
      <c r="AC114" s="13" t="str">
        <f t="shared" ca="1" si="20"/>
        <v>rp.jpg</v>
      </c>
      <c r="AD114" s="13">
        <f t="shared" ca="1" si="21"/>
        <v>1</v>
      </c>
      <c r="AE114" s="13">
        <f t="shared" ca="1" si="22"/>
        <v>0</v>
      </c>
      <c r="AF114" s="13">
        <f t="shared" ca="1" si="23"/>
        <v>1</v>
      </c>
      <c r="AG114" s="13">
        <f t="shared" ca="1" si="24"/>
        <v>2</v>
      </c>
      <c r="AI114" s="1">
        <f t="shared" ca="1" si="25"/>
        <v>5.599270592784511E-2</v>
      </c>
      <c r="AJ114" s="1">
        <f t="shared" ca="1" si="25"/>
        <v>0.79906597424056169</v>
      </c>
      <c r="AK114" s="1">
        <f t="shared" ca="1" si="25"/>
        <v>0.40147148363143481</v>
      </c>
    </row>
    <row r="115" spans="11:37" x14ac:dyDescent="0.2">
      <c r="L115" s="2">
        <v>8</v>
      </c>
      <c r="M115" s="2">
        <v>0</v>
      </c>
      <c r="N115" s="2">
        <v>6</v>
      </c>
      <c r="O115" s="1">
        <v>0.95624006385605753</v>
      </c>
      <c r="P115" s="1">
        <v>0.84349683782238571</v>
      </c>
      <c r="Q115" s="1">
        <f t="shared" si="17"/>
        <v>1</v>
      </c>
      <c r="S115" s="1">
        <f t="shared" si="18"/>
        <v>1</v>
      </c>
      <c r="U115" s="14" t="str">
        <f t="shared" ca="1" si="19"/>
        <v>TrainTrial2</v>
      </c>
      <c r="V115" s="10" t="str">
        <f>IF(Q115=0,CONCATENATE("p",L115,".bmp"),CONCATENATE("p",M115,".bmp"))</f>
        <v>p0.bmp</v>
      </c>
      <c r="W115" s="10" t="str">
        <f>IF(Q115=0,CONCATENATE("p",M115,".bmp"),CONCATENATE("p",L115,".bmp"))</f>
        <v>p8.bmp</v>
      </c>
      <c r="X115" s="10" t="str">
        <f ca="1">IF(AE115=0,"c3.wav",IF(S115=0,"c1.wav","c2.wav"))</f>
        <v>c2.wav</v>
      </c>
      <c r="Y115" s="10" t="str">
        <f>IF(S115=0,IF(AF115=1,CONCATENATE("nn",L115,".wav"),CONCATENATE("n",L115,".wav")),CONCATENATE("r",N115,".wav"))</f>
        <v>r6.wav</v>
      </c>
      <c r="Z115" s="10" t="str">
        <f ca="1">IF(AE115=0,"c3.wav",IF(S115=1,"c1.wav","c2.wav"))</f>
        <v>c1.wav</v>
      </c>
      <c r="AA115" s="10" t="str">
        <f ca="1">IF(S115=1,IF(AF115=1,CONCATENATE("nn",L115,".wav"),CONCATENATE("n",L115,".wav")),CONCATENATE("r",N115,".wav"))</f>
        <v>nn8.wav</v>
      </c>
      <c r="AB115" s="10">
        <f>IF(Q115=0,1,2)</f>
        <v>2</v>
      </c>
      <c r="AC115" s="13" t="str">
        <f t="shared" ca="1" si="20"/>
        <v>rp.jpg</v>
      </c>
      <c r="AD115" s="13">
        <f t="shared" ca="1" si="21"/>
        <v>1</v>
      </c>
      <c r="AE115" s="13">
        <f t="shared" ca="1" si="22"/>
        <v>1</v>
      </c>
      <c r="AF115" s="13">
        <f t="shared" ca="1" si="23"/>
        <v>1</v>
      </c>
      <c r="AG115" s="13">
        <f t="shared" ca="1" si="24"/>
        <v>3</v>
      </c>
      <c r="AI115" s="1">
        <f t="shared" ca="1" si="25"/>
        <v>0.65960604965679404</v>
      </c>
      <c r="AJ115" s="1">
        <f t="shared" ca="1" si="25"/>
        <v>0.15198908839090652</v>
      </c>
      <c r="AK115" s="1">
        <f t="shared" ca="1" si="25"/>
        <v>3.6377690371176108E-2</v>
      </c>
    </row>
    <row r="116" spans="11:37" x14ac:dyDescent="0.2">
      <c r="L116" s="2">
        <v>8</v>
      </c>
      <c r="M116" s="2">
        <v>2</v>
      </c>
      <c r="N116" s="2">
        <v>9</v>
      </c>
      <c r="O116" s="1">
        <v>0.80231076222935371</v>
      </c>
      <c r="P116" s="1">
        <v>3.7118121079402044E-2</v>
      </c>
      <c r="Q116" s="1">
        <f t="shared" si="17"/>
        <v>1</v>
      </c>
      <c r="S116" s="1">
        <f t="shared" si="18"/>
        <v>0</v>
      </c>
      <c r="U116" s="14" t="str">
        <f t="shared" ca="1" si="19"/>
        <v>TrainTrial2</v>
      </c>
      <c r="V116" s="10" t="str">
        <f>IF(Q116=0,CONCATENATE("p",L116,".bmp"),CONCATENATE("p",M116,".bmp"))</f>
        <v>p2.bmp</v>
      </c>
      <c r="W116" s="10" t="str">
        <f>IF(Q116=0,CONCATENATE("p",M116,".bmp"),CONCATENATE("p",L116,".bmp"))</f>
        <v>p8.bmp</v>
      </c>
      <c r="X116" s="10" t="str">
        <f ca="1">IF(AE116=0,"c3.wav",IF(S116=0,"c1.wav","c2.wav"))</f>
        <v>c1.wav</v>
      </c>
      <c r="Y116" s="10" t="str">
        <f ca="1">IF(S116=0,IF(AF116=1,CONCATENATE("nn",L116,".wav"),CONCATENATE("n",L116,".wav")),CONCATENATE("r",N116,".wav"))</f>
        <v>nn8.wav</v>
      </c>
      <c r="Z116" s="10" t="str">
        <f ca="1">IF(AE116=0,"c3.wav",IF(S116=1,"c1.wav","c2.wav"))</f>
        <v>c2.wav</v>
      </c>
      <c r="AA116" s="10" t="str">
        <f>IF(S116=1,IF(AF116=1,CONCATENATE("nn",L116,".wav"),CONCATENATE("n",L116,".wav")),CONCATENATE("r",N116,".wav"))</f>
        <v>r9.wav</v>
      </c>
      <c r="AB116" s="10">
        <f>IF(Q116=0,1,2)</f>
        <v>2</v>
      </c>
      <c r="AC116" s="13" t="str">
        <f t="shared" ca="1" si="20"/>
        <v>blank.jpg</v>
      </c>
      <c r="AD116" s="13">
        <f t="shared" ca="1" si="21"/>
        <v>0</v>
      </c>
      <c r="AE116" s="13">
        <f t="shared" ca="1" si="22"/>
        <v>1</v>
      </c>
      <c r="AF116" s="13">
        <f t="shared" ca="1" si="23"/>
        <v>1</v>
      </c>
      <c r="AG116" s="13">
        <f t="shared" ca="1" si="24"/>
        <v>2</v>
      </c>
      <c r="AI116" s="1">
        <f t="shared" ca="1" si="25"/>
        <v>0.88526690633179239</v>
      </c>
      <c r="AJ116" s="1">
        <f t="shared" ca="1" si="25"/>
        <v>0.17156989414315071</v>
      </c>
      <c r="AK116" s="1">
        <f t="shared" ca="1" si="25"/>
        <v>0.37642877365187211</v>
      </c>
    </row>
    <row r="117" spans="11:37" x14ac:dyDescent="0.2">
      <c r="L117" s="2">
        <v>9</v>
      </c>
      <c r="M117" s="2">
        <v>8</v>
      </c>
      <c r="N117" s="2">
        <v>7</v>
      </c>
      <c r="O117" s="1">
        <v>3.6602564548047667E-2</v>
      </c>
      <c r="P117" s="1">
        <v>1</v>
      </c>
      <c r="Q117" s="1">
        <f t="shared" si="17"/>
        <v>0</v>
      </c>
      <c r="S117" s="1">
        <f t="shared" si="18"/>
        <v>1</v>
      </c>
      <c r="U117" s="14" t="str">
        <f t="shared" ca="1" si="19"/>
        <v>TrainTrial2</v>
      </c>
      <c r="V117" s="10" t="str">
        <f>IF(Q117=0,CONCATENATE("p",L117,".bmp"),CONCATENATE("p",M117,".bmp"))</f>
        <v>p9.bmp</v>
      </c>
      <c r="W117" s="10" t="str">
        <f>IF(Q117=0,CONCATENATE("p",M117,".bmp"),CONCATENATE("p",L117,".bmp"))</f>
        <v>p8.bmp</v>
      </c>
      <c r="X117" s="10" t="str">
        <f ca="1">IF(AE117=0,"c3.wav",IF(S117=0,"c1.wav","c2.wav"))</f>
        <v>c2.wav</v>
      </c>
      <c r="Y117" s="10" t="str">
        <f>IF(S117=0,IF(AF117=1,CONCATENATE("nn",L117,".wav"),CONCATENATE("n",L117,".wav")),CONCATENATE("r",N117,".wav"))</f>
        <v>r7.wav</v>
      </c>
      <c r="Z117" s="10" t="str">
        <f ca="1">IF(AE117=0,"c3.wav",IF(S117=1,"c1.wav","c2.wav"))</f>
        <v>c1.wav</v>
      </c>
      <c r="AA117" s="10" t="str">
        <f ca="1">IF(S117=1,IF(AF117=1,CONCATENATE("nn",L117,".wav"),CONCATENATE("n",L117,".wav")),CONCATENATE("r",N117,".wav"))</f>
        <v>nn9.wav</v>
      </c>
      <c r="AB117" s="10">
        <f>IF(Q117=0,1,2)</f>
        <v>1</v>
      </c>
      <c r="AC117" s="13" t="str">
        <f t="shared" ca="1" si="20"/>
        <v>lp.jpg</v>
      </c>
      <c r="AD117" s="13">
        <f t="shared" ca="1" si="21"/>
        <v>1</v>
      </c>
      <c r="AE117" s="13">
        <f t="shared" ca="1" si="22"/>
        <v>1</v>
      </c>
      <c r="AF117" s="13">
        <f t="shared" ca="1" si="23"/>
        <v>1</v>
      </c>
      <c r="AG117" s="13">
        <f t="shared" ca="1" si="24"/>
        <v>3</v>
      </c>
      <c r="AI117" s="1">
        <f t="shared" ca="1" si="25"/>
        <v>0.41682542298748626</v>
      </c>
      <c r="AJ117" s="1">
        <f t="shared" ca="1" si="25"/>
        <v>0.67061338523638114</v>
      </c>
      <c r="AK117" s="1">
        <f t="shared" ca="1" si="25"/>
        <v>0.22817199454320158</v>
      </c>
    </row>
    <row r="118" spans="11:37" x14ac:dyDescent="0.2">
      <c r="L118" s="2">
        <v>9</v>
      </c>
      <c r="M118" s="2">
        <v>5</v>
      </c>
      <c r="N118" s="2">
        <v>5</v>
      </c>
      <c r="O118" s="1">
        <v>0.41649730339850066</v>
      </c>
      <c r="P118" s="1">
        <v>1.5026195873360848E-2</v>
      </c>
      <c r="Q118" s="1">
        <f t="shared" si="17"/>
        <v>0</v>
      </c>
      <c r="S118" s="1">
        <f t="shared" si="18"/>
        <v>0</v>
      </c>
      <c r="U118" s="14" t="str">
        <f t="shared" ca="1" si="19"/>
        <v>TrainTrial2</v>
      </c>
      <c r="V118" s="10" t="str">
        <f>IF(Q118=0,CONCATENATE("p",L118,".bmp"),CONCATENATE("p",M118,".bmp"))</f>
        <v>p9.bmp</v>
      </c>
      <c r="W118" s="10" t="str">
        <f>IF(Q118=0,CONCATENATE("p",M118,".bmp"),CONCATENATE("p",L118,".bmp"))</f>
        <v>p5.bmp</v>
      </c>
      <c r="X118" s="10" t="str">
        <f ca="1">IF(AE118=0,"c3.wav",IF(S118=0,"c1.wav","c2.wav"))</f>
        <v>c1.wav</v>
      </c>
      <c r="Y118" s="10" t="str">
        <f ca="1">IF(S118=0,IF(AF118=1,CONCATENATE("nn",L118,".wav"),CONCATENATE("n",L118,".wav")),CONCATENATE("r",N118,".wav"))</f>
        <v>n9.wav</v>
      </c>
      <c r="Z118" s="10" t="str">
        <f ca="1">IF(AE118=0,"c3.wav",IF(S118=1,"c1.wav","c2.wav"))</f>
        <v>c2.wav</v>
      </c>
      <c r="AA118" s="10" t="str">
        <f>IF(S118=1,IF(AF118=1,CONCATENATE("nn",L118,".wav"),CONCATENATE("n",L118,".wav")),CONCATENATE("r",N118,".wav"))</f>
        <v>r5.wav</v>
      </c>
      <c r="AB118" s="10">
        <f>IF(Q118=0,1,2)</f>
        <v>1</v>
      </c>
      <c r="AC118" s="13" t="str">
        <f t="shared" ca="1" si="20"/>
        <v>blank.jpg</v>
      </c>
      <c r="AD118" s="13">
        <f t="shared" ca="1" si="21"/>
        <v>0</v>
      </c>
      <c r="AE118" s="13">
        <f t="shared" ca="1" si="22"/>
        <v>1</v>
      </c>
      <c r="AF118" s="13">
        <f t="shared" ca="1" si="23"/>
        <v>0</v>
      </c>
      <c r="AG118" s="13">
        <f t="shared" ca="1" si="24"/>
        <v>1</v>
      </c>
      <c r="AI118" s="1">
        <f t="shared" ca="1" si="25"/>
        <v>0.91907428959161419</v>
      </c>
      <c r="AJ118" s="1">
        <f t="shared" ca="1" si="25"/>
        <v>0.28204278936357574</v>
      </c>
      <c r="AK118" s="1">
        <f t="shared" ca="1" si="25"/>
        <v>0.76622736955559889</v>
      </c>
    </row>
    <row r="119" spans="11:37" x14ac:dyDescent="0.2">
      <c r="L119" s="2">
        <v>9</v>
      </c>
      <c r="M119" s="2">
        <v>4</v>
      </c>
      <c r="N119" s="2">
        <v>2</v>
      </c>
      <c r="O119" s="1">
        <v>7.8915954680269351E-2</v>
      </c>
      <c r="P119" s="1">
        <v>0.46579511529034789</v>
      </c>
      <c r="Q119" s="1">
        <f t="shared" si="17"/>
        <v>0</v>
      </c>
      <c r="S119" s="1">
        <f t="shared" si="18"/>
        <v>0</v>
      </c>
      <c r="U119" s="14" t="str">
        <f t="shared" ca="1" si="19"/>
        <v>TrainTrial2</v>
      </c>
      <c r="V119" s="10" t="str">
        <f>IF(Q119=0,CONCATENATE("p",L119,".bmp"),CONCATENATE("p",M119,".bmp"))</f>
        <v>p9.bmp</v>
      </c>
      <c r="W119" s="10" t="str">
        <f>IF(Q119=0,CONCATENATE("p",M119,".bmp"),CONCATENATE("p",L119,".bmp"))</f>
        <v>p4.bmp</v>
      </c>
      <c r="X119" s="10" t="str">
        <f ca="1">IF(AE119=0,"c3.wav",IF(S119=0,"c1.wav","c2.wav"))</f>
        <v>c1.wav</v>
      </c>
      <c r="Y119" s="10" t="str">
        <f ca="1">IF(S119=0,IF(AF119=1,CONCATENATE("nn",L119,".wav"),CONCATENATE("n",L119,".wav")),CONCATENATE("r",N119,".wav"))</f>
        <v>nn9.wav</v>
      </c>
      <c r="Z119" s="10" t="str">
        <f ca="1">IF(AE119=0,"c3.wav",IF(S119=1,"c1.wav","c2.wav"))</f>
        <v>c2.wav</v>
      </c>
      <c r="AA119" s="10" t="str">
        <f>IF(S119=1,IF(AF119=1,CONCATENATE("nn",L119,".wav"),CONCATENATE("n",L119,".wav")),CONCATENATE("r",N119,".wav"))</f>
        <v>r2.wav</v>
      </c>
      <c r="AB119" s="10">
        <f>IF(Q119=0,1,2)</f>
        <v>1</v>
      </c>
      <c r="AC119" s="13" t="str">
        <f t="shared" ca="1" si="20"/>
        <v>lp.jpg</v>
      </c>
      <c r="AD119" s="13">
        <f t="shared" ca="1" si="21"/>
        <v>1</v>
      </c>
      <c r="AE119" s="13">
        <f t="shared" ca="1" si="22"/>
        <v>1</v>
      </c>
      <c r="AF119" s="13">
        <f t="shared" ca="1" si="23"/>
        <v>1</v>
      </c>
      <c r="AG119" s="13">
        <f t="shared" ca="1" si="24"/>
        <v>3</v>
      </c>
      <c r="AI119" s="1">
        <f t="shared" ca="1" si="25"/>
        <v>0.63819803037108824</v>
      </c>
      <c r="AJ119" s="1">
        <f t="shared" ca="1" si="25"/>
        <v>0.49929369880777885</v>
      </c>
      <c r="AK119" s="1">
        <f t="shared" ca="1" si="25"/>
        <v>0.71644936959516925</v>
      </c>
    </row>
    <row r="120" spans="11:37" x14ac:dyDescent="0.2">
      <c r="L120" s="2">
        <v>0</v>
      </c>
      <c r="M120" s="2">
        <v>1</v>
      </c>
      <c r="N120" s="2">
        <v>4</v>
      </c>
      <c r="O120" s="1">
        <v>0.73128663885290734</v>
      </c>
      <c r="P120" s="1">
        <v>1</v>
      </c>
      <c r="Q120" s="1">
        <f t="shared" si="17"/>
        <v>1</v>
      </c>
      <c r="S120" s="1">
        <f t="shared" si="18"/>
        <v>1</v>
      </c>
      <c r="U120" s="14" t="str">
        <f t="shared" ca="1" si="19"/>
        <v>TrainTrial2</v>
      </c>
      <c r="V120" s="10" t="str">
        <f>IF(Q120=0,CONCATENATE("p",L120,".bmp"),CONCATENATE("p",M120,".bmp"))</f>
        <v>p1.bmp</v>
      </c>
      <c r="W120" s="10" t="str">
        <f>IF(Q120=0,CONCATENATE("p",M120,".bmp"),CONCATENATE("p",L120,".bmp"))</f>
        <v>p0.bmp</v>
      </c>
      <c r="X120" s="10" t="str">
        <f ca="1">IF(AE120=0,"c3.wav",IF(S120=0,"c1.wav","c2.wav"))</f>
        <v>c2.wav</v>
      </c>
      <c r="Y120" s="10" t="str">
        <f>IF(S120=0,IF(AF120=1,CONCATENATE("nn",L120,".wav"),CONCATENATE("n",L120,".wav")),CONCATENATE("r",N120,".wav"))</f>
        <v>r4.wav</v>
      </c>
      <c r="Z120" s="10" t="str">
        <f ca="1">IF(AE120=0,"c3.wav",IF(S120=1,"c1.wav","c2.wav"))</f>
        <v>c1.wav</v>
      </c>
      <c r="AA120" s="10" t="str">
        <f ca="1">IF(S120=1,IF(AF120=1,CONCATENATE("nn",L120,".wav"),CONCATENATE("n",L120,".wav")),CONCATENATE("r",N120,".wav"))</f>
        <v>nn0.wav</v>
      </c>
      <c r="AB120" s="10">
        <f>IF(Q120=0,1,2)</f>
        <v>2</v>
      </c>
      <c r="AC120" s="13" t="str">
        <f t="shared" ca="1" si="20"/>
        <v>rp.jpg</v>
      </c>
      <c r="AD120" s="13">
        <f t="shared" ca="1" si="21"/>
        <v>1</v>
      </c>
      <c r="AE120" s="13">
        <f t="shared" ca="1" si="22"/>
        <v>1</v>
      </c>
      <c r="AF120" s="13">
        <f t="shared" ca="1" si="23"/>
        <v>1</v>
      </c>
      <c r="AG120" s="13">
        <f t="shared" ca="1" si="24"/>
        <v>3</v>
      </c>
      <c r="AI120" s="1">
        <f t="shared" ca="1" si="25"/>
        <v>0.27395920330779044</v>
      </c>
      <c r="AJ120" s="1">
        <f t="shared" ca="1" si="25"/>
        <v>0.24464138682163949</v>
      </c>
      <c r="AK120" s="1">
        <f t="shared" ca="1" si="25"/>
        <v>0.31717176856922447</v>
      </c>
    </row>
    <row r="121" spans="11:37" x14ac:dyDescent="0.2">
      <c r="L121" s="2">
        <v>0</v>
      </c>
      <c r="M121" s="2">
        <v>7</v>
      </c>
      <c r="N121" s="2">
        <v>8</v>
      </c>
      <c r="O121" s="1">
        <v>0.70310583957780182</v>
      </c>
      <c r="P121" s="1">
        <v>0.95866220509560662</v>
      </c>
      <c r="Q121" s="1">
        <f t="shared" si="17"/>
        <v>1</v>
      </c>
      <c r="S121" s="1">
        <f t="shared" si="18"/>
        <v>1</v>
      </c>
      <c r="U121" s="14" t="str">
        <f t="shared" ca="1" si="19"/>
        <v>TrainTrial2</v>
      </c>
      <c r="V121" s="10" t="str">
        <f>IF(Q121=0,CONCATENATE("p",L121,".bmp"),CONCATENATE("p",M121,".bmp"))</f>
        <v>p7.bmp</v>
      </c>
      <c r="W121" s="10" t="str">
        <f>IF(Q121=0,CONCATENATE("p",M121,".bmp"),CONCATENATE("p",L121,".bmp"))</f>
        <v>p0.bmp</v>
      </c>
      <c r="X121" s="10" t="str">
        <f ca="1">IF(AE121=0,"c3.wav",IF(S121=0,"c1.wav","c2.wav"))</f>
        <v>c2.wav</v>
      </c>
      <c r="Y121" s="10" t="str">
        <f>IF(S121=0,IF(AF121=1,CONCATENATE("nn",L121,".wav"),CONCATENATE("n",L121,".wav")),CONCATENATE("r",N121,".wav"))</f>
        <v>r8.wav</v>
      </c>
      <c r="Z121" s="10" t="str">
        <f ca="1">IF(AE121=0,"c3.wav",IF(S121=1,"c1.wav","c2.wav"))</f>
        <v>c1.wav</v>
      </c>
      <c r="AA121" s="10" t="str">
        <f ca="1">IF(S121=1,IF(AF121=1,CONCATENATE("nn",L121,".wav"),CONCATENATE("n",L121,".wav")),CONCATENATE("r",N121,".wav"))</f>
        <v>n0.wav</v>
      </c>
      <c r="AB121" s="10">
        <f>IF(Q121=0,1,2)</f>
        <v>2</v>
      </c>
      <c r="AC121" s="13" t="str">
        <f t="shared" ca="1" si="20"/>
        <v>rp.jpg</v>
      </c>
      <c r="AD121" s="13">
        <f t="shared" ca="1" si="21"/>
        <v>1</v>
      </c>
      <c r="AE121" s="13">
        <f t="shared" ca="1" si="22"/>
        <v>1</v>
      </c>
      <c r="AF121" s="13">
        <f t="shared" ca="1" si="23"/>
        <v>0</v>
      </c>
      <c r="AG121" s="13">
        <f t="shared" ca="1" si="24"/>
        <v>2</v>
      </c>
      <c r="AI121" s="1">
        <f t="shared" ca="1" si="25"/>
        <v>3.7365697131672704E-2</v>
      </c>
      <c r="AJ121" s="1">
        <f t="shared" ca="1" si="25"/>
        <v>0.41612820088939595</v>
      </c>
      <c r="AK121" s="1">
        <f t="shared" ca="1" si="25"/>
        <v>0.88774921738269064</v>
      </c>
    </row>
    <row r="122" spans="11:37" x14ac:dyDescent="0.2">
      <c r="L122" s="2">
        <v>0</v>
      </c>
      <c r="M122" s="2">
        <v>6</v>
      </c>
      <c r="N122" s="2">
        <v>1</v>
      </c>
      <c r="O122" s="1">
        <v>0.54282586658791843</v>
      </c>
      <c r="P122" s="1">
        <v>9.899369316008233E-2</v>
      </c>
      <c r="Q122" s="1">
        <f t="shared" si="17"/>
        <v>1</v>
      </c>
      <c r="R122" s="1">
        <f>SUM(Q93:Q122)</f>
        <v>15</v>
      </c>
      <c r="S122" s="1">
        <f t="shared" si="18"/>
        <v>0</v>
      </c>
      <c r="T122" s="1">
        <f>SUM(S93:S122)</f>
        <v>15</v>
      </c>
      <c r="U122" s="14" t="str">
        <f t="shared" ca="1" si="19"/>
        <v>TrainTrial</v>
      </c>
      <c r="V122" s="10" t="str">
        <f>IF(Q122=0,CONCATENATE("p",L122,".bmp"),CONCATENATE("p",M122,".bmp"))</f>
        <v>p6.bmp</v>
      </c>
      <c r="W122" s="10" t="str">
        <f>IF(Q122=0,CONCATENATE("p",M122,".bmp"),CONCATENATE("p",L122,".bmp"))</f>
        <v>p0.bmp</v>
      </c>
      <c r="X122" s="10" t="str">
        <f ca="1">IF(AE122=0,"c3.wav",IF(S122=0,"c1.wav","c2.wav"))</f>
        <v>c3.wav</v>
      </c>
      <c r="Y122" s="10" t="str">
        <f ca="1">IF(S122=0,IF(AF122=1,CONCATENATE("nn",L122,".wav"),CONCATENATE("n",L122,".wav")),CONCATENATE("r",N122,".wav"))</f>
        <v>nn0.wav</v>
      </c>
      <c r="Z122" s="10" t="str">
        <f ca="1">IF(AE122=0,"c3.wav",IF(S122=1,"c1.wav","c2.wav"))</f>
        <v>c3.wav</v>
      </c>
      <c r="AA122" s="10" t="str">
        <f>IF(S122=1,IF(AF122=1,CONCATENATE("nn",L122,".wav"),CONCATENATE("n",L122,".wav")),CONCATENATE("r",N122,".wav"))</f>
        <v>r1.wav</v>
      </c>
      <c r="AB122" s="10">
        <f>IF(Q122=0,1,2)</f>
        <v>2</v>
      </c>
      <c r="AC122" s="13" t="str">
        <f t="shared" ca="1" si="20"/>
        <v>blank.jpg</v>
      </c>
      <c r="AD122" s="13">
        <f t="shared" ca="1" si="21"/>
        <v>0</v>
      </c>
      <c r="AE122" s="13">
        <f t="shared" ca="1" si="22"/>
        <v>0</v>
      </c>
      <c r="AF122" s="13">
        <f t="shared" ca="1" si="23"/>
        <v>1</v>
      </c>
      <c r="AG122" s="13">
        <f t="shared" ca="1" si="24"/>
        <v>1</v>
      </c>
      <c r="AI122" s="1">
        <f t="shared" ca="1" si="25"/>
        <v>0.93121117037138956</v>
      </c>
      <c r="AJ122" s="1">
        <f t="shared" ca="1" si="25"/>
        <v>0.77670365100509009</v>
      </c>
      <c r="AK122" s="1">
        <f t="shared" ca="1" si="25"/>
        <v>0.70268794398780698</v>
      </c>
    </row>
    <row r="123" spans="11:37" x14ac:dyDescent="0.2">
      <c r="K123" s="1" t="s">
        <v>23</v>
      </c>
      <c r="L123" s="2">
        <v>1</v>
      </c>
      <c r="M123" s="2">
        <v>4</v>
      </c>
      <c r="N123" s="2">
        <v>2</v>
      </c>
      <c r="O123" s="1">
        <v>0.98322970950630406</v>
      </c>
      <c r="P123" s="1">
        <v>0.84575283312733518</v>
      </c>
      <c r="Q123" s="1">
        <f t="shared" si="17"/>
        <v>1</v>
      </c>
      <c r="S123" s="1">
        <f t="shared" si="18"/>
        <v>1</v>
      </c>
      <c r="U123" s="14" t="str">
        <f t="shared" ca="1" si="19"/>
        <v>TrainTrial2</v>
      </c>
      <c r="V123" s="10" t="str">
        <f>IF(Q123=0,CONCATENATE("p",L123,".bmp"),CONCATENATE("p",M123,".bmp"))</f>
        <v>p4.bmp</v>
      </c>
      <c r="W123" s="10" t="str">
        <f>IF(Q123=0,CONCATENATE("p",M123,".bmp"),CONCATENATE("p",L123,".bmp"))</f>
        <v>p1.bmp</v>
      </c>
      <c r="X123" s="10" t="str">
        <f ca="1">IF(AE123=0,"c3.wav",IF(S123=0,"c1.wav","c2.wav"))</f>
        <v>c2.wav</v>
      </c>
      <c r="Y123" s="10" t="str">
        <f>IF(S123=0,IF(AF123=1,CONCATENATE("nn",L123,".wav"),CONCATENATE("n",L123,".wav")),CONCATENATE("r",N123,".wav"))</f>
        <v>r2.wav</v>
      </c>
      <c r="Z123" s="10" t="str">
        <f ca="1">IF(AE123=0,"c3.wav",IF(S123=1,"c1.wav","c2.wav"))</f>
        <v>c1.wav</v>
      </c>
      <c r="AA123" s="10" t="str">
        <f ca="1">IF(S123=1,IF(AF123=1,CONCATENATE("nn",L123,".wav"),CONCATENATE("n",L123,".wav")),CONCATENATE("r",N123,".wav"))</f>
        <v>n1.wav</v>
      </c>
      <c r="AB123" s="10">
        <f>IF(Q123=0,1,2)</f>
        <v>2</v>
      </c>
      <c r="AC123" s="13" t="str">
        <f t="shared" ca="1" si="20"/>
        <v>rp.jpg</v>
      </c>
      <c r="AD123" s="13">
        <f ca="1">IF(AI123&lt;0.75,1,0)</f>
        <v>1</v>
      </c>
      <c r="AE123" s="13">
        <f ca="1">IF(AJ123&lt;0.75,1,0)</f>
        <v>1</v>
      </c>
      <c r="AF123" s="13">
        <f ca="1">IF(AK123&lt;0.75,1,0)</f>
        <v>0</v>
      </c>
      <c r="AG123" s="13">
        <f ca="1">SUM(AD123:AF123)</f>
        <v>2</v>
      </c>
      <c r="AI123" s="1">
        <f ca="1">RAND()</f>
        <v>0.63485117830308446</v>
      </c>
      <c r="AJ123" s="1">
        <f ca="1">RAND()</f>
        <v>0.27070934244400324</v>
      </c>
      <c r="AK123" s="1">
        <f ca="1">RAND()</f>
        <v>0.84254417665904224</v>
      </c>
    </row>
    <row r="124" spans="11:37" x14ac:dyDescent="0.2">
      <c r="L124" s="2">
        <v>1</v>
      </c>
      <c r="M124" s="2">
        <v>3</v>
      </c>
      <c r="N124" s="2">
        <v>0</v>
      </c>
      <c r="O124" s="1">
        <v>0.17035564808520576</v>
      </c>
      <c r="P124" s="1">
        <v>0.15262951439763128</v>
      </c>
      <c r="Q124" s="1">
        <f t="shared" si="17"/>
        <v>0</v>
      </c>
      <c r="S124" s="1">
        <f t="shared" si="18"/>
        <v>0</v>
      </c>
      <c r="U124" s="14" t="str">
        <f t="shared" ca="1" si="19"/>
        <v>TrainTrial2</v>
      </c>
      <c r="V124" s="10" t="str">
        <f>IF(Q124=0,CONCATENATE("p",L124,".bmp"),CONCATENATE("p",M124,".bmp"))</f>
        <v>p1.bmp</v>
      </c>
      <c r="W124" s="10" t="str">
        <f>IF(Q124=0,CONCATENATE("p",M124,".bmp"),CONCATENATE("p",L124,".bmp"))</f>
        <v>p3.bmp</v>
      </c>
      <c r="X124" s="10" t="str">
        <f ca="1">IF(AE124=0,"c3.wav",IF(S124=0,"c1.wav","c2.wav"))</f>
        <v>c1.wav</v>
      </c>
      <c r="Y124" s="10" t="str">
        <f ca="1">IF(S124=0,IF(AF124=1,CONCATENATE("nn",L124,".wav"),CONCATENATE("n",L124,".wav")),CONCATENATE("r",N124,".wav"))</f>
        <v>nn1.wav</v>
      </c>
      <c r="Z124" s="10" t="str">
        <f ca="1">IF(AE124=0,"c3.wav",IF(S124=1,"c1.wav","c2.wav"))</f>
        <v>c2.wav</v>
      </c>
      <c r="AA124" s="10" t="str">
        <f>IF(S124=1,IF(AF124=1,CONCATENATE("nn",L124,".wav"),CONCATENATE("n",L124,".wav")),CONCATENATE("r",N124,".wav"))</f>
        <v>r0.wav</v>
      </c>
      <c r="AB124" s="10">
        <f>IF(Q124=0,1,2)</f>
        <v>1</v>
      </c>
      <c r="AC124" s="13" t="str">
        <f t="shared" ca="1" si="20"/>
        <v>lp.jpg</v>
      </c>
      <c r="AD124" s="13">
        <f t="shared" ref="AD124:AD152" ca="1" si="26">IF(AI124&lt;0.75,1,0)</f>
        <v>1</v>
      </c>
      <c r="AE124" s="13">
        <f t="shared" ref="AE124:AE152" ca="1" si="27">IF(AJ124&lt;0.75,1,0)</f>
        <v>1</v>
      </c>
      <c r="AF124" s="13">
        <f t="shared" ref="AF124:AF152" ca="1" si="28">IF(AK124&lt;0.75,1,0)</f>
        <v>1</v>
      </c>
      <c r="AG124" s="13">
        <f t="shared" ref="AG124:AG152" ca="1" si="29">SUM(AD124:AF124)</f>
        <v>3</v>
      </c>
      <c r="AI124" s="1">
        <f t="shared" ref="AI124:AK152" ca="1" si="30">RAND()</f>
        <v>0.62188896841199703</v>
      </c>
      <c r="AJ124" s="1">
        <f t="shared" ca="1" si="30"/>
        <v>5.5107686528201194E-2</v>
      </c>
      <c r="AK124" s="1">
        <f t="shared" ca="1" si="30"/>
        <v>0.62713567132920667</v>
      </c>
    </row>
    <row r="125" spans="11:37" x14ac:dyDescent="0.2">
      <c r="L125" s="2">
        <v>1</v>
      </c>
      <c r="M125" s="2">
        <v>0</v>
      </c>
      <c r="N125" s="2">
        <v>8</v>
      </c>
      <c r="O125" s="1">
        <v>0.86346620861604606</v>
      </c>
      <c r="P125" s="1">
        <v>0.1211921884714684</v>
      </c>
      <c r="Q125" s="1">
        <f t="shared" si="17"/>
        <v>1</v>
      </c>
      <c r="S125" s="1">
        <f t="shared" si="18"/>
        <v>0</v>
      </c>
      <c r="U125" s="14" t="str">
        <f t="shared" ca="1" si="19"/>
        <v>TrainTrial2</v>
      </c>
      <c r="V125" s="10" t="str">
        <f>IF(Q125=0,CONCATENATE("p",L125,".bmp"),CONCATENATE("p",M125,".bmp"))</f>
        <v>p0.bmp</v>
      </c>
      <c r="W125" s="10" t="str">
        <f>IF(Q125=0,CONCATENATE("p",M125,".bmp"),CONCATENATE("p",L125,".bmp"))</f>
        <v>p1.bmp</v>
      </c>
      <c r="X125" s="10" t="str">
        <f ca="1">IF(AE125=0,"c3.wav",IF(S125=0,"c1.wav","c2.wav"))</f>
        <v>c1.wav</v>
      </c>
      <c r="Y125" s="10" t="str">
        <f ca="1">IF(S125=0,IF(AF125=1,CONCATENATE("nn",L125,".wav"),CONCATENATE("n",L125,".wav")),CONCATENATE("r",N125,".wav"))</f>
        <v>nn1.wav</v>
      </c>
      <c r="Z125" s="10" t="str">
        <f ca="1">IF(AE125=0,"c3.wav",IF(S125=1,"c1.wav","c2.wav"))</f>
        <v>c2.wav</v>
      </c>
      <c r="AA125" s="10" t="str">
        <f>IF(S125=1,IF(AF125=1,CONCATENATE("nn",L125,".wav"),CONCATENATE("n",L125,".wav")),CONCATENATE("r",N125,".wav"))</f>
        <v>r8.wav</v>
      </c>
      <c r="AB125" s="10">
        <f>IF(Q125=0,1,2)</f>
        <v>2</v>
      </c>
      <c r="AC125" s="13" t="str">
        <f t="shared" ca="1" si="20"/>
        <v>rp.jpg</v>
      </c>
      <c r="AD125" s="13">
        <f t="shared" ca="1" si="26"/>
        <v>1</v>
      </c>
      <c r="AE125" s="13">
        <f t="shared" ca="1" si="27"/>
        <v>1</v>
      </c>
      <c r="AF125" s="13">
        <f t="shared" ca="1" si="28"/>
        <v>1</v>
      </c>
      <c r="AG125" s="13">
        <f t="shared" ca="1" si="29"/>
        <v>3</v>
      </c>
      <c r="AI125" s="1">
        <f t="shared" ca="1" si="30"/>
        <v>2.8532391892340137E-2</v>
      </c>
      <c r="AJ125" s="1">
        <f t="shared" ca="1" si="30"/>
        <v>0.36020146323803426</v>
      </c>
      <c r="AK125" s="1">
        <f t="shared" ca="1" si="30"/>
        <v>0.10976302474446542</v>
      </c>
    </row>
    <row r="126" spans="11:37" x14ac:dyDescent="0.2">
      <c r="L126" s="2">
        <v>2</v>
      </c>
      <c r="M126" s="2">
        <v>6</v>
      </c>
      <c r="N126" s="2">
        <v>1</v>
      </c>
      <c r="O126" s="1">
        <v>0.67012592876835697</v>
      </c>
      <c r="P126" s="1">
        <v>0.35248076382595173</v>
      </c>
      <c r="Q126" s="1">
        <f t="shared" si="17"/>
        <v>1</v>
      </c>
      <c r="S126" s="1">
        <f t="shared" si="18"/>
        <v>0</v>
      </c>
      <c r="U126" s="14" t="str">
        <f t="shared" ca="1" si="19"/>
        <v>TrainTrial2</v>
      </c>
      <c r="V126" s="10" t="str">
        <f>IF(Q126=0,CONCATENATE("p",L126,".bmp"),CONCATENATE("p",M126,".bmp"))</f>
        <v>p6.bmp</v>
      </c>
      <c r="W126" s="10" t="str">
        <f>IF(Q126=0,CONCATENATE("p",M126,".bmp"),CONCATENATE("p",L126,".bmp"))</f>
        <v>p2.bmp</v>
      </c>
      <c r="X126" s="10" t="str">
        <f ca="1">IF(AE126=0,"c3.wav",IF(S126=0,"c1.wav","c2.wav"))</f>
        <v>c1.wav</v>
      </c>
      <c r="Y126" s="10" t="str">
        <f ca="1">IF(S126=0,IF(AF126=1,CONCATENATE("nn",L126,".wav"),CONCATENATE("n",L126,".wav")),CONCATENATE("r",N126,".wav"))</f>
        <v>nn2.wav</v>
      </c>
      <c r="Z126" s="10" t="str">
        <f ca="1">IF(AE126=0,"c3.wav",IF(S126=1,"c1.wav","c2.wav"))</f>
        <v>c2.wav</v>
      </c>
      <c r="AA126" s="10" t="str">
        <f>IF(S126=1,IF(AF126=1,CONCATENATE("nn",L126,".wav"),CONCATENATE("n",L126,".wav")),CONCATENATE("r",N126,".wav"))</f>
        <v>r1.wav</v>
      </c>
      <c r="AB126" s="10">
        <f>IF(Q126=0,1,2)</f>
        <v>2</v>
      </c>
      <c r="AC126" s="13" t="str">
        <f t="shared" ca="1" si="20"/>
        <v>rp.jpg</v>
      </c>
      <c r="AD126" s="13">
        <f t="shared" ca="1" si="26"/>
        <v>1</v>
      </c>
      <c r="AE126" s="13">
        <f t="shared" ca="1" si="27"/>
        <v>1</v>
      </c>
      <c r="AF126" s="13">
        <f t="shared" ca="1" si="28"/>
        <v>1</v>
      </c>
      <c r="AG126" s="13">
        <f t="shared" ca="1" si="29"/>
        <v>3</v>
      </c>
      <c r="AI126" s="1">
        <f t="shared" ca="1" si="30"/>
        <v>0.56650146289081738</v>
      </c>
      <c r="AJ126" s="1">
        <f t="shared" ca="1" si="30"/>
        <v>0.17771220107476005</v>
      </c>
      <c r="AK126" s="1">
        <f t="shared" ca="1" si="30"/>
        <v>0.70626999926585954</v>
      </c>
    </row>
    <row r="127" spans="11:37" x14ac:dyDescent="0.2">
      <c r="L127" s="2">
        <v>2</v>
      </c>
      <c r="M127" s="2">
        <v>9</v>
      </c>
      <c r="N127" s="2">
        <v>7</v>
      </c>
      <c r="O127" s="1">
        <v>0.1948063391910182</v>
      </c>
      <c r="P127" s="1">
        <v>4.1995178093202412E-2</v>
      </c>
      <c r="Q127" s="1">
        <f t="shared" si="17"/>
        <v>0</v>
      </c>
      <c r="S127" s="1">
        <f t="shared" si="18"/>
        <v>0</v>
      </c>
      <c r="U127" s="14" t="str">
        <f t="shared" ca="1" si="19"/>
        <v>TrainTrial2</v>
      </c>
      <c r="V127" s="10" t="str">
        <f>IF(Q127=0,CONCATENATE("p",L127,".bmp"),CONCATENATE("p",M127,".bmp"))</f>
        <v>p2.bmp</v>
      </c>
      <c r="W127" s="10" t="str">
        <f>IF(Q127=0,CONCATENATE("p",M127,".bmp"),CONCATENATE("p",L127,".bmp"))</f>
        <v>p9.bmp</v>
      </c>
      <c r="X127" s="10" t="str">
        <f ca="1">IF(AE127=0,"c3.wav",IF(S127=0,"c1.wav","c2.wav"))</f>
        <v>c1.wav</v>
      </c>
      <c r="Y127" s="10" t="str">
        <f ca="1">IF(S127=0,IF(AF127=1,CONCATENATE("nn",L127,".wav"),CONCATENATE("n",L127,".wav")),CONCATENATE("r",N127,".wav"))</f>
        <v>nn2.wav</v>
      </c>
      <c r="Z127" s="10" t="str">
        <f ca="1">IF(AE127=0,"c3.wav",IF(S127=1,"c1.wav","c2.wav"))</f>
        <v>c2.wav</v>
      </c>
      <c r="AA127" s="10" t="str">
        <f>IF(S127=1,IF(AF127=1,CONCATENATE("nn",L127,".wav"),CONCATENATE("n",L127,".wav")),CONCATENATE("r",N127,".wav"))</f>
        <v>r7.wav</v>
      </c>
      <c r="AB127" s="10">
        <f>IF(Q127=0,1,2)</f>
        <v>1</v>
      </c>
      <c r="AC127" s="13" t="str">
        <f t="shared" ca="1" si="20"/>
        <v>lp.jpg</v>
      </c>
      <c r="AD127" s="13">
        <f t="shared" ca="1" si="26"/>
        <v>1</v>
      </c>
      <c r="AE127" s="13">
        <f t="shared" ca="1" si="27"/>
        <v>1</v>
      </c>
      <c r="AF127" s="13">
        <f t="shared" ca="1" si="28"/>
        <v>1</v>
      </c>
      <c r="AG127" s="13">
        <f t="shared" ca="1" si="29"/>
        <v>3</v>
      </c>
      <c r="AI127" s="1">
        <f t="shared" ca="1" si="30"/>
        <v>0.55917052343462625</v>
      </c>
      <c r="AJ127" s="1">
        <f t="shared" ca="1" si="30"/>
        <v>0.15007518023526345</v>
      </c>
      <c r="AK127" s="1">
        <f t="shared" ca="1" si="30"/>
        <v>0.40322650899835455</v>
      </c>
    </row>
    <row r="128" spans="11:37" x14ac:dyDescent="0.2">
      <c r="L128" s="2">
        <v>2</v>
      </c>
      <c r="M128" s="2">
        <v>8</v>
      </c>
      <c r="N128" s="2">
        <v>3</v>
      </c>
      <c r="O128" s="1">
        <v>0.93274268264849525</v>
      </c>
      <c r="P128" s="1">
        <v>0.10126797312659619</v>
      </c>
      <c r="Q128" s="1">
        <f t="shared" si="17"/>
        <v>1</v>
      </c>
      <c r="S128" s="1">
        <f t="shared" si="18"/>
        <v>0</v>
      </c>
      <c r="U128" s="14" t="str">
        <f t="shared" ca="1" si="19"/>
        <v>TrainTrial2</v>
      </c>
      <c r="V128" s="10" t="str">
        <f>IF(Q128=0,CONCATENATE("p",L128,".bmp"),CONCATENATE("p",M128,".bmp"))</f>
        <v>p8.bmp</v>
      </c>
      <c r="W128" s="10" t="str">
        <f>IF(Q128=0,CONCATENATE("p",M128,".bmp"),CONCATENATE("p",L128,".bmp"))</f>
        <v>p2.bmp</v>
      </c>
      <c r="X128" s="10" t="str">
        <f ca="1">IF(AE128=0,"c3.wav",IF(S128=0,"c1.wav","c2.wav"))</f>
        <v>c1.wav</v>
      </c>
      <c r="Y128" s="10" t="str">
        <f ca="1">IF(S128=0,IF(AF128=1,CONCATENATE("nn",L128,".wav"),CONCATENATE("n",L128,".wav")),CONCATENATE("r",N128,".wav"))</f>
        <v>nn2.wav</v>
      </c>
      <c r="Z128" s="10" t="str">
        <f ca="1">IF(AE128=0,"c3.wav",IF(S128=1,"c1.wav","c2.wav"))</f>
        <v>c2.wav</v>
      </c>
      <c r="AA128" s="10" t="str">
        <f>IF(S128=1,IF(AF128=1,CONCATENATE("nn",L128,".wav"),CONCATENATE("n",L128,".wav")),CONCATENATE("r",N128,".wav"))</f>
        <v>r3.wav</v>
      </c>
      <c r="AB128" s="10">
        <f>IF(Q128=0,1,2)</f>
        <v>2</v>
      </c>
      <c r="AC128" s="13" t="str">
        <f t="shared" ca="1" si="20"/>
        <v>rp.jpg</v>
      </c>
      <c r="AD128" s="13">
        <f t="shared" ca="1" si="26"/>
        <v>1</v>
      </c>
      <c r="AE128" s="13">
        <f t="shared" ca="1" si="27"/>
        <v>1</v>
      </c>
      <c r="AF128" s="13">
        <f t="shared" ca="1" si="28"/>
        <v>1</v>
      </c>
      <c r="AG128" s="13">
        <f t="shared" ca="1" si="29"/>
        <v>3</v>
      </c>
      <c r="AI128" s="1">
        <f t="shared" ca="1" si="30"/>
        <v>0.44620260336852358</v>
      </c>
      <c r="AJ128" s="1">
        <f t="shared" ca="1" si="30"/>
        <v>0.15271233682572816</v>
      </c>
      <c r="AK128" s="1">
        <f t="shared" ca="1" si="30"/>
        <v>9.9652041461264163E-2</v>
      </c>
    </row>
    <row r="129" spans="12:37" x14ac:dyDescent="0.2">
      <c r="L129" s="2">
        <v>3</v>
      </c>
      <c r="M129" s="2">
        <v>2</v>
      </c>
      <c r="N129" s="2">
        <v>9</v>
      </c>
      <c r="O129" s="1">
        <v>0.74685757394036045</v>
      </c>
      <c r="P129" s="1">
        <v>0.23248141031581326</v>
      </c>
      <c r="Q129" s="1">
        <f t="shared" si="17"/>
        <v>1</v>
      </c>
      <c r="S129" s="1">
        <f t="shared" si="18"/>
        <v>0</v>
      </c>
      <c r="U129" s="14" t="str">
        <f t="shared" ca="1" si="19"/>
        <v>TrainTrial</v>
      </c>
      <c r="V129" s="10" t="str">
        <f>IF(Q129=0,CONCATENATE("p",L129,".bmp"),CONCATENATE("p",M129,".bmp"))</f>
        <v>p2.bmp</v>
      </c>
      <c r="W129" s="10" t="str">
        <f>IF(Q129=0,CONCATENATE("p",M129,".bmp"),CONCATENATE("p",L129,".bmp"))</f>
        <v>p3.bmp</v>
      </c>
      <c r="X129" s="10" t="str">
        <f ca="1">IF(AE129=0,"c3.wav",IF(S129=0,"c1.wav","c2.wav"))</f>
        <v>c3.wav</v>
      </c>
      <c r="Y129" s="10" t="str">
        <f ca="1">IF(S129=0,IF(AF129=1,CONCATENATE("nn",L129,".wav"),CONCATENATE("n",L129,".wav")),CONCATENATE("r",N129,".wav"))</f>
        <v>nn3.wav</v>
      </c>
      <c r="Z129" s="10" t="str">
        <f ca="1">IF(AE129=0,"c3.wav",IF(S129=1,"c1.wav","c2.wav"))</f>
        <v>c3.wav</v>
      </c>
      <c r="AA129" s="10" t="str">
        <f>IF(S129=1,IF(AF129=1,CONCATENATE("nn",L129,".wav"),CONCATENATE("n",L129,".wav")),CONCATENATE("r",N129,".wav"))</f>
        <v>r9.wav</v>
      </c>
      <c r="AB129" s="10">
        <f>IF(Q129=0,1,2)</f>
        <v>2</v>
      </c>
      <c r="AC129" s="13" t="str">
        <f t="shared" ca="1" si="20"/>
        <v>rp.jpg</v>
      </c>
      <c r="AD129" s="13">
        <f t="shared" ca="1" si="26"/>
        <v>1</v>
      </c>
      <c r="AE129" s="13">
        <f t="shared" ca="1" si="27"/>
        <v>0</v>
      </c>
      <c r="AF129" s="13">
        <f t="shared" ca="1" si="28"/>
        <v>1</v>
      </c>
      <c r="AG129" s="13">
        <f t="shared" ca="1" si="29"/>
        <v>2</v>
      </c>
      <c r="AI129" s="1">
        <f t="shared" ca="1" si="30"/>
        <v>0.15267806145227703</v>
      </c>
      <c r="AJ129" s="1">
        <f t="shared" ca="1" si="30"/>
        <v>0.91855323000737488</v>
      </c>
      <c r="AK129" s="1">
        <f t="shared" ca="1" si="30"/>
        <v>0.71439556803125359</v>
      </c>
    </row>
    <row r="130" spans="12:37" x14ac:dyDescent="0.2">
      <c r="L130" s="2">
        <v>3</v>
      </c>
      <c r="M130" s="2">
        <v>6</v>
      </c>
      <c r="N130" s="2">
        <v>5</v>
      </c>
      <c r="O130" s="1">
        <v>0.82040864143164072</v>
      </c>
      <c r="P130" s="1">
        <v>0.67069697149509011</v>
      </c>
      <c r="Q130" s="1">
        <f t="shared" si="17"/>
        <v>1</v>
      </c>
      <c r="S130" s="1">
        <f t="shared" si="18"/>
        <v>1</v>
      </c>
      <c r="U130" s="14" t="str">
        <f t="shared" ca="1" si="19"/>
        <v>TrainTrial</v>
      </c>
      <c r="V130" s="10" t="str">
        <f>IF(Q130=0,CONCATENATE("p",L130,".bmp"),CONCATENATE("p",M130,".bmp"))</f>
        <v>p6.bmp</v>
      </c>
      <c r="W130" s="10" t="str">
        <f>IF(Q130=0,CONCATENATE("p",M130,".bmp"),CONCATENATE("p",L130,".bmp"))</f>
        <v>p3.bmp</v>
      </c>
      <c r="X130" s="10" t="str">
        <f ca="1">IF(AE130=0,"c3.wav",IF(S130=0,"c1.wav","c2.wav"))</f>
        <v>c3.wav</v>
      </c>
      <c r="Y130" s="10" t="str">
        <f>IF(S130=0,IF(AF130=1,CONCATENATE("nn",L130,".wav"),CONCATENATE("n",L130,".wav")),CONCATENATE("r",N130,".wav"))</f>
        <v>r5.wav</v>
      </c>
      <c r="Z130" s="10" t="str">
        <f ca="1">IF(AE130=0,"c3.wav",IF(S130=1,"c1.wav","c2.wav"))</f>
        <v>c3.wav</v>
      </c>
      <c r="AA130" s="10" t="str">
        <f ca="1">IF(S130=1,IF(AF130=1,CONCATENATE("nn",L130,".wav"),CONCATENATE("n",L130,".wav")),CONCATENATE("r",N130,".wav"))</f>
        <v>nn3.wav</v>
      </c>
      <c r="AB130" s="10">
        <f>IF(Q130=0,1,2)</f>
        <v>2</v>
      </c>
      <c r="AC130" s="13" t="str">
        <f t="shared" ca="1" si="20"/>
        <v>rp.jpg</v>
      </c>
      <c r="AD130" s="13">
        <f t="shared" ca="1" si="26"/>
        <v>1</v>
      </c>
      <c r="AE130" s="13">
        <f t="shared" ca="1" si="27"/>
        <v>0</v>
      </c>
      <c r="AF130" s="13">
        <f t="shared" ca="1" si="28"/>
        <v>1</v>
      </c>
      <c r="AG130" s="13">
        <f t="shared" ca="1" si="29"/>
        <v>2</v>
      </c>
      <c r="AI130" s="1">
        <f t="shared" ca="1" si="30"/>
        <v>0.10329215878993148</v>
      </c>
      <c r="AJ130" s="1">
        <f t="shared" ca="1" si="30"/>
        <v>0.76300563482779382</v>
      </c>
      <c r="AK130" s="1">
        <f t="shared" ca="1" si="30"/>
        <v>0.5407676291227117</v>
      </c>
    </row>
    <row r="131" spans="12:37" x14ac:dyDescent="0.2">
      <c r="L131" s="2">
        <v>3</v>
      </c>
      <c r="M131" s="2">
        <v>7</v>
      </c>
      <c r="N131" s="2">
        <v>4</v>
      </c>
      <c r="O131" s="1">
        <v>0.16445597845086013</v>
      </c>
      <c r="P131" s="1">
        <v>1</v>
      </c>
      <c r="Q131" s="1">
        <f t="shared" si="17"/>
        <v>0</v>
      </c>
      <c r="S131" s="1">
        <f t="shared" si="18"/>
        <v>1</v>
      </c>
      <c r="U131" s="14" t="str">
        <f t="shared" ca="1" si="19"/>
        <v>TrainTrial2</v>
      </c>
      <c r="V131" s="10" t="str">
        <f>IF(Q131=0,CONCATENATE("p",L131,".bmp"),CONCATENATE("p",M131,".bmp"))</f>
        <v>p3.bmp</v>
      </c>
      <c r="W131" s="10" t="str">
        <f>IF(Q131=0,CONCATENATE("p",M131,".bmp"),CONCATENATE("p",L131,".bmp"))</f>
        <v>p7.bmp</v>
      </c>
      <c r="X131" s="10" t="str">
        <f ca="1">IF(AE131=0,"c3.wav",IF(S131=0,"c1.wav","c2.wav"))</f>
        <v>c2.wav</v>
      </c>
      <c r="Y131" s="10" t="str">
        <f>IF(S131=0,IF(AF131=1,CONCATENATE("nn",L131,".wav"),CONCATENATE("n",L131,".wav")),CONCATENATE("r",N131,".wav"))</f>
        <v>r4.wav</v>
      </c>
      <c r="Z131" s="10" t="str">
        <f ca="1">IF(AE131=0,"c3.wav",IF(S131=1,"c1.wav","c2.wav"))</f>
        <v>c1.wav</v>
      </c>
      <c r="AA131" s="10" t="str">
        <f ca="1">IF(S131=1,IF(AF131=1,CONCATENATE("nn",L131,".wav"),CONCATENATE("n",L131,".wav")),CONCATENATE("r",N131,".wav"))</f>
        <v>nn3.wav</v>
      </c>
      <c r="AB131" s="10">
        <f>IF(Q131=0,1,2)</f>
        <v>1</v>
      </c>
      <c r="AC131" s="13" t="str">
        <f t="shared" ca="1" si="20"/>
        <v>blank.jpg</v>
      </c>
      <c r="AD131" s="13">
        <f t="shared" ca="1" si="26"/>
        <v>0</v>
      </c>
      <c r="AE131" s="13">
        <f t="shared" ca="1" si="27"/>
        <v>1</v>
      </c>
      <c r="AF131" s="13">
        <f t="shared" ca="1" si="28"/>
        <v>1</v>
      </c>
      <c r="AG131" s="13">
        <f t="shared" ca="1" si="29"/>
        <v>2</v>
      </c>
      <c r="AI131" s="1">
        <f t="shared" ca="1" si="30"/>
        <v>0.88584873996782731</v>
      </c>
      <c r="AJ131" s="1">
        <f t="shared" ca="1" si="30"/>
        <v>0.44617046860438847</v>
      </c>
      <c r="AK131" s="1">
        <f t="shared" ca="1" si="30"/>
        <v>0.31920018973443132</v>
      </c>
    </row>
    <row r="132" spans="12:37" x14ac:dyDescent="0.2">
      <c r="L132" s="2">
        <v>4</v>
      </c>
      <c r="M132" s="2">
        <v>1</v>
      </c>
      <c r="N132" s="2">
        <v>6</v>
      </c>
      <c r="O132" s="1">
        <v>0.22035151595810021</v>
      </c>
      <c r="P132" s="1">
        <v>0.32532042393449956</v>
      </c>
      <c r="Q132" s="1">
        <f t="shared" ref="Q132:Q195" si="31">IF(O132&lt;=0.5,0,1)</f>
        <v>0</v>
      </c>
      <c r="S132" s="1">
        <f t="shared" ref="S132:S195" si="32">IF(P132&lt;=0.5,0,1)</f>
        <v>0</v>
      </c>
      <c r="U132" s="14" t="str">
        <f t="shared" ref="U132:U195" ca="1" si="33">IF(AE132=1,"TrainTrial2","TrainTrial")</f>
        <v>TrainTrial2</v>
      </c>
      <c r="V132" s="10" t="str">
        <f>IF(Q132=0,CONCATENATE("p",L132,".bmp"),CONCATENATE("p",M132,".bmp"))</f>
        <v>p4.bmp</v>
      </c>
      <c r="W132" s="10" t="str">
        <f>IF(Q132=0,CONCATENATE("p",M132,".bmp"),CONCATENATE("p",L132,".bmp"))</f>
        <v>p1.bmp</v>
      </c>
      <c r="X132" s="10" t="str">
        <f ca="1">IF(AE132=0,"c3.wav",IF(S132=0,"c1.wav","c2.wav"))</f>
        <v>c1.wav</v>
      </c>
      <c r="Y132" s="10" t="str">
        <f ca="1">IF(S132=0,IF(AF132=1,CONCATENATE("nn",L132,".wav"),CONCATENATE("n",L132,".wav")),CONCATENATE("r",N132,".wav"))</f>
        <v>nn4.wav</v>
      </c>
      <c r="Z132" s="10" t="str">
        <f ca="1">IF(AE132=0,"c3.wav",IF(S132=1,"c1.wav","c2.wav"))</f>
        <v>c2.wav</v>
      </c>
      <c r="AA132" s="10" t="str">
        <f>IF(S132=1,IF(AF132=1,CONCATENATE("nn",L132,".wav"),CONCATENATE("n",L132,".wav")),CONCATENATE("r",N132,".wav"))</f>
        <v>r6.wav</v>
      </c>
      <c r="AB132" s="10">
        <f>IF(Q132=0,1,2)</f>
        <v>1</v>
      </c>
      <c r="AC132" s="13" t="str">
        <f t="shared" ca="1" si="20"/>
        <v>blank.jpg</v>
      </c>
      <c r="AD132" s="13">
        <f t="shared" ca="1" si="26"/>
        <v>0</v>
      </c>
      <c r="AE132" s="13">
        <f t="shared" ca="1" si="27"/>
        <v>1</v>
      </c>
      <c r="AF132" s="13">
        <f t="shared" ca="1" si="28"/>
        <v>1</v>
      </c>
      <c r="AG132" s="13">
        <f t="shared" ca="1" si="29"/>
        <v>2</v>
      </c>
      <c r="AI132" s="1">
        <f t="shared" ca="1" si="30"/>
        <v>0.86421002467204722</v>
      </c>
      <c r="AJ132" s="1">
        <f t="shared" ca="1" si="30"/>
        <v>0.6113372929614439</v>
      </c>
      <c r="AK132" s="1">
        <f t="shared" ca="1" si="30"/>
        <v>0.25622140035267493</v>
      </c>
    </row>
    <row r="133" spans="12:37" x14ac:dyDescent="0.2">
      <c r="L133" s="2">
        <v>4</v>
      </c>
      <c r="M133" s="2">
        <v>5</v>
      </c>
      <c r="N133" s="2">
        <v>3</v>
      </c>
      <c r="O133" s="1">
        <v>3.4003705382929184E-2</v>
      </c>
      <c r="P133" s="1">
        <v>0.2888819296085785</v>
      </c>
      <c r="Q133" s="1">
        <f t="shared" si="31"/>
        <v>0</v>
      </c>
      <c r="S133" s="1">
        <f t="shared" si="32"/>
        <v>0</v>
      </c>
      <c r="U133" s="14" t="str">
        <f t="shared" ca="1" si="33"/>
        <v>TrainTrial2</v>
      </c>
      <c r="V133" s="10" t="str">
        <f>IF(Q133=0,CONCATENATE("p",L133,".bmp"),CONCATENATE("p",M133,".bmp"))</f>
        <v>p4.bmp</v>
      </c>
      <c r="W133" s="10" t="str">
        <f>IF(Q133=0,CONCATENATE("p",M133,".bmp"),CONCATENATE("p",L133,".bmp"))</f>
        <v>p5.bmp</v>
      </c>
      <c r="X133" s="10" t="str">
        <f ca="1">IF(AE133=0,"c3.wav",IF(S133=0,"c1.wav","c2.wav"))</f>
        <v>c1.wav</v>
      </c>
      <c r="Y133" s="10" t="str">
        <f ca="1">IF(S133=0,IF(AF133=1,CONCATENATE("nn",L133,".wav"),CONCATENATE("n",L133,".wav")),CONCATENATE("r",N133,".wav"))</f>
        <v>n4.wav</v>
      </c>
      <c r="Z133" s="10" t="str">
        <f ca="1">IF(AE133=0,"c3.wav",IF(S133=1,"c1.wav","c2.wav"))</f>
        <v>c2.wav</v>
      </c>
      <c r="AA133" s="10" t="str">
        <f>IF(S133=1,IF(AF133=1,CONCATENATE("nn",L133,".wav"),CONCATENATE("n",L133,".wav")),CONCATENATE("r",N133,".wav"))</f>
        <v>r3.wav</v>
      </c>
      <c r="AB133" s="10">
        <f>IF(Q133=0,1,2)</f>
        <v>1</v>
      </c>
      <c r="AC133" s="13" t="str">
        <f t="shared" ca="1" si="20"/>
        <v>lp.jpg</v>
      </c>
      <c r="AD133" s="13">
        <f t="shared" ca="1" si="26"/>
        <v>1</v>
      </c>
      <c r="AE133" s="13">
        <f t="shared" ca="1" si="27"/>
        <v>1</v>
      </c>
      <c r="AF133" s="13">
        <f t="shared" ca="1" si="28"/>
        <v>0</v>
      </c>
      <c r="AG133" s="13">
        <f t="shared" ca="1" si="29"/>
        <v>2</v>
      </c>
      <c r="AI133" s="1">
        <f t="shared" ca="1" si="30"/>
        <v>0.22001350874075587</v>
      </c>
      <c r="AJ133" s="1">
        <f t="shared" ca="1" si="30"/>
        <v>0.36733722615846698</v>
      </c>
      <c r="AK133" s="1">
        <f t="shared" ca="1" si="30"/>
        <v>0.81396760271649216</v>
      </c>
    </row>
    <row r="134" spans="12:37" x14ac:dyDescent="0.2">
      <c r="L134" s="2">
        <v>4</v>
      </c>
      <c r="M134" s="2">
        <v>2</v>
      </c>
      <c r="N134" s="2">
        <v>6</v>
      </c>
      <c r="O134" s="1">
        <v>7.3627696901894524E-2</v>
      </c>
      <c r="P134" s="1">
        <v>0.17030609519952122</v>
      </c>
      <c r="Q134" s="1">
        <f t="shared" si="31"/>
        <v>0</v>
      </c>
      <c r="S134" s="1">
        <f t="shared" si="32"/>
        <v>0</v>
      </c>
      <c r="U134" s="14" t="str">
        <f t="shared" ca="1" si="33"/>
        <v>TrainTrial2</v>
      </c>
      <c r="V134" s="10" t="str">
        <f>IF(Q134=0,CONCATENATE("p",L134,".bmp"),CONCATENATE("p",M134,".bmp"))</f>
        <v>p4.bmp</v>
      </c>
      <c r="W134" s="10" t="str">
        <f>IF(Q134=0,CONCATENATE("p",M134,".bmp"),CONCATENATE("p",L134,".bmp"))</f>
        <v>p2.bmp</v>
      </c>
      <c r="X134" s="10" t="str">
        <f ca="1">IF(AE134=0,"c3.wav",IF(S134=0,"c1.wav","c2.wav"))</f>
        <v>c1.wav</v>
      </c>
      <c r="Y134" s="10" t="str">
        <f ca="1">IF(S134=0,IF(AF134=1,CONCATENATE("nn",L134,".wav"),CONCATENATE("n",L134,".wav")),CONCATENATE("r",N134,".wav"))</f>
        <v>nn4.wav</v>
      </c>
      <c r="Z134" s="10" t="str">
        <f ca="1">IF(AE134=0,"c3.wav",IF(S134=1,"c1.wav","c2.wav"))</f>
        <v>c2.wav</v>
      </c>
      <c r="AA134" s="10" t="str">
        <f>IF(S134=1,IF(AF134=1,CONCATENATE("nn",L134,".wav"),CONCATENATE("n",L134,".wav")),CONCATENATE("r",N134,".wav"))</f>
        <v>r6.wav</v>
      </c>
      <c r="AB134" s="10">
        <f>IF(Q134=0,1,2)</f>
        <v>1</v>
      </c>
      <c r="AC134" s="13" t="str">
        <f t="shared" ref="AC134:AC197" ca="1" si="34">IF(AD134=0,"blank.jpg", IF( AB134=1,"lp.jpg","rp.jpg"))</f>
        <v>blank.jpg</v>
      </c>
      <c r="AD134" s="13">
        <f t="shared" ca="1" si="26"/>
        <v>0</v>
      </c>
      <c r="AE134" s="13">
        <f t="shared" ca="1" si="27"/>
        <v>1</v>
      </c>
      <c r="AF134" s="13">
        <f t="shared" ca="1" si="28"/>
        <v>1</v>
      </c>
      <c r="AG134" s="13">
        <f t="shared" ca="1" si="29"/>
        <v>2</v>
      </c>
      <c r="AI134" s="1">
        <f t="shared" ca="1" si="30"/>
        <v>0.82030164632861657</v>
      </c>
      <c r="AJ134" s="1">
        <f t="shared" ca="1" si="30"/>
        <v>0.32722797215498178</v>
      </c>
      <c r="AK134" s="1">
        <f t="shared" ca="1" si="30"/>
        <v>0.16904974044470433</v>
      </c>
    </row>
    <row r="135" spans="12:37" x14ac:dyDescent="0.2">
      <c r="L135" s="2">
        <v>5</v>
      </c>
      <c r="M135" s="2">
        <v>1</v>
      </c>
      <c r="N135" s="2">
        <v>9</v>
      </c>
      <c r="O135" s="1">
        <v>0.4148301815839659</v>
      </c>
      <c r="P135" s="1">
        <v>0.72535008573231607</v>
      </c>
      <c r="Q135" s="1">
        <f t="shared" si="31"/>
        <v>0</v>
      </c>
      <c r="S135" s="1">
        <f t="shared" si="32"/>
        <v>1</v>
      </c>
      <c r="U135" s="14" t="str">
        <f t="shared" ca="1" si="33"/>
        <v>TrainTrial</v>
      </c>
      <c r="V135" s="10" t="str">
        <f>IF(Q135=0,CONCATENATE("p",L135,".bmp"),CONCATENATE("p",M135,".bmp"))</f>
        <v>p5.bmp</v>
      </c>
      <c r="W135" s="10" t="str">
        <f>IF(Q135=0,CONCATENATE("p",M135,".bmp"),CONCATENATE("p",L135,".bmp"))</f>
        <v>p1.bmp</v>
      </c>
      <c r="X135" s="10" t="str">
        <f ca="1">IF(AE135=0,"c3.wav",IF(S135=0,"c1.wav","c2.wav"))</f>
        <v>c3.wav</v>
      </c>
      <c r="Y135" s="10" t="str">
        <f>IF(S135=0,IF(AF135=1,CONCATENATE("nn",L135,".wav"),CONCATENATE("n",L135,".wav")),CONCATENATE("r",N135,".wav"))</f>
        <v>r9.wav</v>
      </c>
      <c r="Z135" s="10" t="str">
        <f ca="1">IF(AE135=0,"c3.wav",IF(S135=1,"c1.wav","c2.wav"))</f>
        <v>c3.wav</v>
      </c>
      <c r="AA135" s="10" t="str">
        <f ca="1">IF(S135=1,IF(AF135=1,CONCATENATE("nn",L135,".wav"),CONCATENATE("n",L135,".wav")),CONCATENATE("r",N135,".wav"))</f>
        <v>nn5.wav</v>
      </c>
      <c r="AB135" s="10">
        <f>IF(Q135=0,1,2)</f>
        <v>1</v>
      </c>
      <c r="AC135" s="13" t="str">
        <f t="shared" ca="1" si="34"/>
        <v>blank.jpg</v>
      </c>
      <c r="AD135" s="13">
        <f t="shared" ca="1" si="26"/>
        <v>0</v>
      </c>
      <c r="AE135" s="13">
        <f t="shared" ca="1" si="27"/>
        <v>0</v>
      </c>
      <c r="AF135" s="13">
        <f t="shared" ca="1" si="28"/>
        <v>1</v>
      </c>
      <c r="AG135" s="13">
        <f t="shared" ca="1" si="29"/>
        <v>1</v>
      </c>
      <c r="AI135" s="1">
        <f t="shared" ca="1" si="30"/>
        <v>0.94394724945414377</v>
      </c>
      <c r="AJ135" s="1">
        <f t="shared" ca="1" si="30"/>
        <v>0.75886532649625815</v>
      </c>
      <c r="AK135" s="1">
        <f t="shared" ca="1" si="30"/>
        <v>0.14036826203542763</v>
      </c>
    </row>
    <row r="136" spans="12:37" x14ac:dyDescent="0.2">
      <c r="L136" s="2">
        <v>5</v>
      </c>
      <c r="M136" s="2">
        <v>3</v>
      </c>
      <c r="N136" s="2">
        <v>4</v>
      </c>
      <c r="O136" s="1">
        <v>0.68045135497413867</v>
      </c>
      <c r="P136" s="1">
        <v>0.71503109231434792</v>
      </c>
      <c r="Q136" s="1">
        <f t="shared" si="31"/>
        <v>1</v>
      </c>
      <c r="S136" s="1">
        <f t="shared" si="32"/>
        <v>1</v>
      </c>
      <c r="U136" s="14" t="str">
        <f t="shared" ca="1" si="33"/>
        <v>TrainTrial2</v>
      </c>
      <c r="V136" s="10" t="str">
        <f>IF(Q136=0,CONCATENATE("p",L136,".bmp"),CONCATENATE("p",M136,".bmp"))</f>
        <v>p3.bmp</v>
      </c>
      <c r="W136" s="10" t="str">
        <f>IF(Q136=0,CONCATENATE("p",M136,".bmp"),CONCATENATE("p",L136,".bmp"))</f>
        <v>p5.bmp</v>
      </c>
      <c r="X136" s="10" t="str">
        <f ca="1">IF(AE136=0,"c3.wav",IF(S136=0,"c1.wav","c2.wav"))</f>
        <v>c2.wav</v>
      </c>
      <c r="Y136" s="10" t="str">
        <f>IF(S136=0,IF(AF136=1,CONCATENATE("nn",L136,".wav"),CONCATENATE("n",L136,".wav")),CONCATENATE("r",N136,".wav"))</f>
        <v>r4.wav</v>
      </c>
      <c r="Z136" s="10" t="str">
        <f ca="1">IF(AE136=0,"c3.wav",IF(S136=1,"c1.wav","c2.wav"))</f>
        <v>c1.wav</v>
      </c>
      <c r="AA136" s="10" t="str">
        <f ca="1">IF(S136=1,IF(AF136=1,CONCATENATE("nn",L136,".wav"),CONCATENATE("n",L136,".wav")),CONCATENATE("r",N136,".wav"))</f>
        <v>nn5.wav</v>
      </c>
      <c r="AB136" s="10">
        <f>IF(Q136=0,1,2)</f>
        <v>2</v>
      </c>
      <c r="AC136" s="13" t="str">
        <f t="shared" ca="1" si="34"/>
        <v>rp.jpg</v>
      </c>
      <c r="AD136" s="13">
        <f t="shared" ca="1" si="26"/>
        <v>1</v>
      </c>
      <c r="AE136" s="13">
        <f t="shared" ca="1" si="27"/>
        <v>1</v>
      </c>
      <c r="AF136" s="13">
        <f t="shared" ca="1" si="28"/>
        <v>1</v>
      </c>
      <c r="AG136" s="13">
        <f t="shared" ca="1" si="29"/>
        <v>3</v>
      </c>
      <c r="AI136" s="1">
        <f t="shared" ca="1" si="30"/>
        <v>0.55209944753289841</v>
      </c>
      <c r="AJ136" s="1">
        <f t="shared" ca="1" si="30"/>
        <v>0.39657369794980868</v>
      </c>
      <c r="AK136" s="1">
        <f t="shared" ca="1" si="30"/>
        <v>0.43501652023491044</v>
      </c>
    </row>
    <row r="137" spans="12:37" x14ac:dyDescent="0.2">
      <c r="L137" s="2">
        <v>5</v>
      </c>
      <c r="M137" s="2">
        <v>8</v>
      </c>
      <c r="N137" s="2">
        <v>2</v>
      </c>
      <c r="O137" s="1">
        <v>0.48715357372566359</v>
      </c>
      <c r="P137" s="1">
        <v>6.3803043895859446E-2</v>
      </c>
      <c r="Q137" s="1">
        <f t="shared" si="31"/>
        <v>0</v>
      </c>
      <c r="S137" s="1">
        <f t="shared" si="32"/>
        <v>0</v>
      </c>
      <c r="U137" s="14" t="str">
        <f t="shared" ca="1" si="33"/>
        <v>TrainTrial</v>
      </c>
      <c r="V137" s="10" t="str">
        <f>IF(Q137=0,CONCATENATE("p",L137,".bmp"),CONCATENATE("p",M137,".bmp"))</f>
        <v>p5.bmp</v>
      </c>
      <c r="W137" s="10" t="str">
        <f>IF(Q137=0,CONCATENATE("p",M137,".bmp"),CONCATENATE("p",L137,".bmp"))</f>
        <v>p8.bmp</v>
      </c>
      <c r="X137" s="10" t="str">
        <f ca="1">IF(AE137=0,"c3.wav",IF(S137=0,"c1.wav","c2.wav"))</f>
        <v>c3.wav</v>
      </c>
      <c r="Y137" s="10" t="str">
        <f ca="1">IF(S137=0,IF(AF137=1,CONCATENATE("nn",L137,".wav"),CONCATENATE("n",L137,".wav")),CONCATENATE("r",N137,".wav"))</f>
        <v>nn5.wav</v>
      </c>
      <c r="Z137" s="10" t="str">
        <f ca="1">IF(AE137=0,"c3.wav",IF(S137=1,"c1.wav","c2.wav"))</f>
        <v>c3.wav</v>
      </c>
      <c r="AA137" s="10" t="str">
        <f>IF(S137=1,IF(AF137=1,CONCATENATE("nn",L137,".wav"),CONCATENATE("n",L137,".wav")),CONCATENATE("r",N137,".wav"))</f>
        <v>r2.wav</v>
      </c>
      <c r="AB137" s="10">
        <f>IF(Q137=0,1,2)</f>
        <v>1</v>
      </c>
      <c r="AC137" s="13" t="str">
        <f t="shared" ca="1" si="34"/>
        <v>blank.jpg</v>
      </c>
      <c r="AD137" s="13">
        <f t="shared" ca="1" si="26"/>
        <v>0</v>
      </c>
      <c r="AE137" s="13">
        <f t="shared" ca="1" si="27"/>
        <v>0</v>
      </c>
      <c r="AF137" s="13">
        <f t="shared" ca="1" si="28"/>
        <v>1</v>
      </c>
      <c r="AG137" s="13">
        <f t="shared" ca="1" si="29"/>
        <v>1</v>
      </c>
      <c r="AI137" s="1">
        <f t="shared" ca="1" si="30"/>
        <v>0.85294247444879701</v>
      </c>
      <c r="AJ137" s="1">
        <f t="shared" ca="1" si="30"/>
        <v>0.94404675654956394</v>
      </c>
      <c r="AK137" s="1">
        <f t="shared" ca="1" si="30"/>
        <v>0.34940463654955822</v>
      </c>
    </row>
    <row r="138" spans="12:37" x14ac:dyDescent="0.2">
      <c r="L138" s="2">
        <v>6</v>
      </c>
      <c r="M138" s="2">
        <v>9</v>
      </c>
      <c r="N138" s="2">
        <v>7</v>
      </c>
      <c r="O138" s="1">
        <v>0.27713443088396161</v>
      </c>
      <c r="P138" s="1">
        <v>0.31217385951549659</v>
      </c>
      <c r="Q138" s="1">
        <f t="shared" si="31"/>
        <v>0</v>
      </c>
      <c r="S138" s="1">
        <f t="shared" si="32"/>
        <v>0</v>
      </c>
      <c r="U138" s="14" t="str">
        <f t="shared" ca="1" si="33"/>
        <v>TrainTrial2</v>
      </c>
      <c r="V138" s="10" t="str">
        <f>IF(Q138=0,CONCATENATE("p",L138,".bmp"),CONCATENATE("p",M138,".bmp"))</f>
        <v>p6.bmp</v>
      </c>
      <c r="W138" s="10" t="str">
        <f>IF(Q138=0,CONCATENATE("p",M138,".bmp"),CONCATENATE("p",L138,".bmp"))</f>
        <v>p9.bmp</v>
      </c>
      <c r="X138" s="10" t="str">
        <f ca="1">IF(AE138=0,"c3.wav",IF(S138=0,"c1.wav","c2.wav"))</f>
        <v>c1.wav</v>
      </c>
      <c r="Y138" s="10" t="str">
        <f ca="1">IF(S138=0,IF(AF138=1,CONCATENATE("nn",L138,".wav"),CONCATENATE("n",L138,".wav")),CONCATENATE("r",N138,".wav"))</f>
        <v>nn6.wav</v>
      </c>
      <c r="Z138" s="10" t="str">
        <f ca="1">IF(AE138=0,"c3.wav",IF(S138=1,"c1.wav","c2.wav"))</f>
        <v>c2.wav</v>
      </c>
      <c r="AA138" s="10" t="str">
        <f>IF(S138=1,IF(AF138=1,CONCATENATE("nn",L138,".wav"),CONCATENATE("n",L138,".wav")),CONCATENATE("r",N138,".wav"))</f>
        <v>r7.wav</v>
      </c>
      <c r="AB138" s="10">
        <f>IF(Q138=0,1,2)</f>
        <v>1</v>
      </c>
      <c r="AC138" s="13" t="str">
        <f t="shared" ca="1" si="34"/>
        <v>blank.jpg</v>
      </c>
      <c r="AD138" s="13">
        <f t="shared" ca="1" si="26"/>
        <v>0</v>
      </c>
      <c r="AE138" s="13">
        <f t="shared" ca="1" si="27"/>
        <v>1</v>
      </c>
      <c r="AF138" s="13">
        <f t="shared" ca="1" si="28"/>
        <v>1</v>
      </c>
      <c r="AG138" s="13">
        <f t="shared" ca="1" si="29"/>
        <v>2</v>
      </c>
      <c r="AI138" s="1">
        <f t="shared" ca="1" si="30"/>
        <v>0.83728331276642121</v>
      </c>
      <c r="AJ138" s="1">
        <f t="shared" ca="1" si="30"/>
        <v>7.7928867547450986E-3</v>
      </c>
      <c r="AK138" s="1">
        <f t="shared" ca="1" si="30"/>
        <v>8.845280742144801E-2</v>
      </c>
    </row>
    <row r="139" spans="12:37" x14ac:dyDescent="0.2">
      <c r="L139" s="2">
        <v>6</v>
      </c>
      <c r="M139" s="2">
        <v>7</v>
      </c>
      <c r="N139" s="2">
        <v>1</v>
      </c>
      <c r="O139" s="1">
        <v>0.68768069951693178</v>
      </c>
      <c r="P139" s="1">
        <v>0.26756407965785911</v>
      </c>
      <c r="Q139" s="1">
        <f t="shared" si="31"/>
        <v>1</v>
      </c>
      <c r="S139" s="1">
        <f t="shared" si="32"/>
        <v>0</v>
      </c>
      <c r="U139" s="14" t="str">
        <f t="shared" ca="1" si="33"/>
        <v>TrainTrial2</v>
      </c>
      <c r="V139" s="10" t="str">
        <f>IF(Q139=0,CONCATENATE("p",L139,".bmp"),CONCATENATE("p",M139,".bmp"))</f>
        <v>p7.bmp</v>
      </c>
      <c r="W139" s="10" t="str">
        <f>IF(Q139=0,CONCATENATE("p",M139,".bmp"),CONCATENATE("p",L139,".bmp"))</f>
        <v>p6.bmp</v>
      </c>
      <c r="X139" s="10" t="str">
        <f ca="1">IF(AE139=0,"c3.wav",IF(S139=0,"c1.wav","c2.wav"))</f>
        <v>c1.wav</v>
      </c>
      <c r="Y139" s="10" t="str">
        <f ca="1">IF(S139=0,IF(AF139=1,CONCATENATE("nn",L139,".wav"),CONCATENATE("n",L139,".wav")),CONCATENATE("r",N139,".wav"))</f>
        <v>nn6.wav</v>
      </c>
      <c r="Z139" s="10" t="str">
        <f ca="1">IF(AE139=0,"c3.wav",IF(S139=1,"c1.wav","c2.wav"))</f>
        <v>c2.wav</v>
      </c>
      <c r="AA139" s="10" t="str">
        <f>IF(S139=1,IF(AF139=1,CONCATENATE("nn",L139,".wav"),CONCATENATE("n",L139,".wav")),CONCATENATE("r",N139,".wav"))</f>
        <v>r1.wav</v>
      </c>
      <c r="AB139" s="10">
        <f>IF(Q139=0,1,2)</f>
        <v>2</v>
      </c>
      <c r="AC139" s="13" t="str">
        <f t="shared" ca="1" si="34"/>
        <v>rp.jpg</v>
      </c>
      <c r="AD139" s="13">
        <f t="shared" ca="1" si="26"/>
        <v>1</v>
      </c>
      <c r="AE139" s="13">
        <f t="shared" ca="1" si="27"/>
        <v>1</v>
      </c>
      <c r="AF139" s="13">
        <f t="shared" ca="1" si="28"/>
        <v>1</v>
      </c>
      <c r="AG139" s="13">
        <f t="shared" ca="1" si="29"/>
        <v>3</v>
      </c>
      <c r="AI139" s="1">
        <f t="shared" ca="1" si="30"/>
        <v>0.63564901888607184</v>
      </c>
      <c r="AJ139" s="1">
        <f t="shared" ca="1" si="30"/>
        <v>0.1010234764725122</v>
      </c>
      <c r="AK139" s="1">
        <f t="shared" ca="1" si="30"/>
        <v>0.55825888139050395</v>
      </c>
    </row>
    <row r="140" spans="12:37" x14ac:dyDescent="0.2">
      <c r="L140" s="2">
        <v>6</v>
      </c>
      <c r="M140" s="2">
        <v>5</v>
      </c>
      <c r="N140" s="2">
        <v>8</v>
      </c>
      <c r="O140" s="1">
        <v>0.66716706558509031</v>
      </c>
      <c r="P140" s="1">
        <v>1</v>
      </c>
      <c r="Q140" s="1">
        <f t="shared" si="31"/>
        <v>1</v>
      </c>
      <c r="S140" s="1">
        <f t="shared" si="32"/>
        <v>1</v>
      </c>
      <c r="U140" s="14" t="str">
        <f t="shared" ca="1" si="33"/>
        <v>TrainTrial2</v>
      </c>
      <c r="V140" s="10" t="str">
        <f>IF(Q140=0,CONCATENATE("p",L140,".bmp"),CONCATENATE("p",M140,".bmp"))</f>
        <v>p5.bmp</v>
      </c>
      <c r="W140" s="10" t="str">
        <f>IF(Q140=0,CONCATENATE("p",M140,".bmp"),CONCATENATE("p",L140,".bmp"))</f>
        <v>p6.bmp</v>
      </c>
      <c r="X140" s="10" t="str">
        <f ca="1">IF(AE140=0,"c3.wav",IF(S140=0,"c1.wav","c2.wav"))</f>
        <v>c2.wav</v>
      </c>
      <c r="Y140" s="10" t="str">
        <f>IF(S140=0,IF(AF140=1,CONCATENATE("nn",L140,".wav"),CONCATENATE("n",L140,".wav")),CONCATENATE("r",N140,".wav"))</f>
        <v>r8.wav</v>
      </c>
      <c r="Z140" s="10" t="str">
        <f ca="1">IF(AE140=0,"c3.wav",IF(S140=1,"c1.wav","c2.wav"))</f>
        <v>c1.wav</v>
      </c>
      <c r="AA140" s="10" t="str">
        <f ca="1">IF(S140=1,IF(AF140=1,CONCATENATE("nn",L140,".wav"),CONCATENATE("n",L140,".wav")),CONCATENATE("r",N140,".wav"))</f>
        <v>nn6.wav</v>
      </c>
      <c r="AB140" s="10">
        <f>IF(Q140=0,1,2)</f>
        <v>2</v>
      </c>
      <c r="AC140" s="13" t="str">
        <f t="shared" ca="1" si="34"/>
        <v>rp.jpg</v>
      </c>
      <c r="AD140" s="13">
        <f t="shared" ca="1" si="26"/>
        <v>1</v>
      </c>
      <c r="AE140" s="13">
        <f t="shared" ca="1" si="27"/>
        <v>1</v>
      </c>
      <c r="AF140" s="13">
        <f t="shared" ca="1" si="28"/>
        <v>1</v>
      </c>
      <c r="AG140" s="13">
        <f t="shared" ca="1" si="29"/>
        <v>3</v>
      </c>
      <c r="AI140" s="1">
        <f t="shared" ca="1" si="30"/>
        <v>0.69716521505181195</v>
      </c>
      <c r="AJ140" s="1">
        <f t="shared" ca="1" si="30"/>
        <v>0.33073146939016185</v>
      </c>
      <c r="AK140" s="1">
        <f t="shared" ca="1" si="30"/>
        <v>0.19539406062137821</v>
      </c>
    </row>
    <row r="141" spans="12:37" x14ac:dyDescent="0.2">
      <c r="L141" s="2">
        <v>7</v>
      </c>
      <c r="M141" s="2">
        <v>4</v>
      </c>
      <c r="N141" s="2">
        <v>5</v>
      </c>
      <c r="O141" s="1">
        <v>0.55596651559335442</v>
      </c>
      <c r="P141" s="1">
        <v>0.35347694512529415</v>
      </c>
      <c r="Q141" s="1">
        <f t="shared" si="31"/>
        <v>1</v>
      </c>
      <c r="S141" s="1">
        <f t="shared" si="32"/>
        <v>0</v>
      </c>
      <c r="U141" s="14" t="str">
        <f t="shared" ca="1" si="33"/>
        <v>TrainTrial2</v>
      </c>
      <c r="V141" s="10" t="str">
        <f>IF(Q141=0,CONCATENATE("p",L141,".bmp"),CONCATENATE("p",M141,".bmp"))</f>
        <v>p4.bmp</v>
      </c>
      <c r="W141" s="10" t="str">
        <f>IF(Q141=0,CONCATENATE("p",M141,".bmp"),CONCATENATE("p",L141,".bmp"))</f>
        <v>p7.bmp</v>
      </c>
      <c r="X141" s="10" t="str">
        <f ca="1">IF(AE141=0,"c3.wav",IF(S141=0,"c1.wav","c2.wav"))</f>
        <v>c1.wav</v>
      </c>
      <c r="Y141" s="10" t="str">
        <f ca="1">IF(S141=0,IF(AF141=1,CONCATENATE("nn",L141,".wav"),CONCATENATE("n",L141,".wav")),CONCATENATE("r",N141,".wav"))</f>
        <v>nn7.wav</v>
      </c>
      <c r="Z141" s="10" t="str">
        <f ca="1">IF(AE141=0,"c3.wav",IF(S141=1,"c1.wav","c2.wav"))</f>
        <v>c2.wav</v>
      </c>
      <c r="AA141" s="10" t="str">
        <f>IF(S141=1,IF(AF141=1,CONCATENATE("nn",L141,".wav"),CONCATENATE("n",L141,".wav")),CONCATENATE("r",N141,".wav"))</f>
        <v>r5.wav</v>
      </c>
      <c r="AB141" s="10">
        <f>IF(Q141=0,1,2)</f>
        <v>2</v>
      </c>
      <c r="AC141" s="13" t="str">
        <f t="shared" ca="1" si="34"/>
        <v>blank.jpg</v>
      </c>
      <c r="AD141" s="13">
        <f t="shared" ca="1" si="26"/>
        <v>0</v>
      </c>
      <c r="AE141" s="13">
        <f t="shared" ca="1" si="27"/>
        <v>1</v>
      </c>
      <c r="AF141" s="13">
        <f t="shared" ca="1" si="28"/>
        <v>1</v>
      </c>
      <c r="AG141" s="13">
        <f t="shared" ca="1" si="29"/>
        <v>2</v>
      </c>
      <c r="AI141" s="1">
        <f t="shared" ca="1" si="30"/>
        <v>0.83185475547655852</v>
      </c>
      <c r="AJ141" s="1">
        <f t="shared" ca="1" si="30"/>
        <v>0.48917572417461286</v>
      </c>
      <c r="AK141" s="1">
        <f t="shared" ca="1" si="30"/>
        <v>9.1471919323876105E-2</v>
      </c>
    </row>
    <row r="142" spans="12:37" x14ac:dyDescent="0.2">
      <c r="L142" s="2">
        <v>7</v>
      </c>
      <c r="M142" s="2">
        <v>0</v>
      </c>
      <c r="N142" s="2">
        <v>2</v>
      </c>
      <c r="O142" s="1">
        <v>8.653457455784519E-2</v>
      </c>
      <c r="P142" s="1">
        <v>1</v>
      </c>
      <c r="Q142" s="1">
        <f t="shared" si="31"/>
        <v>0</v>
      </c>
      <c r="S142" s="1">
        <f t="shared" si="32"/>
        <v>1</v>
      </c>
      <c r="U142" s="14" t="str">
        <f t="shared" ca="1" si="33"/>
        <v>TrainTrial</v>
      </c>
      <c r="V142" s="10" t="str">
        <f>IF(Q142=0,CONCATENATE("p",L142,".bmp"),CONCATENATE("p",M142,".bmp"))</f>
        <v>p7.bmp</v>
      </c>
      <c r="W142" s="10" t="str">
        <f>IF(Q142=0,CONCATENATE("p",M142,".bmp"),CONCATENATE("p",L142,".bmp"))</f>
        <v>p0.bmp</v>
      </c>
      <c r="X142" s="10" t="str">
        <f ca="1">IF(AE142=0,"c3.wav",IF(S142=0,"c1.wav","c2.wav"))</f>
        <v>c3.wav</v>
      </c>
      <c r="Y142" s="10" t="str">
        <f>IF(S142=0,IF(AF142=1,CONCATENATE("nn",L142,".wav"),CONCATENATE("n",L142,".wav")),CONCATENATE("r",N142,".wav"))</f>
        <v>r2.wav</v>
      </c>
      <c r="Z142" s="10" t="str">
        <f ca="1">IF(AE142=0,"c3.wav",IF(S142=1,"c1.wav","c2.wav"))</f>
        <v>c3.wav</v>
      </c>
      <c r="AA142" s="10" t="str">
        <f ca="1">IF(S142=1,IF(AF142=1,CONCATENATE("nn",L142,".wav"),CONCATENATE("n",L142,".wav")),CONCATENATE("r",N142,".wav"))</f>
        <v>nn7.wav</v>
      </c>
      <c r="AB142" s="10">
        <f>IF(Q142=0,1,2)</f>
        <v>1</v>
      </c>
      <c r="AC142" s="13" t="str">
        <f t="shared" ca="1" si="34"/>
        <v>lp.jpg</v>
      </c>
      <c r="AD142" s="13">
        <f t="shared" ca="1" si="26"/>
        <v>1</v>
      </c>
      <c r="AE142" s="13">
        <f t="shared" ca="1" si="27"/>
        <v>0</v>
      </c>
      <c r="AF142" s="13">
        <f t="shared" ca="1" si="28"/>
        <v>1</v>
      </c>
      <c r="AG142" s="13">
        <f t="shared" ca="1" si="29"/>
        <v>2</v>
      </c>
      <c r="AI142" s="1">
        <f t="shared" ca="1" si="30"/>
        <v>0.14484893207510741</v>
      </c>
      <c r="AJ142" s="1">
        <f t="shared" ca="1" si="30"/>
        <v>0.92007328815841516</v>
      </c>
      <c r="AK142" s="1">
        <f t="shared" ca="1" si="30"/>
        <v>0.37854801694507245</v>
      </c>
    </row>
    <row r="143" spans="12:37" x14ac:dyDescent="0.2">
      <c r="L143" s="2">
        <v>7</v>
      </c>
      <c r="M143" s="2">
        <v>6</v>
      </c>
      <c r="N143" s="2">
        <v>0</v>
      </c>
      <c r="O143" s="1">
        <v>0.99611244021434686</v>
      </c>
      <c r="P143" s="1">
        <v>0.38836076080042403</v>
      </c>
      <c r="Q143" s="1">
        <f t="shared" si="31"/>
        <v>1</v>
      </c>
      <c r="S143" s="1">
        <f t="shared" si="32"/>
        <v>0</v>
      </c>
      <c r="U143" s="14" t="str">
        <f t="shared" ca="1" si="33"/>
        <v>TrainTrial2</v>
      </c>
      <c r="V143" s="10" t="str">
        <f>IF(Q143=0,CONCATENATE("p",L143,".bmp"),CONCATENATE("p",M143,".bmp"))</f>
        <v>p6.bmp</v>
      </c>
      <c r="W143" s="10" t="str">
        <f>IF(Q143=0,CONCATENATE("p",M143,".bmp"),CONCATENATE("p",L143,".bmp"))</f>
        <v>p7.bmp</v>
      </c>
      <c r="X143" s="10" t="str">
        <f ca="1">IF(AE143=0,"c3.wav",IF(S143=0,"c1.wav","c2.wav"))</f>
        <v>c1.wav</v>
      </c>
      <c r="Y143" s="10" t="str">
        <f ca="1">IF(S143=0,IF(AF143=1,CONCATENATE("nn",L143,".wav"),CONCATENATE("n",L143,".wav")),CONCATENATE("r",N143,".wav"))</f>
        <v>nn7.wav</v>
      </c>
      <c r="Z143" s="10" t="str">
        <f ca="1">IF(AE143=0,"c3.wav",IF(S143=1,"c1.wav","c2.wav"))</f>
        <v>c2.wav</v>
      </c>
      <c r="AA143" s="10" t="str">
        <f>IF(S143=1,IF(AF143=1,CONCATENATE("nn",L143,".wav"),CONCATENATE("n",L143,".wav")),CONCATENATE("r",N143,".wav"))</f>
        <v>r0.wav</v>
      </c>
      <c r="AB143" s="10">
        <f>IF(Q143=0,1,2)</f>
        <v>2</v>
      </c>
      <c r="AC143" s="13" t="str">
        <f t="shared" ca="1" si="34"/>
        <v>blank.jpg</v>
      </c>
      <c r="AD143" s="13">
        <f t="shared" ca="1" si="26"/>
        <v>0</v>
      </c>
      <c r="AE143" s="13">
        <f t="shared" ca="1" si="27"/>
        <v>1</v>
      </c>
      <c r="AF143" s="13">
        <f t="shared" ca="1" si="28"/>
        <v>1</v>
      </c>
      <c r="AG143" s="13">
        <f t="shared" ca="1" si="29"/>
        <v>2</v>
      </c>
      <c r="AI143" s="1">
        <f t="shared" ca="1" si="30"/>
        <v>0.93516138118392877</v>
      </c>
      <c r="AJ143" s="1">
        <f t="shared" ca="1" si="30"/>
        <v>0.6628427271725793</v>
      </c>
      <c r="AK143" s="1">
        <f t="shared" ca="1" si="30"/>
        <v>0.10714555778357615</v>
      </c>
    </row>
    <row r="144" spans="12:37" x14ac:dyDescent="0.2">
      <c r="L144" s="2">
        <v>8</v>
      </c>
      <c r="M144" s="2">
        <v>0</v>
      </c>
      <c r="N144" s="2">
        <v>7</v>
      </c>
      <c r="O144" s="1">
        <v>0.21215120078886684</v>
      </c>
      <c r="P144" s="1">
        <v>0.51724746192940074</v>
      </c>
      <c r="Q144" s="1">
        <f t="shared" si="31"/>
        <v>0</v>
      </c>
      <c r="S144" s="1">
        <f t="shared" si="32"/>
        <v>1</v>
      </c>
      <c r="U144" s="14" t="str">
        <f t="shared" ca="1" si="33"/>
        <v>TrainTrial2</v>
      </c>
      <c r="V144" s="10" t="str">
        <f>IF(Q144=0,CONCATENATE("p",L144,".bmp"),CONCATENATE("p",M144,".bmp"))</f>
        <v>p8.bmp</v>
      </c>
      <c r="W144" s="10" t="str">
        <f>IF(Q144=0,CONCATENATE("p",M144,".bmp"),CONCATENATE("p",L144,".bmp"))</f>
        <v>p0.bmp</v>
      </c>
      <c r="X144" s="10" t="str">
        <f ca="1">IF(AE144=0,"c3.wav",IF(S144=0,"c1.wav","c2.wav"))</f>
        <v>c2.wav</v>
      </c>
      <c r="Y144" s="10" t="str">
        <f>IF(S144=0,IF(AF144=1,CONCATENATE("nn",L144,".wav"),CONCATENATE("n",L144,".wav")),CONCATENATE("r",N144,".wav"))</f>
        <v>r7.wav</v>
      </c>
      <c r="Z144" s="10" t="str">
        <f ca="1">IF(AE144=0,"c3.wav",IF(S144=1,"c1.wav","c2.wav"))</f>
        <v>c1.wav</v>
      </c>
      <c r="AA144" s="10" t="str">
        <f ca="1">IF(S144=1,IF(AF144=1,CONCATENATE("nn",L144,".wav"),CONCATENATE("n",L144,".wav")),CONCATENATE("r",N144,".wav"))</f>
        <v>nn8.wav</v>
      </c>
      <c r="AB144" s="10">
        <f>IF(Q144=0,1,2)</f>
        <v>1</v>
      </c>
      <c r="AC144" s="13" t="str">
        <f t="shared" ca="1" si="34"/>
        <v>lp.jpg</v>
      </c>
      <c r="AD144" s="13">
        <f t="shared" ca="1" si="26"/>
        <v>1</v>
      </c>
      <c r="AE144" s="13">
        <f t="shared" ca="1" si="27"/>
        <v>1</v>
      </c>
      <c r="AF144" s="13">
        <f t="shared" ca="1" si="28"/>
        <v>1</v>
      </c>
      <c r="AG144" s="13">
        <f t="shared" ca="1" si="29"/>
        <v>3</v>
      </c>
      <c r="AI144" s="1">
        <f t="shared" ca="1" si="30"/>
        <v>0.23758288544714812</v>
      </c>
      <c r="AJ144" s="1">
        <f t="shared" ca="1" si="30"/>
        <v>0.46056754059028215</v>
      </c>
      <c r="AK144" s="1">
        <f t="shared" ca="1" si="30"/>
        <v>0.694773245448017</v>
      </c>
    </row>
    <row r="145" spans="11:37" x14ac:dyDescent="0.2">
      <c r="L145" s="2">
        <v>8</v>
      </c>
      <c r="M145" s="2">
        <v>2</v>
      </c>
      <c r="N145" s="2">
        <v>9</v>
      </c>
      <c r="O145" s="1">
        <v>0.60170005922464043</v>
      </c>
      <c r="P145" s="1">
        <v>1</v>
      </c>
      <c r="Q145" s="1">
        <f t="shared" si="31"/>
        <v>1</v>
      </c>
      <c r="S145" s="1">
        <f t="shared" si="32"/>
        <v>1</v>
      </c>
      <c r="U145" s="14" t="str">
        <f t="shared" ca="1" si="33"/>
        <v>TrainTrial</v>
      </c>
      <c r="V145" s="10" t="str">
        <f>IF(Q145=0,CONCATENATE("p",L145,".bmp"),CONCATENATE("p",M145,".bmp"))</f>
        <v>p2.bmp</v>
      </c>
      <c r="W145" s="10" t="str">
        <f>IF(Q145=0,CONCATENATE("p",M145,".bmp"),CONCATENATE("p",L145,".bmp"))</f>
        <v>p8.bmp</v>
      </c>
      <c r="X145" s="10" t="str">
        <f ca="1">IF(AE145=0,"c3.wav",IF(S145=0,"c1.wav","c2.wav"))</f>
        <v>c3.wav</v>
      </c>
      <c r="Y145" s="10" t="str">
        <f>IF(S145=0,IF(AF145=1,CONCATENATE("nn",L145,".wav"),CONCATENATE("n",L145,".wav")),CONCATENATE("r",N145,".wav"))</f>
        <v>r9.wav</v>
      </c>
      <c r="Z145" s="10" t="str">
        <f ca="1">IF(AE145=0,"c3.wav",IF(S145=1,"c1.wav","c2.wav"))</f>
        <v>c3.wav</v>
      </c>
      <c r="AA145" s="10" t="str">
        <f ca="1">IF(S145=1,IF(AF145=1,CONCATENATE("nn",L145,".wav"),CONCATENATE("n",L145,".wav")),CONCATENATE("r",N145,".wav"))</f>
        <v>nn8.wav</v>
      </c>
      <c r="AB145" s="10">
        <f>IF(Q145=0,1,2)</f>
        <v>2</v>
      </c>
      <c r="AC145" s="13" t="str">
        <f t="shared" ca="1" si="34"/>
        <v>rp.jpg</v>
      </c>
      <c r="AD145" s="13">
        <f t="shared" ca="1" si="26"/>
        <v>1</v>
      </c>
      <c r="AE145" s="13">
        <f t="shared" ca="1" si="27"/>
        <v>0</v>
      </c>
      <c r="AF145" s="13">
        <f t="shared" ca="1" si="28"/>
        <v>1</v>
      </c>
      <c r="AG145" s="13">
        <f t="shared" ca="1" si="29"/>
        <v>2</v>
      </c>
      <c r="AI145" s="1">
        <f t="shared" ca="1" si="30"/>
        <v>0.36203205406611616</v>
      </c>
      <c r="AJ145" s="1">
        <f t="shared" ca="1" si="30"/>
        <v>0.91810224883641178</v>
      </c>
      <c r="AK145" s="1">
        <f t="shared" ca="1" si="30"/>
        <v>0.67949487683646403</v>
      </c>
    </row>
    <row r="146" spans="11:37" x14ac:dyDescent="0.2">
      <c r="L146" s="2">
        <v>8</v>
      </c>
      <c r="M146" s="2">
        <v>4</v>
      </c>
      <c r="N146" s="2">
        <v>0</v>
      </c>
      <c r="O146" s="1">
        <v>3.7203136159405403E-2</v>
      </c>
      <c r="P146" s="1">
        <v>0.25839782024195301</v>
      </c>
      <c r="Q146" s="1">
        <f t="shared" si="31"/>
        <v>0</v>
      </c>
      <c r="S146" s="1">
        <f t="shared" si="32"/>
        <v>0</v>
      </c>
      <c r="U146" s="14" t="str">
        <f t="shared" ca="1" si="33"/>
        <v>TrainTrial2</v>
      </c>
      <c r="V146" s="10" t="str">
        <f>IF(Q146=0,CONCATENATE("p",L146,".bmp"),CONCATENATE("p",M146,".bmp"))</f>
        <v>p8.bmp</v>
      </c>
      <c r="W146" s="10" t="str">
        <f>IF(Q146=0,CONCATENATE("p",M146,".bmp"),CONCATENATE("p",L146,".bmp"))</f>
        <v>p4.bmp</v>
      </c>
      <c r="X146" s="10" t="str">
        <f ca="1">IF(AE146=0,"c3.wav",IF(S146=0,"c1.wav","c2.wav"))</f>
        <v>c1.wav</v>
      </c>
      <c r="Y146" s="10" t="str">
        <f ca="1">IF(S146=0,IF(AF146=1,CONCATENATE("nn",L146,".wav"),CONCATENATE("n",L146,".wav")),CONCATENATE("r",N146,".wav"))</f>
        <v>nn8.wav</v>
      </c>
      <c r="Z146" s="10" t="str">
        <f ca="1">IF(AE146=0,"c3.wav",IF(S146=1,"c1.wav","c2.wav"))</f>
        <v>c2.wav</v>
      </c>
      <c r="AA146" s="10" t="str">
        <f>IF(S146=1,IF(AF146=1,CONCATENATE("nn",L146,".wav"),CONCATENATE("n",L146,".wav")),CONCATENATE("r",N146,".wav"))</f>
        <v>r0.wav</v>
      </c>
      <c r="AB146" s="10">
        <f>IF(Q146=0,1,2)</f>
        <v>1</v>
      </c>
      <c r="AC146" s="13" t="str">
        <f t="shared" ca="1" si="34"/>
        <v>lp.jpg</v>
      </c>
      <c r="AD146" s="13">
        <f t="shared" ca="1" si="26"/>
        <v>1</v>
      </c>
      <c r="AE146" s="13">
        <f t="shared" ca="1" si="27"/>
        <v>1</v>
      </c>
      <c r="AF146" s="13">
        <f t="shared" ca="1" si="28"/>
        <v>1</v>
      </c>
      <c r="AG146" s="13">
        <f t="shared" ca="1" si="29"/>
        <v>3</v>
      </c>
      <c r="AI146" s="1">
        <f t="shared" ca="1" si="30"/>
        <v>0.23377733883247354</v>
      </c>
      <c r="AJ146" s="1">
        <f t="shared" ca="1" si="30"/>
        <v>0.57109605018407583</v>
      </c>
      <c r="AK146" s="1">
        <f t="shared" ca="1" si="30"/>
        <v>0.55982825176843543</v>
      </c>
    </row>
    <row r="147" spans="11:37" x14ac:dyDescent="0.2">
      <c r="L147" s="2">
        <v>9</v>
      </c>
      <c r="M147" s="2">
        <v>5</v>
      </c>
      <c r="N147" s="2">
        <v>4</v>
      </c>
      <c r="O147" s="1">
        <v>0.5973957923515627</v>
      </c>
      <c r="P147" s="1">
        <v>0.63951447399631434</v>
      </c>
      <c r="Q147" s="1">
        <f t="shared" si="31"/>
        <v>1</v>
      </c>
      <c r="S147" s="1">
        <f t="shared" si="32"/>
        <v>1</v>
      </c>
      <c r="U147" s="14" t="str">
        <f t="shared" ca="1" si="33"/>
        <v>TrainTrial2</v>
      </c>
      <c r="V147" s="10" t="str">
        <f>IF(Q147=0,CONCATENATE("p",L147,".bmp"),CONCATENATE("p",M147,".bmp"))</f>
        <v>p5.bmp</v>
      </c>
      <c r="W147" s="10" t="str">
        <f>IF(Q147=0,CONCATENATE("p",M147,".bmp"),CONCATENATE("p",L147,".bmp"))</f>
        <v>p9.bmp</v>
      </c>
      <c r="X147" s="10" t="str">
        <f ca="1">IF(AE147=0,"c3.wav",IF(S147=0,"c1.wav","c2.wav"))</f>
        <v>c2.wav</v>
      </c>
      <c r="Y147" s="10" t="str">
        <f>IF(S147=0,IF(AF147=1,CONCATENATE("nn",L147,".wav"),CONCATENATE("n",L147,".wav")),CONCATENATE("r",N147,".wav"))</f>
        <v>r4.wav</v>
      </c>
      <c r="Z147" s="10" t="str">
        <f ca="1">IF(AE147=0,"c3.wav",IF(S147=1,"c1.wav","c2.wav"))</f>
        <v>c1.wav</v>
      </c>
      <c r="AA147" s="10" t="str">
        <f ca="1">IF(S147=1,IF(AF147=1,CONCATENATE("nn",L147,".wav"),CONCATENATE("n",L147,".wav")),CONCATENATE("r",N147,".wav"))</f>
        <v>nn9.wav</v>
      </c>
      <c r="AB147" s="10">
        <f>IF(Q147=0,1,2)</f>
        <v>2</v>
      </c>
      <c r="AC147" s="13" t="str">
        <f t="shared" ca="1" si="34"/>
        <v>rp.jpg</v>
      </c>
      <c r="AD147" s="13">
        <f t="shared" ca="1" si="26"/>
        <v>1</v>
      </c>
      <c r="AE147" s="13">
        <f t="shared" ca="1" si="27"/>
        <v>1</v>
      </c>
      <c r="AF147" s="13">
        <f t="shared" ca="1" si="28"/>
        <v>1</v>
      </c>
      <c r="AG147" s="13">
        <f t="shared" ca="1" si="29"/>
        <v>3</v>
      </c>
      <c r="AI147" s="1">
        <f t="shared" ca="1" si="30"/>
        <v>0.3857204580851592</v>
      </c>
      <c r="AJ147" s="1">
        <f t="shared" ca="1" si="30"/>
        <v>0.63740262448105678</v>
      </c>
      <c r="AK147" s="1">
        <f t="shared" ca="1" si="30"/>
        <v>0.30001711543407872</v>
      </c>
    </row>
    <row r="148" spans="11:37" x14ac:dyDescent="0.2">
      <c r="L148" s="2">
        <v>9</v>
      </c>
      <c r="M148" s="2">
        <v>8</v>
      </c>
      <c r="N148" s="2">
        <v>1</v>
      </c>
      <c r="O148" s="1">
        <v>9.5509697526722448E-2</v>
      </c>
      <c r="P148" s="1">
        <v>0.69382715022220509</v>
      </c>
      <c r="Q148" s="1">
        <f t="shared" si="31"/>
        <v>0</v>
      </c>
      <c r="S148" s="1">
        <f t="shared" si="32"/>
        <v>1</v>
      </c>
      <c r="U148" s="14" t="str">
        <f t="shared" ca="1" si="33"/>
        <v>TrainTrial2</v>
      </c>
      <c r="V148" s="10" t="str">
        <f>IF(Q148=0,CONCATENATE("p",L148,".bmp"),CONCATENATE("p",M148,".bmp"))</f>
        <v>p9.bmp</v>
      </c>
      <c r="W148" s="10" t="str">
        <f>IF(Q148=0,CONCATENATE("p",M148,".bmp"),CONCATENATE("p",L148,".bmp"))</f>
        <v>p8.bmp</v>
      </c>
      <c r="X148" s="10" t="str">
        <f ca="1">IF(AE148=0,"c3.wav",IF(S148=0,"c1.wav","c2.wav"))</f>
        <v>c2.wav</v>
      </c>
      <c r="Y148" s="10" t="str">
        <f>IF(S148=0,IF(AF148=1,CONCATENATE("nn",L148,".wav"),CONCATENATE("n",L148,".wav")),CONCATENATE("r",N148,".wav"))</f>
        <v>r1.wav</v>
      </c>
      <c r="Z148" s="10" t="str">
        <f ca="1">IF(AE148=0,"c3.wav",IF(S148=1,"c1.wav","c2.wav"))</f>
        <v>c1.wav</v>
      </c>
      <c r="AA148" s="10" t="str">
        <f ca="1">IF(S148=1,IF(AF148=1,CONCATENATE("nn",L148,".wav"),CONCATENATE("n",L148,".wav")),CONCATENATE("r",N148,".wav"))</f>
        <v>n9.wav</v>
      </c>
      <c r="AB148" s="10">
        <f>IF(Q148=0,1,2)</f>
        <v>1</v>
      </c>
      <c r="AC148" s="13" t="str">
        <f t="shared" ca="1" si="34"/>
        <v>lp.jpg</v>
      </c>
      <c r="AD148" s="13">
        <f t="shared" ca="1" si="26"/>
        <v>1</v>
      </c>
      <c r="AE148" s="13">
        <f t="shared" ca="1" si="27"/>
        <v>1</v>
      </c>
      <c r="AF148" s="13">
        <f t="shared" ca="1" si="28"/>
        <v>0</v>
      </c>
      <c r="AG148" s="13">
        <f t="shared" ca="1" si="29"/>
        <v>2</v>
      </c>
      <c r="AI148" s="1">
        <f t="shared" ca="1" si="30"/>
        <v>0.66616772772601507</v>
      </c>
      <c r="AJ148" s="1">
        <f t="shared" ca="1" si="30"/>
        <v>0.6436274227799873</v>
      </c>
      <c r="AK148" s="1">
        <f t="shared" ca="1" si="30"/>
        <v>0.76754111179637086</v>
      </c>
    </row>
    <row r="149" spans="11:37" x14ac:dyDescent="0.2">
      <c r="L149" s="2">
        <v>9</v>
      </c>
      <c r="M149" s="2">
        <v>1</v>
      </c>
      <c r="N149" s="2">
        <v>3</v>
      </c>
      <c r="O149" s="1">
        <v>0.81085144215467153</v>
      </c>
      <c r="P149" s="1">
        <v>0.74900006709049194</v>
      </c>
      <c r="Q149" s="1">
        <f t="shared" si="31"/>
        <v>1</v>
      </c>
      <c r="S149" s="1">
        <f t="shared" si="32"/>
        <v>1</v>
      </c>
      <c r="U149" s="14" t="str">
        <f t="shared" ca="1" si="33"/>
        <v>TrainTrial</v>
      </c>
      <c r="V149" s="10" t="str">
        <f>IF(Q149=0,CONCATENATE("p",L149,".bmp"),CONCATENATE("p",M149,".bmp"))</f>
        <v>p1.bmp</v>
      </c>
      <c r="W149" s="10" t="str">
        <f>IF(Q149=0,CONCATENATE("p",M149,".bmp"),CONCATENATE("p",L149,".bmp"))</f>
        <v>p9.bmp</v>
      </c>
      <c r="X149" s="10" t="str">
        <f ca="1">IF(AE149=0,"c3.wav",IF(S149=0,"c1.wav","c2.wav"))</f>
        <v>c3.wav</v>
      </c>
      <c r="Y149" s="10" t="str">
        <f>IF(S149=0,IF(AF149=1,CONCATENATE("nn",L149,".wav"),CONCATENATE("n",L149,".wav")),CONCATENATE("r",N149,".wav"))</f>
        <v>r3.wav</v>
      </c>
      <c r="Z149" s="10" t="str">
        <f ca="1">IF(AE149=0,"c3.wav",IF(S149=1,"c1.wav","c2.wav"))</f>
        <v>c3.wav</v>
      </c>
      <c r="AA149" s="10" t="str">
        <f ca="1">IF(S149=1,IF(AF149=1,CONCATENATE("nn",L149,".wav"),CONCATENATE("n",L149,".wav")),CONCATENATE("r",N149,".wav"))</f>
        <v>n9.wav</v>
      </c>
      <c r="AB149" s="10">
        <f>IF(Q149=0,1,2)</f>
        <v>2</v>
      </c>
      <c r="AC149" s="13" t="str">
        <f t="shared" ca="1" si="34"/>
        <v>rp.jpg</v>
      </c>
      <c r="AD149" s="13">
        <f t="shared" ca="1" si="26"/>
        <v>1</v>
      </c>
      <c r="AE149" s="13">
        <f t="shared" ca="1" si="27"/>
        <v>0</v>
      </c>
      <c r="AF149" s="13">
        <f t="shared" ca="1" si="28"/>
        <v>0</v>
      </c>
      <c r="AG149" s="13">
        <f t="shared" ca="1" si="29"/>
        <v>1</v>
      </c>
      <c r="AI149" s="1">
        <f t="shared" ca="1" si="30"/>
        <v>0.74769215883007145</v>
      </c>
      <c r="AJ149" s="1">
        <f t="shared" ca="1" si="30"/>
        <v>0.77564811133426514</v>
      </c>
      <c r="AK149" s="1">
        <f t="shared" ca="1" si="30"/>
        <v>0.7839001866702614</v>
      </c>
    </row>
    <row r="150" spans="11:37" x14ac:dyDescent="0.2">
      <c r="L150" s="2">
        <v>0</v>
      </c>
      <c r="M150" s="2">
        <v>3</v>
      </c>
      <c r="N150" s="2">
        <v>8</v>
      </c>
      <c r="O150" s="1">
        <v>0.13183775403467735</v>
      </c>
      <c r="P150" s="1">
        <v>0.88719745859634713</v>
      </c>
      <c r="Q150" s="1">
        <f t="shared" si="31"/>
        <v>0</v>
      </c>
      <c r="S150" s="1">
        <f t="shared" si="32"/>
        <v>1</v>
      </c>
      <c r="U150" s="14" t="str">
        <f t="shared" ca="1" si="33"/>
        <v>TrainTrial2</v>
      </c>
      <c r="V150" s="10" t="str">
        <f>IF(Q150=0,CONCATENATE("p",L150,".bmp"),CONCATENATE("p",M150,".bmp"))</f>
        <v>p0.bmp</v>
      </c>
      <c r="W150" s="10" t="str">
        <f>IF(Q150=0,CONCATENATE("p",M150,".bmp"),CONCATENATE("p",L150,".bmp"))</f>
        <v>p3.bmp</v>
      </c>
      <c r="X150" s="10" t="str">
        <f ca="1">IF(AE150=0,"c3.wav",IF(S150=0,"c1.wav","c2.wav"))</f>
        <v>c2.wav</v>
      </c>
      <c r="Y150" s="10" t="str">
        <f>IF(S150=0,IF(AF150=1,CONCATENATE("nn",L150,".wav"),CONCATENATE("n",L150,".wav")),CONCATENATE("r",N150,".wav"))</f>
        <v>r8.wav</v>
      </c>
      <c r="Z150" s="10" t="str">
        <f ca="1">IF(AE150=0,"c3.wav",IF(S150=1,"c1.wav","c2.wav"))</f>
        <v>c1.wav</v>
      </c>
      <c r="AA150" s="10" t="str">
        <f ca="1">IF(S150=1,IF(AF150=1,CONCATENATE("nn",L150,".wav"),CONCATENATE("n",L150,".wav")),CONCATENATE("r",N150,".wav"))</f>
        <v>nn0.wav</v>
      </c>
      <c r="AB150" s="10">
        <f>IF(Q150=0,1,2)</f>
        <v>1</v>
      </c>
      <c r="AC150" s="13" t="str">
        <f t="shared" ca="1" si="34"/>
        <v>lp.jpg</v>
      </c>
      <c r="AD150" s="13">
        <f t="shared" ca="1" si="26"/>
        <v>1</v>
      </c>
      <c r="AE150" s="13">
        <f t="shared" ca="1" si="27"/>
        <v>1</v>
      </c>
      <c r="AF150" s="13">
        <f t="shared" ca="1" si="28"/>
        <v>1</v>
      </c>
      <c r="AG150" s="13">
        <f t="shared" ca="1" si="29"/>
        <v>3</v>
      </c>
      <c r="AI150" s="1">
        <f t="shared" ca="1" si="30"/>
        <v>2.2172502751255596E-2</v>
      </c>
      <c r="AJ150" s="1">
        <f t="shared" ca="1" si="30"/>
        <v>4.9402103571553502E-2</v>
      </c>
      <c r="AK150" s="1">
        <f t="shared" ca="1" si="30"/>
        <v>0.35103715370067523</v>
      </c>
    </row>
    <row r="151" spans="11:37" x14ac:dyDescent="0.2">
      <c r="L151" s="2">
        <v>0</v>
      </c>
      <c r="M151" s="2">
        <v>7</v>
      </c>
      <c r="N151" s="2">
        <v>6</v>
      </c>
      <c r="O151" s="1">
        <v>0.68368386128258862</v>
      </c>
      <c r="P151" s="1">
        <v>0.78708947306768096</v>
      </c>
      <c r="Q151" s="1">
        <f t="shared" si="31"/>
        <v>1</v>
      </c>
      <c r="S151" s="1">
        <f t="shared" si="32"/>
        <v>1</v>
      </c>
      <c r="U151" s="14" t="str">
        <f t="shared" ca="1" si="33"/>
        <v>TrainTrial2</v>
      </c>
      <c r="V151" s="10" t="str">
        <f>IF(Q151=0,CONCATENATE("p",L151,".bmp"),CONCATENATE("p",M151,".bmp"))</f>
        <v>p7.bmp</v>
      </c>
      <c r="W151" s="10" t="str">
        <f>IF(Q151=0,CONCATENATE("p",M151,".bmp"),CONCATENATE("p",L151,".bmp"))</f>
        <v>p0.bmp</v>
      </c>
      <c r="X151" s="10" t="str">
        <f ca="1">IF(AE151=0,"c3.wav",IF(S151=0,"c1.wav","c2.wav"))</f>
        <v>c2.wav</v>
      </c>
      <c r="Y151" s="10" t="str">
        <f>IF(S151=0,IF(AF151=1,CONCATENATE("nn",L151,".wav"),CONCATENATE("n",L151,".wav")),CONCATENATE("r",N151,".wav"))</f>
        <v>r6.wav</v>
      </c>
      <c r="Z151" s="10" t="str">
        <f ca="1">IF(AE151=0,"c3.wav",IF(S151=1,"c1.wav","c2.wav"))</f>
        <v>c1.wav</v>
      </c>
      <c r="AA151" s="10" t="str">
        <f ca="1">IF(S151=1,IF(AF151=1,CONCATENATE("nn",L151,".wav"),CONCATENATE("n",L151,".wav")),CONCATENATE("r",N151,".wav"))</f>
        <v>nn0.wav</v>
      </c>
      <c r="AB151" s="10">
        <f>IF(Q151=0,1,2)</f>
        <v>2</v>
      </c>
      <c r="AC151" s="13" t="str">
        <f t="shared" ca="1" si="34"/>
        <v>rp.jpg</v>
      </c>
      <c r="AD151" s="13">
        <f t="shared" ca="1" si="26"/>
        <v>1</v>
      </c>
      <c r="AE151" s="13">
        <f t="shared" ca="1" si="27"/>
        <v>1</v>
      </c>
      <c r="AF151" s="13">
        <f t="shared" ca="1" si="28"/>
        <v>1</v>
      </c>
      <c r="AG151" s="13">
        <f t="shared" ca="1" si="29"/>
        <v>3</v>
      </c>
      <c r="AI151" s="1">
        <f t="shared" ca="1" si="30"/>
        <v>7.7999906210070913E-2</v>
      </c>
      <c r="AJ151" s="1">
        <f t="shared" ca="1" si="30"/>
        <v>0.36058030489218718</v>
      </c>
      <c r="AK151" s="1">
        <f t="shared" ca="1" si="30"/>
        <v>0.54905177693959528</v>
      </c>
    </row>
    <row r="152" spans="11:37" x14ac:dyDescent="0.2">
      <c r="L152" s="2">
        <v>0</v>
      </c>
      <c r="M152" s="2">
        <v>9</v>
      </c>
      <c r="N152" s="2">
        <v>5</v>
      </c>
      <c r="O152" s="1">
        <v>0.31401319119959226</v>
      </c>
      <c r="P152" s="1">
        <v>0.82766000559786335</v>
      </c>
      <c r="Q152" s="1">
        <f t="shared" si="31"/>
        <v>0</v>
      </c>
      <c r="R152" s="1">
        <f>SUM(Q123:Q152)</f>
        <v>15</v>
      </c>
      <c r="S152" s="1">
        <f t="shared" si="32"/>
        <v>1</v>
      </c>
      <c r="T152" s="1">
        <f>SUM(S123:S152)</f>
        <v>15</v>
      </c>
      <c r="U152" s="14" t="str">
        <f t="shared" ca="1" si="33"/>
        <v>TrainTrial2</v>
      </c>
      <c r="V152" s="10" t="str">
        <f>IF(Q152=0,CONCATENATE("p",L152,".bmp"),CONCATENATE("p",M152,".bmp"))</f>
        <v>p0.bmp</v>
      </c>
      <c r="W152" s="10" t="str">
        <f>IF(Q152=0,CONCATENATE("p",M152,".bmp"),CONCATENATE("p",L152,".bmp"))</f>
        <v>p9.bmp</v>
      </c>
      <c r="X152" s="10" t="str">
        <f ca="1">IF(AE152=0,"c3.wav",IF(S152=0,"c1.wav","c2.wav"))</f>
        <v>c2.wav</v>
      </c>
      <c r="Y152" s="10" t="str">
        <f>IF(S152=0,IF(AF152=1,CONCATENATE("nn",L152,".wav"),CONCATENATE("n",L152,".wav")),CONCATENATE("r",N152,".wav"))</f>
        <v>r5.wav</v>
      </c>
      <c r="Z152" s="10" t="str">
        <f ca="1">IF(AE152=0,"c3.wav",IF(S152=1,"c1.wav","c2.wav"))</f>
        <v>c1.wav</v>
      </c>
      <c r="AA152" s="10" t="str">
        <f ca="1">IF(S152=1,IF(AF152=1,CONCATENATE("nn",L152,".wav"),CONCATENATE("n",L152,".wav")),CONCATENATE("r",N152,".wav"))</f>
        <v>n0.wav</v>
      </c>
      <c r="AB152" s="10">
        <f>IF(Q152=0,1,2)</f>
        <v>1</v>
      </c>
      <c r="AC152" s="13" t="str">
        <f t="shared" ca="1" si="34"/>
        <v>blank.jpg</v>
      </c>
      <c r="AD152" s="13">
        <f t="shared" ca="1" si="26"/>
        <v>0</v>
      </c>
      <c r="AE152" s="13">
        <f t="shared" ca="1" si="27"/>
        <v>1</v>
      </c>
      <c r="AF152" s="13">
        <f t="shared" ca="1" si="28"/>
        <v>0</v>
      </c>
      <c r="AG152" s="13">
        <f t="shared" ca="1" si="29"/>
        <v>1</v>
      </c>
      <c r="AI152" s="1">
        <f t="shared" ca="1" si="30"/>
        <v>0.83151239926874154</v>
      </c>
      <c r="AJ152" s="1">
        <f t="shared" ca="1" si="30"/>
        <v>5.1080342089037889E-2</v>
      </c>
      <c r="AK152" s="1">
        <f t="shared" ca="1" si="30"/>
        <v>0.86562532238530843</v>
      </c>
    </row>
    <row r="153" spans="11:37" x14ac:dyDescent="0.2">
      <c r="K153" s="1" t="s">
        <v>24</v>
      </c>
      <c r="L153" s="2">
        <v>1</v>
      </c>
      <c r="M153" s="2">
        <v>0</v>
      </c>
      <c r="N153" s="2">
        <v>8</v>
      </c>
      <c r="O153" s="1">
        <v>1</v>
      </c>
      <c r="P153" s="1">
        <v>0.34485471749576391</v>
      </c>
      <c r="Q153" s="1">
        <f t="shared" si="31"/>
        <v>1</v>
      </c>
      <c r="S153" s="1">
        <f t="shared" si="32"/>
        <v>0</v>
      </c>
      <c r="U153" s="14" t="str">
        <f t="shared" ca="1" si="33"/>
        <v>TrainTrial2</v>
      </c>
      <c r="V153" s="10" t="str">
        <f>IF(Q153=0,CONCATENATE("p",L153,".bmp"),CONCATENATE("p",M153,".bmp"))</f>
        <v>p0.bmp</v>
      </c>
      <c r="W153" s="10" t="str">
        <f>IF(Q153=0,CONCATENATE("p",M153,".bmp"),CONCATENATE("p",L153,".bmp"))</f>
        <v>p1.bmp</v>
      </c>
      <c r="X153" s="10" t="str">
        <f ca="1">IF(AE153=0,"c3.wav",IF(S153=0,"c1.wav","c2.wav"))</f>
        <v>c1.wav</v>
      </c>
      <c r="Y153" s="10" t="str">
        <f ca="1">IF(S153=0,IF(AF153=1,CONCATENATE("nn",L153,".wav"),CONCATENATE("n",L153,".wav")),CONCATENATE("r",N153,".wav"))</f>
        <v>n1.wav</v>
      </c>
      <c r="Z153" s="10" t="str">
        <f ca="1">IF(AE153=0,"c3.wav",IF(S153=1,"c1.wav","c2.wav"))</f>
        <v>c2.wav</v>
      </c>
      <c r="AA153" s="10" t="str">
        <f>IF(S153=1,IF(AF153=1,CONCATENATE("nn",L153,".wav"),CONCATENATE("n",L153,".wav")),CONCATENATE("r",N153,".wav"))</f>
        <v>r8.wav</v>
      </c>
      <c r="AB153" s="10">
        <f>IF(Q153=0,1,2)</f>
        <v>2</v>
      </c>
      <c r="AC153" s="13" t="str">
        <f t="shared" ca="1" si="34"/>
        <v>blank.jpg</v>
      </c>
      <c r="AD153" s="13">
        <f ca="1">IF(AI153&lt;0.75,1,0)</f>
        <v>0</v>
      </c>
      <c r="AE153" s="13">
        <f ca="1">IF(AJ153&lt;0.75,1,0)</f>
        <v>1</v>
      </c>
      <c r="AF153" s="13">
        <f ca="1">IF(AK153&lt;0.75,1,0)</f>
        <v>0</v>
      </c>
      <c r="AG153" s="13">
        <f ca="1">SUM(AD153:AF153)</f>
        <v>1</v>
      </c>
      <c r="AI153" s="1">
        <f ca="1">RAND()</f>
        <v>0.79079367730072647</v>
      </c>
      <c r="AJ153" s="1">
        <f ca="1">RAND()</f>
        <v>0.29016604018326642</v>
      </c>
      <c r="AK153" s="1">
        <f ca="1">RAND()</f>
        <v>0.76648065847258773</v>
      </c>
    </row>
    <row r="154" spans="11:37" x14ac:dyDescent="0.2">
      <c r="L154" s="2">
        <v>1</v>
      </c>
      <c r="M154" s="2">
        <v>2</v>
      </c>
      <c r="N154" s="2">
        <v>3</v>
      </c>
      <c r="O154" s="1">
        <v>0.12820249418837193</v>
      </c>
      <c r="P154" s="1">
        <v>1.7221878189957351E-2</v>
      </c>
      <c r="Q154" s="1">
        <f t="shared" si="31"/>
        <v>0</v>
      </c>
      <c r="S154" s="1">
        <f t="shared" si="32"/>
        <v>0</v>
      </c>
      <c r="U154" s="14" t="str">
        <f t="shared" ca="1" si="33"/>
        <v>TrainTrial2</v>
      </c>
      <c r="V154" s="10" t="str">
        <f>IF(Q154=0,CONCATENATE("p",L154,".bmp"),CONCATENATE("p",M154,".bmp"))</f>
        <v>p1.bmp</v>
      </c>
      <c r="W154" s="10" t="str">
        <f>IF(Q154=0,CONCATENATE("p",M154,".bmp"),CONCATENATE("p",L154,".bmp"))</f>
        <v>p2.bmp</v>
      </c>
      <c r="X154" s="10" t="str">
        <f ca="1">IF(AE154=0,"c3.wav",IF(S154=0,"c1.wav","c2.wav"))</f>
        <v>c1.wav</v>
      </c>
      <c r="Y154" s="10" t="str">
        <f ca="1">IF(S154=0,IF(AF154=1,CONCATENATE("nn",L154,".wav"),CONCATENATE("n",L154,".wav")),CONCATENATE("r",N154,".wav"))</f>
        <v>nn1.wav</v>
      </c>
      <c r="Z154" s="10" t="str">
        <f ca="1">IF(AE154=0,"c3.wav",IF(S154=1,"c1.wav","c2.wav"))</f>
        <v>c2.wav</v>
      </c>
      <c r="AA154" s="10" t="str">
        <f>IF(S154=1,IF(AF154=1,CONCATENATE("nn",L154,".wav"),CONCATENATE("n",L154,".wav")),CONCATENATE("r",N154,".wav"))</f>
        <v>r3.wav</v>
      </c>
      <c r="AB154" s="10">
        <f>IF(Q154=0,1,2)</f>
        <v>1</v>
      </c>
      <c r="AC154" s="13" t="str">
        <f t="shared" ca="1" si="34"/>
        <v>lp.jpg</v>
      </c>
      <c r="AD154" s="13">
        <f t="shared" ref="AD154:AD182" ca="1" si="35">IF(AI154&lt;0.75,1,0)</f>
        <v>1</v>
      </c>
      <c r="AE154" s="13">
        <f t="shared" ref="AE154:AE182" ca="1" si="36">IF(AJ154&lt;0.75,1,0)</f>
        <v>1</v>
      </c>
      <c r="AF154" s="13">
        <f t="shared" ref="AF154:AF182" ca="1" si="37">IF(AK154&lt;0.75,1,0)</f>
        <v>1</v>
      </c>
      <c r="AG154" s="13">
        <f t="shared" ref="AG154:AG182" ca="1" si="38">SUM(AD154:AF154)</f>
        <v>3</v>
      </c>
      <c r="AI154" s="1">
        <f t="shared" ref="AI154:AK182" ca="1" si="39">RAND()</f>
        <v>5.0111472429688275E-2</v>
      </c>
      <c r="AJ154" s="1">
        <f t="shared" ca="1" si="39"/>
        <v>1.379738021311383E-2</v>
      </c>
      <c r="AK154" s="1">
        <f t="shared" ca="1" si="39"/>
        <v>0.23790365368640876</v>
      </c>
    </row>
    <row r="155" spans="11:37" x14ac:dyDescent="0.2">
      <c r="L155" s="2">
        <v>1</v>
      </c>
      <c r="M155" s="2">
        <v>7</v>
      </c>
      <c r="N155" s="2">
        <v>5</v>
      </c>
      <c r="O155" s="1">
        <v>0.93868281787854357</v>
      </c>
      <c r="P155" s="1">
        <v>4.5105463259460521E-2</v>
      </c>
      <c r="Q155" s="1">
        <f t="shared" si="31"/>
        <v>1</v>
      </c>
      <c r="S155" s="1">
        <f t="shared" si="32"/>
        <v>0</v>
      </c>
      <c r="U155" s="14" t="str">
        <f t="shared" ca="1" si="33"/>
        <v>TrainTrial</v>
      </c>
      <c r="V155" s="10" t="str">
        <f>IF(Q155=0,CONCATENATE("p",L155,".bmp"),CONCATENATE("p",M155,".bmp"))</f>
        <v>p7.bmp</v>
      </c>
      <c r="W155" s="10" t="str">
        <f>IF(Q155=0,CONCATENATE("p",M155,".bmp"),CONCATENATE("p",L155,".bmp"))</f>
        <v>p1.bmp</v>
      </c>
      <c r="X155" s="10" t="str">
        <f ca="1">IF(AE155=0,"c3.wav",IF(S155=0,"c1.wav","c2.wav"))</f>
        <v>c3.wav</v>
      </c>
      <c r="Y155" s="10" t="str">
        <f ca="1">IF(S155=0,IF(AF155=1,CONCATENATE("nn",L155,".wav"),CONCATENATE("n",L155,".wav")),CONCATENATE("r",N155,".wav"))</f>
        <v>nn1.wav</v>
      </c>
      <c r="Z155" s="10" t="str">
        <f ca="1">IF(AE155=0,"c3.wav",IF(S155=1,"c1.wav","c2.wav"))</f>
        <v>c3.wav</v>
      </c>
      <c r="AA155" s="10" t="str">
        <f>IF(S155=1,IF(AF155=1,CONCATENATE("nn",L155,".wav"),CONCATENATE("n",L155,".wav")),CONCATENATE("r",N155,".wav"))</f>
        <v>r5.wav</v>
      </c>
      <c r="AB155" s="10">
        <f>IF(Q155=0,1,2)</f>
        <v>2</v>
      </c>
      <c r="AC155" s="13" t="str">
        <f t="shared" ca="1" si="34"/>
        <v>rp.jpg</v>
      </c>
      <c r="AD155" s="13">
        <f t="shared" ca="1" si="35"/>
        <v>1</v>
      </c>
      <c r="AE155" s="13">
        <f t="shared" ca="1" si="36"/>
        <v>0</v>
      </c>
      <c r="AF155" s="13">
        <f t="shared" ca="1" si="37"/>
        <v>1</v>
      </c>
      <c r="AG155" s="13">
        <f t="shared" ca="1" si="38"/>
        <v>2</v>
      </c>
      <c r="AI155" s="1">
        <f t="shared" ca="1" si="39"/>
        <v>0.69956304191808683</v>
      </c>
      <c r="AJ155" s="1">
        <f t="shared" ca="1" si="39"/>
        <v>0.95456430645123125</v>
      </c>
      <c r="AK155" s="1">
        <f t="shared" ca="1" si="39"/>
        <v>0.20445847150262253</v>
      </c>
    </row>
    <row r="156" spans="11:37" x14ac:dyDescent="0.2">
      <c r="L156" s="2">
        <v>2</v>
      </c>
      <c r="M156" s="2">
        <v>6</v>
      </c>
      <c r="N156" s="2">
        <v>1</v>
      </c>
      <c r="O156" s="1">
        <v>0.12911907746820361</v>
      </c>
      <c r="P156" s="1">
        <v>0.60700821835052921</v>
      </c>
      <c r="Q156" s="1">
        <f t="shared" si="31"/>
        <v>0</v>
      </c>
      <c r="S156" s="1">
        <f t="shared" si="32"/>
        <v>1</v>
      </c>
      <c r="U156" s="14" t="str">
        <f t="shared" ca="1" si="33"/>
        <v>TrainTrial2</v>
      </c>
      <c r="V156" s="10" t="str">
        <f>IF(Q156=0,CONCATENATE("p",L156,".bmp"),CONCATENATE("p",M156,".bmp"))</f>
        <v>p2.bmp</v>
      </c>
      <c r="W156" s="10" t="str">
        <f>IF(Q156=0,CONCATENATE("p",M156,".bmp"),CONCATENATE("p",L156,".bmp"))</f>
        <v>p6.bmp</v>
      </c>
      <c r="X156" s="10" t="str">
        <f ca="1">IF(AE156=0,"c3.wav",IF(S156=0,"c1.wav","c2.wav"))</f>
        <v>c2.wav</v>
      </c>
      <c r="Y156" s="10" t="str">
        <f>IF(S156=0,IF(AF156=1,CONCATENATE("nn",L156,".wav"),CONCATENATE("n",L156,".wav")),CONCATENATE("r",N156,".wav"))</f>
        <v>r1.wav</v>
      </c>
      <c r="Z156" s="10" t="str">
        <f ca="1">IF(AE156=0,"c3.wav",IF(S156=1,"c1.wav","c2.wav"))</f>
        <v>c1.wav</v>
      </c>
      <c r="AA156" s="10" t="str">
        <f ca="1">IF(S156=1,IF(AF156=1,CONCATENATE("nn",L156,".wav"),CONCATENATE("n",L156,".wav")),CONCATENATE("r",N156,".wav"))</f>
        <v>nn2.wav</v>
      </c>
      <c r="AB156" s="10">
        <f>IF(Q156=0,1,2)</f>
        <v>1</v>
      </c>
      <c r="AC156" s="13" t="str">
        <f t="shared" ca="1" si="34"/>
        <v>lp.jpg</v>
      </c>
      <c r="AD156" s="13">
        <f t="shared" ca="1" si="35"/>
        <v>1</v>
      </c>
      <c r="AE156" s="13">
        <f t="shared" ca="1" si="36"/>
        <v>1</v>
      </c>
      <c r="AF156" s="13">
        <f t="shared" ca="1" si="37"/>
        <v>1</v>
      </c>
      <c r="AG156" s="13">
        <f t="shared" ca="1" si="38"/>
        <v>3</v>
      </c>
      <c r="AI156" s="1">
        <f t="shared" ca="1" si="39"/>
        <v>0.13842815155023325</v>
      </c>
      <c r="AJ156" s="1">
        <f t="shared" ca="1" si="39"/>
        <v>0.66012724670225831</v>
      </c>
      <c r="AK156" s="1">
        <f t="shared" ca="1" si="39"/>
        <v>0.68837853486084388</v>
      </c>
    </row>
    <row r="157" spans="11:37" x14ac:dyDescent="0.2">
      <c r="L157" s="2">
        <v>2</v>
      </c>
      <c r="M157" s="2">
        <v>4</v>
      </c>
      <c r="N157" s="2">
        <v>6</v>
      </c>
      <c r="O157" s="1">
        <v>8.6435925471960218E-2</v>
      </c>
      <c r="P157" s="1">
        <v>0.56853897408745979</v>
      </c>
      <c r="Q157" s="1">
        <f t="shared" si="31"/>
        <v>0</v>
      </c>
      <c r="S157" s="1">
        <f t="shared" si="32"/>
        <v>1</v>
      </c>
      <c r="U157" s="14" t="str">
        <f t="shared" ca="1" si="33"/>
        <v>TrainTrial2</v>
      </c>
      <c r="V157" s="10" t="str">
        <f>IF(Q157=0,CONCATENATE("p",L157,".bmp"),CONCATENATE("p",M157,".bmp"))</f>
        <v>p2.bmp</v>
      </c>
      <c r="W157" s="10" t="str">
        <f>IF(Q157=0,CONCATENATE("p",M157,".bmp"),CONCATENATE("p",L157,".bmp"))</f>
        <v>p4.bmp</v>
      </c>
      <c r="X157" s="10" t="str">
        <f ca="1">IF(AE157=0,"c3.wav",IF(S157=0,"c1.wav","c2.wav"))</f>
        <v>c2.wav</v>
      </c>
      <c r="Y157" s="10" t="str">
        <f>IF(S157=0,IF(AF157=1,CONCATENATE("nn",L157,".wav"),CONCATENATE("n",L157,".wav")),CONCATENATE("r",N157,".wav"))</f>
        <v>r6.wav</v>
      </c>
      <c r="Z157" s="10" t="str">
        <f ca="1">IF(AE157=0,"c3.wav",IF(S157=1,"c1.wav","c2.wav"))</f>
        <v>c1.wav</v>
      </c>
      <c r="AA157" s="10" t="str">
        <f ca="1">IF(S157=1,IF(AF157=1,CONCATENATE("nn",L157,".wav"),CONCATENATE("n",L157,".wav")),CONCATENATE("r",N157,".wav"))</f>
        <v>nn2.wav</v>
      </c>
      <c r="AB157" s="10">
        <f>IF(Q157=0,1,2)</f>
        <v>1</v>
      </c>
      <c r="AC157" s="13" t="str">
        <f t="shared" ca="1" si="34"/>
        <v>lp.jpg</v>
      </c>
      <c r="AD157" s="13">
        <f t="shared" ca="1" si="35"/>
        <v>1</v>
      </c>
      <c r="AE157" s="13">
        <f t="shared" ca="1" si="36"/>
        <v>1</v>
      </c>
      <c r="AF157" s="13">
        <f t="shared" ca="1" si="37"/>
        <v>1</v>
      </c>
      <c r="AG157" s="13">
        <f t="shared" ca="1" si="38"/>
        <v>3</v>
      </c>
      <c r="AI157" s="1">
        <f t="shared" ca="1" si="39"/>
        <v>0.27632431898415122</v>
      </c>
      <c r="AJ157" s="1">
        <f t="shared" ca="1" si="39"/>
        <v>0.41183532588633043</v>
      </c>
      <c r="AK157" s="1">
        <f t="shared" ca="1" si="39"/>
        <v>0.38959111937512381</v>
      </c>
    </row>
    <row r="158" spans="11:37" x14ac:dyDescent="0.2">
      <c r="L158" s="2">
        <v>2</v>
      </c>
      <c r="M158" s="2">
        <v>8</v>
      </c>
      <c r="N158" s="2">
        <v>4</v>
      </c>
      <c r="O158" s="1">
        <v>0.25253792048897594</v>
      </c>
      <c r="P158" s="1">
        <v>0.13755608006886177</v>
      </c>
      <c r="Q158" s="1">
        <f t="shared" si="31"/>
        <v>0</v>
      </c>
      <c r="S158" s="1">
        <f t="shared" si="32"/>
        <v>0</v>
      </c>
      <c r="U158" s="14" t="str">
        <f t="shared" ca="1" si="33"/>
        <v>TrainTrial2</v>
      </c>
      <c r="V158" s="10" t="str">
        <f>IF(Q158=0,CONCATENATE("p",L158,".bmp"),CONCATENATE("p",M158,".bmp"))</f>
        <v>p2.bmp</v>
      </c>
      <c r="W158" s="10" t="str">
        <f>IF(Q158=0,CONCATENATE("p",M158,".bmp"),CONCATENATE("p",L158,".bmp"))</f>
        <v>p8.bmp</v>
      </c>
      <c r="X158" s="10" t="str">
        <f ca="1">IF(AE158=0,"c3.wav",IF(S158=0,"c1.wav","c2.wav"))</f>
        <v>c1.wav</v>
      </c>
      <c r="Y158" s="10" t="str">
        <f ca="1">IF(S158=0,IF(AF158=1,CONCATENATE("nn",L158,".wav"),CONCATENATE("n",L158,".wav")),CONCATENATE("r",N158,".wav"))</f>
        <v>n2.wav</v>
      </c>
      <c r="Z158" s="10" t="str">
        <f ca="1">IF(AE158=0,"c3.wav",IF(S158=1,"c1.wav","c2.wav"))</f>
        <v>c2.wav</v>
      </c>
      <c r="AA158" s="10" t="str">
        <f>IF(S158=1,IF(AF158=1,CONCATENATE("nn",L158,".wav"),CONCATENATE("n",L158,".wav")),CONCATENATE("r",N158,".wav"))</f>
        <v>r4.wav</v>
      </c>
      <c r="AB158" s="10">
        <f>IF(Q158=0,1,2)</f>
        <v>1</v>
      </c>
      <c r="AC158" s="13" t="str">
        <f t="shared" ca="1" si="34"/>
        <v>lp.jpg</v>
      </c>
      <c r="AD158" s="13">
        <f t="shared" ca="1" si="35"/>
        <v>1</v>
      </c>
      <c r="AE158" s="13">
        <f t="shared" ca="1" si="36"/>
        <v>1</v>
      </c>
      <c r="AF158" s="13">
        <f t="shared" ca="1" si="37"/>
        <v>0</v>
      </c>
      <c r="AG158" s="13">
        <f t="shared" ca="1" si="38"/>
        <v>2</v>
      </c>
      <c r="AI158" s="1">
        <f t="shared" ca="1" si="39"/>
        <v>0.34319276582139835</v>
      </c>
      <c r="AJ158" s="1">
        <f t="shared" ca="1" si="39"/>
        <v>0.32874929951357934</v>
      </c>
      <c r="AK158" s="1">
        <f t="shared" ca="1" si="39"/>
        <v>0.81852571386369444</v>
      </c>
    </row>
    <row r="159" spans="11:37" x14ac:dyDescent="0.2">
      <c r="L159" s="2">
        <v>3</v>
      </c>
      <c r="M159" s="2">
        <v>9</v>
      </c>
      <c r="N159" s="2">
        <v>7</v>
      </c>
      <c r="O159" s="1">
        <v>0.66646619925995765</v>
      </c>
      <c r="P159" s="1">
        <v>0.31625749098111555</v>
      </c>
      <c r="Q159" s="1">
        <f t="shared" si="31"/>
        <v>1</v>
      </c>
      <c r="S159" s="1">
        <f t="shared" si="32"/>
        <v>0</v>
      </c>
      <c r="U159" s="14" t="str">
        <f t="shared" ca="1" si="33"/>
        <v>TrainTrial2</v>
      </c>
      <c r="V159" s="10" t="str">
        <f>IF(Q159=0,CONCATENATE("p",L159,".bmp"),CONCATENATE("p",M159,".bmp"))</f>
        <v>p9.bmp</v>
      </c>
      <c r="W159" s="10" t="str">
        <f>IF(Q159=0,CONCATENATE("p",M159,".bmp"),CONCATENATE("p",L159,".bmp"))</f>
        <v>p3.bmp</v>
      </c>
      <c r="X159" s="10" t="str">
        <f ca="1">IF(AE159=0,"c3.wav",IF(S159=0,"c1.wav","c2.wav"))</f>
        <v>c1.wav</v>
      </c>
      <c r="Y159" s="10" t="str">
        <f ca="1">IF(S159=0,IF(AF159=1,CONCATENATE("nn",L159,".wav"),CONCATENATE("n",L159,".wav")),CONCATENATE("r",N159,".wav"))</f>
        <v>nn3.wav</v>
      </c>
      <c r="Z159" s="10" t="str">
        <f ca="1">IF(AE159=0,"c3.wav",IF(S159=1,"c1.wav","c2.wav"))</f>
        <v>c2.wav</v>
      </c>
      <c r="AA159" s="10" t="str">
        <f>IF(S159=1,IF(AF159=1,CONCATENATE("nn",L159,".wav"),CONCATENATE("n",L159,".wav")),CONCATENATE("r",N159,".wav"))</f>
        <v>r7.wav</v>
      </c>
      <c r="AB159" s="10">
        <f>IF(Q159=0,1,2)</f>
        <v>2</v>
      </c>
      <c r="AC159" s="13" t="str">
        <f t="shared" ca="1" si="34"/>
        <v>blank.jpg</v>
      </c>
      <c r="AD159" s="13">
        <f t="shared" ca="1" si="35"/>
        <v>0</v>
      </c>
      <c r="AE159" s="13">
        <f t="shared" ca="1" si="36"/>
        <v>1</v>
      </c>
      <c r="AF159" s="13">
        <f t="shared" ca="1" si="37"/>
        <v>1</v>
      </c>
      <c r="AG159" s="13">
        <f t="shared" ca="1" si="38"/>
        <v>2</v>
      </c>
      <c r="AI159" s="1">
        <f t="shared" ca="1" si="39"/>
        <v>0.9726792116807037</v>
      </c>
      <c r="AJ159" s="1">
        <f t="shared" ca="1" si="39"/>
        <v>0.48149624437240568</v>
      </c>
      <c r="AK159" s="1">
        <f t="shared" ca="1" si="39"/>
        <v>0.43768341079914697</v>
      </c>
    </row>
    <row r="160" spans="11:37" x14ac:dyDescent="0.2">
      <c r="L160" s="2">
        <v>3</v>
      </c>
      <c r="M160" s="2">
        <v>8</v>
      </c>
      <c r="N160" s="2">
        <v>9</v>
      </c>
      <c r="O160" s="1">
        <v>1</v>
      </c>
      <c r="P160" s="1">
        <v>0</v>
      </c>
      <c r="Q160" s="1">
        <f t="shared" si="31"/>
        <v>1</v>
      </c>
      <c r="S160" s="1">
        <f t="shared" si="32"/>
        <v>0</v>
      </c>
      <c r="U160" s="14" t="str">
        <f t="shared" ca="1" si="33"/>
        <v>TrainTrial</v>
      </c>
      <c r="V160" s="10" t="str">
        <f>IF(Q160=0,CONCATENATE("p",L160,".bmp"),CONCATENATE("p",M160,".bmp"))</f>
        <v>p8.bmp</v>
      </c>
      <c r="W160" s="10" t="str">
        <f>IF(Q160=0,CONCATENATE("p",M160,".bmp"),CONCATENATE("p",L160,".bmp"))</f>
        <v>p3.bmp</v>
      </c>
      <c r="X160" s="10" t="str">
        <f ca="1">IF(AE160=0,"c3.wav",IF(S160=0,"c1.wav","c2.wav"))</f>
        <v>c3.wav</v>
      </c>
      <c r="Y160" s="10" t="str">
        <f ca="1">IF(S160=0,IF(AF160=1,CONCATENATE("nn",L160,".wav"),CONCATENATE("n",L160,".wav")),CONCATENATE("r",N160,".wav"))</f>
        <v>n3.wav</v>
      </c>
      <c r="Z160" s="10" t="str">
        <f ca="1">IF(AE160=0,"c3.wav",IF(S160=1,"c1.wav","c2.wav"))</f>
        <v>c3.wav</v>
      </c>
      <c r="AA160" s="10" t="str">
        <f>IF(S160=1,IF(AF160=1,CONCATENATE("nn",L160,".wav"),CONCATENATE("n",L160,".wav")),CONCATENATE("r",N160,".wav"))</f>
        <v>r9.wav</v>
      </c>
      <c r="AB160" s="10">
        <f>IF(Q160=0,1,2)</f>
        <v>2</v>
      </c>
      <c r="AC160" s="13" t="str">
        <f t="shared" ca="1" si="34"/>
        <v>rp.jpg</v>
      </c>
      <c r="AD160" s="13">
        <f t="shared" ca="1" si="35"/>
        <v>1</v>
      </c>
      <c r="AE160" s="13">
        <f t="shared" ca="1" si="36"/>
        <v>0</v>
      </c>
      <c r="AF160" s="13">
        <f t="shared" ca="1" si="37"/>
        <v>0</v>
      </c>
      <c r="AG160" s="13">
        <f t="shared" ca="1" si="38"/>
        <v>1</v>
      </c>
      <c r="AI160" s="1">
        <f t="shared" ca="1" si="39"/>
        <v>0.68540679856372289</v>
      </c>
      <c r="AJ160" s="1">
        <f t="shared" ca="1" si="39"/>
        <v>0.92775995202552419</v>
      </c>
      <c r="AK160" s="1">
        <f t="shared" ca="1" si="39"/>
        <v>0.9187699633862606</v>
      </c>
    </row>
    <row r="161" spans="12:37" x14ac:dyDescent="0.2">
      <c r="L161" s="2">
        <v>3</v>
      </c>
      <c r="M161" s="2">
        <v>5</v>
      </c>
      <c r="N161" s="2">
        <v>0</v>
      </c>
      <c r="O161" s="1">
        <v>0.17951931328752835</v>
      </c>
      <c r="P161" s="1">
        <v>0.45714145009424101</v>
      </c>
      <c r="Q161" s="1">
        <f t="shared" si="31"/>
        <v>0</v>
      </c>
      <c r="S161" s="1">
        <f t="shared" si="32"/>
        <v>0</v>
      </c>
      <c r="U161" s="14" t="str">
        <f t="shared" ca="1" si="33"/>
        <v>TrainTrial</v>
      </c>
      <c r="V161" s="10" t="str">
        <f>IF(Q161=0,CONCATENATE("p",L161,".bmp"),CONCATENATE("p",M161,".bmp"))</f>
        <v>p3.bmp</v>
      </c>
      <c r="W161" s="10" t="str">
        <f>IF(Q161=0,CONCATENATE("p",M161,".bmp"),CONCATENATE("p",L161,".bmp"))</f>
        <v>p5.bmp</v>
      </c>
      <c r="X161" s="10" t="str">
        <f ca="1">IF(AE161=0,"c3.wav",IF(S161=0,"c1.wav","c2.wav"))</f>
        <v>c3.wav</v>
      </c>
      <c r="Y161" s="10" t="str">
        <f ca="1">IF(S161=0,IF(AF161=1,CONCATENATE("nn",L161,".wav"),CONCATENATE("n",L161,".wav")),CONCATENATE("r",N161,".wav"))</f>
        <v>nn3.wav</v>
      </c>
      <c r="Z161" s="10" t="str">
        <f ca="1">IF(AE161=0,"c3.wav",IF(S161=1,"c1.wav","c2.wav"))</f>
        <v>c3.wav</v>
      </c>
      <c r="AA161" s="10" t="str">
        <f>IF(S161=1,IF(AF161=1,CONCATENATE("nn",L161,".wav"),CONCATENATE("n",L161,".wav")),CONCATENATE("r",N161,".wav"))</f>
        <v>r0.wav</v>
      </c>
      <c r="AB161" s="10">
        <f>IF(Q161=0,1,2)</f>
        <v>1</v>
      </c>
      <c r="AC161" s="13" t="str">
        <f t="shared" ca="1" si="34"/>
        <v>blank.jpg</v>
      </c>
      <c r="AD161" s="13">
        <f t="shared" ca="1" si="35"/>
        <v>0</v>
      </c>
      <c r="AE161" s="13">
        <f t="shared" ca="1" si="36"/>
        <v>0</v>
      </c>
      <c r="AF161" s="13">
        <f t="shared" ca="1" si="37"/>
        <v>1</v>
      </c>
      <c r="AG161" s="13">
        <f t="shared" ca="1" si="38"/>
        <v>1</v>
      </c>
      <c r="AI161" s="1">
        <f t="shared" ca="1" si="39"/>
        <v>0.96475042990799276</v>
      </c>
      <c r="AJ161" s="1">
        <f t="shared" ca="1" si="39"/>
        <v>0.75781298850013501</v>
      </c>
      <c r="AK161" s="1">
        <f t="shared" ca="1" si="39"/>
        <v>0.40573616956627201</v>
      </c>
    </row>
    <row r="162" spans="12:37" x14ac:dyDescent="0.2">
      <c r="L162" s="2">
        <v>4</v>
      </c>
      <c r="M162" s="2">
        <v>1</v>
      </c>
      <c r="N162" s="2">
        <v>2</v>
      </c>
      <c r="O162" s="1">
        <v>0.7788836733016069</v>
      </c>
      <c r="P162" s="1">
        <v>0.3789236094116859</v>
      </c>
      <c r="Q162" s="1">
        <f t="shared" si="31"/>
        <v>1</v>
      </c>
      <c r="S162" s="1">
        <f t="shared" si="32"/>
        <v>0</v>
      </c>
      <c r="U162" s="14" t="str">
        <f t="shared" ca="1" si="33"/>
        <v>TrainTrial</v>
      </c>
      <c r="V162" s="10" t="str">
        <f>IF(Q162=0,CONCATENATE("p",L162,".bmp"),CONCATENATE("p",M162,".bmp"))</f>
        <v>p1.bmp</v>
      </c>
      <c r="W162" s="10" t="str">
        <f>IF(Q162=0,CONCATENATE("p",M162,".bmp"),CONCATENATE("p",L162,".bmp"))</f>
        <v>p4.bmp</v>
      </c>
      <c r="X162" s="10" t="str">
        <f ca="1">IF(AE162=0,"c3.wav",IF(S162=0,"c1.wav","c2.wav"))</f>
        <v>c3.wav</v>
      </c>
      <c r="Y162" s="10" t="str">
        <f ca="1">IF(S162=0,IF(AF162=1,CONCATENATE("nn",L162,".wav"),CONCATENATE("n",L162,".wav")),CONCATENATE("r",N162,".wav"))</f>
        <v>nn4.wav</v>
      </c>
      <c r="Z162" s="10" t="str">
        <f ca="1">IF(AE162=0,"c3.wav",IF(S162=1,"c1.wav","c2.wav"))</f>
        <v>c3.wav</v>
      </c>
      <c r="AA162" s="10" t="str">
        <f>IF(S162=1,IF(AF162=1,CONCATENATE("nn",L162,".wav"),CONCATENATE("n",L162,".wav")),CONCATENATE("r",N162,".wav"))</f>
        <v>r2.wav</v>
      </c>
      <c r="AB162" s="10">
        <f>IF(Q162=0,1,2)</f>
        <v>2</v>
      </c>
      <c r="AC162" s="13" t="str">
        <f t="shared" ca="1" si="34"/>
        <v>rp.jpg</v>
      </c>
      <c r="AD162" s="13">
        <f t="shared" ca="1" si="35"/>
        <v>1</v>
      </c>
      <c r="AE162" s="13">
        <f t="shared" ca="1" si="36"/>
        <v>0</v>
      </c>
      <c r="AF162" s="13">
        <f t="shared" ca="1" si="37"/>
        <v>1</v>
      </c>
      <c r="AG162" s="13">
        <f t="shared" ca="1" si="38"/>
        <v>2</v>
      </c>
      <c r="AI162" s="1">
        <f t="shared" ca="1" si="39"/>
        <v>0.25626882419982022</v>
      </c>
      <c r="AJ162" s="1">
        <f t="shared" ca="1" si="39"/>
        <v>0.85153856678834328</v>
      </c>
      <c r="AK162" s="1">
        <f t="shared" ca="1" si="39"/>
        <v>0.39857779619066702</v>
      </c>
    </row>
    <row r="163" spans="12:37" x14ac:dyDescent="0.2">
      <c r="L163" s="2">
        <v>4</v>
      </c>
      <c r="M163" s="2">
        <v>6</v>
      </c>
      <c r="N163" s="2">
        <v>1</v>
      </c>
      <c r="O163" s="1">
        <v>1.371703545555647E-2</v>
      </c>
      <c r="P163" s="1">
        <v>0.32517668953460088</v>
      </c>
      <c r="Q163" s="1">
        <f t="shared" si="31"/>
        <v>0</v>
      </c>
      <c r="S163" s="1">
        <f t="shared" si="32"/>
        <v>0</v>
      </c>
      <c r="U163" s="14" t="str">
        <f t="shared" ca="1" si="33"/>
        <v>TrainTrial2</v>
      </c>
      <c r="V163" s="10" t="str">
        <f>IF(Q163=0,CONCATENATE("p",L163,".bmp"),CONCATENATE("p",M163,".bmp"))</f>
        <v>p4.bmp</v>
      </c>
      <c r="W163" s="10" t="str">
        <f>IF(Q163=0,CONCATENATE("p",M163,".bmp"),CONCATENATE("p",L163,".bmp"))</f>
        <v>p6.bmp</v>
      </c>
      <c r="X163" s="10" t="str">
        <f ca="1">IF(AE163=0,"c3.wav",IF(S163=0,"c1.wav","c2.wav"))</f>
        <v>c1.wav</v>
      </c>
      <c r="Y163" s="10" t="str">
        <f ca="1">IF(S163=0,IF(AF163=1,CONCATENATE("nn",L163,".wav"),CONCATENATE("n",L163,".wav")),CONCATENATE("r",N163,".wav"))</f>
        <v>nn4.wav</v>
      </c>
      <c r="Z163" s="10" t="str">
        <f ca="1">IF(AE163=0,"c3.wav",IF(S163=1,"c1.wav","c2.wav"))</f>
        <v>c2.wav</v>
      </c>
      <c r="AA163" s="10" t="str">
        <f>IF(S163=1,IF(AF163=1,CONCATENATE("nn",L163,".wav"),CONCATENATE("n",L163,".wav")),CONCATENATE("r",N163,".wav"))</f>
        <v>r1.wav</v>
      </c>
      <c r="AB163" s="10">
        <f>IF(Q163=0,1,2)</f>
        <v>1</v>
      </c>
      <c r="AC163" s="13" t="str">
        <f t="shared" ca="1" si="34"/>
        <v>lp.jpg</v>
      </c>
      <c r="AD163" s="13">
        <f t="shared" ca="1" si="35"/>
        <v>1</v>
      </c>
      <c r="AE163" s="13">
        <f t="shared" ca="1" si="36"/>
        <v>1</v>
      </c>
      <c r="AF163" s="13">
        <f t="shared" ca="1" si="37"/>
        <v>1</v>
      </c>
      <c r="AG163" s="13">
        <f t="shared" ca="1" si="38"/>
        <v>3</v>
      </c>
      <c r="AI163" s="1">
        <f t="shared" ca="1" si="39"/>
        <v>0.65022562223708147</v>
      </c>
      <c r="AJ163" s="1">
        <f t="shared" ca="1" si="39"/>
        <v>0.21367129608493085</v>
      </c>
      <c r="AK163" s="1">
        <f t="shared" ca="1" si="39"/>
        <v>0.66726231312889461</v>
      </c>
    </row>
    <row r="164" spans="12:37" x14ac:dyDescent="0.2">
      <c r="L164" s="2">
        <v>4</v>
      </c>
      <c r="M164" s="2">
        <v>8</v>
      </c>
      <c r="N164" s="2">
        <v>7</v>
      </c>
      <c r="O164" s="1">
        <v>0.60793771698445198</v>
      </c>
      <c r="P164" s="1">
        <v>0.74870434028616728</v>
      </c>
      <c r="Q164" s="1">
        <f t="shared" si="31"/>
        <v>1</v>
      </c>
      <c r="S164" s="1">
        <f t="shared" si="32"/>
        <v>1</v>
      </c>
      <c r="U164" s="14" t="str">
        <f t="shared" ca="1" si="33"/>
        <v>TrainTrial</v>
      </c>
      <c r="V164" s="10" t="str">
        <f>IF(Q164=0,CONCATENATE("p",L164,".bmp"),CONCATENATE("p",M164,".bmp"))</f>
        <v>p8.bmp</v>
      </c>
      <c r="W164" s="10" t="str">
        <f>IF(Q164=0,CONCATENATE("p",M164,".bmp"),CONCATENATE("p",L164,".bmp"))</f>
        <v>p4.bmp</v>
      </c>
      <c r="X164" s="10" t="str">
        <f ca="1">IF(AE164=0,"c3.wav",IF(S164=0,"c1.wav","c2.wav"))</f>
        <v>c3.wav</v>
      </c>
      <c r="Y164" s="10" t="str">
        <f>IF(S164=0,IF(AF164=1,CONCATENATE("nn",L164,".wav"),CONCATENATE("n",L164,".wav")),CONCATENATE("r",N164,".wav"))</f>
        <v>r7.wav</v>
      </c>
      <c r="Z164" s="10" t="str">
        <f ca="1">IF(AE164=0,"c3.wav",IF(S164=1,"c1.wav","c2.wav"))</f>
        <v>c3.wav</v>
      </c>
      <c r="AA164" s="10" t="str">
        <f ca="1">IF(S164=1,IF(AF164=1,CONCATENATE("nn",L164,".wav"),CONCATENATE("n",L164,".wav")),CONCATENATE("r",N164,".wav"))</f>
        <v>nn4.wav</v>
      </c>
      <c r="AB164" s="10">
        <f>IF(Q164=0,1,2)</f>
        <v>2</v>
      </c>
      <c r="AC164" s="13" t="str">
        <f t="shared" ca="1" si="34"/>
        <v>rp.jpg</v>
      </c>
      <c r="AD164" s="13">
        <f t="shared" ca="1" si="35"/>
        <v>1</v>
      </c>
      <c r="AE164" s="13">
        <f t="shared" ca="1" si="36"/>
        <v>0</v>
      </c>
      <c r="AF164" s="13">
        <f t="shared" ca="1" si="37"/>
        <v>1</v>
      </c>
      <c r="AG164" s="13">
        <f t="shared" ca="1" si="38"/>
        <v>2</v>
      </c>
      <c r="AI164" s="1">
        <f t="shared" ca="1" si="39"/>
        <v>0.34828193820123088</v>
      </c>
      <c r="AJ164" s="1">
        <f t="shared" ca="1" si="39"/>
        <v>0.85972122033715792</v>
      </c>
      <c r="AK164" s="1">
        <f t="shared" ca="1" si="39"/>
        <v>0.59689003715529987</v>
      </c>
    </row>
    <row r="165" spans="12:37" x14ac:dyDescent="0.2">
      <c r="L165" s="2">
        <v>5</v>
      </c>
      <c r="M165" s="2">
        <v>4</v>
      </c>
      <c r="N165" s="2">
        <v>8</v>
      </c>
      <c r="O165" s="1">
        <v>9.7542411656831973E-2</v>
      </c>
      <c r="P165" s="1">
        <v>0.12325258562214003</v>
      </c>
      <c r="Q165" s="1">
        <f t="shared" si="31"/>
        <v>0</v>
      </c>
      <c r="S165" s="1">
        <f t="shared" si="32"/>
        <v>0</v>
      </c>
      <c r="U165" s="14" t="str">
        <f t="shared" ca="1" si="33"/>
        <v>TrainTrial2</v>
      </c>
      <c r="V165" s="10" t="str">
        <f>IF(Q165=0,CONCATENATE("p",L165,".bmp"),CONCATENATE("p",M165,".bmp"))</f>
        <v>p5.bmp</v>
      </c>
      <c r="W165" s="10" t="str">
        <f>IF(Q165=0,CONCATENATE("p",M165,".bmp"),CONCATENATE("p",L165,".bmp"))</f>
        <v>p4.bmp</v>
      </c>
      <c r="X165" s="10" t="str">
        <f ca="1">IF(AE165=0,"c3.wav",IF(S165=0,"c1.wav","c2.wav"))</f>
        <v>c1.wav</v>
      </c>
      <c r="Y165" s="10" t="str">
        <f ca="1">IF(S165=0,IF(AF165=1,CONCATENATE("nn",L165,".wav"),CONCATENATE("n",L165,".wav")),CONCATENATE("r",N165,".wav"))</f>
        <v>n5.wav</v>
      </c>
      <c r="Z165" s="10" t="str">
        <f ca="1">IF(AE165=0,"c3.wav",IF(S165=1,"c1.wav","c2.wav"))</f>
        <v>c2.wav</v>
      </c>
      <c r="AA165" s="10" t="str">
        <f>IF(S165=1,IF(AF165=1,CONCATENATE("nn",L165,".wav"),CONCATENATE("n",L165,".wav")),CONCATENATE("r",N165,".wav"))</f>
        <v>r8.wav</v>
      </c>
      <c r="AB165" s="10">
        <f>IF(Q165=0,1,2)</f>
        <v>1</v>
      </c>
      <c r="AC165" s="13" t="str">
        <f t="shared" ca="1" si="34"/>
        <v>blank.jpg</v>
      </c>
      <c r="AD165" s="13">
        <f t="shared" ca="1" si="35"/>
        <v>0</v>
      </c>
      <c r="AE165" s="13">
        <f t="shared" ca="1" si="36"/>
        <v>1</v>
      </c>
      <c r="AF165" s="13">
        <f t="shared" ca="1" si="37"/>
        <v>0</v>
      </c>
      <c r="AG165" s="13">
        <f t="shared" ca="1" si="38"/>
        <v>1</v>
      </c>
      <c r="AI165" s="1">
        <f t="shared" ca="1" si="39"/>
        <v>0.86334490810733366</v>
      </c>
      <c r="AJ165" s="1">
        <f t="shared" ca="1" si="39"/>
        <v>0.74900619748677544</v>
      </c>
      <c r="AK165" s="1">
        <f t="shared" ca="1" si="39"/>
        <v>0.98834392768490509</v>
      </c>
    </row>
    <row r="166" spans="12:37" x14ac:dyDescent="0.2">
      <c r="L166" s="2">
        <v>5</v>
      </c>
      <c r="M166" s="2">
        <v>9</v>
      </c>
      <c r="N166" s="2">
        <v>2</v>
      </c>
      <c r="O166" s="1">
        <v>0.60617138816451188</v>
      </c>
      <c r="P166" s="1">
        <v>0.78305771293798898</v>
      </c>
      <c r="Q166" s="1">
        <f t="shared" si="31"/>
        <v>1</v>
      </c>
      <c r="S166" s="1">
        <f t="shared" si="32"/>
        <v>1</v>
      </c>
      <c r="U166" s="14" t="str">
        <f t="shared" ca="1" si="33"/>
        <v>TrainTrial2</v>
      </c>
      <c r="V166" s="10" t="str">
        <f>IF(Q166=0,CONCATENATE("p",L166,".bmp"),CONCATENATE("p",M166,".bmp"))</f>
        <v>p9.bmp</v>
      </c>
      <c r="W166" s="10" t="str">
        <f>IF(Q166=0,CONCATENATE("p",M166,".bmp"),CONCATENATE("p",L166,".bmp"))</f>
        <v>p5.bmp</v>
      </c>
      <c r="X166" s="10" t="str">
        <f ca="1">IF(AE166=0,"c3.wav",IF(S166=0,"c1.wav","c2.wav"))</f>
        <v>c2.wav</v>
      </c>
      <c r="Y166" s="10" t="str">
        <f>IF(S166=0,IF(AF166=1,CONCATENATE("nn",L166,".wav"),CONCATENATE("n",L166,".wav")),CONCATENATE("r",N166,".wav"))</f>
        <v>r2.wav</v>
      </c>
      <c r="Z166" s="10" t="str">
        <f ca="1">IF(AE166=0,"c3.wav",IF(S166=1,"c1.wav","c2.wav"))</f>
        <v>c1.wav</v>
      </c>
      <c r="AA166" s="10" t="str">
        <f ca="1">IF(S166=1,IF(AF166=1,CONCATENATE("nn",L166,".wav"),CONCATENATE("n",L166,".wav")),CONCATENATE("r",N166,".wav"))</f>
        <v>nn5.wav</v>
      </c>
      <c r="AB166" s="10">
        <f>IF(Q166=0,1,2)</f>
        <v>2</v>
      </c>
      <c r="AC166" s="13" t="str">
        <f t="shared" ca="1" si="34"/>
        <v>blank.jpg</v>
      </c>
      <c r="AD166" s="13">
        <f t="shared" ca="1" si="35"/>
        <v>0</v>
      </c>
      <c r="AE166" s="13">
        <f t="shared" ca="1" si="36"/>
        <v>1</v>
      </c>
      <c r="AF166" s="13">
        <f t="shared" ca="1" si="37"/>
        <v>1</v>
      </c>
      <c r="AG166" s="13">
        <f t="shared" ca="1" si="38"/>
        <v>2</v>
      </c>
      <c r="AI166" s="1">
        <f t="shared" ca="1" si="39"/>
        <v>0.76329645078425368</v>
      </c>
      <c r="AJ166" s="1">
        <f t="shared" ca="1" si="39"/>
        <v>0.22568011230085816</v>
      </c>
      <c r="AK166" s="1">
        <f t="shared" ca="1" si="39"/>
        <v>0.13765863131580447</v>
      </c>
    </row>
    <row r="167" spans="12:37" x14ac:dyDescent="0.2">
      <c r="L167" s="2">
        <v>5</v>
      </c>
      <c r="M167" s="2">
        <v>2</v>
      </c>
      <c r="N167" s="2">
        <v>4</v>
      </c>
      <c r="O167" s="1">
        <v>6.7608511006255867E-2</v>
      </c>
      <c r="P167" s="1">
        <v>0.32895182588890748</v>
      </c>
      <c r="Q167" s="1">
        <f t="shared" si="31"/>
        <v>0</v>
      </c>
      <c r="S167" s="1">
        <f t="shared" si="32"/>
        <v>0</v>
      </c>
      <c r="U167" s="14" t="str">
        <f t="shared" ca="1" si="33"/>
        <v>TrainTrial</v>
      </c>
      <c r="V167" s="10" t="str">
        <f>IF(Q167=0,CONCATENATE("p",L167,".bmp"),CONCATENATE("p",M167,".bmp"))</f>
        <v>p5.bmp</v>
      </c>
      <c r="W167" s="10" t="str">
        <f>IF(Q167=0,CONCATENATE("p",M167,".bmp"),CONCATENATE("p",L167,".bmp"))</f>
        <v>p2.bmp</v>
      </c>
      <c r="X167" s="10" t="str">
        <f ca="1">IF(AE167=0,"c3.wav",IF(S167=0,"c1.wav","c2.wav"))</f>
        <v>c3.wav</v>
      </c>
      <c r="Y167" s="10" t="str">
        <f ca="1">IF(S167=0,IF(AF167=1,CONCATENATE("nn",L167,".wav"),CONCATENATE("n",L167,".wav")),CONCATENATE("r",N167,".wav"))</f>
        <v>nn5.wav</v>
      </c>
      <c r="Z167" s="10" t="str">
        <f ca="1">IF(AE167=0,"c3.wav",IF(S167=1,"c1.wav","c2.wav"))</f>
        <v>c3.wav</v>
      </c>
      <c r="AA167" s="10" t="str">
        <f>IF(S167=1,IF(AF167=1,CONCATENATE("nn",L167,".wav"),CONCATENATE("n",L167,".wav")),CONCATENATE("r",N167,".wav"))</f>
        <v>r4.wav</v>
      </c>
      <c r="AB167" s="10">
        <f>IF(Q167=0,1,2)</f>
        <v>1</v>
      </c>
      <c r="AC167" s="13" t="str">
        <f t="shared" ca="1" si="34"/>
        <v>lp.jpg</v>
      </c>
      <c r="AD167" s="13">
        <f t="shared" ca="1" si="35"/>
        <v>1</v>
      </c>
      <c r="AE167" s="13">
        <f t="shared" ca="1" si="36"/>
        <v>0</v>
      </c>
      <c r="AF167" s="13">
        <f t="shared" ca="1" si="37"/>
        <v>1</v>
      </c>
      <c r="AG167" s="13">
        <f t="shared" ca="1" si="38"/>
        <v>2</v>
      </c>
      <c r="AI167" s="1">
        <f t="shared" ca="1" si="39"/>
        <v>0.10679996062984121</v>
      </c>
      <c r="AJ167" s="1">
        <f t="shared" ca="1" si="39"/>
        <v>0.99321049737912792</v>
      </c>
      <c r="AK167" s="1">
        <f t="shared" ca="1" si="39"/>
        <v>8.6347510046556719E-2</v>
      </c>
    </row>
    <row r="168" spans="12:37" x14ac:dyDescent="0.2">
      <c r="L168" s="2">
        <v>6</v>
      </c>
      <c r="M168" s="2">
        <v>7</v>
      </c>
      <c r="N168" s="2">
        <v>9</v>
      </c>
      <c r="O168" s="1">
        <v>1</v>
      </c>
      <c r="P168" s="1">
        <v>0.57339729104296566</v>
      </c>
      <c r="Q168" s="1">
        <f t="shared" si="31"/>
        <v>1</v>
      </c>
      <c r="S168" s="1">
        <f t="shared" si="32"/>
        <v>1</v>
      </c>
      <c r="U168" s="14" t="str">
        <f t="shared" ca="1" si="33"/>
        <v>TrainTrial2</v>
      </c>
      <c r="V168" s="10" t="str">
        <f>IF(Q168=0,CONCATENATE("p",L168,".bmp"),CONCATENATE("p",M168,".bmp"))</f>
        <v>p7.bmp</v>
      </c>
      <c r="W168" s="10" t="str">
        <f>IF(Q168=0,CONCATENATE("p",M168,".bmp"),CONCATENATE("p",L168,".bmp"))</f>
        <v>p6.bmp</v>
      </c>
      <c r="X168" s="10" t="str">
        <f ca="1">IF(AE168=0,"c3.wav",IF(S168=0,"c1.wav","c2.wav"))</f>
        <v>c2.wav</v>
      </c>
      <c r="Y168" s="10" t="str">
        <f>IF(S168=0,IF(AF168=1,CONCATENATE("nn",L168,".wav"),CONCATENATE("n",L168,".wav")),CONCATENATE("r",N168,".wav"))</f>
        <v>r9.wav</v>
      </c>
      <c r="Z168" s="10" t="str">
        <f ca="1">IF(AE168=0,"c3.wav",IF(S168=1,"c1.wav","c2.wav"))</f>
        <v>c1.wav</v>
      </c>
      <c r="AA168" s="10" t="str">
        <f ca="1">IF(S168=1,IF(AF168=1,CONCATENATE("nn",L168,".wav"),CONCATENATE("n",L168,".wav")),CONCATENATE("r",N168,".wav"))</f>
        <v>nn6.wav</v>
      </c>
      <c r="AB168" s="10">
        <f>IF(Q168=0,1,2)</f>
        <v>2</v>
      </c>
      <c r="AC168" s="13" t="str">
        <f t="shared" ca="1" si="34"/>
        <v>rp.jpg</v>
      </c>
      <c r="AD168" s="13">
        <f t="shared" ca="1" si="35"/>
        <v>1</v>
      </c>
      <c r="AE168" s="13">
        <f t="shared" ca="1" si="36"/>
        <v>1</v>
      </c>
      <c r="AF168" s="13">
        <f t="shared" ca="1" si="37"/>
        <v>1</v>
      </c>
      <c r="AG168" s="13">
        <f t="shared" ca="1" si="38"/>
        <v>3</v>
      </c>
      <c r="AI168" s="1">
        <f t="shared" ca="1" si="39"/>
        <v>0.35947828262418002</v>
      </c>
      <c r="AJ168" s="1">
        <f t="shared" ca="1" si="39"/>
        <v>0.43361054238854158</v>
      </c>
      <c r="AK168" s="1">
        <f t="shared" ca="1" si="39"/>
        <v>0.41541911064359249</v>
      </c>
    </row>
    <row r="169" spans="12:37" x14ac:dyDescent="0.2">
      <c r="L169" s="2">
        <v>6</v>
      </c>
      <c r="M169" s="2">
        <v>3</v>
      </c>
      <c r="N169" s="2">
        <v>0</v>
      </c>
      <c r="O169" s="1">
        <v>0.16004657912708353</v>
      </c>
      <c r="P169" s="1">
        <v>0.76455548200738122</v>
      </c>
      <c r="Q169" s="1">
        <f t="shared" si="31"/>
        <v>0</v>
      </c>
      <c r="S169" s="1">
        <f t="shared" si="32"/>
        <v>1</v>
      </c>
      <c r="U169" s="14" t="str">
        <f t="shared" ca="1" si="33"/>
        <v>TrainTrial2</v>
      </c>
      <c r="V169" s="10" t="str">
        <f>IF(Q169=0,CONCATENATE("p",L169,".bmp"),CONCATENATE("p",M169,".bmp"))</f>
        <v>p6.bmp</v>
      </c>
      <c r="W169" s="10" t="str">
        <f>IF(Q169=0,CONCATENATE("p",M169,".bmp"),CONCATENATE("p",L169,".bmp"))</f>
        <v>p3.bmp</v>
      </c>
      <c r="X169" s="10" t="str">
        <f ca="1">IF(AE169=0,"c3.wav",IF(S169=0,"c1.wav","c2.wav"))</f>
        <v>c2.wav</v>
      </c>
      <c r="Y169" s="10" t="str">
        <f>IF(S169=0,IF(AF169=1,CONCATENATE("nn",L169,".wav"),CONCATENATE("n",L169,".wav")),CONCATENATE("r",N169,".wav"))</f>
        <v>r0.wav</v>
      </c>
      <c r="Z169" s="10" t="str">
        <f ca="1">IF(AE169=0,"c3.wav",IF(S169=1,"c1.wav","c2.wav"))</f>
        <v>c1.wav</v>
      </c>
      <c r="AA169" s="10" t="str">
        <f ca="1">IF(S169=1,IF(AF169=1,CONCATENATE("nn",L169,".wav"),CONCATENATE("n",L169,".wav")),CONCATENATE("r",N169,".wav"))</f>
        <v>nn6.wav</v>
      </c>
      <c r="AB169" s="10">
        <f>IF(Q169=0,1,2)</f>
        <v>1</v>
      </c>
      <c r="AC169" s="13" t="str">
        <f t="shared" ca="1" si="34"/>
        <v>blank.jpg</v>
      </c>
      <c r="AD169" s="13">
        <f t="shared" ca="1" si="35"/>
        <v>0</v>
      </c>
      <c r="AE169" s="13">
        <f t="shared" ca="1" si="36"/>
        <v>1</v>
      </c>
      <c r="AF169" s="13">
        <f t="shared" ca="1" si="37"/>
        <v>1</v>
      </c>
      <c r="AG169" s="13">
        <f t="shared" ca="1" si="38"/>
        <v>2</v>
      </c>
      <c r="AI169" s="1">
        <f t="shared" ca="1" si="39"/>
        <v>0.97886114981450101</v>
      </c>
      <c r="AJ169" s="1">
        <f t="shared" ca="1" si="39"/>
        <v>0.11820990195591263</v>
      </c>
      <c r="AK169" s="1">
        <f t="shared" ca="1" si="39"/>
        <v>0.52724716077075595</v>
      </c>
    </row>
    <row r="170" spans="12:37" x14ac:dyDescent="0.2">
      <c r="L170" s="2">
        <v>6</v>
      </c>
      <c r="M170" s="2">
        <v>1</v>
      </c>
      <c r="N170" s="2">
        <v>3</v>
      </c>
      <c r="O170" s="1">
        <v>0.66499203662988293</v>
      </c>
      <c r="P170" s="1">
        <v>0.97418097135596327</v>
      </c>
      <c r="Q170" s="1">
        <f t="shared" si="31"/>
        <v>1</v>
      </c>
      <c r="S170" s="1">
        <f t="shared" si="32"/>
        <v>1</v>
      </c>
      <c r="U170" s="14" t="str">
        <f t="shared" ca="1" si="33"/>
        <v>TrainTrial2</v>
      </c>
      <c r="V170" s="10" t="str">
        <f>IF(Q170=0,CONCATENATE("p",L170,".bmp"),CONCATENATE("p",M170,".bmp"))</f>
        <v>p1.bmp</v>
      </c>
      <c r="W170" s="10" t="str">
        <f>IF(Q170=0,CONCATENATE("p",M170,".bmp"),CONCATENATE("p",L170,".bmp"))</f>
        <v>p6.bmp</v>
      </c>
      <c r="X170" s="10" t="str">
        <f ca="1">IF(AE170=0,"c3.wav",IF(S170=0,"c1.wav","c2.wav"))</f>
        <v>c2.wav</v>
      </c>
      <c r="Y170" s="10" t="str">
        <f>IF(S170=0,IF(AF170=1,CONCATENATE("nn",L170,".wav"),CONCATENATE("n",L170,".wav")),CONCATENATE("r",N170,".wav"))</f>
        <v>r3.wav</v>
      </c>
      <c r="Z170" s="10" t="str">
        <f ca="1">IF(AE170=0,"c3.wav",IF(S170=1,"c1.wav","c2.wav"))</f>
        <v>c1.wav</v>
      </c>
      <c r="AA170" s="10" t="str">
        <f ca="1">IF(S170=1,IF(AF170=1,CONCATENATE("nn",L170,".wav"),CONCATENATE("n",L170,".wav")),CONCATENATE("r",N170,".wav"))</f>
        <v>nn6.wav</v>
      </c>
      <c r="AB170" s="10">
        <f>IF(Q170=0,1,2)</f>
        <v>2</v>
      </c>
      <c r="AC170" s="13" t="str">
        <f t="shared" ca="1" si="34"/>
        <v>rp.jpg</v>
      </c>
      <c r="AD170" s="13">
        <f t="shared" ca="1" si="35"/>
        <v>1</v>
      </c>
      <c r="AE170" s="13">
        <f t="shared" ca="1" si="36"/>
        <v>1</v>
      </c>
      <c r="AF170" s="13">
        <f t="shared" ca="1" si="37"/>
        <v>1</v>
      </c>
      <c r="AG170" s="13">
        <f t="shared" ca="1" si="38"/>
        <v>3</v>
      </c>
      <c r="AI170" s="1">
        <f t="shared" ca="1" si="39"/>
        <v>0.38707244952050135</v>
      </c>
      <c r="AJ170" s="1">
        <f t="shared" ca="1" si="39"/>
        <v>4.3797038737107719E-2</v>
      </c>
      <c r="AK170" s="1">
        <f t="shared" ca="1" si="39"/>
        <v>0.57581941355057453</v>
      </c>
    </row>
    <row r="171" spans="12:37" x14ac:dyDescent="0.2">
      <c r="L171" s="2">
        <v>7</v>
      </c>
      <c r="M171" s="2">
        <v>0</v>
      </c>
      <c r="N171" s="2">
        <v>5</v>
      </c>
      <c r="O171" s="1">
        <v>0.15191437321027479</v>
      </c>
      <c r="P171" s="1">
        <v>0.90758728973924008</v>
      </c>
      <c r="Q171" s="1">
        <f t="shared" si="31"/>
        <v>0</v>
      </c>
      <c r="S171" s="1">
        <f t="shared" si="32"/>
        <v>1</v>
      </c>
      <c r="U171" s="14" t="str">
        <f t="shared" ca="1" si="33"/>
        <v>TrainTrial2</v>
      </c>
      <c r="V171" s="10" t="str">
        <f>IF(Q171=0,CONCATENATE("p",L171,".bmp"),CONCATENATE("p",M171,".bmp"))</f>
        <v>p7.bmp</v>
      </c>
      <c r="W171" s="10" t="str">
        <f>IF(Q171=0,CONCATENATE("p",M171,".bmp"),CONCATENATE("p",L171,".bmp"))</f>
        <v>p0.bmp</v>
      </c>
      <c r="X171" s="10" t="str">
        <f ca="1">IF(AE171=0,"c3.wav",IF(S171=0,"c1.wav","c2.wav"))</f>
        <v>c2.wav</v>
      </c>
      <c r="Y171" s="10" t="str">
        <f>IF(S171=0,IF(AF171=1,CONCATENATE("nn",L171,".wav"),CONCATENATE("n",L171,".wav")),CONCATENATE("r",N171,".wav"))</f>
        <v>r5.wav</v>
      </c>
      <c r="Z171" s="10" t="str">
        <f ca="1">IF(AE171=0,"c3.wav",IF(S171=1,"c1.wav","c2.wav"))</f>
        <v>c1.wav</v>
      </c>
      <c r="AA171" s="10" t="str">
        <f ca="1">IF(S171=1,IF(AF171=1,CONCATENATE("nn",L171,".wav"),CONCATENATE("n",L171,".wav")),CONCATENATE("r",N171,".wav"))</f>
        <v>n7.wav</v>
      </c>
      <c r="AB171" s="10">
        <f>IF(Q171=0,1,2)</f>
        <v>1</v>
      </c>
      <c r="AC171" s="13" t="str">
        <f t="shared" ca="1" si="34"/>
        <v>blank.jpg</v>
      </c>
      <c r="AD171" s="13">
        <f t="shared" ca="1" si="35"/>
        <v>0</v>
      </c>
      <c r="AE171" s="13">
        <f t="shared" ca="1" si="36"/>
        <v>1</v>
      </c>
      <c r="AF171" s="13">
        <f t="shared" ca="1" si="37"/>
        <v>0</v>
      </c>
      <c r="AG171" s="13">
        <f t="shared" ca="1" si="38"/>
        <v>1</v>
      </c>
      <c r="AI171" s="1">
        <f t="shared" ca="1" si="39"/>
        <v>0.98900983477957949</v>
      </c>
      <c r="AJ171" s="1">
        <f t="shared" ca="1" si="39"/>
        <v>0.31267578649984451</v>
      </c>
      <c r="AK171" s="1">
        <f t="shared" ca="1" si="39"/>
        <v>0.89577704889121024</v>
      </c>
    </row>
    <row r="172" spans="12:37" x14ac:dyDescent="0.2">
      <c r="L172" s="2">
        <v>7</v>
      </c>
      <c r="M172" s="2">
        <v>5</v>
      </c>
      <c r="N172" s="2">
        <v>6</v>
      </c>
      <c r="O172" s="1">
        <v>0.75785942668971984</v>
      </c>
      <c r="P172" s="1">
        <v>0.86062653440603754</v>
      </c>
      <c r="Q172" s="1">
        <f t="shared" si="31"/>
        <v>1</v>
      </c>
      <c r="S172" s="1">
        <f t="shared" si="32"/>
        <v>1</v>
      </c>
      <c r="U172" s="14" t="str">
        <f t="shared" ca="1" si="33"/>
        <v>TrainTrial2</v>
      </c>
      <c r="V172" s="10" t="str">
        <f>IF(Q172=0,CONCATENATE("p",L172,".bmp"),CONCATENATE("p",M172,".bmp"))</f>
        <v>p5.bmp</v>
      </c>
      <c r="W172" s="10" t="str">
        <f>IF(Q172=0,CONCATENATE("p",M172,".bmp"),CONCATENATE("p",L172,".bmp"))</f>
        <v>p7.bmp</v>
      </c>
      <c r="X172" s="10" t="str">
        <f ca="1">IF(AE172=0,"c3.wav",IF(S172=0,"c1.wav","c2.wav"))</f>
        <v>c2.wav</v>
      </c>
      <c r="Y172" s="10" t="str">
        <f>IF(S172=0,IF(AF172=1,CONCATENATE("nn",L172,".wav"),CONCATENATE("n",L172,".wav")),CONCATENATE("r",N172,".wav"))</f>
        <v>r6.wav</v>
      </c>
      <c r="Z172" s="10" t="str">
        <f ca="1">IF(AE172=0,"c3.wav",IF(S172=1,"c1.wav","c2.wav"))</f>
        <v>c1.wav</v>
      </c>
      <c r="AA172" s="10" t="str">
        <f ca="1">IF(S172=1,IF(AF172=1,CONCATENATE("nn",L172,".wav"),CONCATENATE("n",L172,".wav")),CONCATENATE("r",N172,".wav"))</f>
        <v>nn7.wav</v>
      </c>
      <c r="AB172" s="10">
        <f>IF(Q172=0,1,2)</f>
        <v>2</v>
      </c>
      <c r="AC172" s="13" t="str">
        <f t="shared" ca="1" si="34"/>
        <v>rp.jpg</v>
      </c>
      <c r="AD172" s="13">
        <f t="shared" ca="1" si="35"/>
        <v>1</v>
      </c>
      <c r="AE172" s="13">
        <f t="shared" ca="1" si="36"/>
        <v>1</v>
      </c>
      <c r="AF172" s="13">
        <f t="shared" ca="1" si="37"/>
        <v>1</v>
      </c>
      <c r="AG172" s="13">
        <f t="shared" ca="1" si="38"/>
        <v>3</v>
      </c>
      <c r="AI172" s="1">
        <f t="shared" ca="1" si="39"/>
        <v>0.50796469000562472</v>
      </c>
      <c r="AJ172" s="1">
        <f t="shared" ca="1" si="39"/>
        <v>0.24443429355622226</v>
      </c>
      <c r="AK172" s="1">
        <f t="shared" ca="1" si="39"/>
        <v>0.44236295030080552</v>
      </c>
    </row>
    <row r="173" spans="12:37" x14ac:dyDescent="0.2">
      <c r="L173" s="2">
        <v>7</v>
      </c>
      <c r="M173" s="2">
        <v>6</v>
      </c>
      <c r="N173" s="2">
        <v>1</v>
      </c>
      <c r="O173" s="1">
        <v>0.53164783504962543</v>
      </c>
      <c r="P173" s="1">
        <v>0.82874043397714559</v>
      </c>
      <c r="Q173" s="1">
        <f t="shared" si="31"/>
        <v>1</v>
      </c>
      <c r="S173" s="1">
        <f t="shared" si="32"/>
        <v>1</v>
      </c>
      <c r="U173" s="14" t="str">
        <f t="shared" ca="1" si="33"/>
        <v>TrainTrial2</v>
      </c>
      <c r="V173" s="10" t="str">
        <f>IF(Q173=0,CONCATENATE("p",L173,".bmp"),CONCATENATE("p",M173,".bmp"))</f>
        <v>p6.bmp</v>
      </c>
      <c r="W173" s="10" t="str">
        <f>IF(Q173=0,CONCATENATE("p",M173,".bmp"),CONCATENATE("p",L173,".bmp"))</f>
        <v>p7.bmp</v>
      </c>
      <c r="X173" s="10" t="str">
        <f ca="1">IF(AE173=0,"c3.wav",IF(S173=0,"c1.wav","c2.wav"))</f>
        <v>c2.wav</v>
      </c>
      <c r="Y173" s="10" t="str">
        <f>IF(S173=0,IF(AF173=1,CONCATENATE("nn",L173,".wav"),CONCATENATE("n",L173,".wav")),CONCATENATE("r",N173,".wav"))</f>
        <v>r1.wav</v>
      </c>
      <c r="Z173" s="10" t="str">
        <f ca="1">IF(AE173=0,"c3.wav",IF(S173=1,"c1.wav","c2.wav"))</f>
        <v>c1.wav</v>
      </c>
      <c r="AA173" s="10" t="str">
        <f ca="1">IF(S173=1,IF(AF173=1,CONCATENATE("nn",L173,".wav"),CONCATENATE("n",L173,".wav")),CONCATENATE("r",N173,".wav"))</f>
        <v>nn7.wav</v>
      </c>
      <c r="AB173" s="10">
        <f>IF(Q173=0,1,2)</f>
        <v>2</v>
      </c>
      <c r="AC173" s="13" t="str">
        <f t="shared" ca="1" si="34"/>
        <v>rp.jpg</v>
      </c>
      <c r="AD173" s="13">
        <f t="shared" ca="1" si="35"/>
        <v>1</v>
      </c>
      <c r="AE173" s="13">
        <f t="shared" ca="1" si="36"/>
        <v>1</v>
      </c>
      <c r="AF173" s="13">
        <f t="shared" ca="1" si="37"/>
        <v>1</v>
      </c>
      <c r="AG173" s="13">
        <f t="shared" ca="1" si="38"/>
        <v>3</v>
      </c>
      <c r="AI173" s="1">
        <f t="shared" ca="1" si="39"/>
        <v>0.49991851718333513</v>
      </c>
      <c r="AJ173" s="1">
        <f t="shared" ca="1" si="39"/>
        <v>0.46252970708690044</v>
      </c>
      <c r="AK173" s="1">
        <f t="shared" ca="1" si="39"/>
        <v>0.69870778230415587</v>
      </c>
    </row>
    <row r="174" spans="12:37" x14ac:dyDescent="0.2">
      <c r="L174" s="2">
        <v>8</v>
      </c>
      <c r="M174" s="2">
        <v>3</v>
      </c>
      <c r="N174" s="2">
        <v>6</v>
      </c>
      <c r="O174" s="1">
        <v>0.9374436782718476</v>
      </c>
      <c r="P174" s="1">
        <v>2.4459108146402286E-2</v>
      </c>
      <c r="Q174" s="1">
        <f t="shared" si="31"/>
        <v>1</v>
      </c>
      <c r="S174" s="1">
        <f t="shared" si="32"/>
        <v>0</v>
      </c>
      <c r="U174" s="14" t="str">
        <f t="shared" ca="1" si="33"/>
        <v>TrainTrial2</v>
      </c>
      <c r="V174" s="10" t="str">
        <f>IF(Q174=0,CONCATENATE("p",L174,".bmp"),CONCATENATE("p",M174,".bmp"))</f>
        <v>p3.bmp</v>
      </c>
      <c r="W174" s="10" t="str">
        <f>IF(Q174=0,CONCATENATE("p",M174,".bmp"),CONCATENATE("p",L174,".bmp"))</f>
        <v>p8.bmp</v>
      </c>
      <c r="X174" s="10" t="str">
        <f ca="1">IF(AE174=0,"c3.wav",IF(S174=0,"c1.wav","c2.wav"))</f>
        <v>c1.wav</v>
      </c>
      <c r="Y174" s="10" t="str">
        <f ca="1">IF(S174=0,IF(AF174=1,CONCATENATE("nn",L174,".wav"),CONCATENATE("n",L174,".wav")),CONCATENATE("r",N174,".wav"))</f>
        <v>nn8.wav</v>
      </c>
      <c r="Z174" s="10" t="str">
        <f ca="1">IF(AE174=0,"c3.wav",IF(S174=1,"c1.wav","c2.wav"))</f>
        <v>c2.wav</v>
      </c>
      <c r="AA174" s="10" t="str">
        <f>IF(S174=1,IF(AF174=1,CONCATENATE("nn",L174,".wav"),CONCATENATE("n",L174,".wav")),CONCATENATE("r",N174,".wav"))</f>
        <v>r6.wav</v>
      </c>
      <c r="AB174" s="10">
        <f>IF(Q174=0,1,2)</f>
        <v>2</v>
      </c>
      <c r="AC174" s="13" t="str">
        <f t="shared" ca="1" si="34"/>
        <v>rp.jpg</v>
      </c>
      <c r="AD174" s="13">
        <f t="shared" ca="1" si="35"/>
        <v>1</v>
      </c>
      <c r="AE174" s="13">
        <f t="shared" ca="1" si="36"/>
        <v>1</v>
      </c>
      <c r="AF174" s="13">
        <f t="shared" ca="1" si="37"/>
        <v>1</v>
      </c>
      <c r="AG174" s="13">
        <f t="shared" ca="1" si="38"/>
        <v>3</v>
      </c>
      <c r="AI174" s="1">
        <f t="shared" ca="1" si="39"/>
        <v>0.19964746729231242</v>
      </c>
      <c r="AJ174" s="1">
        <f t="shared" ca="1" si="39"/>
        <v>0.33643304955722186</v>
      </c>
      <c r="AK174" s="1">
        <f t="shared" ca="1" si="39"/>
        <v>0.52004209923932043</v>
      </c>
    </row>
    <row r="175" spans="12:37" x14ac:dyDescent="0.2">
      <c r="L175" s="2">
        <v>8</v>
      </c>
      <c r="M175" s="2">
        <v>9</v>
      </c>
      <c r="N175" s="2">
        <v>0</v>
      </c>
      <c r="O175" s="1">
        <v>0.20593877941701066</v>
      </c>
      <c r="P175" s="1">
        <v>0.70019849277196045</v>
      </c>
      <c r="Q175" s="1">
        <f t="shared" si="31"/>
        <v>0</v>
      </c>
      <c r="S175" s="1">
        <f t="shared" si="32"/>
        <v>1</v>
      </c>
      <c r="U175" s="14" t="str">
        <f t="shared" ca="1" si="33"/>
        <v>TrainTrial2</v>
      </c>
      <c r="V175" s="10" t="str">
        <f>IF(Q175=0,CONCATENATE("p",L175,".bmp"),CONCATENATE("p",M175,".bmp"))</f>
        <v>p8.bmp</v>
      </c>
      <c r="W175" s="10" t="str">
        <f>IF(Q175=0,CONCATENATE("p",M175,".bmp"),CONCATENATE("p",L175,".bmp"))</f>
        <v>p9.bmp</v>
      </c>
      <c r="X175" s="10" t="str">
        <f ca="1">IF(AE175=0,"c3.wav",IF(S175=0,"c1.wav","c2.wav"))</f>
        <v>c2.wav</v>
      </c>
      <c r="Y175" s="10" t="str">
        <f>IF(S175=0,IF(AF175=1,CONCATENATE("nn",L175,".wav"),CONCATENATE("n",L175,".wav")),CONCATENATE("r",N175,".wav"))</f>
        <v>r0.wav</v>
      </c>
      <c r="Z175" s="10" t="str">
        <f ca="1">IF(AE175=0,"c3.wav",IF(S175=1,"c1.wav","c2.wav"))</f>
        <v>c1.wav</v>
      </c>
      <c r="AA175" s="10" t="str">
        <f ca="1">IF(S175=1,IF(AF175=1,CONCATENATE("nn",L175,".wav"),CONCATENATE("n",L175,".wav")),CONCATENATE("r",N175,".wav"))</f>
        <v>nn8.wav</v>
      </c>
      <c r="AB175" s="10">
        <f>IF(Q175=0,1,2)</f>
        <v>1</v>
      </c>
      <c r="AC175" s="13" t="str">
        <f t="shared" ca="1" si="34"/>
        <v>blank.jpg</v>
      </c>
      <c r="AD175" s="13">
        <f t="shared" ca="1" si="35"/>
        <v>0</v>
      </c>
      <c r="AE175" s="13">
        <f t="shared" ca="1" si="36"/>
        <v>1</v>
      </c>
      <c r="AF175" s="13">
        <f t="shared" ca="1" si="37"/>
        <v>1</v>
      </c>
      <c r="AG175" s="13">
        <f t="shared" ca="1" si="38"/>
        <v>2</v>
      </c>
      <c r="AI175" s="1">
        <f t="shared" ca="1" si="39"/>
        <v>0.87678437328423342</v>
      </c>
      <c r="AJ175" s="1">
        <f t="shared" ca="1" si="39"/>
        <v>0.55055973485664411</v>
      </c>
      <c r="AK175" s="1">
        <f t="shared" ca="1" si="39"/>
        <v>0.2226206696282097</v>
      </c>
    </row>
    <row r="176" spans="12:37" x14ac:dyDescent="0.2">
      <c r="L176" s="2">
        <v>8</v>
      </c>
      <c r="M176" s="2">
        <v>7</v>
      </c>
      <c r="N176" s="2">
        <v>9</v>
      </c>
      <c r="O176" s="1">
        <v>0.27720998965469335</v>
      </c>
      <c r="P176" s="1">
        <v>0.30464591436611954</v>
      </c>
      <c r="Q176" s="1">
        <f t="shared" si="31"/>
        <v>0</v>
      </c>
      <c r="S176" s="1">
        <f t="shared" si="32"/>
        <v>0</v>
      </c>
      <c r="U176" s="14" t="str">
        <f t="shared" ca="1" si="33"/>
        <v>TrainTrial</v>
      </c>
      <c r="V176" s="10" t="str">
        <f>IF(Q176=0,CONCATENATE("p",L176,".bmp"),CONCATENATE("p",M176,".bmp"))</f>
        <v>p8.bmp</v>
      </c>
      <c r="W176" s="10" t="str">
        <f>IF(Q176=0,CONCATENATE("p",M176,".bmp"),CONCATENATE("p",L176,".bmp"))</f>
        <v>p7.bmp</v>
      </c>
      <c r="X176" s="10" t="str">
        <f ca="1">IF(AE176=0,"c3.wav",IF(S176=0,"c1.wav","c2.wav"))</f>
        <v>c3.wav</v>
      </c>
      <c r="Y176" s="10" t="str">
        <f ca="1">IF(S176=0,IF(AF176=1,CONCATENATE("nn",L176,".wav"),CONCATENATE("n",L176,".wav")),CONCATENATE("r",N176,".wav"))</f>
        <v>nn8.wav</v>
      </c>
      <c r="Z176" s="10" t="str">
        <f ca="1">IF(AE176=0,"c3.wav",IF(S176=1,"c1.wav","c2.wav"))</f>
        <v>c3.wav</v>
      </c>
      <c r="AA176" s="10" t="str">
        <f>IF(S176=1,IF(AF176=1,CONCATENATE("nn",L176,".wav"),CONCATENATE("n",L176,".wav")),CONCATENATE("r",N176,".wav"))</f>
        <v>r9.wav</v>
      </c>
      <c r="AB176" s="10">
        <f>IF(Q176=0,1,2)</f>
        <v>1</v>
      </c>
      <c r="AC176" s="13" t="str">
        <f t="shared" ca="1" si="34"/>
        <v>blank.jpg</v>
      </c>
      <c r="AD176" s="13">
        <f t="shared" ca="1" si="35"/>
        <v>0</v>
      </c>
      <c r="AE176" s="13">
        <f t="shared" ca="1" si="36"/>
        <v>0</v>
      </c>
      <c r="AF176" s="13">
        <f t="shared" ca="1" si="37"/>
        <v>1</v>
      </c>
      <c r="AG176" s="13">
        <f t="shared" ca="1" si="38"/>
        <v>1</v>
      </c>
      <c r="AI176" s="1">
        <f t="shared" ca="1" si="39"/>
        <v>0.83688493039919143</v>
      </c>
      <c r="AJ176" s="1">
        <f t="shared" ca="1" si="39"/>
        <v>0.77686635807912774</v>
      </c>
      <c r="AK176" s="1">
        <f t="shared" ca="1" si="39"/>
        <v>0.74849577525932831</v>
      </c>
    </row>
    <row r="177" spans="11:37" x14ac:dyDescent="0.2">
      <c r="L177" s="2">
        <v>9</v>
      </c>
      <c r="M177" s="2">
        <v>3</v>
      </c>
      <c r="N177" s="2">
        <v>2</v>
      </c>
      <c r="O177" s="1">
        <v>0.55601475454659521</v>
      </c>
      <c r="P177" s="1">
        <v>0.6639777421423787</v>
      </c>
      <c r="Q177" s="1">
        <f t="shared" si="31"/>
        <v>1</v>
      </c>
      <c r="S177" s="1">
        <f t="shared" si="32"/>
        <v>1</v>
      </c>
      <c r="U177" s="14" t="str">
        <f t="shared" ca="1" si="33"/>
        <v>TrainTrial</v>
      </c>
      <c r="V177" s="10" t="str">
        <f>IF(Q177=0,CONCATENATE("p",L177,".bmp"),CONCATENATE("p",M177,".bmp"))</f>
        <v>p3.bmp</v>
      </c>
      <c r="W177" s="10" t="str">
        <f>IF(Q177=0,CONCATENATE("p",M177,".bmp"),CONCATENATE("p",L177,".bmp"))</f>
        <v>p9.bmp</v>
      </c>
      <c r="X177" s="10" t="str">
        <f ca="1">IF(AE177=0,"c3.wav",IF(S177=0,"c1.wav","c2.wav"))</f>
        <v>c3.wav</v>
      </c>
      <c r="Y177" s="10" t="str">
        <f>IF(S177=0,IF(AF177=1,CONCATENATE("nn",L177,".wav"),CONCATENATE("n",L177,".wav")),CONCATENATE("r",N177,".wav"))</f>
        <v>r2.wav</v>
      </c>
      <c r="Z177" s="10" t="str">
        <f ca="1">IF(AE177=0,"c3.wav",IF(S177=1,"c1.wav","c2.wav"))</f>
        <v>c3.wav</v>
      </c>
      <c r="AA177" s="10" t="str">
        <f ca="1">IF(S177=1,IF(AF177=1,CONCATENATE("nn",L177,".wav"),CONCATENATE("n",L177,".wav")),CONCATENATE("r",N177,".wav"))</f>
        <v>n9.wav</v>
      </c>
      <c r="AB177" s="10">
        <f>IF(Q177=0,1,2)</f>
        <v>2</v>
      </c>
      <c r="AC177" s="13" t="str">
        <f t="shared" ca="1" si="34"/>
        <v>rp.jpg</v>
      </c>
      <c r="AD177" s="13">
        <f t="shared" ca="1" si="35"/>
        <v>1</v>
      </c>
      <c r="AE177" s="13">
        <f t="shared" ca="1" si="36"/>
        <v>0</v>
      </c>
      <c r="AF177" s="13">
        <f t="shared" ca="1" si="37"/>
        <v>0</v>
      </c>
      <c r="AG177" s="13">
        <f t="shared" ca="1" si="38"/>
        <v>1</v>
      </c>
      <c r="AI177" s="1">
        <f t="shared" ca="1" si="39"/>
        <v>0.6425598025751833</v>
      </c>
      <c r="AJ177" s="1">
        <f t="shared" ca="1" si="39"/>
        <v>0.7615682284503098</v>
      </c>
      <c r="AK177" s="1">
        <f t="shared" ca="1" si="39"/>
        <v>0.96738256929424371</v>
      </c>
    </row>
    <row r="178" spans="11:37" x14ac:dyDescent="0.2">
      <c r="L178" s="2">
        <v>9</v>
      </c>
      <c r="M178" s="2">
        <v>0</v>
      </c>
      <c r="N178" s="2">
        <v>4</v>
      </c>
      <c r="O178" s="1">
        <v>1</v>
      </c>
      <c r="P178" s="1">
        <v>0.99069501548001426</v>
      </c>
      <c r="Q178" s="1">
        <f t="shared" si="31"/>
        <v>1</v>
      </c>
      <c r="S178" s="1">
        <f t="shared" si="32"/>
        <v>1</v>
      </c>
      <c r="U178" s="14" t="str">
        <f t="shared" ca="1" si="33"/>
        <v>TrainTrial2</v>
      </c>
      <c r="V178" s="10" t="str">
        <f>IF(Q178=0,CONCATENATE("p",L178,".bmp"),CONCATENATE("p",M178,".bmp"))</f>
        <v>p0.bmp</v>
      </c>
      <c r="W178" s="10" t="str">
        <f>IF(Q178=0,CONCATENATE("p",M178,".bmp"),CONCATENATE("p",L178,".bmp"))</f>
        <v>p9.bmp</v>
      </c>
      <c r="X178" s="10" t="str">
        <f ca="1">IF(AE178=0,"c3.wav",IF(S178=0,"c1.wav","c2.wav"))</f>
        <v>c2.wav</v>
      </c>
      <c r="Y178" s="10" t="str">
        <f>IF(S178=0,IF(AF178=1,CONCATENATE("nn",L178,".wav"),CONCATENATE("n",L178,".wav")),CONCATENATE("r",N178,".wav"))</f>
        <v>r4.wav</v>
      </c>
      <c r="Z178" s="10" t="str">
        <f ca="1">IF(AE178=0,"c3.wav",IF(S178=1,"c1.wav","c2.wav"))</f>
        <v>c1.wav</v>
      </c>
      <c r="AA178" s="10" t="str">
        <f ca="1">IF(S178=1,IF(AF178=1,CONCATENATE("nn",L178,".wav"),CONCATENATE("n",L178,".wav")),CONCATENATE("r",N178,".wav"))</f>
        <v>n9.wav</v>
      </c>
      <c r="AB178" s="10">
        <f>IF(Q178=0,1,2)</f>
        <v>2</v>
      </c>
      <c r="AC178" s="13" t="str">
        <f t="shared" ca="1" si="34"/>
        <v>rp.jpg</v>
      </c>
      <c r="AD178" s="13">
        <f t="shared" ca="1" si="35"/>
        <v>1</v>
      </c>
      <c r="AE178" s="13">
        <f t="shared" ca="1" si="36"/>
        <v>1</v>
      </c>
      <c r="AF178" s="13">
        <f t="shared" ca="1" si="37"/>
        <v>0</v>
      </c>
      <c r="AG178" s="13">
        <f t="shared" ca="1" si="38"/>
        <v>2</v>
      </c>
      <c r="AI178" s="1">
        <f t="shared" ca="1" si="39"/>
        <v>0.10337373955384854</v>
      </c>
      <c r="AJ178" s="1">
        <f t="shared" ca="1" si="39"/>
        <v>0.24898679015159819</v>
      </c>
      <c r="AK178" s="1">
        <f t="shared" ca="1" si="39"/>
        <v>0.97083702979252429</v>
      </c>
    </row>
    <row r="179" spans="11:37" x14ac:dyDescent="0.2">
      <c r="L179" s="2">
        <v>9</v>
      </c>
      <c r="M179" s="2">
        <v>4</v>
      </c>
      <c r="N179" s="2">
        <v>3</v>
      </c>
      <c r="O179" s="1">
        <v>0.57653246759855392</v>
      </c>
      <c r="P179" s="1">
        <v>0.47406723621134006</v>
      </c>
      <c r="Q179" s="1">
        <f t="shared" si="31"/>
        <v>1</v>
      </c>
      <c r="S179" s="1">
        <f t="shared" si="32"/>
        <v>0</v>
      </c>
      <c r="U179" s="14" t="str">
        <f t="shared" ca="1" si="33"/>
        <v>TrainTrial2</v>
      </c>
      <c r="V179" s="10" t="str">
        <f>IF(Q179=0,CONCATENATE("p",L179,".bmp"),CONCATENATE("p",M179,".bmp"))</f>
        <v>p4.bmp</v>
      </c>
      <c r="W179" s="10" t="str">
        <f>IF(Q179=0,CONCATENATE("p",M179,".bmp"),CONCATENATE("p",L179,".bmp"))</f>
        <v>p9.bmp</v>
      </c>
      <c r="X179" s="10" t="str">
        <f ca="1">IF(AE179=0,"c3.wav",IF(S179=0,"c1.wav","c2.wav"))</f>
        <v>c1.wav</v>
      </c>
      <c r="Y179" s="10" t="str">
        <f ca="1">IF(S179=0,IF(AF179=1,CONCATENATE("nn",L179,".wav"),CONCATENATE("n",L179,".wav")),CONCATENATE("r",N179,".wav"))</f>
        <v>n9.wav</v>
      </c>
      <c r="Z179" s="10" t="str">
        <f ca="1">IF(AE179=0,"c3.wav",IF(S179=1,"c1.wav","c2.wav"))</f>
        <v>c2.wav</v>
      </c>
      <c r="AA179" s="10" t="str">
        <f>IF(S179=1,IF(AF179=1,CONCATENATE("nn",L179,".wav"),CONCATENATE("n",L179,".wav")),CONCATENATE("r",N179,".wav"))</f>
        <v>r3.wav</v>
      </c>
      <c r="AB179" s="10">
        <f>IF(Q179=0,1,2)</f>
        <v>2</v>
      </c>
      <c r="AC179" s="13" t="str">
        <f t="shared" ca="1" si="34"/>
        <v>rp.jpg</v>
      </c>
      <c r="AD179" s="13">
        <f t="shared" ca="1" si="35"/>
        <v>1</v>
      </c>
      <c r="AE179" s="13">
        <f t="shared" ca="1" si="36"/>
        <v>1</v>
      </c>
      <c r="AF179" s="13">
        <f t="shared" ca="1" si="37"/>
        <v>0</v>
      </c>
      <c r="AG179" s="13">
        <f t="shared" ca="1" si="38"/>
        <v>2</v>
      </c>
      <c r="AI179" s="1">
        <f t="shared" ca="1" si="39"/>
        <v>0.61002403160922036</v>
      </c>
      <c r="AJ179" s="1">
        <f t="shared" ca="1" si="39"/>
        <v>0.21199563887627215</v>
      </c>
      <c r="AK179" s="1">
        <f t="shared" ca="1" si="39"/>
        <v>0.80436832749892184</v>
      </c>
    </row>
    <row r="180" spans="11:37" x14ac:dyDescent="0.2">
      <c r="L180" s="2">
        <v>0</v>
      </c>
      <c r="M180" s="2">
        <v>2</v>
      </c>
      <c r="N180" s="2">
        <v>5</v>
      </c>
      <c r="O180" s="1">
        <v>0.13678499958132306</v>
      </c>
      <c r="P180" s="1">
        <v>0.94827190222713398</v>
      </c>
      <c r="Q180" s="1">
        <f t="shared" si="31"/>
        <v>0</v>
      </c>
      <c r="S180" s="1">
        <f t="shared" si="32"/>
        <v>1</v>
      </c>
      <c r="U180" s="14" t="str">
        <f t="shared" ca="1" si="33"/>
        <v>TrainTrial2</v>
      </c>
      <c r="V180" s="10" t="str">
        <f>IF(Q180=0,CONCATENATE("p",L180,".bmp"),CONCATENATE("p",M180,".bmp"))</f>
        <v>p0.bmp</v>
      </c>
      <c r="W180" s="10" t="str">
        <f>IF(Q180=0,CONCATENATE("p",M180,".bmp"),CONCATENATE("p",L180,".bmp"))</f>
        <v>p2.bmp</v>
      </c>
      <c r="X180" s="10" t="str">
        <f ca="1">IF(AE180=0,"c3.wav",IF(S180=0,"c1.wav","c2.wav"))</f>
        <v>c2.wav</v>
      </c>
      <c r="Y180" s="10" t="str">
        <f>IF(S180=0,IF(AF180=1,CONCATENATE("nn",L180,".wav"),CONCATENATE("n",L180,".wav")),CONCATENATE("r",N180,".wav"))</f>
        <v>r5.wav</v>
      </c>
      <c r="Z180" s="10" t="str">
        <f ca="1">IF(AE180=0,"c3.wav",IF(S180=1,"c1.wav","c2.wav"))</f>
        <v>c1.wav</v>
      </c>
      <c r="AA180" s="10" t="str">
        <f ca="1">IF(S180=1,IF(AF180=1,CONCATENATE("nn",L180,".wav"),CONCATENATE("n",L180,".wav")),CONCATENATE("r",N180,".wav"))</f>
        <v>nn0.wav</v>
      </c>
      <c r="AB180" s="10">
        <f>IF(Q180=0,1,2)</f>
        <v>1</v>
      </c>
      <c r="AC180" s="13" t="str">
        <f t="shared" ca="1" si="34"/>
        <v>lp.jpg</v>
      </c>
      <c r="AD180" s="13">
        <f t="shared" ca="1" si="35"/>
        <v>1</v>
      </c>
      <c r="AE180" s="13">
        <f t="shared" ca="1" si="36"/>
        <v>1</v>
      </c>
      <c r="AF180" s="13">
        <f t="shared" ca="1" si="37"/>
        <v>1</v>
      </c>
      <c r="AG180" s="13">
        <f t="shared" ca="1" si="38"/>
        <v>3</v>
      </c>
      <c r="AI180" s="1">
        <f t="shared" ca="1" si="39"/>
        <v>0.28183627537801015</v>
      </c>
      <c r="AJ180" s="1">
        <f t="shared" ca="1" si="39"/>
        <v>0.35733542997997336</v>
      </c>
      <c r="AK180" s="1">
        <f t="shared" ca="1" si="39"/>
        <v>0.13778617116368996</v>
      </c>
    </row>
    <row r="181" spans="11:37" x14ac:dyDescent="0.2">
      <c r="L181" s="2">
        <v>0</v>
      </c>
      <c r="M181" s="2">
        <v>5</v>
      </c>
      <c r="N181" s="2">
        <v>8</v>
      </c>
      <c r="O181" s="1">
        <v>0.29940982168955088</v>
      </c>
      <c r="P181" s="1">
        <v>0.18174534238460183</v>
      </c>
      <c r="Q181" s="1">
        <f t="shared" si="31"/>
        <v>0</v>
      </c>
      <c r="S181" s="1">
        <f t="shared" si="32"/>
        <v>0</v>
      </c>
      <c r="U181" s="14" t="str">
        <f t="shared" ca="1" si="33"/>
        <v>TrainTrial</v>
      </c>
      <c r="V181" s="10" t="str">
        <f>IF(Q181=0,CONCATENATE("p",L181,".bmp"),CONCATENATE("p",M181,".bmp"))</f>
        <v>p0.bmp</v>
      </c>
      <c r="W181" s="10" t="str">
        <f>IF(Q181=0,CONCATENATE("p",M181,".bmp"),CONCATENATE("p",L181,".bmp"))</f>
        <v>p5.bmp</v>
      </c>
      <c r="X181" s="10" t="str">
        <f ca="1">IF(AE181=0,"c3.wav",IF(S181=0,"c1.wav","c2.wav"))</f>
        <v>c3.wav</v>
      </c>
      <c r="Y181" s="10" t="str">
        <f ca="1">IF(S181=0,IF(AF181=1,CONCATENATE("nn",L181,".wav"),CONCATENATE("n",L181,".wav")),CONCATENATE("r",N181,".wav"))</f>
        <v>nn0.wav</v>
      </c>
      <c r="Z181" s="10" t="str">
        <f ca="1">IF(AE181=0,"c3.wav",IF(S181=1,"c1.wav","c2.wav"))</f>
        <v>c3.wav</v>
      </c>
      <c r="AA181" s="10" t="str">
        <f>IF(S181=1,IF(AF181=1,CONCATENATE("nn",L181,".wav"),CONCATENATE("n",L181,".wav")),CONCATENATE("r",N181,".wav"))</f>
        <v>r8.wav</v>
      </c>
      <c r="AB181" s="10">
        <f>IF(Q181=0,1,2)</f>
        <v>1</v>
      </c>
      <c r="AC181" s="13" t="str">
        <f t="shared" ca="1" si="34"/>
        <v>lp.jpg</v>
      </c>
      <c r="AD181" s="13">
        <f t="shared" ca="1" si="35"/>
        <v>1</v>
      </c>
      <c r="AE181" s="13">
        <f t="shared" ca="1" si="36"/>
        <v>0</v>
      </c>
      <c r="AF181" s="13">
        <f t="shared" ca="1" si="37"/>
        <v>1</v>
      </c>
      <c r="AG181" s="13">
        <f t="shared" ca="1" si="38"/>
        <v>2</v>
      </c>
      <c r="AI181" s="1">
        <f t="shared" ca="1" si="39"/>
        <v>0.14221220577953497</v>
      </c>
      <c r="AJ181" s="1">
        <f t="shared" ca="1" si="39"/>
        <v>0.7840475976279031</v>
      </c>
      <c r="AK181" s="1">
        <f t="shared" ca="1" si="39"/>
        <v>0.58381048069160302</v>
      </c>
    </row>
    <row r="182" spans="11:37" x14ac:dyDescent="0.2">
      <c r="L182" s="2">
        <v>0</v>
      </c>
      <c r="M182" s="2">
        <v>1</v>
      </c>
      <c r="N182" s="2">
        <v>7</v>
      </c>
      <c r="O182" s="1">
        <v>0.20261326604668284</v>
      </c>
      <c r="P182" s="1">
        <v>0.53223904095193575</v>
      </c>
      <c r="Q182" s="1">
        <f t="shared" si="31"/>
        <v>0</v>
      </c>
      <c r="R182" s="1">
        <f>SUM(Q153:Q182)</f>
        <v>15</v>
      </c>
      <c r="S182" s="1">
        <f t="shared" si="32"/>
        <v>1</v>
      </c>
      <c r="T182" s="1">
        <f>SUM(S153:S182)</f>
        <v>15</v>
      </c>
      <c r="U182" s="14" t="str">
        <f t="shared" ca="1" si="33"/>
        <v>TrainTrial2</v>
      </c>
      <c r="V182" s="10" t="str">
        <f>IF(Q182=0,CONCATENATE("p",L182,".bmp"),CONCATENATE("p",M182,".bmp"))</f>
        <v>p0.bmp</v>
      </c>
      <c r="W182" s="10" t="str">
        <f>IF(Q182=0,CONCATENATE("p",M182,".bmp"),CONCATENATE("p",L182,".bmp"))</f>
        <v>p1.bmp</v>
      </c>
      <c r="X182" s="10" t="str">
        <f ca="1">IF(AE182=0,"c3.wav",IF(S182=0,"c1.wav","c2.wav"))</f>
        <v>c2.wav</v>
      </c>
      <c r="Y182" s="10" t="str">
        <f>IF(S182=0,IF(AF182=1,CONCATENATE("nn",L182,".wav"),CONCATENATE("n",L182,".wav")),CONCATENATE("r",N182,".wav"))</f>
        <v>r7.wav</v>
      </c>
      <c r="Z182" s="10" t="str">
        <f ca="1">IF(AE182=0,"c3.wav",IF(S182=1,"c1.wav","c2.wav"))</f>
        <v>c1.wav</v>
      </c>
      <c r="AA182" s="10" t="str">
        <f ca="1">IF(S182=1,IF(AF182=1,CONCATENATE("nn",L182,".wav"),CONCATENATE("n",L182,".wav")),CONCATENATE("r",N182,".wav"))</f>
        <v>nn0.wav</v>
      </c>
      <c r="AB182" s="10">
        <f>IF(Q182=0,1,2)</f>
        <v>1</v>
      </c>
      <c r="AC182" s="13" t="str">
        <f t="shared" ca="1" si="34"/>
        <v>lp.jpg</v>
      </c>
      <c r="AD182" s="13">
        <f t="shared" ca="1" si="35"/>
        <v>1</v>
      </c>
      <c r="AE182" s="13">
        <f t="shared" ca="1" si="36"/>
        <v>1</v>
      </c>
      <c r="AF182" s="13">
        <f t="shared" ca="1" si="37"/>
        <v>1</v>
      </c>
      <c r="AG182" s="13">
        <f t="shared" ca="1" si="38"/>
        <v>3</v>
      </c>
      <c r="AI182" s="1">
        <f t="shared" ca="1" si="39"/>
        <v>0.46770990490620412</v>
      </c>
      <c r="AJ182" s="1">
        <f t="shared" ca="1" si="39"/>
        <v>0.50645539523704319</v>
      </c>
      <c r="AK182" s="1">
        <f t="shared" ca="1" si="39"/>
        <v>0.57621465460809507</v>
      </c>
    </row>
    <row r="183" spans="11:37" x14ac:dyDescent="0.2">
      <c r="K183" s="1" t="s">
        <v>33</v>
      </c>
      <c r="L183" s="2">
        <v>1</v>
      </c>
      <c r="M183" s="2">
        <v>4</v>
      </c>
      <c r="N183" s="2">
        <v>6</v>
      </c>
      <c r="O183" s="1">
        <v>0.15870202713813342</v>
      </c>
      <c r="P183" s="1">
        <v>7.6496377566400042E-2</v>
      </c>
      <c r="Q183" s="1">
        <f t="shared" si="31"/>
        <v>0</v>
      </c>
      <c r="S183" s="1">
        <f t="shared" si="32"/>
        <v>0</v>
      </c>
      <c r="U183" s="14" t="str">
        <f t="shared" ca="1" si="33"/>
        <v>TrainTrial2</v>
      </c>
      <c r="V183" s="10" t="str">
        <f>IF(Q183=0,CONCATENATE("p",L183,".bmp"),CONCATENATE("p",M183,".bmp"))</f>
        <v>p1.bmp</v>
      </c>
      <c r="W183" s="10" t="str">
        <f>IF(Q183=0,CONCATENATE("p",M183,".bmp"),CONCATENATE("p",L183,".bmp"))</f>
        <v>p4.bmp</v>
      </c>
      <c r="X183" s="10" t="str">
        <f ca="1">IF(AE183=0,"c3.wav",IF(S183=0,"c1.wav","c2.wav"))</f>
        <v>c1.wav</v>
      </c>
      <c r="Y183" s="10" t="str">
        <f ca="1">IF(S183=0,IF(AF183=1,CONCATENATE("nn",L183,".wav"),CONCATENATE("n",L183,".wav")),CONCATENATE("r",N183,".wav"))</f>
        <v>nn1.wav</v>
      </c>
      <c r="Z183" s="10" t="str">
        <f ca="1">IF(AE183=0,"c3.wav",IF(S183=1,"c1.wav","c2.wav"))</f>
        <v>c2.wav</v>
      </c>
      <c r="AA183" s="10" t="str">
        <f>IF(S183=1,IF(AF183=1,CONCATENATE("nn",L183,".wav"),CONCATENATE("n",L183,".wav")),CONCATENATE("r",N183,".wav"))</f>
        <v>r6.wav</v>
      </c>
      <c r="AB183" s="10">
        <f>IF(Q183=0,1,2)</f>
        <v>1</v>
      </c>
      <c r="AC183" s="13" t="str">
        <f t="shared" ca="1" si="34"/>
        <v>lp.jpg</v>
      </c>
      <c r="AD183" s="13">
        <f ca="1">IF(AI183&lt;0.75,1,0)</f>
        <v>1</v>
      </c>
      <c r="AE183" s="13">
        <f ca="1">IF(AJ183&lt;0.75,1,0)</f>
        <v>1</v>
      </c>
      <c r="AF183" s="13">
        <f ca="1">IF(AK183&lt;0.75,1,0)</f>
        <v>1</v>
      </c>
      <c r="AG183" s="13">
        <f ca="1">SUM(AD183:AF183)</f>
        <v>3</v>
      </c>
      <c r="AI183" s="1">
        <f ca="1">RAND()</f>
        <v>0.2060988634628802</v>
      </c>
      <c r="AJ183" s="1">
        <f ca="1">RAND()</f>
        <v>0.6024240791762514</v>
      </c>
      <c r="AK183" s="1">
        <f ca="1">RAND()</f>
        <v>0.72706342297673865</v>
      </c>
    </row>
    <row r="184" spans="11:37" x14ac:dyDescent="0.2">
      <c r="L184" s="2">
        <v>1</v>
      </c>
      <c r="M184" s="2">
        <v>8</v>
      </c>
      <c r="N184" s="2">
        <v>7</v>
      </c>
      <c r="O184" s="1">
        <v>1</v>
      </c>
      <c r="P184" s="1">
        <v>0.52236732546771236</v>
      </c>
      <c r="Q184" s="1">
        <f t="shared" si="31"/>
        <v>1</v>
      </c>
      <c r="S184" s="1">
        <f t="shared" si="32"/>
        <v>1</v>
      </c>
      <c r="U184" s="14" t="str">
        <f t="shared" ca="1" si="33"/>
        <v>TrainTrial2</v>
      </c>
      <c r="V184" s="10" t="str">
        <f>IF(Q184=0,CONCATENATE("p",L184,".bmp"),CONCATENATE("p",M184,".bmp"))</f>
        <v>p8.bmp</v>
      </c>
      <c r="W184" s="10" t="str">
        <f>IF(Q184=0,CONCATENATE("p",M184,".bmp"),CONCATENATE("p",L184,".bmp"))</f>
        <v>p1.bmp</v>
      </c>
      <c r="X184" s="10" t="str">
        <f ca="1">IF(AE184=0,"c3.wav",IF(S184=0,"c1.wav","c2.wav"))</f>
        <v>c2.wav</v>
      </c>
      <c r="Y184" s="10" t="str">
        <f>IF(S184=0,IF(AF184=1,CONCATENATE("nn",L184,".wav"),CONCATENATE("n",L184,".wav")),CONCATENATE("r",N184,".wav"))</f>
        <v>r7.wav</v>
      </c>
      <c r="Z184" s="10" t="str">
        <f ca="1">IF(AE184=0,"c3.wav",IF(S184=1,"c1.wav","c2.wav"))</f>
        <v>c1.wav</v>
      </c>
      <c r="AA184" s="10" t="str">
        <f ca="1">IF(S184=1,IF(AF184=1,CONCATENATE("nn",L184,".wav"),CONCATENATE("n",L184,".wav")),CONCATENATE("r",N184,".wav"))</f>
        <v>nn1.wav</v>
      </c>
      <c r="AB184" s="10">
        <f>IF(Q184=0,1,2)</f>
        <v>2</v>
      </c>
      <c r="AC184" s="13" t="str">
        <f t="shared" ca="1" si="34"/>
        <v>rp.jpg</v>
      </c>
      <c r="AD184" s="13">
        <f t="shared" ref="AD184:AD212" ca="1" si="40">IF(AI184&lt;0.75,1,0)</f>
        <v>1</v>
      </c>
      <c r="AE184" s="13">
        <f t="shared" ref="AE184:AE212" ca="1" si="41">IF(AJ184&lt;0.75,1,0)</f>
        <v>1</v>
      </c>
      <c r="AF184" s="13">
        <f t="shared" ref="AF184:AF212" ca="1" si="42">IF(AK184&lt;0.75,1,0)</f>
        <v>1</v>
      </c>
      <c r="AG184" s="13">
        <f t="shared" ref="AG184:AG212" ca="1" si="43">SUM(AD184:AF184)</f>
        <v>3</v>
      </c>
      <c r="AI184" s="1">
        <f t="shared" ref="AI184:AK212" ca="1" si="44">RAND()</f>
        <v>0.42773428246197598</v>
      </c>
      <c r="AJ184" s="1">
        <f t="shared" ca="1" si="44"/>
        <v>0.67884433632599839</v>
      </c>
      <c r="AK184" s="1">
        <f t="shared" ca="1" si="44"/>
        <v>0.71502235135839731</v>
      </c>
    </row>
    <row r="185" spans="11:37" x14ac:dyDescent="0.2">
      <c r="L185" s="2">
        <v>1</v>
      </c>
      <c r="M185" s="2">
        <v>9</v>
      </c>
      <c r="N185" s="2">
        <v>2</v>
      </c>
      <c r="O185" s="1">
        <v>0.92836816272119904</v>
      </c>
      <c r="P185" s="1">
        <v>0.12113701774069341</v>
      </c>
      <c r="Q185" s="1">
        <f t="shared" si="31"/>
        <v>1</v>
      </c>
      <c r="S185" s="1">
        <f t="shared" si="32"/>
        <v>0</v>
      </c>
      <c r="U185" s="14" t="str">
        <f t="shared" ca="1" si="33"/>
        <v>TrainTrial2</v>
      </c>
      <c r="V185" s="10" t="str">
        <f>IF(Q185=0,CONCATENATE("p",L185,".bmp"),CONCATENATE("p",M185,".bmp"))</f>
        <v>p9.bmp</v>
      </c>
      <c r="W185" s="10" t="str">
        <f>IF(Q185=0,CONCATENATE("p",M185,".bmp"),CONCATENATE("p",L185,".bmp"))</f>
        <v>p1.bmp</v>
      </c>
      <c r="X185" s="10" t="str">
        <f ca="1">IF(AE185=0,"c3.wav",IF(S185=0,"c1.wav","c2.wav"))</f>
        <v>c1.wav</v>
      </c>
      <c r="Y185" s="10" t="str">
        <f ca="1">IF(S185=0,IF(AF185=1,CONCATENATE("nn",L185,".wav"),CONCATENATE("n",L185,".wav")),CONCATENATE("r",N185,".wav"))</f>
        <v>nn1.wav</v>
      </c>
      <c r="Z185" s="10" t="str">
        <f ca="1">IF(AE185=0,"c3.wav",IF(S185=1,"c1.wav","c2.wav"))</f>
        <v>c2.wav</v>
      </c>
      <c r="AA185" s="10" t="str">
        <f>IF(S185=1,IF(AF185=1,CONCATENATE("nn",L185,".wav"),CONCATENATE("n",L185,".wav")),CONCATENATE("r",N185,".wav"))</f>
        <v>r2.wav</v>
      </c>
      <c r="AB185" s="10">
        <f>IF(Q185=0,1,2)</f>
        <v>2</v>
      </c>
      <c r="AC185" s="13" t="str">
        <f t="shared" ca="1" si="34"/>
        <v>blank.jpg</v>
      </c>
      <c r="AD185" s="13">
        <f t="shared" ca="1" si="40"/>
        <v>0</v>
      </c>
      <c r="AE185" s="13">
        <f t="shared" ca="1" si="41"/>
        <v>1</v>
      </c>
      <c r="AF185" s="13">
        <f t="shared" ca="1" si="42"/>
        <v>1</v>
      </c>
      <c r="AG185" s="13">
        <f t="shared" ca="1" si="43"/>
        <v>2</v>
      </c>
      <c r="AI185" s="1">
        <f t="shared" ca="1" si="44"/>
        <v>0.95280957002339517</v>
      </c>
      <c r="AJ185" s="1">
        <f t="shared" ca="1" si="44"/>
        <v>5.435949060315548E-2</v>
      </c>
      <c r="AK185" s="1">
        <f t="shared" ca="1" si="44"/>
        <v>0.35535705465242584</v>
      </c>
    </row>
    <row r="186" spans="11:37" x14ac:dyDescent="0.2">
      <c r="L186" s="2">
        <v>2</v>
      </c>
      <c r="M186" s="2">
        <v>3</v>
      </c>
      <c r="N186" s="2">
        <v>3</v>
      </c>
      <c r="O186" s="1">
        <v>8.5938852049366687E-2</v>
      </c>
      <c r="P186" s="1">
        <v>0.34175900218360766</v>
      </c>
      <c r="Q186" s="1">
        <f t="shared" si="31"/>
        <v>0</v>
      </c>
      <c r="S186" s="1">
        <f t="shared" si="32"/>
        <v>0</v>
      </c>
      <c r="U186" s="14" t="str">
        <f t="shared" ca="1" si="33"/>
        <v>TrainTrial</v>
      </c>
      <c r="V186" s="10" t="str">
        <f>IF(Q186=0,CONCATENATE("p",L186,".bmp"),CONCATENATE("p",M186,".bmp"))</f>
        <v>p2.bmp</v>
      </c>
      <c r="W186" s="10" t="str">
        <f>IF(Q186=0,CONCATENATE("p",M186,".bmp"),CONCATENATE("p",L186,".bmp"))</f>
        <v>p3.bmp</v>
      </c>
      <c r="X186" s="10" t="str">
        <f ca="1">IF(AE186=0,"c3.wav",IF(S186=0,"c1.wav","c2.wav"))</f>
        <v>c3.wav</v>
      </c>
      <c r="Y186" s="10" t="str">
        <f ca="1">IF(S186=0,IF(AF186=1,CONCATENATE("nn",L186,".wav"),CONCATENATE("n",L186,".wav")),CONCATENATE("r",N186,".wav"))</f>
        <v>nn2.wav</v>
      </c>
      <c r="Z186" s="10" t="str">
        <f ca="1">IF(AE186=0,"c3.wav",IF(S186=1,"c1.wav","c2.wav"))</f>
        <v>c3.wav</v>
      </c>
      <c r="AA186" s="10" t="str">
        <f>IF(S186=1,IF(AF186=1,CONCATENATE("nn",L186,".wav"),CONCATENATE("n",L186,".wav")),CONCATENATE("r",N186,".wav"))</f>
        <v>r3.wav</v>
      </c>
      <c r="AB186" s="10">
        <f>IF(Q186=0,1,2)</f>
        <v>1</v>
      </c>
      <c r="AC186" s="13" t="str">
        <f t="shared" ca="1" si="34"/>
        <v>blank.jpg</v>
      </c>
      <c r="AD186" s="13">
        <f t="shared" ca="1" si="40"/>
        <v>0</v>
      </c>
      <c r="AE186" s="13">
        <f t="shared" ca="1" si="41"/>
        <v>0</v>
      </c>
      <c r="AF186" s="13">
        <f t="shared" ca="1" si="42"/>
        <v>1</v>
      </c>
      <c r="AG186" s="13">
        <f t="shared" ca="1" si="43"/>
        <v>1</v>
      </c>
      <c r="AI186" s="1">
        <f t="shared" ca="1" si="44"/>
        <v>0.8161829796262704</v>
      </c>
      <c r="AJ186" s="1">
        <f t="shared" ca="1" si="44"/>
        <v>0.81029925416197679</v>
      </c>
      <c r="AK186" s="1">
        <f t="shared" ca="1" si="44"/>
        <v>0.59560627775086228</v>
      </c>
    </row>
    <row r="187" spans="11:37" x14ac:dyDescent="0.2">
      <c r="L187" s="2">
        <v>2</v>
      </c>
      <c r="M187" s="2">
        <v>1</v>
      </c>
      <c r="N187" s="2">
        <v>0</v>
      </c>
      <c r="O187" s="1">
        <v>0.55426972363056848</v>
      </c>
      <c r="P187" s="1">
        <v>0.96359038918581064</v>
      </c>
      <c r="Q187" s="1">
        <f t="shared" si="31"/>
        <v>1</v>
      </c>
      <c r="S187" s="1">
        <f t="shared" si="32"/>
        <v>1</v>
      </c>
      <c r="U187" s="14" t="str">
        <f t="shared" ca="1" si="33"/>
        <v>TrainTrial</v>
      </c>
      <c r="V187" s="10" t="str">
        <f>IF(Q187=0,CONCATENATE("p",L187,".bmp"),CONCATENATE("p",M187,".bmp"))</f>
        <v>p1.bmp</v>
      </c>
      <c r="W187" s="10" t="str">
        <f>IF(Q187=0,CONCATENATE("p",M187,".bmp"),CONCATENATE("p",L187,".bmp"))</f>
        <v>p2.bmp</v>
      </c>
      <c r="X187" s="10" t="str">
        <f ca="1">IF(AE187=0,"c3.wav",IF(S187=0,"c1.wav","c2.wav"))</f>
        <v>c3.wav</v>
      </c>
      <c r="Y187" s="10" t="str">
        <f>IF(S187=0,IF(AF187=1,CONCATENATE("nn",L187,".wav"),CONCATENATE("n",L187,".wav")),CONCATENATE("r",N187,".wav"))</f>
        <v>r0.wav</v>
      </c>
      <c r="Z187" s="10" t="str">
        <f ca="1">IF(AE187=0,"c3.wav",IF(S187=1,"c1.wav","c2.wav"))</f>
        <v>c3.wav</v>
      </c>
      <c r="AA187" s="10" t="str">
        <f ca="1">IF(S187=1,IF(AF187=1,CONCATENATE("nn",L187,".wav"),CONCATENATE("n",L187,".wav")),CONCATENATE("r",N187,".wav"))</f>
        <v>nn2.wav</v>
      </c>
      <c r="AB187" s="10">
        <f>IF(Q187=0,1,2)</f>
        <v>2</v>
      </c>
      <c r="AC187" s="13" t="str">
        <f t="shared" ca="1" si="34"/>
        <v>rp.jpg</v>
      </c>
      <c r="AD187" s="13">
        <f t="shared" ca="1" si="40"/>
        <v>1</v>
      </c>
      <c r="AE187" s="13">
        <f t="shared" ca="1" si="41"/>
        <v>0</v>
      </c>
      <c r="AF187" s="13">
        <f t="shared" ca="1" si="42"/>
        <v>1</v>
      </c>
      <c r="AG187" s="13">
        <f t="shared" ca="1" si="43"/>
        <v>2</v>
      </c>
      <c r="AI187" s="1">
        <f t="shared" ca="1" si="44"/>
        <v>9.3256864752031432E-2</v>
      </c>
      <c r="AJ187" s="1">
        <f t="shared" ca="1" si="44"/>
        <v>0.89953595844491052</v>
      </c>
      <c r="AK187" s="1">
        <f t="shared" ca="1" si="44"/>
        <v>0.16713766504844751</v>
      </c>
    </row>
    <row r="188" spans="11:37" x14ac:dyDescent="0.2">
      <c r="L188" s="2">
        <v>2</v>
      </c>
      <c r="M188" s="2">
        <v>9</v>
      </c>
      <c r="N188" s="2">
        <v>5</v>
      </c>
      <c r="O188" s="1">
        <v>0.39220316035607539</v>
      </c>
      <c r="P188" s="1">
        <v>3.0960734854488692E-2</v>
      </c>
      <c r="Q188" s="1">
        <f t="shared" si="31"/>
        <v>0</v>
      </c>
      <c r="S188" s="1">
        <f t="shared" si="32"/>
        <v>0</v>
      </c>
      <c r="U188" s="14" t="str">
        <f t="shared" ca="1" si="33"/>
        <v>TrainTrial2</v>
      </c>
      <c r="V188" s="10" t="str">
        <f>IF(Q188=0,CONCATENATE("p",L188,".bmp"),CONCATENATE("p",M188,".bmp"))</f>
        <v>p2.bmp</v>
      </c>
      <c r="W188" s="10" t="str">
        <f>IF(Q188=0,CONCATENATE("p",M188,".bmp"),CONCATENATE("p",L188,".bmp"))</f>
        <v>p9.bmp</v>
      </c>
      <c r="X188" s="10" t="str">
        <f ca="1">IF(AE188=0,"c3.wav",IF(S188=0,"c1.wav","c2.wav"))</f>
        <v>c1.wav</v>
      </c>
      <c r="Y188" s="10" t="str">
        <f ca="1">IF(S188=0,IF(AF188=1,CONCATENATE("nn",L188,".wav"),CONCATENATE("n",L188,".wav")),CONCATENATE("r",N188,".wav"))</f>
        <v>n2.wav</v>
      </c>
      <c r="Z188" s="10" t="str">
        <f ca="1">IF(AE188=0,"c3.wav",IF(S188=1,"c1.wav","c2.wav"))</f>
        <v>c2.wav</v>
      </c>
      <c r="AA188" s="10" t="str">
        <f>IF(S188=1,IF(AF188=1,CONCATENATE("nn",L188,".wav"),CONCATENATE("n",L188,".wav")),CONCATENATE("r",N188,".wav"))</f>
        <v>r5.wav</v>
      </c>
      <c r="AB188" s="10">
        <f>IF(Q188=0,1,2)</f>
        <v>1</v>
      </c>
      <c r="AC188" s="13" t="str">
        <f t="shared" ca="1" si="34"/>
        <v>lp.jpg</v>
      </c>
      <c r="AD188" s="13">
        <f t="shared" ca="1" si="40"/>
        <v>1</v>
      </c>
      <c r="AE188" s="13">
        <f t="shared" ca="1" si="41"/>
        <v>1</v>
      </c>
      <c r="AF188" s="13">
        <f t="shared" ca="1" si="42"/>
        <v>0</v>
      </c>
      <c r="AG188" s="13">
        <f t="shared" ca="1" si="43"/>
        <v>2</v>
      </c>
      <c r="AI188" s="1">
        <f t="shared" ca="1" si="44"/>
        <v>0.54991118125559868</v>
      </c>
      <c r="AJ188" s="1">
        <f t="shared" ca="1" si="44"/>
        <v>0.23116552841646243</v>
      </c>
      <c r="AK188" s="1">
        <f t="shared" ca="1" si="44"/>
        <v>0.82023375953825228</v>
      </c>
    </row>
    <row r="189" spans="11:37" x14ac:dyDescent="0.2">
      <c r="L189" s="2">
        <v>3</v>
      </c>
      <c r="M189" s="2">
        <v>5</v>
      </c>
      <c r="N189" s="2">
        <v>4</v>
      </c>
      <c r="O189" s="1">
        <v>0.84332749652458006</v>
      </c>
      <c r="P189" s="1">
        <v>0.63007136506257666</v>
      </c>
      <c r="Q189" s="1">
        <f t="shared" si="31"/>
        <v>1</v>
      </c>
      <c r="S189" s="1">
        <f t="shared" si="32"/>
        <v>1</v>
      </c>
      <c r="U189" s="14" t="str">
        <f t="shared" ca="1" si="33"/>
        <v>TrainTrial</v>
      </c>
      <c r="V189" s="10" t="str">
        <f>IF(Q189=0,CONCATENATE("p",L189,".bmp"),CONCATENATE("p",M189,".bmp"))</f>
        <v>p5.bmp</v>
      </c>
      <c r="W189" s="10" t="str">
        <f>IF(Q189=0,CONCATENATE("p",M189,".bmp"),CONCATENATE("p",L189,".bmp"))</f>
        <v>p3.bmp</v>
      </c>
      <c r="X189" s="10" t="str">
        <f ca="1">IF(AE189=0,"c3.wav",IF(S189=0,"c1.wav","c2.wav"))</f>
        <v>c3.wav</v>
      </c>
      <c r="Y189" s="10" t="str">
        <f>IF(S189=0,IF(AF189=1,CONCATENATE("nn",L189,".wav"),CONCATENATE("n",L189,".wav")),CONCATENATE("r",N189,".wav"))</f>
        <v>r4.wav</v>
      </c>
      <c r="Z189" s="10" t="str">
        <f ca="1">IF(AE189=0,"c3.wav",IF(S189=1,"c1.wav","c2.wav"))</f>
        <v>c3.wav</v>
      </c>
      <c r="AA189" s="10" t="str">
        <f ca="1">IF(S189=1,IF(AF189=1,CONCATENATE("nn",L189,".wav"),CONCATENATE("n",L189,".wav")),CONCATENATE("r",N189,".wav"))</f>
        <v>nn3.wav</v>
      </c>
      <c r="AB189" s="10">
        <f>IF(Q189=0,1,2)</f>
        <v>2</v>
      </c>
      <c r="AC189" s="13" t="str">
        <f t="shared" ca="1" si="34"/>
        <v>rp.jpg</v>
      </c>
      <c r="AD189" s="13">
        <f t="shared" ca="1" si="40"/>
        <v>1</v>
      </c>
      <c r="AE189" s="13">
        <f t="shared" ca="1" si="41"/>
        <v>0</v>
      </c>
      <c r="AF189" s="13">
        <f t="shared" ca="1" si="42"/>
        <v>1</v>
      </c>
      <c r="AG189" s="13">
        <f t="shared" ca="1" si="43"/>
        <v>2</v>
      </c>
      <c r="AI189" s="1">
        <f t="shared" ca="1" si="44"/>
        <v>0.33541376682761714</v>
      </c>
      <c r="AJ189" s="1">
        <f t="shared" ca="1" si="44"/>
        <v>0.94415581595295628</v>
      </c>
      <c r="AK189" s="1">
        <f t="shared" ca="1" si="44"/>
        <v>0.71462345088799328</v>
      </c>
    </row>
    <row r="190" spans="11:37" x14ac:dyDescent="0.2">
      <c r="L190" s="2">
        <v>3</v>
      </c>
      <c r="M190" s="2">
        <v>6</v>
      </c>
      <c r="N190" s="2">
        <v>9</v>
      </c>
      <c r="O190" s="1">
        <v>0.88322175864050223</v>
      </c>
      <c r="P190" s="1">
        <v>0.72693332146900502</v>
      </c>
      <c r="Q190" s="1">
        <f t="shared" si="31"/>
        <v>1</v>
      </c>
      <c r="S190" s="1">
        <f t="shared" si="32"/>
        <v>1</v>
      </c>
      <c r="U190" s="14" t="str">
        <f t="shared" ca="1" si="33"/>
        <v>TrainTrial</v>
      </c>
      <c r="V190" s="10" t="str">
        <f>IF(Q190=0,CONCATENATE("p",L190,".bmp"),CONCATENATE("p",M190,".bmp"))</f>
        <v>p6.bmp</v>
      </c>
      <c r="W190" s="10" t="str">
        <f>IF(Q190=0,CONCATENATE("p",M190,".bmp"),CONCATENATE("p",L190,".bmp"))</f>
        <v>p3.bmp</v>
      </c>
      <c r="X190" s="10" t="str">
        <f ca="1">IF(AE190=0,"c3.wav",IF(S190=0,"c1.wav","c2.wav"))</f>
        <v>c3.wav</v>
      </c>
      <c r="Y190" s="10" t="str">
        <f>IF(S190=0,IF(AF190=1,CONCATENATE("nn",L190,".wav"),CONCATENATE("n",L190,".wav")),CONCATENATE("r",N190,".wav"))</f>
        <v>r9.wav</v>
      </c>
      <c r="Z190" s="10" t="str">
        <f ca="1">IF(AE190=0,"c3.wav",IF(S190=1,"c1.wav","c2.wav"))</f>
        <v>c3.wav</v>
      </c>
      <c r="AA190" s="10" t="str">
        <f ca="1">IF(S190=1,IF(AF190=1,CONCATENATE("nn",L190,".wav"),CONCATENATE("n",L190,".wav")),CONCATENATE("r",N190,".wav"))</f>
        <v>nn3.wav</v>
      </c>
      <c r="AB190" s="10">
        <f>IF(Q190=0,1,2)</f>
        <v>2</v>
      </c>
      <c r="AC190" s="13" t="str">
        <f t="shared" ca="1" si="34"/>
        <v>blank.jpg</v>
      </c>
      <c r="AD190" s="13">
        <f t="shared" ca="1" si="40"/>
        <v>0</v>
      </c>
      <c r="AE190" s="13">
        <f t="shared" ca="1" si="41"/>
        <v>0</v>
      </c>
      <c r="AF190" s="13">
        <f t="shared" ca="1" si="42"/>
        <v>1</v>
      </c>
      <c r="AG190" s="13">
        <f t="shared" ca="1" si="43"/>
        <v>1</v>
      </c>
      <c r="AI190" s="1">
        <f t="shared" ca="1" si="44"/>
        <v>0.92639655871099591</v>
      </c>
      <c r="AJ190" s="1">
        <f t="shared" ca="1" si="44"/>
        <v>0.79527813881788179</v>
      </c>
      <c r="AK190" s="1">
        <f t="shared" ca="1" si="44"/>
        <v>3.3769288311755519E-2</v>
      </c>
    </row>
    <row r="191" spans="11:37" x14ac:dyDescent="0.2">
      <c r="L191" s="2">
        <v>3</v>
      </c>
      <c r="M191" s="2">
        <v>7</v>
      </c>
      <c r="N191" s="2">
        <v>8</v>
      </c>
      <c r="O191" s="1">
        <v>0.29187783456291072</v>
      </c>
      <c r="P191" s="1">
        <v>5.6968599589708901E-2</v>
      </c>
      <c r="Q191" s="1">
        <f t="shared" si="31"/>
        <v>0</v>
      </c>
      <c r="S191" s="1">
        <f t="shared" si="32"/>
        <v>0</v>
      </c>
      <c r="U191" s="14" t="str">
        <f t="shared" ca="1" si="33"/>
        <v>TrainTrial2</v>
      </c>
      <c r="V191" s="10" t="str">
        <f>IF(Q191=0,CONCATENATE("p",L191,".bmp"),CONCATENATE("p",M191,".bmp"))</f>
        <v>p3.bmp</v>
      </c>
      <c r="W191" s="10" t="str">
        <f>IF(Q191=0,CONCATENATE("p",M191,".bmp"),CONCATENATE("p",L191,".bmp"))</f>
        <v>p7.bmp</v>
      </c>
      <c r="X191" s="10" t="str">
        <f ca="1">IF(AE191=0,"c3.wav",IF(S191=0,"c1.wav","c2.wav"))</f>
        <v>c1.wav</v>
      </c>
      <c r="Y191" s="10" t="str">
        <f ca="1">IF(S191=0,IF(AF191=1,CONCATENATE("nn",L191,".wav"),CONCATENATE("n",L191,".wav")),CONCATENATE("r",N191,".wav"))</f>
        <v>nn3.wav</v>
      </c>
      <c r="Z191" s="10" t="str">
        <f ca="1">IF(AE191=0,"c3.wav",IF(S191=1,"c1.wav","c2.wav"))</f>
        <v>c2.wav</v>
      </c>
      <c r="AA191" s="10" t="str">
        <f>IF(S191=1,IF(AF191=1,CONCATENATE("nn",L191,".wav"),CONCATENATE("n",L191,".wav")),CONCATENATE("r",N191,".wav"))</f>
        <v>r8.wav</v>
      </c>
      <c r="AB191" s="10">
        <f>IF(Q191=0,1,2)</f>
        <v>1</v>
      </c>
      <c r="AC191" s="13" t="str">
        <f t="shared" ca="1" si="34"/>
        <v>lp.jpg</v>
      </c>
      <c r="AD191" s="13">
        <f t="shared" ca="1" si="40"/>
        <v>1</v>
      </c>
      <c r="AE191" s="13">
        <f t="shared" ca="1" si="41"/>
        <v>1</v>
      </c>
      <c r="AF191" s="13">
        <f t="shared" ca="1" si="42"/>
        <v>1</v>
      </c>
      <c r="AG191" s="13">
        <f t="shared" ca="1" si="43"/>
        <v>3</v>
      </c>
      <c r="AI191" s="1">
        <f t="shared" ca="1" si="44"/>
        <v>0.37843570597899723</v>
      </c>
      <c r="AJ191" s="1">
        <f t="shared" ca="1" si="44"/>
        <v>0.62709959944458038</v>
      </c>
      <c r="AK191" s="1">
        <f t="shared" ca="1" si="44"/>
        <v>0.12515494033034757</v>
      </c>
    </row>
    <row r="192" spans="11:37" x14ac:dyDescent="0.2">
      <c r="L192" s="2">
        <v>4</v>
      </c>
      <c r="M192" s="2">
        <v>0</v>
      </c>
      <c r="N192" s="2">
        <v>1</v>
      </c>
      <c r="O192" s="1">
        <v>0.38407609289060929</v>
      </c>
      <c r="P192" s="1">
        <v>0.10078848359171388</v>
      </c>
      <c r="Q192" s="1">
        <f t="shared" si="31"/>
        <v>0</v>
      </c>
      <c r="S192" s="1">
        <f t="shared" si="32"/>
        <v>0</v>
      </c>
      <c r="U192" s="14" t="str">
        <f t="shared" ca="1" si="33"/>
        <v>TrainTrial2</v>
      </c>
      <c r="V192" s="10" t="str">
        <f>IF(Q192=0,CONCATENATE("p",L192,".bmp"),CONCATENATE("p",M192,".bmp"))</f>
        <v>p4.bmp</v>
      </c>
      <c r="W192" s="10" t="str">
        <f>IF(Q192=0,CONCATENATE("p",M192,".bmp"),CONCATENATE("p",L192,".bmp"))</f>
        <v>p0.bmp</v>
      </c>
      <c r="X192" s="10" t="str">
        <f ca="1">IF(AE192=0,"c3.wav",IF(S192=0,"c1.wav","c2.wav"))</f>
        <v>c1.wav</v>
      </c>
      <c r="Y192" s="10" t="str">
        <f ca="1">IF(S192=0,IF(AF192=1,CONCATENATE("nn",L192,".wav"),CONCATENATE("n",L192,".wav")),CONCATENATE("r",N192,".wav"))</f>
        <v>nn4.wav</v>
      </c>
      <c r="Z192" s="10" t="str">
        <f ca="1">IF(AE192=0,"c3.wav",IF(S192=1,"c1.wav","c2.wav"))</f>
        <v>c2.wav</v>
      </c>
      <c r="AA192" s="10" t="str">
        <f>IF(S192=1,IF(AF192=1,CONCATENATE("nn",L192,".wav"),CONCATENATE("n",L192,".wav")),CONCATENATE("r",N192,".wav"))</f>
        <v>r1.wav</v>
      </c>
      <c r="AB192" s="10">
        <f>IF(Q192=0,1,2)</f>
        <v>1</v>
      </c>
      <c r="AC192" s="13" t="str">
        <f t="shared" ca="1" si="34"/>
        <v>lp.jpg</v>
      </c>
      <c r="AD192" s="13">
        <f t="shared" ca="1" si="40"/>
        <v>1</v>
      </c>
      <c r="AE192" s="13">
        <f t="shared" ca="1" si="41"/>
        <v>1</v>
      </c>
      <c r="AF192" s="13">
        <f t="shared" ca="1" si="42"/>
        <v>1</v>
      </c>
      <c r="AG192" s="13">
        <f t="shared" ca="1" si="43"/>
        <v>3</v>
      </c>
      <c r="AI192" s="1">
        <f t="shared" ca="1" si="44"/>
        <v>0.58191248445540167</v>
      </c>
      <c r="AJ192" s="1">
        <f t="shared" ca="1" si="44"/>
        <v>7.0058373223809034E-2</v>
      </c>
      <c r="AK192" s="1">
        <f t="shared" ca="1" si="44"/>
        <v>0.24544762094873984</v>
      </c>
    </row>
    <row r="193" spans="12:37" x14ac:dyDescent="0.2">
      <c r="L193" s="2">
        <v>4</v>
      </c>
      <c r="M193" s="2">
        <v>5</v>
      </c>
      <c r="N193" s="2">
        <v>9</v>
      </c>
      <c r="O193" s="1">
        <v>6.2051160792179871E-2</v>
      </c>
      <c r="P193" s="1">
        <v>9.8311071730677213E-2</v>
      </c>
      <c r="Q193" s="1">
        <f t="shared" si="31"/>
        <v>0</v>
      </c>
      <c r="S193" s="1">
        <f t="shared" si="32"/>
        <v>0</v>
      </c>
      <c r="U193" s="14" t="str">
        <f t="shared" ca="1" si="33"/>
        <v>TrainTrial2</v>
      </c>
      <c r="V193" s="10" t="str">
        <f>IF(Q193=0,CONCATENATE("p",L193,".bmp"),CONCATENATE("p",M193,".bmp"))</f>
        <v>p4.bmp</v>
      </c>
      <c r="W193" s="10" t="str">
        <f>IF(Q193=0,CONCATENATE("p",M193,".bmp"),CONCATENATE("p",L193,".bmp"))</f>
        <v>p5.bmp</v>
      </c>
      <c r="X193" s="10" t="str">
        <f ca="1">IF(AE193=0,"c3.wav",IF(S193=0,"c1.wav","c2.wav"))</f>
        <v>c1.wav</v>
      </c>
      <c r="Y193" s="10" t="str">
        <f ca="1">IF(S193=0,IF(AF193=1,CONCATENATE("nn",L193,".wav"),CONCATENATE("n",L193,".wav")),CONCATENATE("r",N193,".wav"))</f>
        <v>nn4.wav</v>
      </c>
      <c r="Z193" s="10" t="str">
        <f ca="1">IF(AE193=0,"c3.wav",IF(S193=1,"c1.wav","c2.wav"))</f>
        <v>c2.wav</v>
      </c>
      <c r="AA193" s="10" t="str">
        <f>IF(S193=1,IF(AF193=1,CONCATENATE("nn",L193,".wav"),CONCATENATE("n",L193,".wav")),CONCATENATE("r",N193,".wav"))</f>
        <v>r9.wav</v>
      </c>
      <c r="AB193" s="10">
        <f>IF(Q193=0,1,2)</f>
        <v>1</v>
      </c>
      <c r="AC193" s="13" t="str">
        <f t="shared" ca="1" si="34"/>
        <v>lp.jpg</v>
      </c>
      <c r="AD193" s="13">
        <f t="shared" ca="1" si="40"/>
        <v>1</v>
      </c>
      <c r="AE193" s="13">
        <f t="shared" ca="1" si="41"/>
        <v>1</v>
      </c>
      <c r="AF193" s="13">
        <f t="shared" ca="1" si="42"/>
        <v>1</v>
      </c>
      <c r="AG193" s="13">
        <f t="shared" ca="1" si="43"/>
        <v>3</v>
      </c>
      <c r="AI193" s="1">
        <f t="shared" ca="1" si="44"/>
        <v>0.15899687971917098</v>
      </c>
      <c r="AJ193" s="1">
        <f t="shared" ca="1" si="44"/>
        <v>0.17578156731535421</v>
      </c>
      <c r="AK193" s="1">
        <f t="shared" ca="1" si="44"/>
        <v>0.6971374080963455</v>
      </c>
    </row>
    <row r="194" spans="12:37" x14ac:dyDescent="0.2">
      <c r="L194" s="2">
        <v>4</v>
      </c>
      <c r="M194" s="2">
        <v>8</v>
      </c>
      <c r="N194" s="2">
        <v>7</v>
      </c>
      <c r="O194" s="1">
        <v>0.25730644078976184</v>
      </c>
      <c r="P194" s="1">
        <v>0.29681606969916174</v>
      </c>
      <c r="Q194" s="1">
        <f t="shared" si="31"/>
        <v>0</v>
      </c>
      <c r="S194" s="1">
        <f t="shared" si="32"/>
        <v>0</v>
      </c>
      <c r="U194" s="14" t="str">
        <f t="shared" ca="1" si="33"/>
        <v>TrainTrial</v>
      </c>
      <c r="V194" s="10" t="str">
        <f>IF(Q194=0,CONCATENATE("p",L194,".bmp"),CONCATENATE("p",M194,".bmp"))</f>
        <v>p4.bmp</v>
      </c>
      <c r="W194" s="10" t="str">
        <f>IF(Q194=0,CONCATENATE("p",M194,".bmp"),CONCATENATE("p",L194,".bmp"))</f>
        <v>p8.bmp</v>
      </c>
      <c r="X194" s="10" t="str">
        <f ca="1">IF(AE194=0,"c3.wav",IF(S194=0,"c1.wav","c2.wav"))</f>
        <v>c3.wav</v>
      </c>
      <c r="Y194" s="10" t="str">
        <f ca="1">IF(S194=0,IF(AF194=1,CONCATENATE("nn",L194,".wav"),CONCATENATE("n",L194,".wav")),CONCATENATE("r",N194,".wav"))</f>
        <v>nn4.wav</v>
      </c>
      <c r="Z194" s="10" t="str">
        <f ca="1">IF(AE194=0,"c3.wav",IF(S194=1,"c1.wav","c2.wav"))</f>
        <v>c3.wav</v>
      </c>
      <c r="AA194" s="10" t="str">
        <f>IF(S194=1,IF(AF194=1,CONCATENATE("nn",L194,".wav"),CONCATENATE("n",L194,".wav")),CONCATENATE("r",N194,".wav"))</f>
        <v>r7.wav</v>
      </c>
      <c r="AB194" s="10">
        <f>IF(Q194=0,1,2)</f>
        <v>1</v>
      </c>
      <c r="AC194" s="13" t="str">
        <f t="shared" ca="1" si="34"/>
        <v>lp.jpg</v>
      </c>
      <c r="AD194" s="13">
        <f t="shared" ca="1" si="40"/>
        <v>1</v>
      </c>
      <c r="AE194" s="13">
        <f t="shared" ca="1" si="41"/>
        <v>0</v>
      </c>
      <c r="AF194" s="13">
        <f t="shared" ca="1" si="42"/>
        <v>1</v>
      </c>
      <c r="AG194" s="13">
        <f t="shared" ca="1" si="43"/>
        <v>2</v>
      </c>
      <c r="AI194" s="1">
        <f t="shared" ca="1" si="44"/>
        <v>0.17768145281936931</v>
      </c>
      <c r="AJ194" s="1">
        <f t="shared" ca="1" si="44"/>
        <v>0.79931998499941725</v>
      </c>
      <c r="AK194" s="1">
        <f t="shared" ca="1" si="44"/>
        <v>0.39803403429703976</v>
      </c>
    </row>
    <row r="195" spans="12:37" x14ac:dyDescent="0.2">
      <c r="L195" s="2">
        <v>5</v>
      </c>
      <c r="M195" s="2">
        <v>2</v>
      </c>
      <c r="N195" s="2">
        <v>3</v>
      </c>
      <c r="O195" s="1">
        <v>0.38324041467058123</v>
      </c>
      <c r="P195" s="1">
        <v>0.10347596153496852</v>
      </c>
      <c r="Q195" s="1">
        <f t="shared" si="31"/>
        <v>0</v>
      </c>
      <c r="S195" s="1">
        <f t="shared" si="32"/>
        <v>0</v>
      </c>
      <c r="U195" s="14" t="str">
        <f t="shared" ca="1" si="33"/>
        <v>TrainTrial</v>
      </c>
      <c r="V195" s="10" t="str">
        <f>IF(Q195=0,CONCATENATE("p",L195,".bmp"),CONCATENATE("p",M195,".bmp"))</f>
        <v>p5.bmp</v>
      </c>
      <c r="W195" s="10" t="str">
        <f>IF(Q195=0,CONCATENATE("p",M195,".bmp"),CONCATENATE("p",L195,".bmp"))</f>
        <v>p2.bmp</v>
      </c>
      <c r="X195" s="10" t="str">
        <f ca="1">IF(AE195=0,"c3.wav",IF(S195=0,"c1.wav","c2.wav"))</f>
        <v>c3.wav</v>
      </c>
      <c r="Y195" s="10" t="str">
        <f ca="1">IF(S195=0,IF(AF195=1,CONCATENATE("nn",L195,".wav"),CONCATENATE("n",L195,".wav")),CONCATENATE("r",N195,".wav"))</f>
        <v>n5.wav</v>
      </c>
      <c r="Z195" s="10" t="str">
        <f ca="1">IF(AE195=0,"c3.wav",IF(S195=1,"c1.wav","c2.wav"))</f>
        <v>c3.wav</v>
      </c>
      <c r="AA195" s="10" t="str">
        <f>IF(S195=1,IF(AF195=1,CONCATENATE("nn",L195,".wav"),CONCATENATE("n",L195,".wav")),CONCATENATE("r",N195,".wav"))</f>
        <v>r3.wav</v>
      </c>
      <c r="AB195" s="10">
        <f>IF(Q195=0,1,2)</f>
        <v>1</v>
      </c>
      <c r="AC195" s="13" t="str">
        <f t="shared" ca="1" si="34"/>
        <v>blank.jpg</v>
      </c>
      <c r="AD195" s="13">
        <f t="shared" ca="1" si="40"/>
        <v>0</v>
      </c>
      <c r="AE195" s="13">
        <f t="shared" ca="1" si="41"/>
        <v>0</v>
      </c>
      <c r="AF195" s="13">
        <f t="shared" ca="1" si="42"/>
        <v>0</v>
      </c>
      <c r="AG195" s="13">
        <f t="shared" ca="1" si="43"/>
        <v>0</v>
      </c>
      <c r="AI195" s="1">
        <f t="shared" ca="1" si="44"/>
        <v>0.75954126654256948</v>
      </c>
      <c r="AJ195" s="1">
        <f t="shared" ca="1" si="44"/>
        <v>0.76392367799745997</v>
      </c>
      <c r="AK195" s="1">
        <f t="shared" ca="1" si="44"/>
        <v>0.87868670718266828</v>
      </c>
    </row>
    <row r="196" spans="12:37" x14ac:dyDescent="0.2">
      <c r="L196" s="2">
        <v>5</v>
      </c>
      <c r="M196" s="2">
        <v>3</v>
      </c>
      <c r="N196" s="2">
        <v>2</v>
      </c>
      <c r="O196" s="1">
        <v>0.60941319426729024</v>
      </c>
      <c r="P196" s="1">
        <v>0.58561300759902224</v>
      </c>
      <c r="Q196" s="1">
        <f t="shared" ref="Q196:Q259" si="45">IF(O196&lt;=0.5,0,1)</f>
        <v>1</v>
      </c>
      <c r="S196" s="1">
        <f t="shared" ref="S196:S259" si="46">IF(P196&lt;=0.5,0,1)</f>
        <v>1</v>
      </c>
      <c r="U196" s="14" t="str">
        <f t="shared" ref="U196:U242" ca="1" si="47">IF(AE196=1,"TrainTrial2","TrainTrial")</f>
        <v>TrainTrial</v>
      </c>
      <c r="V196" s="10" t="str">
        <f>IF(Q196=0,CONCATENATE("p",L196,".bmp"),CONCATENATE("p",M196,".bmp"))</f>
        <v>p3.bmp</v>
      </c>
      <c r="W196" s="10" t="str">
        <f>IF(Q196=0,CONCATENATE("p",M196,".bmp"),CONCATENATE("p",L196,".bmp"))</f>
        <v>p5.bmp</v>
      </c>
      <c r="X196" s="10" t="str">
        <f ca="1">IF(AE196=0,"c3.wav",IF(S196=0,"c1.wav","c2.wav"))</f>
        <v>c3.wav</v>
      </c>
      <c r="Y196" s="10" t="str">
        <f>IF(S196=0,IF(AF196=1,CONCATENATE("nn",L196,".wav"),CONCATENATE("n",L196,".wav")),CONCATENATE("r",N196,".wav"))</f>
        <v>r2.wav</v>
      </c>
      <c r="Z196" s="10" t="str">
        <f ca="1">IF(AE196=0,"c3.wav",IF(S196=1,"c1.wav","c2.wav"))</f>
        <v>c3.wav</v>
      </c>
      <c r="AA196" s="10" t="str">
        <f ca="1">IF(S196=1,IF(AF196=1,CONCATENATE("nn",L196,".wav"),CONCATENATE("n",L196,".wav")),CONCATENATE("r",N196,".wav"))</f>
        <v>nn5.wav</v>
      </c>
      <c r="AB196" s="10">
        <f>IF(Q196=0,1,2)</f>
        <v>2</v>
      </c>
      <c r="AC196" s="13" t="str">
        <f t="shared" ca="1" si="34"/>
        <v>rp.jpg</v>
      </c>
      <c r="AD196" s="13">
        <f t="shared" ca="1" si="40"/>
        <v>1</v>
      </c>
      <c r="AE196" s="13">
        <f t="shared" ca="1" si="41"/>
        <v>0</v>
      </c>
      <c r="AF196" s="13">
        <f t="shared" ca="1" si="42"/>
        <v>1</v>
      </c>
      <c r="AG196" s="13">
        <f t="shared" ca="1" si="43"/>
        <v>2</v>
      </c>
      <c r="AI196" s="1">
        <f t="shared" ca="1" si="44"/>
        <v>0.24114785448271026</v>
      </c>
      <c r="AJ196" s="1">
        <f t="shared" ca="1" si="44"/>
        <v>0.9602769087582399</v>
      </c>
      <c r="AK196" s="1">
        <f t="shared" ca="1" si="44"/>
        <v>0.46839252760924099</v>
      </c>
    </row>
    <row r="197" spans="12:37" x14ac:dyDescent="0.2">
      <c r="L197" s="2">
        <v>5</v>
      </c>
      <c r="M197" s="2">
        <v>6</v>
      </c>
      <c r="N197" s="2">
        <v>8</v>
      </c>
      <c r="O197" s="1">
        <v>0.76881591947949346</v>
      </c>
      <c r="P197" s="1">
        <v>0.33248461898438109</v>
      </c>
      <c r="Q197" s="1">
        <f t="shared" si="45"/>
        <v>1</v>
      </c>
      <c r="S197" s="1">
        <f t="shared" si="46"/>
        <v>0</v>
      </c>
      <c r="U197" s="14" t="str">
        <f t="shared" ca="1" si="47"/>
        <v>TrainTrial2</v>
      </c>
      <c r="V197" s="10" t="str">
        <f>IF(Q197=0,CONCATENATE("p",L197,".bmp"),CONCATENATE("p",M197,".bmp"))</f>
        <v>p6.bmp</v>
      </c>
      <c r="W197" s="10" t="str">
        <f>IF(Q197=0,CONCATENATE("p",M197,".bmp"),CONCATENATE("p",L197,".bmp"))</f>
        <v>p5.bmp</v>
      </c>
      <c r="X197" s="10" t="str">
        <f ca="1">IF(AE197=0,"c3.wav",IF(S197=0,"c1.wav","c2.wav"))</f>
        <v>c1.wav</v>
      </c>
      <c r="Y197" s="10" t="str">
        <f ca="1">IF(S197=0,IF(AF197=1,CONCATENATE("nn",L197,".wav"),CONCATENATE("n",L197,".wav")),CONCATENATE("r",N197,".wav"))</f>
        <v>nn5.wav</v>
      </c>
      <c r="Z197" s="10" t="str">
        <f ca="1">IF(AE197=0,"c3.wav",IF(S197=1,"c1.wav","c2.wav"))</f>
        <v>c2.wav</v>
      </c>
      <c r="AA197" s="10" t="str">
        <f>IF(S197=1,IF(AF197=1,CONCATENATE("nn",L197,".wav"),CONCATENATE("n",L197,".wav")),CONCATENATE("r",N197,".wav"))</f>
        <v>r8.wav</v>
      </c>
      <c r="AB197" s="10">
        <f>IF(Q197=0,1,2)</f>
        <v>2</v>
      </c>
      <c r="AC197" s="13" t="str">
        <f t="shared" ca="1" si="34"/>
        <v>rp.jpg</v>
      </c>
      <c r="AD197" s="13">
        <f t="shared" ca="1" si="40"/>
        <v>1</v>
      </c>
      <c r="AE197" s="13">
        <f t="shared" ca="1" si="41"/>
        <v>1</v>
      </c>
      <c r="AF197" s="13">
        <f t="shared" ca="1" si="42"/>
        <v>1</v>
      </c>
      <c r="AG197" s="13">
        <f t="shared" ca="1" si="43"/>
        <v>3</v>
      </c>
      <c r="AI197" s="1">
        <f t="shared" ca="1" si="44"/>
        <v>0.28873326386258602</v>
      </c>
      <c r="AJ197" s="1">
        <f t="shared" ca="1" si="44"/>
        <v>0.10842155844937329</v>
      </c>
      <c r="AK197" s="1">
        <f t="shared" ca="1" si="44"/>
        <v>0.1534271576561449</v>
      </c>
    </row>
    <row r="198" spans="12:37" x14ac:dyDescent="0.2">
      <c r="L198" s="2">
        <v>6</v>
      </c>
      <c r="M198" s="2">
        <v>0</v>
      </c>
      <c r="N198" s="2">
        <v>4</v>
      </c>
      <c r="O198" s="1">
        <v>0.88249172737141635</v>
      </c>
      <c r="P198" s="1">
        <v>0.53832423325729906</v>
      </c>
      <c r="Q198" s="1">
        <f t="shared" si="45"/>
        <v>1</v>
      </c>
      <c r="S198" s="1">
        <f t="shared" si="46"/>
        <v>1</v>
      </c>
      <c r="U198" s="14" t="str">
        <f t="shared" ca="1" si="47"/>
        <v>TrainTrial2</v>
      </c>
      <c r="V198" s="10" t="str">
        <f>IF(Q198=0,CONCATENATE("p",L198,".bmp"),CONCATENATE("p",M198,".bmp"))</f>
        <v>p0.bmp</v>
      </c>
      <c r="W198" s="10" t="str">
        <f>IF(Q198=0,CONCATENATE("p",M198,".bmp"),CONCATENATE("p",L198,".bmp"))</f>
        <v>p6.bmp</v>
      </c>
      <c r="X198" s="10" t="str">
        <f ca="1">IF(AE198=0,"c3.wav",IF(S198=0,"c1.wav","c2.wav"))</f>
        <v>c2.wav</v>
      </c>
      <c r="Y198" s="10" t="str">
        <f>IF(S198=0,IF(AF198=1,CONCATENATE("nn",L198,".wav"),CONCATENATE("n",L198,".wav")),CONCATENATE("r",N198,".wav"))</f>
        <v>r4.wav</v>
      </c>
      <c r="Z198" s="10" t="str">
        <f ca="1">IF(AE198=0,"c3.wav",IF(S198=1,"c1.wav","c2.wav"))</f>
        <v>c1.wav</v>
      </c>
      <c r="AA198" s="10" t="str">
        <f ca="1">IF(S198=1,IF(AF198=1,CONCATENATE("nn",L198,".wav"),CONCATENATE("n",L198,".wav")),CONCATENATE("r",N198,".wav"))</f>
        <v>nn6.wav</v>
      </c>
      <c r="AB198" s="10">
        <f>IF(Q198=0,1,2)</f>
        <v>2</v>
      </c>
      <c r="AC198" s="13" t="str">
        <f t="shared" ref="AB198:AC261" ca="1" si="48">IF(AD198=0,"blank.jpg", IF( AB198=1,"lp.jpg","rp.jpg"))</f>
        <v>rp.jpg</v>
      </c>
      <c r="AD198" s="13">
        <f t="shared" ca="1" si="40"/>
        <v>1</v>
      </c>
      <c r="AE198" s="13">
        <f t="shared" ca="1" si="41"/>
        <v>1</v>
      </c>
      <c r="AF198" s="13">
        <f t="shared" ca="1" si="42"/>
        <v>1</v>
      </c>
      <c r="AG198" s="13">
        <f t="shared" ca="1" si="43"/>
        <v>3</v>
      </c>
      <c r="AI198" s="1">
        <f t="shared" ca="1" si="44"/>
        <v>7.921976851155299E-2</v>
      </c>
      <c r="AJ198" s="1">
        <f t="shared" ca="1" si="44"/>
        <v>0.42276949493453797</v>
      </c>
      <c r="AK198" s="1">
        <f t="shared" ca="1" si="44"/>
        <v>7.7399362976844466E-2</v>
      </c>
    </row>
    <row r="199" spans="12:37" x14ac:dyDescent="0.2">
      <c r="L199" s="2">
        <v>6</v>
      </c>
      <c r="M199" s="2">
        <v>7</v>
      </c>
      <c r="N199" s="2">
        <v>0</v>
      </c>
      <c r="O199" s="1">
        <v>0.55670750289118587</v>
      </c>
      <c r="P199" s="1">
        <v>0.85426980508964334</v>
      </c>
      <c r="Q199" s="1">
        <f t="shared" si="45"/>
        <v>1</v>
      </c>
      <c r="S199" s="1">
        <f t="shared" si="46"/>
        <v>1</v>
      </c>
      <c r="U199" s="14" t="str">
        <f t="shared" ca="1" si="47"/>
        <v>TrainTrial2</v>
      </c>
      <c r="V199" s="10" t="str">
        <f>IF(Q199=0,CONCATENATE("p",L199,".bmp"),CONCATENATE("p",M199,".bmp"))</f>
        <v>p7.bmp</v>
      </c>
      <c r="W199" s="10" t="str">
        <f>IF(Q199=0,CONCATENATE("p",M199,".bmp"),CONCATENATE("p",L199,".bmp"))</f>
        <v>p6.bmp</v>
      </c>
      <c r="X199" s="10" t="str">
        <f ca="1">IF(AE199=0,"c3.wav",IF(S199=0,"c1.wav","c2.wav"))</f>
        <v>c2.wav</v>
      </c>
      <c r="Y199" s="10" t="str">
        <f>IF(S199=0,IF(AF199=1,CONCATENATE("nn",L199,".wav"),CONCATENATE("n",L199,".wav")),CONCATENATE("r",N199,".wav"))</f>
        <v>r0.wav</v>
      </c>
      <c r="Z199" s="10" t="str">
        <f ca="1">IF(AE199=0,"c3.wav",IF(S199=1,"c1.wav","c2.wav"))</f>
        <v>c1.wav</v>
      </c>
      <c r="AA199" s="10" t="str">
        <f ca="1">IF(S199=1,IF(AF199=1,CONCATENATE("nn",L199,".wav"),CONCATENATE("n",L199,".wav")),CONCATENATE("r",N199,".wav"))</f>
        <v>nn6.wav</v>
      </c>
      <c r="AB199" s="10">
        <f>IF(Q199=0,1,2)</f>
        <v>2</v>
      </c>
      <c r="AC199" s="13" t="str">
        <f t="shared" ca="1" si="48"/>
        <v>blank.jpg</v>
      </c>
      <c r="AD199" s="13">
        <f t="shared" ca="1" si="40"/>
        <v>0</v>
      </c>
      <c r="AE199" s="13">
        <f t="shared" ca="1" si="41"/>
        <v>1</v>
      </c>
      <c r="AF199" s="13">
        <f t="shared" ca="1" si="42"/>
        <v>1</v>
      </c>
      <c r="AG199" s="13">
        <f t="shared" ca="1" si="43"/>
        <v>2</v>
      </c>
      <c r="AI199" s="1">
        <f t="shared" ca="1" si="44"/>
        <v>0.80699393422714538</v>
      </c>
      <c r="AJ199" s="1">
        <f t="shared" ca="1" si="44"/>
        <v>0.39806048502187785</v>
      </c>
      <c r="AK199" s="1">
        <f t="shared" ca="1" si="44"/>
        <v>0.51527352074151167</v>
      </c>
    </row>
    <row r="200" spans="12:37" x14ac:dyDescent="0.2">
      <c r="L200" s="2">
        <v>6</v>
      </c>
      <c r="M200" s="2">
        <v>4</v>
      </c>
      <c r="N200" s="2">
        <v>1</v>
      </c>
      <c r="O200" s="1">
        <v>0.95405578178088035</v>
      </c>
      <c r="P200" s="1">
        <v>0.74586933978571324</v>
      </c>
      <c r="Q200" s="1">
        <f t="shared" si="45"/>
        <v>1</v>
      </c>
      <c r="S200" s="1">
        <f t="shared" si="46"/>
        <v>1</v>
      </c>
      <c r="U200" s="14" t="str">
        <f t="shared" ca="1" si="47"/>
        <v>TrainTrial2</v>
      </c>
      <c r="V200" s="10" t="str">
        <f>IF(Q200=0,CONCATENATE("p",L200,".bmp"),CONCATENATE("p",M200,".bmp"))</f>
        <v>p4.bmp</v>
      </c>
      <c r="W200" s="10" t="str">
        <f>IF(Q200=0,CONCATENATE("p",M200,".bmp"),CONCATENATE("p",L200,".bmp"))</f>
        <v>p6.bmp</v>
      </c>
      <c r="X200" s="10" t="str">
        <f ca="1">IF(AE200=0,"c3.wav",IF(S200=0,"c1.wav","c2.wav"))</f>
        <v>c2.wav</v>
      </c>
      <c r="Y200" s="10" t="str">
        <f>IF(S200=0,IF(AF200=1,CONCATENATE("nn",L200,".wav"),CONCATENATE("n",L200,".wav")),CONCATENATE("r",N200,".wav"))</f>
        <v>r1.wav</v>
      </c>
      <c r="Z200" s="10" t="str">
        <f ca="1">IF(AE200=0,"c3.wav",IF(S200=1,"c1.wav","c2.wav"))</f>
        <v>c1.wav</v>
      </c>
      <c r="AA200" s="10" t="str">
        <f ca="1">IF(S200=1,IF(AF200=1,CONCATENATE("nn",L200,".wav"),CONCATENATE("n",L200,".wav")),CONCATENATE("r",N200,".wav"))</f>
        <v>n6.wav</v>
      </c>
      <c r="AB200" s="10">
        <f>IF(Q200=0,1,2)</f>
        <v>2</v>
      </c>
      <c r="AC200" s="13" t="str">
        <f t="shared" ca="1" si="48"/>
        <v>rp.jpg</v>
      </c>
      <c r="AD200" s="13">
        <f t="shared" ca="1" si="40"/>
        <v>1</v>
      </c>
      <c r="AE200" s="13">
        <f t="shared" ca="1" si="41"/>
        <v>1</v>
      </c>
      <c r="AF200" s="13">
        <f t="shared" ca="1" si="42"/>
        <v>0</v>
      </c>
      <c r="AG200" s="13">
        <f t="shared" ca="1" si="43"/>
        <v>2</v>
      </c>
      <c r="AI200" s="1">
        <f t="shared" ca="1" si="44"/>
        <v>0.65565314971721156</v>
      </c>
      <c r="AJ200" s="1">
        <f t="shared" ca="1" si="44"/>
        <v>0.61312238091574833</v>
      </c>
      <c r="AK200" s="1">
        <f t="shared" ca="1" si="44"/>
        <v>0.87581567930574555</v>
      </c>
    </row>
    <row r="201" spans="12:37" x14ac:dyDescent="0.2">
      <c r="L201" s="2">
        <v>7</v>
      </c>
      <c r="M201" s="2">
        <v>9</v>
      </c>
      <c r="N201" s="2">
        <v>5</v>
      </c>
      <c r="O201" s="1">
        <v>0.34686415563191986</v>
      </c>
      <c r="P201" s="1">
        <v>0.83304279623189359</v>
      </c>
      <c r="Q201" s="1">
        <f t="shared" si="45"/>
        <v>0</v>
      </c>
      <c r="S201" s="1">
        <f t="shared" si="46"/>
        <v>1</v>
      </c>
      <c r="U201" s="14" t="str">
        <f t="shared" ca="1" si="47"/>
        <v>TrainTrial</v>
      </c>
      <c r="V201" s="10" t="str">
        <f>IF(Q201=0,CONCATENATE("p",L201,".bmp"),CONCATENATE("p",M201,".bmp"))</f>
        <v>p7.bmp</v>
      </c>
      <c r="W201" s="10" t="str">
        <f>IF(Q201=0,CONCATENATE("p",M201,".bmp"),CONCATENATE("p",L201,".bmp"))</f>
        <v>p9.bmp</v>
      </c>
      <c r="X201" s="10" t="str">
        <f ca="1">IF(AE201=0,"c3.wav",IF(S201=0,"c1.wav","c2.wav"))</f>
        <v>c3.wav</v>
      </c>
      <c r="Y201" s="10" t="str">
        <f>IF(S201=0,IF(AF201=1,CONCATENATE("nn",L201,".wav"),CONCATENATE("n",L201,".wav")),CONCATENATE("r",N201,".wav"))</f>
        <v>r5.wav</v>
      </c>
      <c r="Z201" s="10" t="str">
        <f ca="1">IF(AE201=0,"c3.wav",IF(S201=1,"c1.wav","c2.wav"))</f>
        <v>c3.wav</v>
      </c>
      <c r="AA201" s="10" t="str">
        <f ca="1">IF(S201=1,IF(AF201=1,CONCATENATE("nn",L201,".wav"),CONCATENATE("n",L201,".wav")),CONCATENATE("r",N201,".wav"))</f>
        <v>nn7.wav</v>
      </c>
      <c r="AB201" s="10">
        <f>IF(Q201=0,1,2)</f>
        <v>1</v>
      </c>
      <c r="AC201" s="13" t="str">
        <f t="shared" ca="1" si="48"/>
        <v>lp.jpg</v>
      </c>
      <c r="AD201" s="13">
        <f t="shared" ca="1" si="40"/>
        <v>1</v>
      </c>
      <c r="AE201" s="13">
        <f t="shared" ca="1" si="41"/>
        <v>0</v>
      </c>
      <c r="AF201" s="13">
        <f t="shared" ca="1" si="42"/>
        <v>1</v>
      </c>
      <c r="AG201" s="13">
        <f t="shared" ca="1" si="43"/>
        <v>2</v>
      </c>
      <c r="AI201" s="1">
        <f t="shared" ca="1" si="44"/>
        <v>5.4557216427321253E-2</v>
      </c>
      <c r="AJ201" s="1">
        <f t="shared" ca="1" si="44"/>
        <v>0.87663167473176551</v>
      </c>
      <c r="AK201" s="1">
        <f t="shared" ca="1" si="44"/>
        <v>0.16537846457983829</v>
      </c>
    </row>
    <row r="202" spans="12:37" x14ac:dyDescent="0.2">
      <c r="L202" s="2">
        <v>7</v>
      </c>
      <c r="M202" s="2">
        <v>1</v>
      </c>
      <c r="N202" s="2">
        <v>6</v>
      </c>
      <c r="O202" s="1">
        <v>0.94165877719751734</v>
      </c>
      <c r="P202" s="1">
        <v>0.68967920328668697</v>
      </c>
      <c r="Q202" s="1">
        <f t="shared" si="45"/>
        <v>1</v>
      </c>
      <c r="S202" s="1">
        <f t="shared" si="46"/>
        <v>1</v>
      </c>
      <c r="U202" s="14" t="str">
        <f t="shared" ca="1" si="47"/>
        <v>TrainTrial2</v>
      </c>
      <c r="V202" s="10" t="str">
        <f>IF(Q202=0,CONCATENATE("p",L202,".bmp"),CONCATENATE("p",M202,".bmp"))</f>
        <v>p1.bmp</v>
      </c>
      <c r="W202" s="10" t="str">
        <f>IF(Q202=0,CONCATENATE("p",M202,".bmp"),CONCATENATE("p",L202,".bmp"))</f>
        <v>p7.bmp</v>
      </c>
      <c r="X202" s="10" t="str">
        <f ca="1">IF(AE202=0,"c3.wav",IF(S202=0,"c1.wav","c2.wav"))</f>
        <v>c2.wav</v>
      </c>
      <c r="Y202" s="10" t="str">
        <f>IF(S202=0,IF(AF202=1,CONCATENATE("nn",L202,".wav"),CONCATENATE("n",L202,".wav")),CONCATENATE("r",N202,".wav"))</f>
        <v>r6.wav</v>
      </c>
      <c r="Z202" s="10" t="str">
        <f ca="1">IF(AE202=0,"c3.wav",IF(S202=1,"c1.wav","c2.wav"))</f>
        <v>c1.wav</v>
      </c>
      <c r="AA202" s="10" t="str">
        <f ca="1">IF(S202=1,IF(AF202=1,CONCATENATE("nn",L202,".wav"),CONCATENATE("n",L202,".wav")),CONCATENATE("r",N202,".wav"))</f>
        <v>nn7.wav</v>
      </c>
      <c r="AB202" s="10">
        <f>IF(Q202=0,1,2)</f>
        <v>2</v>
      </c>
      <c r="AC202" s="13" t="str">
        <f t="shared" ca="1" si="48"/>
        <v>blank.jpg</v>
      </c>
      <c r="AD202" s="13">
        <f t="shared" ca="1" si="40"/>
        <v>0</v>
      </c>
      <c r="AE202" s="13">
        <f t="shared" ca="1" si="41"/>
        <v>1</v>
      </c>
      <c r="AF202" s="13">
        <f t="shared" ca="1" si="42"/>
        <v>1</v>
      </c>
      <c r="AG202" s="13">
        <f t="shared" ca="1" si="43"/>
        <v>2</v>
      </c>
      <c r="AI202" s="1">
        <f t="shared" ca="1" si="44"/>
        <v>0.81003265126791058</v>
      </c>
      <c r="AJ202" s="1">
        <f t="shared" ca="1" si="44"/>
        <v>0.56725629679718259</v>
      </c>
      <c r="AK202" s="1">
        <f t="shared" ca="1" si="44"/>
        <v>0.58730471718457478</v>
      </c>
    </row>
    <row r="203" spans="12:37" x14ac:dyDescent="0.2">
      <c r="L203" s="2">
        <v>7</v>
      </c>
      <c r="M203" s="2">
        <v>1</v>
      </c>
      <c r="N203" s="2">
        <v>2</v>
      </c>
      <c r="O203" s="1">
        <v>0.80192722818537732</v>
      </c>
      <c r="P203" s="1">
        <v>0.35613726283827418</v>
      </c>
      <c r="Q203" s="1">
        <f t="shared" si="45"/>
        <v>1</v>
      </c>
      <c r="S203" s="1">
        <f t="shared" si="46"/>
        <v>0</v>
      </c>
      <c r="U203" s="14" t="str">
        <f t="shared" ca="1" si="47"/>
        <v>TrainTrial2</v>
      </c>
      <c r="V203" s="10" t="str">
        <f>IF(Q203=0,CONCATENATE("p",L203,".bmp"),CONCATENATE("p",M203,".bmp"))</f>
        <v>p1.bmp</v>
      </c>
      <c r="W203" s="10" t="str">
        <f>IF(Q203=0,CONCATENATE("p",M203,".bmp"),CONCATENATE("p",L203,".bmp"))</f>
        <v>p7.bmp</v>
      </c>
      <c r="X203" s="10" t="str">
        <f ca="1">IF(AE203=0,"c3.wav",IF(S203=0,"c1.wav","c2.wav"))</f>
        <v>c1.wav</v>
      </c>
      <c r="Y203" s="10" t="str">
        <f ca="1">IF(S203=0,IF(AF203=1,CONCATENATE("nn",L203,".wav"),CONCATENATE("n",L203,".wav")),CONCATENATE("r",N203,".wav"))</f>
        <v>n7.wav</v>
      </c>
      <c r="Z203" s="10" t="str">
        <f ca="1">IF(AE203=0,"c3.wav",IF(S203=1,"c1.wav","c2.wav"))</f>
        <v>c2.wav</v>
      </c>
      <c r="AA203" s="10" t="str">
        <f>IF(S203=1,IF(AF203=1,CONCATENATE("nn",L203,".wav"),CONCATENATE("n",L203,".wav")),CONCATENATE("r",N203,".wav"))</f>
        <v>r2.wav</v>
      </c>
      <c r="AB203" s="10">
        <f>IF(Q203=0,1,2)</f>
        <v>2</v>
      </c>
      <c r="AC203" s="13" t="str">
        <f t="shared" ca="1" si="48"/>
        <v>blank.jpg</v>
      </c>
      <c r="AD203" s="13">
        <f t="shared" ca="1" si="40"/>
        <v>0</v>
      </c>
      <c r="AE203" s="13">
        <f t="shared" ca="1" si="41"/>
        <v>1</v>
      </c>
      <c r="AF203" s="13">
        <f t="shared" ca="1" si="42"/>
        <v>0</v>
      </c>
      <c r="AG203" s="13">
        <f t="shared" ca="1" si="43"/>
        <v>1</v>
      </c>
      <c r="AI203" s="1">
        <f t="shared" ca="1" si="44"/>
        <v>0.76223612394744544</v>
      </c>
      <c r="AJ203" s="1">
        <f t="shared" ca="1" si="44"/>
        <v>0.17131867884551644</v>
      </c>
      <c r="AK203" s="1">
        <f t="shared" ca="1" si="44"/>
        <v>0.81011535867377349</v>
      </c>
    </row>
    <row r="204" spans="12:37" x14ac:dyDescent="0.2">
      <c r="L204" s="2">
        <v>8</v>
      </c>
      <c r="M204" s="2">
        <v>6</v>
      </c>
      <c r="N204" s="2">
        <v>6</v>
      </c>
      <c r="O204" s="1">
        <v>0.71974107423193345</v>
      </c>
      <c r="P204" s="1">
        <v>0.12883083016367891</v>
      </c>
      <c r="Q204" s="1">
        <f t="shared" si="45"/>
        <v>1</v>
      </c>
      <c r="S204" s="1">
        <f t="shared" si="46"/>
        <v>0</v>
      </c>
      <c r="U204" s="14" t="str">
        <f t="shared" ca="1" si="47"/>
        <v>TrainTrial2</v>
      </c>
      <c r="V204" s="10" t="str">
        <f>IF(Q204=0,CONCATENATE("p",L204,".bmp"),CONCATENATE("p",M204,".bmp"))</f>
        <v>p6.bmp</v>
      </c>
      <c r="W204" s="10" t="str">
        <f>IF(Q204=0,CONCATENATE("p",M204,".bmp"),CONCATENATE("p",L204,".bmp"))</f>
        <v>p8.bmp</v>
      </c>
      <c r="X204" s="10" t="str">
        <f ca="1">IF(AE204=0,"c3.wav",IF(S204=0,"c1.wav","c2.wav"))</f>
        <v>c1.wav</v>
      </c>
      <c r="Y204" s="10" t="str">
        <f ca="1">IF(S204=0,IF(AF204=1,CONCATENATE("nn",L204,".wav"),CONCATENATE("n",L204,".wav")),CONCATENATE("r",N204,".wav"))</f>
        <v>nn8.wav</v>
      </c>
      <c r="Z204" s="10" t="str">
        <f ca="1">IF(AE204=0,"c3.wav",IF(S204=1,"c1.wav","c2.wav"))</f>
        <v>c2.wav</v>
      </c>
      <c r="AA204" s="10" t="str">
        <f>IF(S204=1,IF(AF204=1,CONCATENATE("nn",L204,".wav"),CONCATENATE("n",L204,".wav")),CONCATENATE("r",N204,".wav"))</f>
        <v>r6.wav</v>
      </c>
      <c r="AB204" s="10">
        <f>IF(Q204=0,1,2)</f>
        <v>2</v>
      </c>
      <c r="AC204" s="13" t="str">
        <f t="shared" ca="1" si="48"/>
        <v>rp.jpg</v>
      </c>
      <c r="AD204" s="13">
        <f t="shared" ca="1" si="40"/>
        <v>1</v>
      </c>
      <c r="AE204" s="13">
        <f t="shared" ca="1" si="41"/>
        <v>1</v>
      </c>
      <c r="AF204" s="13">
        <f t="shared" ca="1" si="42"/>
        <v>1</v>
      </c>
      <c r="AG204" s="13">
        <f t="shared" ca="1" si="43"/>
        <v>3</v>
      </c>
      <c r="AI204" s="1">
        <f t="shared" ca="1" si="44"/>
        <v>0.48367975474563929</v>
      </c>
      <c r="AJ204" s="1">
        <f t="shared" ca="1" si="44"/>
        <v>0.67477803036617179</v>
      </c>
      <c r="AK204" s="1">
        <f t="shared" ca="1" si="44"/>
        <v>0.51275628530731276</v>
      </c>
    </row>
    <row r="205" spans="12:37" x14ac:dyDescent="0.2">
      <c r="L205" s="2">
        <v>8</v>
      </c>
      <c r="M205" s="2">
        <v>0</v>
      </c>
      <c r="N205" s="2">
        <v>5</v>
      </c>
      <c r="O205" s="1">
        <v>0.42860925204877276</v>
      </c>
      <c r="P205" s="1">
        <v>0.60165284360391524</v>
      </c>
      <c r="Q205" s="1">
        <f t="shared" si="45"/>
        <v>0</v>
      </c>
      <c r="S205" s="1">
        <f t="shared" si="46"/>
        <v>1</v>
      </c>
      <c r="U205" s="14" t="str">
        <f t="shared" ca="1" si="47"/>
        <v>TrainTrial2</v>
      </c>
      <c r="V205" s="10" t="str">
        <f>IF(Q205=0,CONCATENATE("p",L205,".bmp"),CONCATENATE("p",M205,".bmp"))</f>
        <v>p8.bmp</v>
      </c>
      <c r="W205" s="10" t="str">
        <f>IF(Q205=0,CONCATENATE("p",M205,".bmp"),CONCATENATE("p",L205,".bmp"))</f>
        <v>p0.bmp</v>
      </c>
      <c r="X205" s="10" t="str">
        <f ca="1">IF(AE205=0,"c3.wav",IF(S205=0,"c1.wav","c2.wav"))</f>
        <v>c2.wav</v>
      </c>
      <c r="Y205" s="10" t="str">
        <f>IF(S205=0,IF(AF205=1,CONCATENATE("nn",L205,".wav"),CONCATENATE("n",L205,".wav")),CONCATENATE("r",N205,".wav"))</f>
        <v>r5.wav</v>
      </c>
      <c r="Z205" s="10" t="str">
        <f ca="1">IF(AE205=0,"c3.wav",IF(S205=1,"c1.wav","c2.wav"))</f>
        <v>c1.wav</v>
      </c>
      <c r="AA205" s="10" t="str">
        <f ca="1">IF(S205=1,IF(AF205=1,CONCATENATE("nn",L205,".wav"),CONCATENATE("n",L205,".wav")),CONCATENATE("r",N205,".wav"))</f>
        <v>nn8.wav</v>
      </c>
      <c r="AB205" s="10">
        <f>IF(Q205=0,1,2)</f>
        <v>1</v>
      </c>
      <c r="AC205" s="13" t="str">
        <f t="shared" ca="1" si="48"/>
        <v>blank.jpg</v>
      </c>
      <c r="AD205" s="13">
        <f t="shared" ca="1" si="40"/>
        <v>0</v>
      </c>
      <c r="AE205" s="13">
        <f t="shared" ca="1" si="41"/>
        <v>1</v>
      </c>
      <c r="AF205" s="13">
        <f t="shared" ca="1" si="42"/>
        <v>1</v>
      </c>
      <c r="AG205" s="13">
        <f t="shared" ca="1" si="43"/>
        <v>2</v>
      </c>
      <c r="AI205" s="1">
        <f t="shared" ca="1" si="44"/>
        <v>0.76333688206456551</v>
      </c>
      <c r="AJ205" s="1">
        <f t="shared" ca="1" si="44"/>
        <v>0.66661547485342476</v>
      </c>
      <c r="AK205" s="1">
        <f t="shared" ca="1" si="44"/>
        <v>0.40852139933758524</v>
      </c>
    </row>
    <row r="206" spans="12:37" x14ac:dyDescent="0.2">
      <c r="L206" s="2">
        <v>8</v>
      </c>
      <c r="M206" s="2">
        <v>2</v>
      </c>
      <c r="N206" s="2">
        <v>3</v>
      </c>
      <c r="O206" s="1">
        <v>0.48646809837737237</v>
      </c>
      <c r="P206" s="1">
        <v>0.52291926788802812</v>
      </c>
      <c r="Q206" s="1">
        <f t="shared" si="45"/>
        <v>0</v>
      </c>
      <c r="S206" s="1">
        <f t="shared" si="46"/>
        <v>1</v>
      </c>
      <c r="U206" s="14" t="str">
        <f t="shared" ca="1" si="47"/>
        <v>TrainTrial2</v>
      </c>
      <c r="V206" s="10" t="str">
        <f>IF(Q206=0,CONCATENATE("p",L206,".bmp"),CONCATENATE("p",M206,".bmp"))</f>
        <v>p8.bmp</v>
      </c>
      <c r="W206" s="10" t="str">
        <f>IF(Q206=0,CONCATENATE("p",M206,".bmp"),CONCATENATE("p",L206,".bmp"))</f>
        <v>p2.bmp</v>
      </c>
      <c r="X206" s="10" t="str">
        <f ca="1">IF(AE206=0,"c3.wav",IF(S206=0,"c1.wav","c2.wav"))</f>
        <v>c2.wav</v>
      </c>
      <c r="Y206" s="10" t="str">
        <f>IF(S206=0,IF(AF206=1,CONCATENATE("nn",L206,".wav"),CONCATENATE("n",L206,".wav")),CONCATENATE("r",N206,".wav"))</f>
        <v>r3.wav</v>
      </c>
      <c r="Z206" s="10" t="str">
        <f ca="1">IF(AE206=0,"c3.wav",IF(S206=1,"c1.wav","c2.wav"))</f>
        <v>c1.wav</v>
      </c>
      <c r="AA206" s="10" t="str">
        <f ca="1">IF(S206=1,IF(AF206=1,CONCATENATE("nn",L206,".wav"),CONCATENATE("n",L206,".wav")),CONCATENATE("r",N206,".wav"))</f>
        <v>nn8.wav</v>
      </c>
      <c r="AB206" s="10">
        <f>IF(Q206=0,1,2)</f>
        <v>1</v>
      </c>
      <c r="AC206" s="13" t="str">
        <f t="shared" ca="1" si="48"/>
        <v>blank.jpg</v>
      </c>
      <c r="AD206" s="13">
        <f t="shared" ca="1" si="40"/>
        <v>0</v>
      </c>
      <c r="AE206" s="13">
        <f t="shared" ca="1" si="41"/>
        <v>1</v>
      </c>
      <c r="AF206" s="13">
        <f t="shared" ca="1" si="42"/>
        <v>1</v>
      </c>
      <c r="AG206" s="13">
        <f t="shared" ca="1" si="43"/>
        <v>2</v>
      </c>
      <c r="AI206" s="1">
        <f t="shared" ca="1" si="44"/>
        <v>0.88007484289217597</v>
      </c>
      <c r="AJ206" s="1">
        <f t="shared" ca="1" si="44"/>
        <v>0.46959807054321279</v>
      </c>
      <c r="AK206" s="1">
        <f t="shared" ca="1" si="44"/>
        <v>1.1907114159940169E-2</v>
      </c>
    </row>
    <row r="207" spans="12:37" x14ac:dyDescent="0.2">
      <c r="L207" s="2">
        <v>9</v>
      </c>
      <c r="M207" s="2">
        <v>8</v>
      </c>
      <c r="N207" s="2">
        <v>7</v>
      </c>
      <c r="O207" s="1">
        <v>0.4171407757603447</v>
      </c>
      <c r="P207" s="1">
        <v>5.0188809075734753E-2</v>
      </c>
      <c r="Q207" s="1">
        <f t="shared" si="45"/>
        <v>0</v>
      </c>
      <c r="S207" s="1">
        <f t="shared" si="46"/>
        <v>0</v>
      </c>
      <c r="U207" s="14" t="str">
        <f t="shared" ca="1" si="47"/>
        <v>TrainTrial2</v>
      </c>
      <c r="V207" s="10" t="str">
        <f>IF(Q207=0,CONCATENATE("p",L207,".bmp"),CONCATENATE("p",M207,".bmp"))</f>
        <v>p9.bmp</v>
      </c>
      <c r="W207" s="10" t="str">
        <f>IF(Q207=0,CONCATENATE("p",M207,".bmp"),CONCATENATE("p",L207,".bmp"))</f>
        <v>p8.bmp</v>
      </c>
      <c r="X207" s="10" t="str">
        <f ca="1">IF(AE207=0,"c3.wav",IF(S207=0,"c1.wav","c2.wav"))</f>
        <v>c1.wav</v>
      </c>
      <c r="Y207" s="10" t="str">
        <f ca="1">IF(S207=0,IF(AF207=1,CONCATENATE("nn",L207,".wav"),CONCATENATE("n",L207,".wav")),CONCATENATE("r",N207,".wav"))</f>
        <v>nn9.wav</v>
      </c>
      <c r="Z207" s="10" t="str">
        <f ca="1">IF(AE207=0,"c3.wav",IF(S207=1,"c1.wav","c2.wav"))</f>
        <v>c2.wav</v>
      </c>
      <c r="AA207" s="10" t="str">
        <f>IF(S207=1,IF(AF207=1,CONCATENATE("nn",L207,".wav"),CONCATENATE("n",L207,".wav")),CONCATENATE("r",N207,".wav"))</f>
        <v>r7.wav</v>
      </c>
      <c r="AB207" s="10">
        <f>IF(Q207=0,1,2)</f>
        <v>1</v>
      </c>
      <c r="AC207" s="13" t="str">
        <f t="shared" ca="1" si="48"/>
        <v>lp.jpg</v>
      </c>
      <c r="AD207" s="13">
        <f t="shared" ca="1" si="40"/>
        <v>1</v>
      </c>
      <c r="AE207" s="13">
        <f t="shared" ca="1" si="41"/>
        <v>1</v>
      </c>
      <c r="AF207" s="13">
        <f t="shared" ca="1" si="42"/>
        <v>1</v>
      </c>
      <c r="AG207" s="13">
        <f t="shared" ca="1" si="43"/>
        <v>3</v>
      </c>
      <c r="AI207" s="1">
        <f t="shared" ca="1" si="44"/>
        <v>0.21313093153596541</v>
      </c>
      <c r="AJ207" s="1">
        <f t="shared" ca="1" si="44"/>
        <v>0.62821906145438045</v>
      </c>
      <c r="AK207" s="1">
        <f t="shared" ca="1" si="44"/>
        <v>0.11729791804936707</v>
      </c>
    </row>
    <row r="208" spans="12:37" x14ac:dyDescent="0.2">
      <c r="L208" s="2">
        <v>9</v>
      </c>
      <c r="M208" s="2">
        <v>3</v>
      </c>
      <c r="N208" s="2">
        <v>0</v>
      </c>
      <c r="O208" s="1">
        <v>4.1913743380064261E-3</v>
      </c>
      <c r="P208" s="1">
        <v>0.88705973059768439</v>
      </c>
      <c r="Q208" s="1">
        <f t="shared" si="45"/>
        <v>0</v>
      </c>
      <c r="S208" s="1">
        <f t="shared" si="46"/>
        <v>1</v>
      </c>
      <c r="U208" s="14" t="str">
        <f t="shared" ca="1" si="47"/>
        <v>TrainTrial2</v>
      </c>
      <c r="V208" s="10" t="str">
        <f>IF(Q208=0,CONCATENATE("p",L208,".bmp"),CONCATENATE("p",M208,".bmp"))</f>
        <v>p9.bmp</v>
      </c>
      <c r="W208" s="10" t="str">
        <f>IF(Q208=0,CONCATENATE("p",M208,".bmp"),CONCATENATE("p",L208,".bmp"))</f>
        <v>p3.bmp</v>
      </c>
      <c r="X208" s="10" t="str">
        <f ca="1">IF(AE208=0,"c3.wav",IF(S208=0,"c1.wav","c2.wav"))</f>
        <v>c2.wav</v>
      </c>
      <c r="Y208" s="10" t="str">
        <f>IF(S208=0,IF(AF208=1,CONCATENATE("nn",L208,".wav"),CONCATENATE("n",L208,".wav")),CONCATENATE("r",N208,".wav"))</f>
        <v>r0.wav</v>
      </c>
      <c r="Z208" s="10" t="str">
        <f ca="1">IF(AE208=0,"c3.wav",IF(S208=1,"c1.wav","c2.wav"))</f>
        <v>c1.wav</v>
      </c>
      <c r="AA208" s="10" t="str">
        <f ca="1">IF(S208=1,IF(AF208=1,CONCATENATE("nn",L208,".wav"),CONCATENATE("n",L208,".wav")),CONCATENATE("r",N208,".wav"))</f>
        <v>nn9.wav</v>
      </c>
      <c r="AB208" s="10">
        <f>IF(Q208=0,1,2)</f>
        <v>1</v>
      </c>
      <c r="AC208" s="13" t="str">
        <f t="shared" ca="1" si="48"/>
        <v>lp.jpg</v>
      </c>
      <c r="AD208" s="13">
        <f t="shared" ca="1" si="40"/>
        <v>1</v>
      </c>
      <c r="AE208" s="13">
        <f t="shared" ca="1" si="41"/>
        <v>1</v>
      </c>
      <c r="AF208" s="13">
        <f t="shared" ca="1" si="42"/>
        <v>1</v>
      </c>
      <c r="AG208" s="13">
        <f t="shared" ca="1" si="43"/>
        <v>3</v>
      </c>
      <c r="AI208" s="1">
        <f t="shared" ca="1" si="44"/>
        <v>0.34465614273257827</v>
      </c>
      <c r="AJ208" s="1">
        <f t="shared" ca="1" si="44"/>
        <v>0.18048701606266149</v>
      </c>
      <c r="AK208" s="1">
        <f t="shared" ca="1" si="44"/>
        <v>0.10045274146310312</v>
      </c>
    </row>
    <row r="209" spans="11:37" x14ac:dyDescent="0.2">
      <c r="L209" s="2">
        <v>9</v>
      </c>
      <c r="M209" s="2">
        <v>2</v>
      </c>
      <c r="N209" s="2">
        <v>4</v>
      </c>
      <c r="O209" s="1">
        <v>0.80941166467073344</v>
      </c>
      <c r="P209" s="1">
        <v>0.38270123736037931</v>
      </c>
      <c r="Q209" s="1">
        <f t="shared" si="45"/>
        <v>1</v>
      </c>
      <c r="S209" s="1">
        <f t="shared" si="46"/>
        <v>0</v>
      </c>
      <c r="U209" s="14" t="str">
        <f t="shared" ca="1" si="47"/>
        <v>TrainTrial2</v>
      </c>
      <c r="V209" s="10" t="str">
        <f>IF(Q209=0,CONCATENATE("p",L209,".bmp"),CONCATENATE("p",M209,".bmp"))</f>
        <v>p2.bmp</v>
      </c>
      <c r="W209" s="10" t="str">
        <f>IF(Q209=0,CONCATENATE("p",M209,".bmp"),CONCATENATE("p",L209,".bmp"))</f>
        <v>p9.bmp</v>
      </c>
      <c r="X209" s="10" t="str">
        <f ca="1">IF(AE209=0,"c3.wav",IF(S209=0,"c1.wav","c2.wav"))</f>
        <v>c1.wav</v>
      </c>
      <c r="Y209" s="10" t="str">
        <f ca="1">IF(S209=0,IF(AF209=1,CONCATENATE("nn",L209,".wav"),CONCATENATE("n",L209,".wav")),CONCATENATE("r",N209,".wav"))</f>
        <v>nn9.wav</v>
      </c>
      <c r="Z209" s="10" t="str">
        <f ca="1">IF(AE209=0,"c3.wav",IF(S209=1,"c1.wav","c2.wav"))</f>
        <v>c2.wav</v>
      </c>
      <c r="AA209" s="10" t="str">
        <f>IF(S209=1,IF(AF209=1,CONCATENATE("nn",L209,".wav"),CONCATENATE("n",L209,".wav")),CONCATENATE("r",N209,".wav"))</f>
        <v>r4.wav</v>
      </c>
      <c r="AB209" s="10">
        <f>IF(Q209=0,1,2)</f>
        <v>2</v>
      </c>
      <c r="AC209" s="13" t="str">
        <f t="shared" ca="1" si="48"/>
        <v>blank.jpg</v>
      </c>
      <c r="AD209" s="13">
        <f t="shared" ca="1" si="40"/>
        <v>0</v>
      </c>
      <c r="AE209" s="13">
        <f t="shared" ca="1" si="41"/>
        <v>1</v>
      </c>
      <c r="AF209" s="13">
        <f t="shared" ca="1" si="42"/>
        <v>1</v>
      </c>
      <c r="AG209" s="13">
        <f t="shared" ca="1" si="43"/>
        <v>2</v>
      </c>
      <c r="AI209" s="1">
        <f t="shared" ca="1" si="44"/>
        <v>0.82992406072831548</v>
      </c>
      <c r="AJ209" s="1">
        <f t="shared" ca="1" si="44"/>
        <v>0.12522563900335504</v>
      </c>
      <c r="AK209" s="1">
        <f t="shared" ca="1" si="44"/>
        <v>0.36637463901012379</v>
      </c>
    </row>
    <row r="210" spans="11:37" x14ac:dyDescent="0.2">
      <c r="L210" s="2">
        <v>0</v>
      </c>
      <c r="M210" s="2">
        <v>5</v>
      </c>
      <c r="N210" s="2">
        <v>1</v>
      </c>
      <c r="O210" s="1">
        <v>0.54685202390464838</v>
      </c>
      <c r="P210" s="1">
        <v>1</v>
      </c>
      <c r="Q210" s="1">
        <f t="shared" si="45"/>
        <v>1</v>
      </c>
      <c r="S210" s="1">
        <f t="shared" si="46"/>
        <v>1</v>
      </c>
      <c r="U210" s="14" t="str">
        <f t="shared" ca="1" si="47"/>
        <v>TrainTrial2</v>
      </c>
      <c r="V210" s="10" t="str">
        <f>IF(Q210=0,CONCATENATE("p",L210,".bmp"),CONCATENATE("p",M210,".bmp"))</f>
        <v>p5.bmp</v>
      </c>
      <c r="W210" s="10" t="str">
        <f>IF(Q210=0,CONCATENATE("p",M210,".bmp"),CONCATENATE("p",L210,".bmp"))</f>
        <v>p0.bmp</v>
      </c>
      <c r="X210" s="10" t="str">
        <f ca="1">IF(AE210=0,"c3.wav",IF(S210=0,"c1.wav","c2.wav"))</f>
        <v>c2.wav</v>
      </c>
      <c r="Y210" s="10" t="str">
        <f>IF(S210=0,IF(AF210=1,CONCATENATE("nn",L210,".wav"),CONCATENATE("n",L210,".wav")),CONCATENATE("r",N210,".wav"))</f>
        <v>r1.wav</v>
      </c>
      <c r="Z210" s="10" t="str">
        <f ca="1">IF(AE210=0,"c3.wav",IF(S210=1,"c1.wav","c2.wav"))</f>
        <v>c1.wav</v>
      </c>
      <c r="AA210" s="10" t="str">
        <f ca="1">IF(S210=1,IF(AF210=1,CONCATENATE("nn",L210,".wav"),CONCATENATE("n",L210,".wav")),CONCATENATE("r",N210,".wav"))</f>
        <v>nn0.wav</v>
      </c>
      <c r="AB210" s="10">
        <f>IF(Q210=0,1,2)</f>
        <v>2</v>
      </c>
      <c r="AC210" s="13" t="str">
        <f t="shared" ca="1" si="48"/>
        <v>rp.jpg</v>
      </c>
      <c r="AD210" s="13">
        <f t="shared" ca="1" si="40"/>
        <v>1</v>
      </c>
      <c r="AE210" s="13">
        <f t="shared" ca="1" si="41"/>
        <v>1</v>
      </c>
      <c r="AF210" s="13">
        <f t="shared" ca="1" si="42"/>
        <v>1</v>
      </c>
      <c r="AG210" s="13">
        <f t="shared" ca="1" si="43"/>
        <v>3</v>
      </c>
      <c r="AI210" s="1">
        <f t="shared" ca="1" si="44"/>
        <v>0.53003794151502981</v>
      </c>
      <c r="AJ210" s="1">
        <f t="shared" ca="1" si="44"/>
        <v>0.19248909297265604</v>
      </c>
      <c r="AK210" s="1">
        <f t="shared" ca="1" si="44"/>
        <v>0.20233530916378006</v>
      </c>
    </row>
    <row r="211" spans="11:37" x14ac:dyDescent="0.2">
      <c r="L211" s="2">
        <v>0</v>
      </c>
      <c r="M211" s="2">
        <v>7</v>
      </c>
      <c r="N211" s="2">
        <v>8</v>
      </c>
      <c r="O211" s="1">
        <v>9.535246092309535E-2</v>
      </c>
      <c r="P211" s="1">
        <v>1</v>
      </c>
      <c r="Q211" s="1">
        <f t="shared" si="45"/>
        <v>0</v>
      </c>
      <c r="S211" s="1">
        <f t="shared" si="46"/>
        <v>1</v>
      </c>
      <c r="U211" s="14" t="str">
        <f t="shared" ca="1" si="47"/>
        <v>TrainTrial</v>
      </c>
      <c r="V211" s="10" t="str">
        <f>IF(Q211=0,CONCATENATE("p",L211,".bmp"),CONCATENATE("p",M211,".bmp"))</f>
        <v>p0.bmp</v>
      </c>
      <c r="W211" s="10" t="str">
        <f>IF(Q211=0,CONCATENATE("p",M211,".bmp"),CONCATENATE("p",L211,".bmp"))</f>
        <v>p7.bmp</v>
      </c>
      <c r="X211" s="10" t="str">
        <f ca="1">IF(AE211=0,"c3.wav",IF(S211=0,"c1.wav","c2.wav"))</f>
        <v>c3.wav</v>
      </c>
      <c r="Y211" s="10" t="str">
        <f>IF(S211=0,IF(AF211=1,CONCATENATE("nn",L211,".wav"),CONCATENATE("n",L211,".wav")),CONCATENATE("r",N211,".wav"))</f>
        <v>r8.wav</v>
      </c>
      <c r="Z211" s="10" t="str">
        <f ca="1">IF(AE211=0,"c3.wav",IF(S211=1,"c1.wav","c2.wav"))</f>
        <v>c3.wav</v>
      </c>
      <c r="AA211" s="10" t="str">
        <f ca="1">IF(S211=1,IF(AF211=1,CONCATENATE("nn",L211,".wav"),CONCATENATE("n",L211,".wav")),CONCATENATE("r",N211,".wav"))</f>
        <v>nn0.wav</v>
      </c>
      <c r="AB211" s="10">
        <f>IF(Q211=0,1,2)</f>
        <v>1</v>
      </c>
      <c r="AC211" s="13" t="str">
        <f t="shared" ca="1" si="48"/>
        <v>lp.jpg</v>
      </c>
      <c r="AD211" s="13">
        <f t="shared" ca="1" si="40"/>
        <v>1</v>
      </c>
      <c r="AE211" s="13">
        <f t="shared" ca="1" si="41"/>
        <v>0</v>
      </c>
      <c r="AF211" s="13">
        <f t="shared" ca="1" si="42"/>
        <v>1</v>
      </c>
      <c r="AG211" s="13">
        <f t="shared" ca="1" si="43"/>
        <v>2</v>
      </c>
      <c r="AI211" s="1">
        <f t="shared" ca="1" si="44"/>
        <v>0.45249739311324977</v>
      </c>
      <c r="AJ211" s="1">
        <f t="shared" ca="1" si="44"/>
        <v>0.87272168959514063</v>
      </c>
      <c r="AK211" s="1">
        <f t="shared" ca="1" si="44"/>
        <v>2.1862230334826704E-2</v>
      </c>
    </row>
    <row r="212" spans="11:37" x14ac:dyDescent="0.2">
      <c r="L212" s="2">
        <v>0</v>
      </c>
      <c r="M212" s="2">
        <v>4</v>
      </c>
      <c r="N212" s="2">
        <v>9</v>
      </c>
      <c r="O212" s="1">
        <v>0.31616461007070029</v>
      </c>
      <c r="P212" s="1">
        <v>0.11852341600297223</v>
      </c>
      <c r="Q212" s="1">
        <f t="shared" si="45"/>
        <v>0</v>
      </c>
      <c r="R212" s="1">
        <f>SUM(Q183:Q212)</f>
        <v>15</v>
      </c>
      <c r="S212" s="1">
        <f t="shared" si="46"/>
        <v>0</v>
      </c>
      <c r="T212" s="1">
        <f>SUM(S183:S212)</f>
        <v>15</v>
      </c>
      <c r="U212" s="14" t="str">
        <f t="shared" ca="1" si="47"/>
        <v>TrainTrial2</v>
      </c>
      <c r="V212" s="10" t="str">
        <f>IF(Q212=0,CONCATENATE("p",L212,".bmp"),CONCATENATE("p",M212,".bmp"))</f>
        <v>p0.bmp</v>
      </c>
      <c r="W212" s="10" t="str">
        <f>IF(Q212=0,CONCATENATE("p",M212,".bmp"),CONCATENATE("p",L212,".bmp"))</f>
        <v>p4.bmp</v>
      </c>
      <c r="X212" s="10" t="str">
        <f ca="1">IF(AE212=0,"c3.wav",IF(S212=0,"c1.wav","c2.wav"))</f>
        <v>c1.wav</v>
      </c>
      <c r="Y212" s="10" t="str">
        <f ca="1">IF(S212=0,IF(AF212=1,CONCATENATE("nn",L212,".wav"),CONCATENATE("n",L212,".wav")),CONCATENATE("r",N212,".wav"))</f>
        <v>n0.wav</v>
      </c>
      <c r="Z212" s="10" t="str">
        <f ca="1">IF(AE212=0,"c3.wav",IF(S212=1,"c1.wav","c2.wav"))</f>
        <v>c2.wav</v>
      </c>
      <c r="AA212" s="10" t="str">
        <f>IF(S212=1,IF(AF212=1,CONCATENATE("nn",L212,".wav"),CONCATENATE("n",L212,".wav")),CONCATENATE("r",N212,".wav"))</f>
        <v>r9.wav</v>
      </c>
      <c r="AB212" s="10">
        <f>IF(Q212=0,1,2)</f>
        <v>1</v>
      </c>
      <c r="AC212" s="13" t="str">
        <f t="shared" ca="1" si="48"/>
        <v>lp.jpg</v>
      </c>
      <c r="AD212" s="13">
        <f t="shared" ca="1" si="40"/>
        <v>1</v>
      </c>
      <c r="AE212" s="13">
        <f t="shared" ca="1" si="41"/>
        <v>1</v>
      </c>
      <c r="AF212" s="13">
        <f t="shared" ca="1" si="42"/>
        <v>0</v>
      </c>
      <c r="AG212" s="13">
        <f t="shared" ca="1" si="43"/>
        <v>2</v>
      </c>
      <c r="AI212" s="1">
        <f t="shared" ca="1" si="44"/>
        <v>7.2459762660245453E-2</v>
      </c>
      <c r="AJ212" s="1">
        <f t="shared" ca="1" si="44"/>
        <v>0.54133551032006755</v>
      </c>
      <c r="AK212" s="1">
        <f t="shared" ca="1" si="44"/>
        <v>0.82352174063866579</v>
      </c>
    </row>
    <row r="213" spans="11:37" x14ac:dyDescent="0.2">
      <c r="K213" s="1" t="s">
        <v>34</v>
      </c>
      <c r="L213" s="2">
        <v>1</v>
      </c>
      <c r="M213" s="2">
        <v>7</v>
      </c>
      <c r="N213" s="2">
        <v>4</v>
      </c>
      <c r="O213" s="1">
        <v>0.81170837333593227</v>
      </c>
      <c r="P213" s="1">
        <v>1.4299143317657581E-2</v>
      </c>
      <c r="Q213" s="1">
        <f t="shared" si="45"/>
        <v>1</v>
      </c>
      <c r="S213" s="1">
        <f t="shared" si="46"/>
        <v>0</v>
      </c>
      <c r="U213" s="14" t="str">
        <f t="shared" ca="1" si="47"/>
        <v>TrainTrial</v>
      </c>
      <c r="V213" s="10" t="str">
        <f>IF(Q213=0,CONCATENATE("p",L213,".bmp"),CONCATENATE("p",M213,".bmp"))</f>
        <v>p7.bmp</v>
      </c>
      <c r="W213" s="10" t="str">
        <f>IF(Q213=0,CONCATENATE("p",M213,".bmp"),CONCATENATE("p",L213,".bmp"))</f>
        <v>p1.bmp</v>
      </c>
      <c r="X213" s="10" t="str">
        <f ca="1">IF(AE213=0,"c3.wav",IF(S213=0,"c1.wav","c2.wav"))</f>
        <v>c3.wav</v>
      </c>
      <c r="Y213" s="10" t="str">
        <f ca="1">IF(S213=0,IF(AF213=1,CONCATENATE("nn",L213,".wav"),CONCATENATE("n",L213,".wav")),CONCATENATE("r",N213,".wav"))</f>
        <v>n1.wav</v>
      </c>
      <c r="Z213" s="10" t="str">
        <f ca="1">IF(AE213=0,"c3.wav",IF(S213=1,"c1.wav","c2.wav"))</f>
        <v>c3.wav</v>
      </c>
      <c r="AA213" s="10" t="str">
        <f>IF(S213=1,IF(AF213=1,CONCATENATE("nn",L213,".wav"),CONCATENATE("n",L213,".wav")),CONCATENATE("r",N213,".wav"))</f>
        <v>r4.wav</v>
      </c>
      <c r="AB213" s="10">
        <f>IF(Q213=0,1,2)</f>
        <v>2</v>
      </c>
      <c r="AC213" s="13" t="str">
        <f t="shared" ca="1" si="48"/>
        <v>rp.jpg</v>
      </c>
      <c r="AD213" s="13">
        <f ca="1">IF(AI213&lt;0.75,1,0)</f>
        <v>1</v>
      </c>
      <c r="AE213" s="13">
        <f ca="1">IF(AJ213&lt;0.75,1,0)</f>
        <v>0</v>
      </c>
      <c r="AF213" s="13">
        <f ca="1">IF(AK213&lt;0.75,1,0)</f>
        <v>0</v>
      </c>
      <c r="AG213" s="13">
        <f ca="1">SUM(AD213:AF213)</f>
        <v>1</v>
      </c>
      <c r="AI213" s="1">
        <f ca="1">RAND()</f>
        <v>0.46585606438283056</v>
      </c>
      <c r="AJ213" s="1">
        <f ca="1">RAND()</f>
        <v>0.88810999764071941</v>
      </c>
      <c r="AK213" s="1">
        <f ca="1">RAND()</f>
        <v>0.93838781047369302</v>
      </c>
    </row>
    <row r="214" spans="11:37" x14ac:dyDescent="0.2">
      <c r="L214" s="2">
        <v>1</v>
      </c>
      <c r="M214" s="2">
        <v>9</v>
      </c>
      <c r="N214" s="2">
        <v>7</v>
      </c>
      <c r="O214" s="1">
        <v>0.98186079823426553</v>
      </c>
      <c r="P214" s="1">
        <v>0.28220515193879692</v>
      </c>
      <c r="Q214" s="1">
        <f t="shared" si="45"/>
        <v>1</v>
      </c>
      <c r="S214" s="1">
        <f t="shared" si="46"/>
        <v>0</v>
      </c>
      <c r="U214" s="14" t="str">
        <f t="shared" ca="1" si="47"/>
        <v>TrainTrial2</v>
      </c>
      <c r="V214" s="10" t="str">
        <f>IF(Q214=0,CONCATENATE("p",L214,".bmp"),CONCATENATE("p",M214,".bmp"))</f>
        <v>p9.bmp</v>
      </c>
      <c r="W214" s="10" t="str">
        <f>IF(Q214=0,CONCATENATE("p",M214,".bmp"),CONCATENATE("p",L214,".bmp"))</f>
        <v>p1.bmp</v>
      </c>
      <c r="X214" s="10" t="str">
        <f ca="1">IF(AE214=0,"c3.wav",IF(S214=0,"c1.wav","c2.wav"))</f>
        <v>c1.wav</v>
      </c>
      <c r="Y214" s="10" t="str">
        <f ca="1">IF(S214=0,IF(AF214=1,CONCATENATE("nn",L214,".wav"),CONCATENATE("n",L214,".wav")),CONCATENATE("r",N214,".wav"))</f>
        <v>n1.wav</v>
      </c>
      <c r="Z214" s="10" t="str">
        <f ca="1">IF(AE214=0,"c3.wav",IF(S214=1,"c1.wav","c2.wav"))</f>
        <v>c2.wav</v>
      </c>
      <c r="AA214" s="10" t="str">
        <f>IF(S214=1,IF(AF214=1,CONCATENATE("nn",L214,".wav"),CONCATENATE("n",L214,".wav")),CONCATENATE("r",N214,".wav"))</f>
        <v>r7.wav</v>
      </c>
      <c r="AB214" s="10">
        <f>IF(Q214=0,1,2)</f>
        <v>2</v>
      </c>
      <c r="AC214" s="13" t="str">
        <f t="shared" ca="1" si="48"/>
        <v>blank.jpg</v>
      </c>
      <c r="AD214" s="13">
        <f t="shared" ref="AD214:AD242" ca="1" si="49">IF(AI214&lt;0.75,1,0)</f>
        <v>0</v>
      </c>
      <c r="AE214" s="13">
        <f t="shared" ref="AE214:AE242" ca="1" si="50">IF(AJ214&lt;0.75,1,0)</f>
        <v>1</v>
      </c>
      <c r="AF214" s="13">
        <f t="shared" ref="AF214:AF242" ca="1" si="51">IF(AK214&lt;0.75,1,0)</f>
        <v>0</v>
      </c>
      <c r="AG214" s="13">
        <f t="shared" ref="AG214:AG242" ca="1" si="52">SUM(AD214:AF214)</f>
        <v>1</v>
      </c>
      <c r="AI214" s="1">
        <f t="shared" ref="AH214:AK244" ca="1" si="53">RAND()</f>
        <v>0.87998447462179841</v>
      </c>
      <c r="AJ214" s="1">
        <f t="shared" ca="1" si="53"/>
        <v>9.1238458526046173E-2</v>
      </c>
      <c r="AK214" s="1">
        <f t="shared" ca="1" si="53"/>
        <v>0.84482798966908335</v>
      </c>
    </row>
    <row r="215" spans="11:37" x14ac:dyDescent="0.2">
      <c r="L215" s="2">
        <v>1</v>
      </c>
      <c r="M215" s="2">
        <v>3</v>
      </c>
      <c r="N215" s="2">
        <v>0</v>
      </c>
      <c r="O215" s="1">
        <v>9.4363370846622274E-2</v>
      </c>
      <c r="P215" s="1">
        <v>0.88308205998782796</v>
      </c>
      <c r="Q215" s="1">
        <f t="shared" si="45"/>
        <v>0</v>
      </c>
      <c r="S215" s="1">
        <f t="shared" si="46"/>
        <v>1</v>
      </c>
      <c r="U215" s="14" t="str">
        <f t="shared" ca="1" si="47"/>
        <v>TrainTrial2</v>
      </c>
      <c r="V215" s="10" t="str">
        <f>IF(Q215=0,CONCATENATE("p",L215,".bmp"),CONCATENATE("p",M215,".bmp"))</f>
        <v>p1.bmp</v>
      </c>
      <c r="W215" s="10" t="str">
        <f>IF(Q215=0,CONCATENATE("p",M215,".bmp"),CONCATENATE("p",L215,".bmp"))</f>
        <v>p3.bmp</v>
      </c>
      <c r="X215" s="10" t="str">
        <f ca="1">IF(AE215=0,"c3.wav",IF(S215=0,"c1.wav","c2.wav"))</f>
        <v>c2.wav</v>
      </c>
      <c r="Y215" s="10" t="str">
        <f>IF(S215=0,IF(AF215=1,CONCATENATE("nn",L215,".wav"),CONCATENATE("n",L215,".wav")),CONCATENATE("r",N215,".wav"))</f>
        <v>r0.wav</v>
      </c>
      <c r="Z215" s="10" t="str">
        <f ca="1">IF(AE215=0,"c3.wav",IF(S215=1,"c1.wav","c2.wav"))</f>
        <v>c1.wav</v>
      </c>
      <c r="AA215" s="10" t="str">
        <f ca="1">IF(S215=1,IF(AF215=1,CONCATENATE("nn",L215,".wav"),CONCATENATE("n",L215,".wav")),CONCATENATE("r",N215,".wav"))</f>
        <v>nn1.wav</v>
      </c>
      <c r="AB215" s="10">
        <f>IF(Q215=0,1,2)</f>
        <v>1</v>
      </c>
      <c r="AC215" s="13" t="str">
        <f t="shared" ca="1" si="48"/>
        <v>lp.jpg</v>
      </c>
      <c r="AD215" s="13">
        <f t="shared" ca="1" si="49"/>
        <v>1</v>
      </c>
      <c r="AE215" s="13">
        <f t="shared" ca="1" si="50"/>
        <v>1</v>
      </c>
      <c r="AF215" s="13">
        <f t="shared" ca="1" si="51"/>
        <v>1</v>
      </c>
      <c r="AG215" s="13">
        <f t="shared" ca="1" si="52"/>
        <v>3</v>
      </c>
      <c r="AI215" s="1">
        <f t="shared" ca="1" si="53"/>
        <v>0.56139858110037977</v>
      </c>
      <c r="AJ215" s="1">
        <f t="shared" ca="1" si="53"/>
        <v>0.45694503874767478</v>
      </c>
      <c r="AK215" s="1">
        <f t="shared" ca="1" si="53"/>
        <v>0.55657132344883531</v>
      </c>
    </row>
    <row r="216" spans="11:37" x14ac:dyDescent="0.2">
      <c r="L216" s="2">
        <v>2</v>
      </c>
      <c r="M216" s="2">
        <v>0</v>
      </c>
      <c r="N216" s="2">
        <v>1</v>
      </c>
      <c r="O216" s="1">
        <v>0.74410445758257993</v>
      </c>
      <c r="P216" s="1">
        <v>4.4986988386881421E-3</v>
      </c>
      <c r="Q216" s="1">
        <f t="shared" si="45"/>
        <v>1</v>
      </c>
      <c r="S216" s="1">
        <f t="shared" si="46"/>
        <v>0</v>
      </c>
      <c r="U216" s="14" t="str">
        <f t="shared" ca="1" si="47"/>
        <v>TrainTrial2</v>
      </c>
      <c r="V216" s="10" t="str">
        <f>IF(Q216=0,CONCATENATE("p",L216,".bmp"),CONCATENATE("p",M216,".bmp"))</f>
        <v>p0.bmp</v>
      </c>
      <c r="W216" s="10" t="str">
        <f>IF(Q216=0,CONCATENATE("p",M216,".bmp"),CONCATENATE("p",L216,".bmp"))</f>
        <v>p2.bmp</v>
      </c>
      <c r="X216" s="10" t="str">
        <f ca="1">IF(AE216=0,"c3.wav",IF(S216=0,"c1.wav","c2.wav"))</f>
        <v>c1.wav</v>
      </c>
      <c r="Y216" s="10" t="str">
        <f ca="1">IF(S216=0,IF(AF216=1,CONCATENATE("nn",L216,".wav"),CONCATENATE("n",L216,".wav")),CONCATENATE("r",N216,".wav"))</f>
        <v>nn2.wav</v>
      </c>
      <c r="Z216" s="10" t="str">
        <f ca="1">IF(AE216=0,"c3.wav",IF(S216=1,"c1.wav","c2.wav"))</f>
        <v>c2.wav</v>
      </c>
      <c r="AA216" s="10" t="str">
        <f>IF(S216=1,IF(AF216=1,CONCATENATE("nn",L216,".wav"),CONCATENATE("n",L216,".wav")),CONCATENATE("r",N216,".wav"))</f>
        <v>r1.wav</v>
      </c>
      <c r="AB216" s="10">
        <f>IF(Q216=0,1,2)</f>
        <v>2</v>
      </c>
      <c r="AC216" s="13" t="str">
        <f t="shared" ca="1" si="48"/>
        <v>blank.jpg</v>
      </c>
      <c r="AD216" s="13">
        <f t="shared" ca="1" si="49"/>
        <v>0</v>
      </c>
      <c r="AE216" s="13">
        <f t="shared" ca="1" si="50"/>
        <v>1</v>
      </c>
      <c r="AF216" s="13">
        <f t="shared" ca="1" si="51"/>
        <v>1</v>
      </c>
      <c r="AG216" s="13">
        <f t="shared" ca="1" si="52"/>
        <v>2</v>
      </c>
      <c r="AI216" s="1">
        <f t="shared" ca="1" si="53"/>
        <v>0.84779588311405862</v>
      </c>
      <c r="AJ216" s="1">
        <f t="shared" ca="1" si="53"/>
        <v>0.48175915549500037</v>
      </c>
      <c r="AK216" s="1">
        <f t="shared" ca="1" si="53"/>
        <v>0.30605865077473293</v>
      </c>
    </row>
    <row r="217" spans="11:37" x14ac:dyDescent="0.2">
      <c r="L217" s="2">
        <v>2</v>
      </c>
      <c r="M217" s="2">
        <v>6</v>
      </c>
      <c r="N217" s="2">
        <v>3</v>
      </c>
      <c r="O217" s="1">
        <v>0</v>
      </c>
      <c r="P217" s="1">
        <v>0.46443455247299426</v>
      </c>
      <c r="Q217" s="1">
        <f t="shared" si="45"/>
        <v>0</v>
      </c>
      <c r="S217" s="1">
        <f t="shared" si="46"/>
        <v>0</v>
      </c>
      <c r="U217" s="14" t="str">
        <f t="shared" ca="1" si="47"/>
        <v>TrainTrial</v>
      </c>
      <c r="V217" s="10" t="str">
        <f>IF(Q217=0,CONCATENATE("p",L217,".bmp"),CONCATENATE("p",M217,".bmp"))</f>
        <v>p2.bmp</v>
      </c>
      <c r="W217" s="10" t="str">
        <f>IF(Q217=0,CONCATENATE("p",M217,".bmp"),CONCATENATE("p",L217,".bmp"))</f>
        <v>p6.bmp</v>
      </c>
      <c r="X217" s="10" t="str">
        <f ca="1">IF(AE217=0,"c3.wav",IF(S217=0,"c1.wav","c2.wav"))</f>
        <v>c3.wav</v>
      </c>
      <c r="Y217" s="10" t="str">
        <f ca="1">IF(S217=0,IF(AF217=1,CONCATENATE("nn",L217,".wav"),CONCATENATE("n",L217,".wav")),CONCATENATE("r",N217,".wav"))</f>
        <v>nn2.wav</v>
      </c>
      <c r="Z217" s="10" t="str">
        <f ca="1">IF(AE217=0,"c3.wav",IF(S217=1,"c1.wav","c2.wav"))</f>
        <v>c3.wav</v>
      </c>
      <c r="AA217" s="10" t="str">
        <f>IF(S217=1,IF(AF217=1,CONCATENATE("nn",L217,".wav"),CONCATENATE("n",L217,".wav")),CONCATENATE("r",N217,".wav"))</f>
        <v>r3.wav</v>
      </c>
      <c r="AB217" s="10">
        <f>IF(Q217=0,1,2)</f>
        <v>1</v>
      </c>
      <c r="AC217" s="13" t="str">
        <f t="shared" ca="1" si="48"/>
        <v>lp.jpg</v>
      </c>
      <c r="AD217" s="13">
        <f t="shared" ca="1" si="49"/>
        <v>1</v>
      </c>
      <c r="AE217" s="13">
        <f t="shared" ca="1" si="50"/>
        <v>0</v>
      </c>
      <c r="AF217" s="13">
        <f t="shared" ca="1" si="51"/>
        <v>1</v>
      </c>
      <c r="AG217" s="13">
        <f t="shared" ca="1" si="52"/>
        <v>2</v>
      </c>
      <c r="AI217" s="1">
        <f t="shared" ca="1" si="53"/>
        <v>0.13423176521682911</v>
      </c>
      <c r="AJ217" s="1">
        <f t="shared" ca="1" si="53"/>
        <v>0.93831040702207669</v>
      </c>
      <c r="AK217" s="1">
        <f t="shared" ca="1" si="53"/>
        <v>0.43935569455298118</v>
      </c>
    </row>
    <row r="218" spans="11:37" x14ac:dyDescent="0.2">
      <c r="L218" s="2">
        <v>2</v>
      </c>
      <c r="M218" s="2">
        <v>1</v>
      </c>
      <c r="N218" s="2">
        <v>6</v>
      </c>
      <c r="O218" s="1">
        <v>0.37809788639515318</v>
      </c>
      <c r="P218" s="1">
        <v>0.76935424978731248</v>
      </c>
      <c r="Q218" s="1">
        <f t="shared" si="45"/>
        <v>0</v>
      </c>
      <c r="S218" s="1">
        <f t="shared" si="46"/>
        <v>1</v>
      </c>
      <c r="U218" s="14" t="str">
        <f t="shared" ca="1" si="47"/>
        <v>TrainTrial2</v>
      </c>
      <c r="V218" s="10" t="str">
        <f>IF(Q218=0,CONCATENATE("p",L218,".bmp"),CONCATENATE("p",M218,".bmp"))</f>
        <v>p2.bmp</v>
      </c>
      <c r="W218" s="10" t="str">
        <f>IF(Q218=0,CONCATENATE("p",M218,".bmp"),CONCATENATE("p",L218,".bmp"))</f>
        <v>p1.bmp</v>
      </c>
      <c r="X218" s="10" t="str">
        <f ca="1">IF(AE218=0,"c3.wav",IF(S218=0,"c1.wav","c2.wav"))</f>
        <v>c2.wav</v>
      </c>
      <c r="Y218" s="10" t="str">
        <f>IF(S218=0,IF(AF218=1,CONCATENATE("nn",L218,".wav"),CONCATENATE("n",L218,".wav")),CONCATENATE("r",N218,".wav"))</f>
        <v>r6.wav</v>
      </c>
      <c r="Z218" s="10" t="str">
        <f ca="1">IF(AE218=0,"c3.wav",IF(S218=1,"c1.wav","c2.wav"))</f>
        <v>c1.wav</v>
      </c>
      <c r="AA218" s="10" t="str">
        <f ca="1">IF(S218=1,IF(AF218=1,CONCATENATE("nn",L218,".wav"),CONCATENATE("n",L218,".wav")),CONCATENATE("r",N218,".wav"))</f>
        <v>n2.wav</v>
      </c>
      <c r="AB218" s="10">
        <f>IF(Q218=0,1,2)</f>
        <v>1</v>
      </c>
      <c r="AC218" s="13" t="str">
        <f t="shared" ca="1" si="48"/>
        <v>lp.jpg</v>
      </c>
      <c r="AD218" s="13">
        <f t="shared" ca="1" si="49"/>
        <v>1</v>
      </c>
      <c r="AE218" s="13">
        <f t="shared" ca="1" si="50"/>
        <v>1</v>
      </c>
      <c r="AF218" s="13">
        <f t="shared" ca="1" si="51"/>
        <v>0</v>
      </c>
      <c r="AG218" s="13">
        <f t="shared" ca="1" si="52"/>
        <v>2</v>
      </c>
      <c r="AI218" s="1">
        <f t="shared" ca="1" si="53"/>
        <v>0.29445305856228188</v>
      </c>
      <c r="AJ218" s="1">
        <f t="shared" ca="1" si="53"/>
        <v>0.62337253576499618</v>
      </c>
      <c r="AK218" s="1">
        <f t="shared" ca="1" si="53"/>
        <v>0.86202921750776129</v>
      </c>
    </row>
    <row r="219" spans="11:37" x14ac:dyDescent="0.2">
      <c r="L219" s="2">
        <v>3</v>
      </c>
      <c r="M219" s="2">
        <v>5</v>
      </c>
      <c r="N219" s="2">
        <v>2</v>
      </c>
      <c r="O219" s="1">
        <v>0.81124623106643412</v>
      </c>
      <c r="P219" s="1">
        <v>0.9965363589781191</v>
      </c>
      <c r="Q219" s="1">
        <f t="shared" si="45"/>
        <v>1</v>
      </c>
      <c r="S219" s="1">
        <f t="shared" si="46"/>
        <v>1</v>
      </c>
      <c r="U219" s="14" t="str">
        <f t="shared" ca="1" si="47"/>
        <v>TrainTrial2</v>
      </c>
      <c r="V219" s="10" t="str">
        <f>IF(Q219=0,CONCATENATE("p",L219,".bmp"),CONCATENATE("p",M219,".bmp"))</f>
        <v>p5.bmp</v>
      </c>
      <c r="W219" s="10" t="str">
        <f>IF(Q219=0,CONCATENATE("p",M219,".bmp"),CONCATENATE("p",L219,".bmp"))</f>
        <v>p3.bmp</v>
      </c>
      <c r="X219" s="10" t="str">
        <f ca="1">IF(AE219=0,"c3.wav",IF(S219=0,"c1.wav","c2.wav"))</f>
        <v>c2.wav</v>
      </c>
      <c r="Y219" s="10" t="str">
        <f>IF(S219=0,IF(AF219=1,CONCATENATE("nn",L219,".wav"),CONCATENATE("n",L219,".wav")),CONCATENATE("r",N219,".wav"))</f>
        <v>r2.wav</v>
      </c>
      <c r="Z219" s="10" t="str">
        <f ca="1">IF(AE219=0,"c3.wav",IF(S219=1,"c1.wav","c2.wav"))</f>
        <v>c1.wav</v>
      </c>
      <c r="AA219" s="10" t="str">
        <f ca="1">IF(S219=1,IF(AF219=1,CONCATENATE("nn",L219,".wav"),CONCATENATE("n",L219,".wav")),CONCATENATE("r",N219,".wav"))</f>
        <v>nn3.wav</v>
      </c>
      <c r="AB219" s="10">
        <f>IF(Q219=0,1,2)</f>
        <v>2</v>
      </c>
      <c r="AC219" s="13" t="str">
        <f t="shared" ca="1" si="48"/>
        <v>blank.jpg</v>
      </c>
      <c r="AD219" s="13">
        <f t="shared" ca="1" si="49"/>
        <v>0</v>
      </c>
      <c r="AE219" s="13">
        <f t="shared" ca="1" si="50"/>
        <v>1</v>
      </c>
      <c r="AF219" s="13">
        <f t="shared" ca="1" si="51"/>
        <v>1</v>
      </c>
      <c r="AG219" s="13">
        <f t="shared" ca="1" si="52"/>
        <v>2</v>
      </c>
      <c r="AI219" s="1">
        <f t="shared" ca="1" si="53"/>
        <v>0.97779813388557024</v>
      </c>
      <c r="AJ219" s="1">
        <f t="shared" ca="1" si="53"/>
        <v>0.43064523021537104</v>
      </c>
      <c r="AK219" s="1">
        <f t="shared" ca="1" si="53"/>
        <v>0.10441578884823643</v>
      </c>
    </row>
    <row r="220" spans="11:37" x14ac:dyDescent="0.2">
      <c r="L220" s="2">
        <v>3</v>
      </c>
      <c r="M220" s="2">
        <v>4</v>
      </c>
      <c r="N220" s="2">
        <v>5</v>
      </c>
      <c r="O220" s="1">
        <v>0.78041689930523717</v>
      </c>
      <c r="P220" s="1">
        <v>0.13644664958337671</v>
      </c>
      <c r="Q220" s="1">
        <f t="shared" si="45"/>
        <v>1</v>
      </c>
      <c r="S220" s="1">
        <f t="shared" si="46"/>
        <v>0</v>
      </c>
      <c r="U220" s="14" t="str">
        <f t="shared" ca="1" si="47"/>
        <v>TrainTrial2</v>
      </c>
      <c r="V220" s="10" t="str">
        <f>IF(Q220=0,CONCATENATE("p",L220,".bmp"),CONCATENATE("p",M220,".bmp"))</f>
        <v>p4.bmp</v>
      </c>
      <c r="W220" s="10" t="str">
        <f>IF(Q220=0,CONCATENATE("p",M220,".bmp"),CONCATENATE("p",L220,".bmp"))</f>
        <v>p3.bmp</v>
      </c>
      <c r="X220" s="10" t="str">
        <f ca="1">IF(AE220=0,"c3.wav",IF(S220=0,"c1.wav","c2.wav"))</f>
        <v>c1.wav</v>
      </c>
      <c r="Y220" s="10" t="str">
        <f ca="1">IF(S220=0,IF(AF220=1,CONCATENATE("nn",L220,".wav"),CONCATENATE("n",L220,".wav")),CONCATENATE("r",N220,".wav"))</f>
        <v>nn3.wav</v>
      </c>
      <c r="Z220" s="10" t="str">
        <f ca="1">IF(AE220=0,"c3.wav",IF(S220=1,"c1.wav","c2.wav"))</f>
        <v>c2.wav</v>
      </c>
      <c r="AA220" s="10" t="str">
        <f>IF(S220=1,IF(AF220=1,CONCATENATE("nn",L220,".wav"),CONCATENATE("n",L220,".wav")),CONCATENATE("r",N220,".wav"))</f>
        <v>r5.wav</v>
      </c>
      <c r="AB220" s="10">
        <f>IF(Q220=0,1,2)</f>
        <v>2</v>
      </c>
      <c r="AC220" s="13" t="str">
        <f t="shared" ca="1" si="48"/>
        <v>rp.jpg</v>
      </c>
      <c r="AD220" s="13">
        <f t="shared" ca="1" si="49"/>
        <v>1</v>
      </c>
      <c r="AE220" s="13">
        <f t="shared" ca="1" si="50"/>
        <v>1</v>
      </c>
      <c r="AF220" s="13">
        <f t="shared" ca="1" si="51"/>
        <v>1</v>
      </c>
      <c r="AG220" s="13">
        <f t="shared" ca="1" si="52"/>
        <v>3</v>
      </c>
      <c r="AI220" s="1">
        <f t="shared" ca="1" si="53"/>
        <v>9.7015902059878201E-3</v>
      </c>
      <c r="AJ220" s="1">
        <f t="shared" ca="1" si="53"/>
        <v>0.19735614171805316</v>
      </c>
      <c r="AK220" s="1">
        <f t="shared" ca="1" si="53"/>
        <v>0.41664634093535702</v>
      </c>
    </row>
    <row r="221" spans="11:37" x14ac:dyDescent="0.2">
      <c r="L221" s="2">
        <v>3</v>
      </c>
      <c r="M221" s="2">
        <v>6</v>
      </c>
      <c r="N221" s="2">
        <v>8</v>
      </c>
      <c r="O221" s="1">
        <v>0.86832354855232552</v>
      </c>
      <c r="P221" s="1">
        <v>0.80145845981314778</v>
      </c>
      <c r="Q221" s="1">
        <f t="shared" si="45"/>
        <v>1</v>
      </c>
      <c r="S221" s="1">
        <f t="shared" si="46"/>
        <v>1</v>
      </c>
      <c r="U221" s="14" t="str">
        <f t="shared" ca="1" si="47"/>
        <v>TrainTrial2</v>
      </c>
      <c r="V221" s="10" t="str">
        <f>IF(Q221=0,CONCATENATE("p",L221,".bmp"),CONCATENATE("p",M221,".bmp"))</f>
        <v>p6.bmp</v>
      </c>
      <c r="W221" s="10" t="str">
        <f>IF(Q221=0,CONCATENATE("p",M221,".bmp"),CONCATENATE("p",L221,".bmp"))</f>
        <v>p3.bmp</v>
      </c>
      <c r="X221" s="10" t="str">
        <f ca="1">IF(AE221=0,"c3.wav",IF(S221=0,"c1.wav","c2.wav"))</f>
        <v>c2.wav</v>
      </c>
      <c r="Y221" s="10" t="str">
        <f>IF(S221=0,IF(AF221=1,CONCATENATE("nn",L221,".wav"),CONCATENATE("n",L221,".wav")),CONCATENATE("r",N221,".wav"))</f>
        <v>r8.wav</v>
      </c>
      <c r="Z221" s="10" t="str">
        <f ca="1">IF(AE221=0,"c3.wav",IF(S221=1,"c1.wav","c2.wav"))</f>
        <v>c1.wav</v>
      </c>
      <c r="AA221" s="10" t="str">
        <f ca="1">IF(S221=1,IF(AF221=1,CONCATENATE("nn",L221,".wav"),CONCATENATE("n",L221,".wav")),CONCATENATE("r",N221,".wav"))</f>
        <v>nn3.wav</v>
      </c>
      <c r="AB221" s="10">
        <f>IF(Q221=0,1,2)</f>
        <v>2</v>
      </c>
      <c r="AC221" s="13" t="str">
        <f t="shared" ca="1" si="48"/>
        <v>rp.jpg</v>
      </c>
      <c r="AD221" s="13">
        <f t="shared" ca="1" si="49"/>
        <v>1</v>
      </c>
      <c r="AE221" s="13">
        <f t="shared" ca="1" si="50"/>
        <v>1</v>
      </c>
      <c r="AF221" s="13">
        <f t="shared" ca="1" si="51"/>
        <v>1</v>
      </c>
      <c r="AG221" s="13">
        <f t="shared" ca="1" si="52"/>
        <v>3</v>
      </c>
      <c r="AI221" s="1">
        <f t="shared" ca="1" si="53"/>
        <v>5.1937401262945548E-2</v>
      </c>
      <c r="AJ221" s="1">
        <f t="shared" ca="1" si="53"/>
        <v>0.74255178447459702</v>
      </c>
      <c r="AK221" s="1">
        <f t="shared" ca="1" si="53"/>
        <v>0.13397407222766378</v>
      </c>
    </row>
    <row r="222" spans="11:37" x14ac:dyDescent="0.2">
      <c r="L222" s="2">
        <v>4</v>
      </c>
      <c r="M222" s="2">
        <v>8</v>
      </c>
      <c r="N222" s="2">
        <v>9</v>
      </c>
      <c r="O222" s="1">
        <v>0.83636795288384747</v>
      </c>
      <c r="P222" s="1">
        <v>0.26129025295631436</v>
      </c>
      <c r="Q222" s="1">
        <f t="shared" si="45"/>
        <v>1</v>
      </c>
      <c r="S222" s="1">
        <f t="shared" si="46"/>
        <v>0</v>
      </c>
      <c r="U222" s="14" t="str">
        <f t="shared" ca="1" si="47"/>
        <v>TrainTrial2</v>
      </c>
      <c r="V222" s="10" t="str">
        <f>IF(Q222=0,CONCATENATE("p",L222,".bmp"),CONCATENATE("p",M222,".bmp"))</f>
        <v>p8.bmp</v>
      </c>
      <c r="W222" s="10" t="str">
        <f>IF(Q222=0,CONCATENATE("p",M222,".bmp"),CONCATENATE("p",L222,".bmp"))</f>
        <v>p4.bmp</v>
      </c>
      <c r="X222" s="10" t="str">
        <f ca="1">IF(AE222=0,"c3.wav",IF(S222=0,"c1.wav","c2.wav"))</f>
        <v>c1.wav</v>
      </c>
      <c r="Y222" s="10" t="str">
        <f ca="1">IF(S222=0,IF(AF222=1,CONCATENATE("nn",L222,".wav"),CONCATENATE("n",L222,".wav")),CONCATENATE("r",N222,".wav"))</f>
        <v>nn4.wav</v>
      </c>
      <c r="Z222" s="10" t="str">
        <f ca="1">IF(AE222=0,"c3.wav",IF(S222=1,"c1.wav","c2.wav"))</f>
        <v>c2.wav</v>
      </c>
      <c r="AA222" s="10" t="str">
        <f>IF(S222=1,IF(AF222=1,CONCATENATE("nn",L222,".wav"),CONCATENATE("n",L222,".wav")),CONCATENATE("r",N222,".wav"))</f>
        <v>r9.wav</v>
      </c>
      <c r="AB222" s="10">
        <f>IF(Q222=0,1,2)</f>
        <v>2</v>
      </c>
      <c r="AC222" s="13" t="str">
        <f t="shared" ca="1" si="48"/>
        <v>rp.jpg</v>
      </c>
      <c r="AD222" s="13">
        <f t="shared" ca="1" si="49"/>
        <v>1</v>
      </c>
      <c r="AE222" s="13">
        <f t="shared" ca="1" si="50"/>
        <v>1</v>
      </c>
      <c r="AF222" s="13">
        <f t="shared" ca="1" si="51"/>
        <v>1</v>
      </c>
      <c r="AG222" s="13">
        <f t="shared" ca="1" si="52"/>
        <v>3</v>
      </c>
      <c r="AI222" s="1">
        <f t="shared" ca="1" si="53"/>
        <v>0.34367728912812179</v>
      </c>
      <c r="AJ222" s="1">
        <f t="shared" ca="1" si="53"/>
        <v>2.6193729266528187E-2</v>
      </c>
      <c r="AK222" s="1">
        <f t="shared" ca="1" si="53"/>
        <v>1.0855635690539933E-2</v>
      </c>
    </row>
    <row r="223" spans="11:37" x14ac:dyDescent="0.2">
      <c r="L223" s="2">
        <v>4</v>
      </c>
      <c r="M223" s="2">
        <v>1</v>
      </c>
      <c r="N223" s="2">
        <v>6</v>
      </c>
      <c r="O223" s="1">
        <v>0.93983616686909954</v>
      </c>
      <c r="P223" s="1">
        <v>0.78416348335667863</v>
      </c>
      <c r="Q223" s="1">
        <f t="shared" si="45"/>
        <v>1</v>
      </c>
      <c r="S223" s="1">
        <f t="shared" si="46"/>
        <v>1</v>
      </c>
      <c r="U223" s="14" t="str">
        <f t="shared" ca="1" si="47"/>
        <v>TrainTrial2</v>
      </c>
      <c r="V223" s="10" t="str">
        <f>IF(Q223=0,CONCATENATE("p",L223,".bmp"),CONCATENATE("p",M223,".bmp"))</f>
        <v>p1.bmp</v>
      </c>
      <c r="W223" s="10" t="str">
        <f>IF(Q223=0,CONCATENATE("p",M223,".bmp"),CONCATENATE("p",L223,".bmp"))</f>
        <v>p4.bmp</v>
      </c>
      <c r="X223" s="10" t="str">
        <f ca="1">IF(AE223=0,"c3.wav",IF(S223=0,"c1.wav","c2.wav"))</f>
        <v>c2.wav</v>
      </c>
      <c r="Y223" s="10" t="str">
        <f>IF(S223=0,IF(AF223=1,CONCATENATE("nn",L223,".wav"),CONCATENATE("n",L223,".wav")),CONCATENATE("r",N223,".wav"))</f>
        <v>r6.wav</v>
      </c>
      <c r="Z223" s="10" t="str">
        <f ca="1">IF(AE223=0,"c3.wav",IF(S223=1,"c1.wav","c2.wav"))</f>
        <v>c1.wav</v>
      </c>
      <c r="AA223" s="10" t="str">
        <f ca="1">IF(S223=1,IF(AF223=1,CONCATENATE("nn",L223,".wav"),CONCATENATE("n",L223,".wav")),CONCATENATE("r",N223,".wav"))</f>
        <v>nn4.wav</v>
      </c>
      <c r="AB223" s="10">
        <f>IF(Q223=0,1,2)</f>
        <v>2</v>
      </c>
      <c r="AC223" s="13" t="str">
        <f t="shared" ca="1" si="48"/>
        <v>rp.jpg</v>
      </c>
      <c r="AD223" s="13">
        <f t="shared" ca="1" si="49"/>
        <v>1</v>
      </c>
      <c r="AE223" s="13">
        <f t="shared" ca="1" si="50"/>
        <v>1</v>
      </c>
      <c r="AF223" s="13">
        <f t="shared" ca="1" si="51"/>
        <v>1</v>
      </c>
      <c r="AG223" s="13">
        <f t="shared" ca="1" si="52"/>
        <v>3</v>
      </c>
      <c r="AI223" s="1">
        <f t="shared" ca="1" si="53"/>
        <v>0.30119239152309829</v>
      </c>
      <c r="AJ223" s="1">
        <f t="shared" ca="1" si="53"/>
        <v>0.16284149652464164</v>
      </c>
      <c r="AK223" s="1">
        <f t="shared" ca="1" si="53"/>
        <v>0.30495039327534479</v>
      </c>
    </row>
    <row r="224" spans="11:37" x14ac:dyDescent="0.2">
      <c r="L224" s="2">
        <v>4</v>
      </c>
      <c r="M224" s="2">
        <v>7</v>
      </c>
      <c r="N224" s="2">
        <v>2</v>
      </c>
      <c r="O224" s="1">
        <v>8.2521010331220168E-2</v>
      </c>
      <c r="P224" s="1">
        <v>0.93215569948552002</v>
      </c>
      <c r="Q224" s="1">
        <f t="shared" si="45"/>
        <v>0</v>
      </c>
      <c r="S224" s="1">
        <f t="shared" si="46"/>
        <v>1</v>
      </c>
      <c r="U224" s="14" t="str">
        <f t="shared" ca="1" si="47"/>
        <v>TrainTrial</v>
      </c>
      <c r="V224" s="10" t="str">
        <f>IF(Q224=0,CONCATENATE("p",L224,".bmp"),CONCATENATE("p",M224,".bmp"))</f>
        <v>p4.bmp</v>
      </c>
      <c r="W224" s="10" t="str">
        <f>IF(Q224=0,CONCATENATE("p",M224,".bmp"),CONCATENATE("p",L224,".bmp"))</f>
        <v>p7.bmp</v>
      </c>
      <c r="X224" s="10" t="str">
        <f ca="1">IF(AE224=0,"c3.wav",IF(S224=0,"c1.wav","c2.wav"))</f>
        <v>c3.wav</v>
      </c>
      <c r="Y224" s="10" t="str">
        <f>IF(S224=0,IF(AF224=1,CONCATENATE("nn",L224,".wav"),CONCATENATE("n",L224,".wav")),CONCATENATE("r",N224,".wav"))</f>
        <v>r2.wav</v>
      </c>
      <c r="Z224" s="10" t="str">
        <f ca="1">IF(AE224=0,"c3.wav",IF(S224=1,"c1.wav","c2.wav"))</f>
        <v>c3.wav</v>
      </c>
      <c r="AA224" s="10" t="str">
        <f ca="1">IF(S224=1,IF(AF224=1,CONCATENATE("nn",L224,".wav"),CONCATENATE("n",L224,".wav")),CONCATENATE("r",N224,".wav"))</f>
        <v>nn4.wav</v>
      </c>
      <c r="AB224" s="10">
        <f>IF(Q224=0,1,2)</f>
        <v>1</v>
      </c>
      <c r="AC224" s="13" t="str">
        <f t="shared" ca="1" si="48"/>
        <v>lp.jpg</v>
      </c>
      <c r="AD224" s="13">
        <f t="shared" ca="1" si="49"/>
        <v>1</v>
      </c>
      <c r="AE224" s="13">
        <f t="shared" ca="1" si="50"/>
        <v>0</v>
      </c>
      <c r="AF224" s="13">
        <f t="shared" ca="1" si="51"/>
        <v>1</v>
      </c>
      <c r="AG224" s="13">
        <f t="shared" ca="1" si="52"/>
        <v>2</v>
      </c>
      <c r="AI224" s="1">
        <f t="shared" ca="1" si="53"/>
        <v>0.30938684129894889</v>
      </c>
      <c r="AJ224" s="1">
        <f t="shared" ca="1" si="53"/>
        <v>0.82904480046187079</v>
      </c>
      <c r="AK224" s="1">
        <f t="shared" ca="1" si="53"/>
        <v>0.40185140620629811</v>
      </c>
    </row>
    <row r="225" spans="12:37" x14ac:dyDescent="0.2">
      <c r="L225" s="2">
        <v>5</v>
      </c>
      <c r="M225" s="2">
        <v>9</v>
      </c>
      <c r="N225" s="2">
        <v>4</v>
      </c>
      <c r="O225" s="1">
        <v>0.59250496641561767</v>
      </c>
      <c r="P225" s="1">
        <v>0</v>
      </c>
      <c r="Q225" s="1">
        <f t="shared" si="45"/>
        <v>1</v>
      </c>
      <c r="S225" s="1">
        <f t="shared" si="46"/>
        <v>0</v>
      </c>
      <c r="U225" s="14" t="str">
        <f t="shared" ca="1" si="47"/>
        <v>TrainTrial2</v>
      </c>
      <c r="V225" s="10" t="str">
        <f>IF(Q225=0,CONCATENATE("p",L225,".bmp"),CONCATENATE("p",M225,".bmp"))</f>
        <v>p9.bmp</v>
      </c>
      <c r="W225" s="10" t="str">
        <f>IF(Q225=0,CONCATENATE("p",M225,".bmp"),CONCATENATE("p",L225,".bmp"))</f>
        <v>p5.bmp</v>
      </c>
      <c r="X225" s="10" t="str">
        <f ca="1">IF(AE225=0,"c3.wav",IF(S225=0,"c1.wav","c2.wav"))</f>
        <v>c1.wav</v>
      </c>
      <c r="Y225" s="10" t="str">
        <f ca="1">IF(S225=0,IF(AF225=1,CONCATENATE("nn",L225,".wav"),CONCATENATE("n",L225,".wav")),CONCATENATE("r",N225,".wav"))</f>
        <v>nn5.wav</v>
      </c>
      <c r="Z225" s="10" t="str">
        <f ca="1">IF(AE225=0,"c3.wav",IF(S225=1,"c1.wav","c2.wav"))</f>
        <v>c2.wav</v>
      </c>
      <c r="AA225" s="10" t="str">
        <f>IF(S225=1,IF(AF225=1,CONCATENATE("nn",L225,".wav"),CONCATENATE("n",L225,".wav")),CONCATENATE("r",N225,".wav"))</f>
        <v>r4.wav</v>
      </c>
      <c r="AB225" s="10">
        <f>IF(Q225=0,1,2)</f>
        <v>2</v>
      </c>
      <c r="AC225" s="13" t="str">
        <f t="shared" ca="1" si="48"/>
        <v>rp.jpg</v>
      </c>
      <c r="AD225" s="13">
        <f t="shared" ca="1" si="49"/>
        <v>1</v>
      </c>
      <c r="AE225" s="13">
        <f t="shared" ca="1" si="50"/>
        <v>1</v>
      </c>
      <c r="AF225" s="13">
        <f t="shared" ca="1" si="51"/>
        <v>1</v>
      </c>
      <c r="AG225" s="13">
        <f t="shared" ca="1" si="52"/>
        <v>3</v>
      </c>
      <c r="AI225" s="1">
        <f t="shared" ca="1" si="53"/>
        <v>0.31544133526258955</v>
      </c>
      <c r="AJ225" s="1">
        <f t="shared" ca="1" si="53"/>
        <v>0.3327010991284991</v>
      </c>
      <c r="AK225" s="1">
        <f t="shared" ca="1" si="53"/>
        <v>0.44719682653305703</v>
      </c>
    </row>
    <row r="226" spans="12:37" x14ac:dyDescent="0.2">
      <c r="L226" s="2">
        <v>5</v>
      </c>
      <c r="M226" s="2">
        <v>0</v>
      </c>
      <c r="N226" s="2">
        <v>9</v>
      </c>
      <c r="O226" s="1">
        <v>0.74083251748288603</v>
      </c>
      <c r="P226" s="1">
        <v>0.67294603473965253</v>
      </c>
      <c r="Q226" s="1">
        <f t="shared" si="45"/>
        <v>1</v>
      </c>
      <c r="S226" s="1">
        <f t="shared" si="46"/>
        <v>1</v>
      </c>
      <c r="U226" s="14" t="str">
        <f t="shared" ca="1" si="47"/>
        <v>TrainTrial2</v>
      </c>
      <c r="V226" s="10" t="str">
        <f>IF(Q226=0,CONCATENATE("p",L226,".bmp"),CONCATENATE("p",M226,".bmp"))</f>
        <v>p0.bmp</v>
      </c>
      <c r="W226" s="10" t="str">
        <f>IF(Q226=0,CONCATENATE("p",M226,".bmp"),CONCATENATE("p",L226,".bmp"))</f>
        <v>p5.bmp</v>
      </c>
      <c r="X226" s="10" t="str">
        <f ca="1">IF(AE226=0,"c3.wav",IF(S226=0,"c1.wav","c2.wav"))</f>
        <v>c2.wav</v>
      </c>
      <c r="Y226" s="10" t="str">
        <f>IF(S226=0,IF(AF226=1,CONCATENATE("nn",L226,".wav"),CONCATENATE("n",L226,".wav")),CONCATENATE("r",N226,".wav"))</f>
        <v>r9.wav</v>
      </c>
      <c r="Z226" s="10" t="str">
        <f ca="1">IF(AE226=0,"c3.wav",IF(S226=1,"c1.wav","c2.wav"))</f>
        <v>c1.wav</v>
      </c>
      <c r="AA226" s="10" t="str">
        <f ca="1">IF(S226=1,IF(AF226=1,CONCATENATE("nn",L226,".wav"),CONCATENATE("n",L226,".wav")),CONCATENATE("r",N226,".wav"))</f>
        <v>n5.wav</v>
      </c>
      <c r="AB226" s="10">
        <f>IF(Q226=0,1,2)</f>
        <v>2</v>
      </c>
      <c r="AC226" s="13" t="str">
        <f t="shared" ca="1" si="48"/>
        <v>rp.jpg</v>
      </c>
      <c r="AD226" s="13">
        <f t="shared" ca="1" si="49"/>
        <v>1</v>
      </c>
      <c r="AE226" s="13">
        <f t="shared" ca="1" si="50"/>
        <v>1</v>
      </c>
      <c r="AF226" s="13">
        <f t="shared" ca="1" si="51"/>
        <v>0</v>
      </c>
      <c r="AG226" s="13">
        <f t="shared" ca="1" si="52"/>
        <v>2</v>
      </c>
      <c r="AI226" s="1">
        <f t="shared" ca="1" si="53"/>
        <v>0.66526873802092079</v>
      </c>
      <c r="AJ226" s="1">
        <f t="shared" ca="1" si="53"/>
        <v>4.5397921421008958E-2</v>
      </c>
      <c r="AK226" s="1">
        <f t="shared" ca="1" si="53"/>
        <v>0.78781914018416654</v>
      </c>
    </row>
    <row r="227" spans="12:37" x14ac:dyDescent="0.2">
      <c r="L227" s="2">
        <v>5</v>
      </c>
      <c r="M227" s="2">
        <v>2</v>
      </c>
      <c r="N227" s="2">
        <v>1</v>
      </c>
      <c r="O227" s="1">
        <v>0.23188928488980309</v>
      </c>
      <c r="P227" s="1">
        <v>0.90275522716183332</v>
      </c>
      <c r="Q227" s="1">
        <f t="shared" si="45"/>
        <v>0</v>
      </c>
      <c r="S227" s="1">
        <f t="shared" si="46"/>
        <v>1</v>
      </c>
      <c r="U227" s="14" t="str">
        <f t="shared" ca="1" si="47"/>
        <v>TrainTrial</v>
      </c>
      <c r="V227" s="10" t="str">
        <f>IF(Q227=0,CONCATENATE("p",L227,".bmp"),CONCATENATE("p",M227,".bmp"))</f>
        <v>p5.bmp</v>
      </c>
      <c r="W227" s="10" t="str">
        <f>IF(Q227=0,CONCATENATE("p",M227,".bmp"),CONCATENATE("p",L227,".bmp"))</f>
        <v>p2.bmp</v>
      </c>
      <c r="X227" s="10" t="str">
        <f ca="1">IF(AE227=0,"c3.wav",IF(S227=0,"c1.wav","c2.wav"))</f>
        <v>c3.wav</v>
      </c>
      <c r="Y227" s="10" t="str">
        <f>IF(S227=0,IF(AF227=1,CONCATENATE("nn",L227,".wav"),CONCATENATE("n",L227,".wav")),CONCATENATE("r",N227,".wav"))</f>
        <v>r1.wav</v>
      </c>
      <c r="Z227" s="10" t="str">
        <f ca="1">IF(AE227=0,"c3.wav",IF(S227=1,"c1.wav","c2.wav"))</f>
        <v>c3.wav</v>
      </c>
      <c r="AA227" s="10" t="str">
        <f ca="1">IF(S227=1,IF(AF227=1,CONCATENATE("nn",L227,".wav"),CONCATENATE("n",L227,".wav")),CONCATENATE("r",N227,".wav"))</f>
        <v>n5.wav</v>
      </c>
      <c r="AB227" s="10">
        <f>IF(Q227=0,1,2)</f>
        <v>1</v>
      </c>
      <c r="AC227" s="13" t="str">
        <f t="shared" ca="1" si="48"/>
        <v>blank.jpg</v>
      </c>
      <c r="AD227" s="13">
        <f t="shared" ca="1" si="49"/>
        <v>0</v>
      </c>
      <c r="AE227" s="13">
        <f t="shared" ca="1" si="50"/>
        <v>0</v>
      </c>
      <c r="AF227" s="13">
        <f t="shared" ca="1" si="51"/>
        <v>0</v>
      </c>
      <c r="AG227" s="13">
        <f t="shared" ca="1" si="52"/>
        <v>0</v>
      </c>
      <c r="AI227" s="1">
        <f t="shared" ca="1" si="53"/>
        <v>0.94405002448997488</v>
      </c>
      <c r="AJ227" s="1">
        <f t="shared" ca="1" si="53"/>
        <v>0.93260284545376326</v>
      </c>
      <c r="AK227" s="1">
        <f t="shared" ca="1" si="53"/>
        <v>0.97558406232257311</v>
      </c>
    </row>
    <row r="228" spans="12:37" x14ac:dyDescent="0.2">
      <c r="L228" s="2">
        <v>6</v>
      </c>
      <c r="M228" s="2">
        <v>3</v>
      </c>
      <c r="N228" s="2">
        <v>8</v>
      </c>
      <c r="O228" s="1">
        <v>3.1374042137031211E-3</v>
      </c>
      <c r="P228" s="1">
        <v>0.82450006239560025</v>
      </c>
      <c r="Q228" s="1">
        <f t="shared" si="45"/>
        <v>0</v>
      </c>
      <c r="S228" s="1">
        <f t="shared" si="46"/>
        <v>1</v>
      </c>
      <c r="U228" s="14" t="str">
        <f t="shared" ca="1" si="47"/>
        <v>TrainTrial</v>
      </c>
      <c r="V228" s="10" t="str">
        <f>IF(Q228=0,CONCATENATE("p",L228,".bmp"),CONCATENATE("p",M228,".bmp"))</f>
        <v>p6.bmp</v>
      </c>
      <c r="W228" s="10" t="str">
        <f>IF(Q228=0,CONCATENATE("p",M228,".bmp"),CONCATENATE("p",L228,".bmp"))</f>
        <v>p3.bmp</v>
      </c>
      <c r="X228" s="10" t="str">
        <f ca="1">IF(AE228=0,"c3.wav",IF(S228=0,"c1.wav","c2.wav"))</f>
        <v>c3.wav</v>
      </c>
      <c r="Y228" s="10" t="str">
        <f>IF(S228=0,IF(AF228=1,CONCATENATE("nn",L228,".wav"),CONCATENATE("n",L228,".wav")),CONCATENATE("r",N228,".wav"))</f>
        <v>r8.wav</v>
      </c>
      <c r="Z228" s="10" t="str">
        <f ca="1">IF(AE228=0,"c3.wav",IF(S228=1,"c1.wav","c2.wav"))</f>
        <v>c3.wav</v>
      </c>
      <c r="AA228" s="10" t="str">
        <f ca="1">IF(S228=1,IF(AF228=1,CONCATENATE("nn",L228,".wav"),CONCATENATE("n",L228,".wav")),CONCATENATE("r",N228,".wav"))</f>
        <v>nn6.wav</v>
      </c>
      <c r="AB228" s="10">
        <f>IF(Q228=0,1,2)</f>
        <v>1</v>
      </c>
      <c r="AC228" s="13" t="str">
        <f t="shared" ca="1" si="48"/>
        <v>blank.jpg</v>
      </c>
      <c r="AD228" s="13">
        <f t="shared" ca="1" si="49"/>
        <v>0</v>
      </c>
      <c r="AE228" s="13">
        <f t="shared" ca="1" si="50"/>
        <v>0</v>
      </c>
      <c r="AF228" s="13">
        <f t="shared" ca="1" si="51"/>
        <v>1</v>
      </c>
      <c r="AG228" s="13">
        <f t="shared" ca="1" si="52"/>
        <v>1</v>
      </c>
      <c r="AI228" s="1">
        <f t="shared" ca="1" si="53"/>
        <v>0.81293163620155695</v>
      </c>
      <c r="AJ228" s="1">
        <f t="shared" ca="1" si="53"/>
        <v>0.97541048138792885</v>
      </c>
      <c r="AK228" s="1">
        <f t="shared" ca="1" si="53"/>
        <v>0.66296043843712671</v>
      </c>
    </row>
    <row r="229" spans="12:37" x14ac:dyDescent="0.2">
      <c r="L229" s="2">
        <v>6</v>
      </c>
      <c r="M229" s="2">
        <v>4</v>
      </c>
      <c r="N229" s="2">
        <v>7</v>
      </c>
      <c r="O229" s="1">
        <v>0.91161752393600182</v>
      </c>
      <c r="P229" s="1">
        <v>0.22171568310932344</v>
      </c>
      <c r="Q229" s="1">
        <f t="shared" si="45"/>
        <v>1</v>
      </c>
      <c r="S229" s="1">
        <f t="shared" si="46"/>
        <v>0</v>
      </c>
      <c r="U229" s="14" t="str">
        <f t="shared" ca="1" si="47"/>
        <v>TrainTrial2</v>
      </c>
      <c r="V229" s="10" t="str">
        <f>IF(Q229=0,CONCATENATE("p",L229,".bmp"),CONCATENATE("p",M229,".bmp"))</f>
        <v>p4.bmp</v>
      </c>
      <c r="W229" s="10" t="str">
        <f>IF(Q229=0,CONCATENATE("p",M229,".bmp"),CONCATENATE("p",L229,".bmp"))</f>
        <v>p6.bmp</v>
      </c>
      <c r="X229" s="10" t="str">
        <f ca="1">IF(AE229=0,"c3.wav",IF(S229=0,"c1.wav","c2.wav"))</f>
        <v>c1.wav</v>
      </c>
      <c r="Y229" s="10" t="str">
        <f ca="1">IF(S229=0,IF(AF229=1,CONCATENATE("nn",L229,".wav"),CONCATENATE("n",L229,".wav")),CONCATENATE("r",N229,".wav"))</f>
        <v>n6.wav</v>
      </c>
      <c r="Z229" s="10" t="str">
        <f ca="1">IF(AE229=0,"c3.wav",IF(S229=1,"c1.wav","c2.wav"))</f>
        <v>c2.wav</v>
      </c>
      <c r="AA229" s="10" t="str">
        <f>IF(S229=1,IF(AF229=1,CONCATENATE("nn",L229,".wav"),CONCATENATE("n",L229,".wav")),CONCATENATE("r",N229,".wav"))</f>
        <v>r7.wav</v>
      </c>
      <c r="AB229" s="10">
        <f>IF(Q229=0,1,2)</f>
        <v>2</v>
      </c>
      <c r="AC229" s="13" t="str">
        <f t="shared" ca="1" si="48"/>
        <v>rp.jpg</v>
      </c>
      <c r="AD229" s="13">
        <f t="shared" ca="1" si="49"/>
        <v>1</v>
      </c>
      <c r="AE229" s="13">
        <f t="shared" ca="1" si="50"/>
        <v>1</v>
      </c>
      <c r="AF229" s="13">
        <f t="shared" ca="1" si="51"/>
        <v>0</v>
      </c>
      <c r="AG229" s="13">
        <f t="shared" ca="1" si="52"/>
        <v>2</v>
      </c>
      <c r="AI229" s="1">
        <f t="shared" ca="1" si="53"/>
        <v>0.26874879340833135</v>
      </c>
      <c r="AJ229" s="1">
        <f t="shared" ca="1" si="53"/>
        <v>0.69704458743474396</v>
      </c>
      <c r="AK229" s="1">
        <f t="shared" ca="1" si="53"/>
        <v>0.80035945038431466</v>
      </c>
    </row>
    <row r="230" spans="12:37" x14ac:dyDescent="0.2">
      <c r="L230" s="2">
        <v>6</v>
      </c>
      <c r="M230" s="2">
        <v>2</v>
      </c>
      <c r="N230" s="2">
        <v>5</v>
      </c>
      <c r="O230" s="1">
        <v>0.89553088132561243</v>
      </c>
      <c r="P230" s="1">
        <v>0.90204737520707567</v>
      </c>
      <c r="Q230" s="1">
        <f t="shared" si="45"/>
        <v>1</v>
      </c>
      <c r="S230" s="1">
        <f t="shared" si="46"/>
        <v>1</v>
      </c>
      <c r="U230" s="14" t="str">
        <f t="shared" ca="1" si="47"/>
        <v>TrainTrial</v>
      </c>
      <c r="V230" s="10" t="str">
        <f>IF(Q230=0,CONCATENATE("p",L230,".bmp"),CONCATENATE("p",M230,".bmp"))</f>
        <v>p2.bmp</v>
      </c>
      <c r="W230" s="10" t="str">
        <f>IF(Q230=0,CONCATENATE("p",M230,".bmp"),CONCATENATE("p",L230,".bmp"))</f>
        <v>p6.bmp</v>
      </c>
      <c r="X230" s="10" t="str">
        <f ca="1">IF(AE230=0,"c3.wav",IF(S230=0,"c1.wav","c2.wav"))</f>
        <v>c3.wav</v>
      </c>
      <c r="Y230" s="10" t="str">
        <f>IF(S230=0,IF(AF230=1,CONCATENATE("nn",L230,".wav"),CONCATENATE("n",L230,".wav")),CONCATENATE("r",N230,".wav"))</f>
        <v>r5.wav</v>
      </c>
      <c r="Z230" s="10" t="str">
        <f ca="1">IF(AE230=0,"c3.wav",IF(S230=1,"c1.wav","c2.wav"))</f>
        <v>c3.wav</v>
      </c>
      <c r="AA230" s="10" t="str">
        <f ca="1">IF(S230=1,IF(AF230=1,CONCATENATE("nn",L230,".wav"),CONCATENATE("n",L230,".wav")),CONCATENATE("r",N230,".wav"))</f>
        <v>nn6.wav</v>
      </c>
      <c r="AB230" s="10">
        <f>IF(Q230=0,1,2)</f>
        <v>2</v>
      </c>
      <c r="AC230" s="13" t="str">
        <f t="shared" ca="1" si="48"/>
        <v>rp.jpg</v>
      </c>
      <c r="AD230" s="13">
        <f t="shared" ca="1" si="49"/>
        <v>1</v>
      </c>
      <c r="AE230" s="13">
        <f t="shared" ca="1" si="50"/>
        <v>0</v>
      </c>
      <c r="AF230" s="13">
        <f t="shared" ca="1" si="51"/>
        <v>1</v>
      </c>
      <c r="AG230" s="13">
        <f t="shared" ca="1" si="52"/>
        <v>2</v>
      </c>
      <c r="AI230" s="1">
        <f t="shared" ca="1" si="53"/>
        <v>0.35625208035511979</v>
      </c>
      <c r="AJ230" s="1">
        <f t="shared" ca="1" si="53"/>
        <v>0.77286698668958398</v>
      </c>
      <c r="AK230" s="1">
        <f t="shared" ca="1" si="53"/>
        <v>0.71191668227327665</v>
      </c>
    </row>
    <row r="231" spans="12:37" x14ac:dyDescent="0.2">
      <c r="L231" s="2">
        <v>7</v>
      </c>
      <c r="M231" s="2">
        <v>5</v>
      </c>
      <c r="N231" s="2">
        <v>0</v>
      </c>
      <c r="O231" s="1">
        <v>0</v>
      </c>
      <c r="P231" s="1">
        <v>7.8474512093634985E-2</v>
      </c>
      <c r="Q231" s="1">
        <f t="shared" si="45"/>
        <v>0</v>
      </c>
      <c r="S231" s="1">
        <f t="shared" si="46"/>
        <v>0</v>
      </c>
      <c r="U231" s="14" t="str">
        <f t="shared" ca="1" si="47"/>
        <v>TrainTrial2</v>
      </c>
      <c r="V231" s="10" t="str">
        <f>IF(Q231=0,CONCATENATE("p",L231,".bmp"),CONCATENATE("p",M231,".bmp"))</f>
        <v>p7.bmp</v>
      </c>
      <c r="W231" s="10" t="str">
        <f>IF(Q231=0,CONCATENATE("p",M231,".bmp"),CONCATENATE("p",L231,".bmp"))</f>
        <v>p5.bmp</v>
      </c>
      <c r="X231" s="10" t="str">
        <f ca="1">IF(AE231=0,"c3.wav",IF(S231=0,"c1.wav","c2.wav"))</f>
        <v>c1.wav</v>
      </c>
      <c r="Y231" s="10" t="str">
        <f ca="1">IF(S231=0,IF(AF231=1,CONCATENATE("nn",L231,".wav"),CONCATENATE("n",L231,".wav")),CONCATENATE("r",N231,".wav"))</f>
        <v>nn7.wav</v>
      </c>
      <c r="Z231" s="10" t="str">
        <f ca="1">IF(AE231=0,"c3.wav",IF(S231=1,"c1.wav","c2.wav"))</f>
        <v>c2.wav</v>
      </c>
      <c r="AA231" s="10" t="str">
        <f>IF(S231=1,IF(AF231=1,CONCATENATE("nn",L231,".wav"),CONCATENATE("n",L231,".wav")),CONCATENATE("r",N231,".wav"))</f>
        <v>r0.wav</v>
      </c>
      <c r="AB231" s="10">
        <f>IF(Q231=0,1,2)</f>
        <v>1</v>
      </c>
      <c r="AC231" s="13" t="str">
        <f t="shared" ca="1" si="48"/>
        <v>lp.jpg</v>
      </c>
      <c r="AD231" s="13">
        <f t="shared" ca="1" si="49"/>
        <v>1</v>
      </c>
      <c r="AE231" s="13">
        <f t="shared" ca="1" si="50"/>
        <v>1</v>
      </c>
      <c r="AF231" s="13">
        <f t="shared" ca="1" si="51"/>
        <v>1</v>
      </c>
      <c r="AG231" s="13">
        <f t="shared" ca="1" si="52"/>
        <v>3</v>
      </c>
      <c r="AI231" s="1">
        <f t="shared" ca="1" si="53"/>
        <v>0.39220657228818334</v>
      </c>
      <c r="AJ231" s="1">
        <f t="shared" ca="1" si="53"/>
        <v>0.72935232590360377</v>
      </c>
      <c r="AK231" s="1">
        <f t="shared" ca="1" si="53"/>
        <v>0.10996918889861917</v>
      </c>
    </row>
    <row r="232" spans="12:37" x14ac:dyDescent="0.2">
      <c r="L232" s="2">
        <v>7</v>
      </c>
      <c r="M232" s="2">
        <v>8</v>
      </c>
      <c r="N232" s="2">
        <v>3</v>
      </c>
      <c r="O232" s="1">
        <v>0.1175273562566872</v>
      </c>
      <c r="P232" s="1">
        <v>0.74963343539003802</v>
      </c>
      <c r="Q232" s="1">
        <f t="shared" si="45"/>
        <v>0</v>
      </c>
      <c r="S232" s="1">
        <f t="shared" si="46"/>
        <v>1</v>
      </c>
      <c r="U232" s="14" t="str">
        <f t="shared" ca="1" si="47"/>
        <v>TrainTrial</v>
      </c>
      <c r="V232" s="10" t="str">
        <f>IF(Q232=0,CONCATENATE("p",L232,".bmp"),CONCATENATE("p",M232,".bmp"))</f>
        <v>p7.bmp</v>
      </c>
      <c r="W232" s="10" t="str">
        <f>IF(Q232=0,CONCATENATE("p",M232,".bmp"),CONCATENATE("p",L232,".bmp"))</f>
        <v>p8.bmp</v>
      </c>
      <c r="X232" s="10" t="str">
        <f ca="1">IF(AE232=0,"c3.wav",IF(S232=0,"c1.wav","c2.wav"))</f>
        <v>c3.wav</v>
      </c>
      <c r="Y232" s="10" t="str">
        <f>IF(S232=0,IF(AF232=1,CONCATENATE("nn",L232,".wav"),CONCATENATE("n",L232,".wav")),CONCATENATE("r",N232,".wav"))</f>
        <v>r3.wav</v>
      </c>
      <c r="Z232" s="10" t="str">
        <f ca="1">IF(AE232=0,"c3.wav",IF(S232=1,"c1.wav","c2.wav"))</f>
        <v>c3.wav</v>
      </c>
      <c r="AA232" s="10" t="str">
        <f ca="1">IF(S232=1,IF(AF232=1,CONCATENATE("nn",L232,".wav"),CONCATENATE("n",L232,".wav")),CONCATENATE("r",N232,".wav"))</f>
        <v>nn7.wav</v>
      </c>
      <c r="AB232" s="10">
        <f>IF(Q232=0,1,2)</f>
        <v>1</v>
      </c>
      <c r="AC232" s="13" t="str">
        <f t="shared" ca="1" si="48"/>
        <v>lp.jpg</v>
      </c>
      <c r="AD232" s="13">
        <f t="shared" ca="1" si="49"/>
        <v>1</v>
      </c>
      <c r="AE232" s="13">
        <f t="shared" ca="1" si="50"/>
        <v>0</v>
      </c>
      <c r="AF232" s="13">
        <f t="shared" ca="1" si="51"/>
        <v>1</v>
      </c>
      <c r="AG232" s="13">
        <f t="shared" ca="1" si="52"/>
        <v>2</v>
      </c>
      <c r="AI232" s="1">
        <f t="shared" ca="1" si="53"/>
        <v>0.2982956470481577</v>
      </c>
      <c r="AJ232" s="1">
        <f t="shared" ca="1" si="53"/>
        <v>0.9388333372623795</v>
      </c>
      <c r="AK232" s="1">
        <f t="shared" ca="1" si="53"/>
        <v>0.65655022041875877</v>
      </c>
    </row>
    <row r="233" spans="12:37" x14ac:dyDescent="0.2">
      <c r="L233" s="2">
        <v>7</v>
      </c>
      <c r="M233" s="2">
        <v>9</v>
      </c>
      <c r="N233" s="2">
        <v>1</v>
      </c>
      <c r="O233" s="1">
        <v>0.67961579669645289</v>
      </c>
      <c r="P233" s="1">
        <v>5.8775273919309257E-4</v>
      </c>
      <c r="Q233" s="1">
        <f t="shared" si="45"/>
        <v>1</v>
      </c>
      <c r="S233" s="1">
        <f t="shared" si="46"/>
        <v>0</v>
      </c>
      <c r="U233" s="14" t="str">
        <f t="shared" ca="1" si="47"/>
        <v>TrainTrial2</v>
      </c>
      <c r="V233" s="10" t="str">
        <f>IF(Q233=0,CONCATENATE("p",L233,".bmp"),CONCATENATE("p",M233,".bmp"))</f>
        <v>p9.bmp</v>
      </c>
      <c r="W233" s="10" t="str">
        <f>IF(Q233=0,CONCATENATE("p",M233,".bmp"),CONCATENATE("p",L233,".bmp"))</f>
        <v>p7.bmp</v>
      </c>
      <c r="X233" s="10" t="str">
        <f ca="1">IF(AE233=0,"c3.wav",IF(S233=0,"c1.wav","c2.wav"))</f>
        <v>c1.wav</v>
      </c>
      <c r="Y233" s="10" t="str">
        <f ca="1">IF(S233=0,IF(AF233=1,CONCATENATE("nn",L233,".wav"),CONCATENATE("n",L233,".wav")),CONCATENATE("r",N233,".wav"))</f>
        <v>nn7.wav</v>
      </c>
      <c r="Z233" s="10" t="str">
        <f ca="1">IF(AE233=0,"c3.wav",IF(S233=1,"c1.wav","c2.wav"))</f>
        <v>c2.wav</v>
      </c>
      <c r="AA233" s="10" t="str">
        <f>IF(S233=1,IF(AF233=1,CONCATENATE("nn",L233,".wav"),CONCATENATE("n",L233,".wav")),CONCATENATE("r",N233,".wav"))</f>
        <v>r1.wav</v>
      </c>
      <c r="AB233" s="10">
        <f>IF(Q233=0,1,2)</f>
        <v>2</v>
      </c>
      <c r="AC233" s="13" t="str">
        <f t="shared" ca="1" si="48"/>
        <v>rp.jpg</v>
      </c>
      <c r="AD233" s="13">
        <f t="shared" ca="1" si="49"/>
        <v>1</v>
      </c>
      <c r="AE233" s="13">
        <f t="shared" ca="1" si="50"/>
        <v>1</v>
      </c>
      <c r="AF233" s="13">
        <f t="shared" ca="1" si="51"/>
        <v>1</v>
      </c>
      <c r="AG233" s="13">
        <f t="shared" ca="1" si="52"/>
        <v>3</v>
      </c>
      <c r="AI233" s="1">
        <f t="shared" ca="1" si="53"/>
        <v>0.65817655499009986</v>
      </c>
      <c r="AJ233" s="1">
        <f t="shared" ca="1" si="53"/>
        <v>0.26706121926964699</v>
      </c>
      <c r="AK233" s="1">
        <f t="shared" ca="1" si="53"/>
        <v>0.32365428669015439</v>
      </c>
    </row>
    <row r="234" spans="12:37" x14ac:dyDescent="0.2">
      <c r="L234" s="2">
        <v>8</v>
      </c>
      <c r="M234" s="2">
        <v>4</v>
      </c>
      <c r="N234" s="2">
        <v>6</v>
      </c>
      <c r="O234" s="1">
        <v>0.11206034074348281</v>
      </c>
      <c r="P234" s="1">
        <v>0.23353815876089357</v>
      </c>
      <c r="Q234" s="1">
        <f t="shared" si="45"/>
        <v>0</v>
      </c>
      <c r="S234" s="1">
        <f t="shared" si="46"/>
        <v>0</v>
      </c>
      <c r="U234" s="14" t="str">
        <f t="shared" ca="1" si="47"/>
        <v>TrainTrial</v>
      </c>
      <c r="V234" s="10" t="str">
        <f>IF(Q234=0,CONCATENATE("p",L234,".bmp"),CONCATENATE("p",M234,".bmp"))</f>
        <v>p8.bmp</v>
      </c>
      <c r="W234" s="10" t="str">
        <f>IF(Q234=0,CONCATENATE("p",M234,".bmp"),CONCATENATE("p",L234,".bmp"))</f>
        <v>p4.bmp</v>
      </c>
      <c r="X234" s="10" t="str">
        <f ca="1">IF(AE234=0,"c3.wav",IF(S234=0,"c1.wav","c2.wav"))</f>
        <v>c3.wav</v>
      </c>
      <c r="Y234" s="10" t="str">
        <f ca="1">IF(S234=0,IF(AF234=1,CONCATENATE("nn",L234,".wav"),CONCATENATE("n",L234,".wav")),CONCATENATE("r",N234,".wav"))</f>
        <v>nn8.wav</v>
      </c>
      <c r="Z234" s="10" t="str">
        <f ca="1">IF(AE234=0,"c3.wav",IF(S234=1,"c1.wav","c2.wav"))</f>
        <v>c3.wav</v>
      </c>
      <c r="AA234" s="10" t="str">
        <f>IF(S234=1,IF(AF234=1,CONCATENATE("nn",L234,".wav"),CONCATENATE("n",L234,".wav")),CONCATENATE("r",N234,".wav"))</f>
        <v>r6.wav</v>
      </c>
      <c r="AB234" s="10">
        <f>IF(Q234=0,1,2)</f>
        <v>1</v>
      </c>
      <c r="AC234" s="13" t="str">
        <f t="shared" ca="1" si="48"/>
        <v>blank.jpg</v>
      </c>
      <c r="AD234" s="13">
        <f t="shared" ca="1" si="49"/>
        <v>0</v>
      </c>
      <c r="AE234" s="13">
        <f t="shared" ca="1" si="50"/>
        <v>0</v>
      </c>
      <c r="AF234" s="13">
        <f t="shared" ca="1" si="51"/>
        <v>1</v>
      </c>
      <c r="AG234" s="13">
        <f t="shared" ca="1" si="52"/>
        <v>1</v>
      </c>
      <c r="AI234" s="1">
        <f t="shared" ca="1" si="53"/>
        <v>0.86463260878313297</v>
      </c>
      <c r="AJ234" s="1">
        <f t="shared" ca="1" si="53"/>
        <v>0.98455445660805674</v>
      </c>
      <c r="AK234" s="1">
        <f t="shared" ca="1" si="53"/>
        <v>0.43642464334065889</v>
      </c>
    </row>
    <row r="235" spans="12:37" x14ac:dyDescent="0.2">
      <c r="L235" s="2">
        <v>8</v>
      </c>
      <c r="M235" s="2">
        <v>0</v>
      </c>
      <c r="N235" s="2">
        <v>2</v>
      </c>
      <c r="O235" s="1">
        <v>0.28633114218428091</v>
      </c>
      <c r="P235" s="1">
        <v>0.74489787686343334</v>
      </c>
      <c r="Q235" s="1">
        <f t="shared" si="45"/>
        <v>0</v>
      </c>
      <c r="S235" s="1">
        <f t="shared" si="46"/>
        <v>1</v>
      </c>
      <c r="U235" s="14" t="str">
        <f t="shared" ca="1" si="47"/>
        <v>TrainTrial2</v>
      </c>
      <c r="V235" s="10" t="str">
        <f>IF(Q235=0,CONCATENATE("p",L235,".bmp"),CONCATENATE("p",M235,".bmp"))</f>
        <v>p8.bmp</v>
      </c>
      <c r="W235" s="10" t="str">
        <f>IF(Q235=0,CONCATENATE("p",M235,".bmp"),CONCATENATE("p",L235,".bmp"))</f>
        <v>p0.bmp</v>
      </c>
      <c r="X235" s="10" t="str">
        <f ca="1">IF(AE235=0,"c3.wav",IF(S235=0,"c1.wav","c2.wav"))</f>
        <v>c2.wav</v>
      </c>
      <c r="Y235" s="10" t="str">
        <f>IF(S235=0,IF(AF235=1,CONCATENATE("nn",L235,".wav"),CONCATENATE("n",L235,".wav")),CONCATENATE("r",N235,".wav"))</f>
        <v>r2.wav</v>
      </c>
      <c r="Z235" s="10" t="str">
        <f ca="1">IF(AE235=0,"c3.wav",IF(S235=1,"c1.wav","c2.wav"))</f>
        <v>c1.wav</v>
      </c>
      <c r="AA235" s="10" t="str">
        <f ca="1">IF(S235=1,IF(AF235=1,CONCATENATE("nn",L235,".wav"),CONCATENATE("n",L235,".wav")),CONCATENATE("r",N235,".wav"))</f>
        <v>nn8.wav</v>
      </c>
      <c r="AB235" s="10">
        <f>IF(Q235=0,1,2)</f>
        <v>1</v>
      </c>
      <c r="AC235" s="13" t="str">
        <f t="shared" ca="1" si="48"/>
        <v>lp.jpg</v>
      </c>
      <c r="AD235" s="13">
        <f t="shared" ca="1" si="49"/>
        <v>1</v>
      </c>
      <c r="AE235" s="13">
        <f t="shared" ca="1" si="50"/>
        <v>1</v>
      </c>
      <c r="AF235" s="13">
        <f t="shared" ca="1" si="51"/>
        <v>1</v>
      </c>
      <c r="AG235" s="13">
        <f t="shared" ca="1" si="52"/>
        <v>3</v>
      </c>
      <c r="AI235" s="1">
        <f t="shared" ca="1" si="53"/>
        <v>0.12502459482424833</v>
      </c>
      <c r="AJ235" s="1">
        <f t="shared" ca="1" si="53"/>
        <v>0.72969019089070741</v>
      </c>
      <c r="AK235" s="1">
        <f t="shared" ca="1" si="53"/>
        <v>0.21305815382427762</v>
      </c>
    </row>
    <row r="236" spans="12:37" x14ac:dyDescent="0.2">
      <c r="L236" s="2">
        <v>8</v>
      </c>
      <c r="M236" s="2">
        <v>3</v>
      </c>
      <c r="N236" s="2">
        <v>7</v>
      </c>
      <c r="O236" s="1">
        <v>0.17556100912770489</v>
      </c>
      <c r="P236" s="1">
        <v>0.62748143048793281</v>
      </c>
      <c r="Q236" s="1">
        <f t="shared" si="45"/>
        <v>0</v>
      </c>
      <c r="S236" s="1">
        <f t="shared" si="46"/>
        <v>1</v>
      </c>
      <c r="U236" s="14" t="str">
        <f t="shared" ca="1" si="47"/>
        <v>TrainTrial2</v>
      </c>
      <c r="V236" s="10" t="str">
        <f>IF(Q236=0,CONCATENATE("p",L236,".bmp"),CONCATENATE("p",M236,".bmp"))</f>
        <v>p8.bmp</v>
      </c>
      <c r="W236" s="10" t="str">
        <f>IF(Q236=0,CONCATENATE("p",M236,".bmp"),CONCATENATE("p",L236,".bmp"))</f>
        <v>p3.bmp</v>
      </c>
      <c r="X236" s="10" t="str">
        <f ca="1">IF(AE236=0,"c3.wav",IF(S236=0,"c1.wav","c2.wav"))</f>
        <v>c2.wav</v>
      </c>
      <c r="Y236" s="10" t="str">
        <f>IF(S236=0,IF(AF236=1,CONCATENATE("nn",L236,".wav"),CONCATENATE("n",L236,".wav")),CONCATENATE("r",N236,".wav"))</f>
        <v>r7.wav</v>
      </c>
      <c r="Z236" s="10" t="str">
        <f ca="1">IF(AE236=0,"c3.wav",IF(S236=1,"c1.wav","c2.wav"))</f>
        <v>c1.wav</v>
      </c>
      <c r="AA236" s="10" t="str">
        <f ca="1">IF(S236=1,IF(AF236=1,CONCATENATE("nn",L236,".wav"),CONCATENATE("n",L236,".wav")),CONCATENATE("r",N236,".wav"))</f>
        <v>nn8.wav</v>
      </c>
      <c r="AB236" s="10">
        <f>IF(Q236=0,1,2)</f>
        <v>1</v>
      </c>
      <c r="AC236" s="13" t="str">
        <f t="shared" ca="1" si="48"/>
        <v>lp.jpg</v>
      </c>
      <c r="AD236" s="13">
        <f t="shared" ca="1" si="49"/>
        <v>1</v>
      </c>
      <c r="AE236" s="13">
        <f t="shared" ca="1" si="50"/>
        <v>1</v>
      </c>
      <c r="AF236" s="13">
        <f t="shared" ca="1" si="51"/>
        <v>1</v>
      </c>
      <c r="AG236" s="13">
        <f t="shared" ca="1" si="52"/>
        <v>3</v>
      </c>
      <c r="AI236" s="1">
        <f t="shared" ca="1" si="53"/>
        <v>0.63689397195519182</v>
      </c>
      <c r="AJ236" s="1">
        <f t="shared" ca="1" si="53"/>
        <v>0.66944099061345397</v>
      </c>
      <c r="AK236" s="1">
        <f t="shared" ca="1" si="53"/>
        <v>0.5768947974651335</v>
      </c>
    </row>
    <row r="237" spans="12:37" x14ac:dyDescent="0.2">
      <c r="L237" s="2">
        <v>9</v>
      </c>
      <c r="M237" s="2">
        <v>8</v>
      </c>
      <c r="N237" s="2">
        <v>0</v>
      </c>
      <c r="O237" s="1">
        <v>0.31001659753201238</v>
      </c>
      <c r="P237" s="1">
        <v>0</v>
      </c>
      <c r="Q237" s="1">
        <f t="shared" si="45"/>
        <v>0</v>
      </c>
      <c r="S237" s="1">
        <f t="shared" si="46"/>
        <v>0</v>
      </c>
      <c r="U237" s="14" t="str">
        <f t="shared" ca="1" si="47"/>
        <v>TrainTrial</v>
      </c>
      <c r="V237" s="10" t="str">
        <f>IF(Q237=0,CONCATENATE("p",L237,".bmp"),CONCATENATE("p",M237,".bmp"))</f>
        <v>p9.bmp</v>
      </c>
      <c r="W237" s="10" t="str">
        <f>IF(Q237=0,CONCATENATE("p",M237,".bmp"),CONCATENATE("p",L237,".bmp"))</f>
        <v>p8.bmp</v>
      </c>
      <c r="X237" s="10" t="str">
        <f ca="1">IF(AE237=0,"c3.wav",IF(S237=0,"c1.wav","c2.wav"))</f>
        <v>c3.wav</v>
      </c>
      <c r="Y237" s="10" t="str">
        <f ca="1">IF(S237=0,IF(AF237=1,CONCATENATE("nn",L237,".wav"),CONCATENATE("n",L237,".wav")),CONCATENATE("r",N237,".wav"))</f>
        <v>nn9.wav</v>
      </c>
      <c r="Z237" s="10" t="str">
        <f ca="1">IF(AE237=0,"c3.wav",IF(S237=1,"c1.wav","c2.wav"))</f>
        <v>c3.wav</v>
      </c>
      <c r="AA237" s="10" t="str">
        <f>IF(S237=1,IF(AF237=1,CONCATENATE("nn",L237,".wav"),CONCATENATE("n",L237,".wav")),CONCATENATE("r",N237,".wav"))</f>
        <v>r0.wav</v>
      </c>
      <c r="AB237" s="10">
        <f>IF(Q237=0,1,2)</f>
        <v>1</v>
      </c>
      <c r="AC237" s="13" t="str">
        <f t="shared" ca="1" si="48"/>
        <v>lp.jpg</v>
      </c>
      <c r="AD237" s="13">
        <f t="shared" ca="1" si="49"/>
        <v>1</v>
      </c>
      <c r="AE237" s="13">
        <f t="shared" ca="1" si="50"/>
        <v>0</v>
      </c>
      <c r="AF237" s="13">
        <f t="shared" ca="1" si="51"/>
        <v>1</v>
      </c>
      <c r="AG237" s="13">
        <f t="shared" ca="1" si="52"/>
        <v>2</v>
      </c>
      <c r="AI237" s="1">
        <f t="shared" ca="1" si="53"/>
        <v>0.47543256975564829</v>
      </c>
      <c r="AJ237" s="1">
        <f t="shared" ca="1" si="53"/>
        <v>0.87943040247054816</v>
      </c>
      <c r="AK237" s="1">
        <f t="shared" ca="1" si="53"/>
        <v>4.8658949899432313E-2</v>
      </c>
    </row>
    <row r="238" spans="12:37" x14ac:dyDescent="0.2">
      <c r="L238" s="2">
        <v>9</v>
      </c>
      <c r="M238" s="2">
        <v>1</v>
      </c>
      <c r="N238" s="2">
        <v>4</v>
      </c>
      <c r="O238" s="1">
        <v>0.38894373222501599</v>
      </c>
      <c r="P238" s="1">
        <v>0</v>
      </c>
      <c r="Q238" s="1">
        <f t="shared" si="45"/>
        <v>0</v>
      </c>
      <c r="S238" s="1">
        <f t="shared" si="46"/>
        <v>0</v>
      </c>
      <c r="U238" s="14" t="str">
        <f t="shared" ca="1" si="47"/>
        <v>TrainTrial2</v>
      </c>
      <c r="V238" s="10" t="str">
        <f>IF(Q238=0,CONCATENATE("p",L238,".bmp"),CONCATENATE("p",M238,".bmp"))</f>
        <v>p9.bmp</v>
      </c>
      <c r="W238" s="10" t="str">
        <f>IF(Q238=0,CONCATENATE("p",M238,".bmp"),CONCATENATE("p",L238,".bmp"))</f>
        <v>p1.bmp</v>
      </c>
      <c r="X238" s="10" t="str">
        <f ca="1">IF(AE238=0,"c3.wav",IF(S238=0,"c1.wav","c2.wav"))</f>
        <v>c1.wav</v>
      </c>
      <c r="Y238" s="10" t="str">
        <f ca="1">IF(S238=0,IF(AF238=1,CONCATENATE("nn",L238,".wav"),CONCATENATE("n",L238,".wav")),CONCATENATE("r",N238,".wav"))</f>
        <v>nn9.wav</v>
      </c>
      <c r="Z238" s="10" t="str">
        <f ca="1">IF(AE238=0,"c3.wav",IF(S238=1,"c1.wav","c2.wav"))</f>
        <v>c2.wav</v>
      </c>
      <c r="AA238" s="10" t="str">
        <f>IF(S238=1,IF(AF238=1,CONCATENATE("nn",L238,".wav"),CONCATENATE("n",L238,".wav")),CONCATENATE("r",N238,".wav"))</f>
        <v>r4.wav</v>
      </c>
      <c r="AB238" s="10">
        <f>IF(Q238=0,1,2)</f>
        <v>1</v>
      </c>
      <c r="AC238" s="13" t="str">
        <f t="shared" ca="1" si="48"/>
        <v>lp.jpg</v>
      </c>
      <c r="AD238" s="13">
        <f t="shared" ca="1" si="49"/>
        <v>1</v>
      </c>
      <c r="AE238" s="13">
        <f t="shared" ca="1" si="50"/>
        <v>1</v>
      </c>
      <c r="AF238" s="13">
        <f t="shared" ca="1" si="51"/>
        <v>1</v>
      </c>
      <c r="AG238" s="13">
        <f t="shared" ca="1" si="52"/>
        <v>3</v>
      </c>
      <c r="AI238" s="1">
        <f t="shared" ca="1" si="53"/>
        <v>0.31944842773254556</v>
      </c>
      <c r="AJ238" s="1">
        <f t="shared" ca="1" si="53"/>
        <v>0.62111255580424585</v>
      </c>
      <c r="AK238" s="1">
        <f t="shared" ca="1" si="53"/>
        <v>0.10666216635759795</v>
      </c>
    </row>
    <row r="239" spans="12:37" x14ac:dyDescent="0.2">
      <c r="L239" s="2">
        <v>9</v>
      </c>
      <c r="M239" s="2">
        <v>7</v>
      </c>
      <c r="N239" s="2">
        <v>3</v>
      </c>
      <c r="O239" s="1">
        <v>0.57474671673753619</v>
      </c>
      <c r="P239" s="1">
        <v>0.17116462247761888</v>
      </c>
      <c r="Q239" s="1">
        <f t="shared" si="45"/>
        <v>1</v>
      </c>
      <c r="S239" s="1">
        <f t="shared" si="46"/>
        <v>0</v>
      </c>
      <c r="U239" s="14" t="str">
        <f t="shared" ca="1" si="47"/>
        <v>TrainTrial2</v>
      </c>
      <c r="V239" s="10" t="str">
        <f>IF(Q239=0,CONCATENATE("p",L239,".bmp"),CONCATENATE("p",M239,".bmp"))</f>
        <v>p7.bmp</v>
      </c>
      <c r="W239" s="10" t="str">
        <f>IF(Q239=0,CONCATENATE("p",M239,".bmp"),CONCATENATE("p",L239,".bmp"))</f>
        <v>p9.bmp</v>
      </c>
      <c r="X239" s="10" t="str">
        <f ca="1">IF(AE239=0,"c3.wav",IF(S239=0,"c1.wav","c2.wav"))</f>
        <v>c1.wav</v>
      </c>
      <c r="Y239" s="10" t="str">
        <f ca="1">IF(S239=0,IF(AF239=1,CONCATENATE("nn",L239,".wav"),CONCATENATE("n",L239,".wav")),CONCATENATE("r",N239,".wav"))</f>
        <v>nn9.wav</v>
      </c>
      <c r="Z239" s="10" t="str">
        <f ca="1">IF(AE239=0,"c3.wav",IF(S239=1,"c1.wav","c2.wav"))</f>
        <v>c2.wav</v>
      </c>
      <c r="AA239" s="10" t="str">
        <f>IF(S239=1,IF(AF239=1,CONCATENATE("nn",L239,".wav"),CONCATENATE("n",L239,".wav")),CONCATENATE("r",N239,".wav"))</f>
        <v>r3.wav</v>
      </c>
      <c r="AB239" s="10">
        <f>IF(Q239=0,1,2)</f>
        <v>2</v>
      </c>
      <c r="AC239" s="13" t="str">
        <f t="shared" ca="1" si="48"/>
        <v>rp.jpg</v>
      </c>
      <c r="AD239" s="13">
        <f t="shared" ca="1" si="49"/>
        <v>1</v>
      </c>
      <c r="AE239" s="13">
        <f t="shared" ca="1" si="50"/>
        <v>1</v>
      </c>
      <c r="AF239" s="13">
        <f t="shared" ca="1" si="51"/>
        <v>1</v>
      </c>
      <c r="AG239" s="13">
        <f t="shared" ca="1" si="52"/>
        <v>3</v>
      </c>
      <c r="AI239" s="1">
        <f t="shared" ca="1" si="53"/>
        <v>0.47476991133558311</v>
      </c>
      <c r="AJ239" s="1">
        <f t="shared" ca="1" si="53"/>
        <v>1.8258445878465701E-2</v>
      </c>
      <c r="AK239" s="1">
        <f t="shared" ca="1" si="53"/>
        <v>0.41001502425620617</v>
      </c>
    </row>
    <row r="240" spans="12:37" x14ac:dyDescent="0.2">
      <c r="L240" s="2">
        <v>0</v>
      </c>
      <c r="M240" s="2">
        <v>5</v>
      </c>
      <c r="N240" s="2">
        <v>9</v>
      </c>
      <c r="O240" s="1">
        <v>0.95225764173392236</v>
      </c>
      <c r="P240" s="1">
        <v>0.73231833167301374</v>
      </c>
      <c r="Q240" s="1">
        <f t="shared" si="45"/>
        <v>1</v>
      </c>
      <c r="S240" s="1">
        <f t="shared" si="46"/>
        <v>1</v>
      </c>
      <c r="U240" s="14" t="str">
        <f t="shared" ca="1" si="47"/>
        <v>TrainTrial</v>
      </c>
      <c r="V240" s="10" t="str">
        <f>IF(Q240=0,CONCATENATE("p",L240,".bmp"),CONCATENATE("p",M240,".bmp"))</f>
        <v>p5.bmp</v>
      </c>
      <c r="W240" s="10" t="str">
        <f>IF(Q240=0,CONCATENATE("p",M240,".bmp"),CONCATENATE("p",L240,".bmp"))</f>
        <v>p0.bmp</v>
      </c>
      <c r="X240" s="10" t="str">
        <f ca="1">IF(AE240=0,"c3.wav",IF(S240=0,"c1.wav","c2.wav"))</f>
        <v>c3.wav</v>
      </c>
      <c r="Y240" s="10" t="str">
        <f>IF(S240=0,IF(AF240=1,CONCATENATE("nn",L240,".wav"),CONCATENATE("n",L240,".wav")),CONCATENATE("r",N240,".wav"))</f>
        <v>r9.wav</v>
      </c>
      <c r="Z240" s="10" t="str">
        <f ca="1">IF(AE240=0,"c3.wav",IF(S240=1,"c1.wav","c2.wav"))</f>
        <v>c3.wav</v>
      </c>
      <c r="AA240" s="10" t="str">
        <f ca="1">IF(S240=1,IF(AF240=1,CONCATENATE("nn",L240,".wav"),CONCATENATE("n",L240,".wav")),CONCATENATE("r",N240,".wav"))</f>
        <v>nn0.wav</v>
      </c>
      <c r="AB240" s="10">
        <f>IF(Q240=0,1,2)</f>
        <v>2</v>
      </c>
      <c r="AC240" s="13" t="str">
        <f t="shared" ca="1" si="48"/>
        <v>rp.jpg</v>
      </c>
      <c r="AD240" s="13">
        <f t="shared" ca="1" si="49"/>
        <v>1</v>
      </c>
      <c r="AE240" s="13">
        <f t="shared" ca="1" si="50"/>
        <v>0</v>
      </c>
      <c r="AF240" s="13">
        <f t="shared" ca="1" si="51"/>
        <v>1</v>
      </c>
      <c r="AG240" s="13">
        <f t="shared" ca="1" si="52"/>
        <v>2</v>
      </c>
      <c r="AI240" s="1">
        <f t="shared" ca="1" si="53"/>
        <v>0.43726953561968207</v>
      </c>
      <c r="AJ240" s="1">
        <f t="shared" ca="1" si="53"/>
        <v>0.93937442573881591</v>
      </c>
      <c r="AK240" s="1">
        <f t="shared" ca="1" si="53"/>
        <v>0.29646771533044036</v>
      </c>
    </row>
    <row r="241" spans="12:37" x14ac:dyDescent="0.2">
      <c r="L241" s="2">
        <v>0</v>
      </c>
      <c r="M241" s="2">
        <v>2</v>
      </c>
      <c r="N241" s="2">
        <v>8</v>
      </c>
      <c r="O241" s="1">
        <v>0.38467534501523915</v>
      </c>
      <c r="P241" s="1">
        <v>3.5690126156623592E-2</v>
      </c>
      <c r="Q241" s="1">
        <f t="shared" si="45"/>
        <v>0</v>
      </c>
      <c r="S241" s="1">
        <f t="shared" si="46"/>
        <v>0</v>
      </c>
      <c r="U241" s="14" t="str">
        <f t="shared" ca="1" si="47"/>
        <v>TrainTrial2</v>
      </c>
      <c r="V241" s="10" t="str">
        <f>IF(Q241=0,CONCATENATE("p",L241,".bmp"),CONCATENATE("p",M241,".bmp"))</f>
        <v>p0.bmp</v>
      </c>
      <c r="W241" s="10" t="str">
        <f>IF(Q241=0,CONCATENATE("p",M241,".bmp"),CONCATENATE("p",L241,".bmp"))</f>
        <v>p2.bmp</v>
      </c>
      <c r="X241" s="10" t="str">
        <f ca="1">IF(AE241=0,"c3.wav",IF(S241=0,"c1.wav","c2.wav"))</f>
        <v>c1.wav</v>
      </c>
      <c r="Y241" s="10" t="str">
        <f ca="1">IF(S241=0,IF(AF241=1,CONCATENATE("nn",L241,".wav"),CONCATENATE("n",L241,".wav")),CONCATENATE("r",N241,".wav"))</f>
        <v>n0.wav</v>
      </c>
      <c r="Z241" s="10" t="str">
        <f ca="1">IF(AE241=0,"c3.wav",IF(S241=1,"c1.wav","c2.wav"))</f>
        <v>c2.wav</v>
      </c>
      <c r="AA241" s="10" t="str">
        <f>IF(S241=1,IF(AF241=1,CONCATENATE("nn",L241,".wav"),CONCATENATE("n",L241,".wav")),CONCATENATE("r",N241,".wav"))</f>
        <v>r8.wav</v>
      </c>
      <c r="AB241" s="10">
        <f>IF(Q241=0,1,2)</f>
        <v>1</v>
      </c>
      <c r="AC241" s="13" t="str">
        <f t="shared" ca="1" si="48"/>
        <v>lp.jpg</v>
      </c>
      <c r="AD241" s="13">
        <f t="shared" ca="1" si="49"/>
        <v>1</v>
      </c>
      <c r="AE241" s="13">
        <f t="shared" ca="1" si="50"/>
        <v>1</v>
      </c>
      <c r="AF241" s="13">
        <f t="shared" ca="1" si="51"/>
        <v>0</v>
      </c>
      <c r="AG241" s="13">
        <f t="shared" ca="1" si="52"/>
        <v>2</v>
      </c>
      <c r="AI241" s="1">
        <f t="shared" ca="1" si="53"/>
        <v>0.53401148040471658</v>
      </c>
      <c r="AJ241" s="1">
        <f t="shared" ca="1" si="53"/>
        <v>0.43576391817091187</v>
      </c>
      <c r="AK241" s="1">
        <f t="shared" ca="1" si="53"/>
        <v>0.81018078451519104</v>
      </c>
    </row>
    <row r="242" spans="12:37" x14ac:dyDescent="0.2">
      <c r="L242" s="2">
        <v>0</v>
      </c>
      <c r="M242" s="2">
        <v>6</v>
      </c>
      <c r="N242" s="2">
        <v>5</v>
      </c>
      <c r="O242" s="1">
        <v>0.10289488378566602</v>
      </c>
      <c r="P242" s="1">
        <v>0.84324975516210543</v>
      </c>
      <c r="Q242" s="1">
        <f t="shared" si="45"/>
        <v>0</v>
      </c>
      <c r="R242" s="1">
        <f>SUM(Q213:Q242)</f>
        <v>15</v>
      </c>
      <c r="S242" s="1">
        <f t="shared" si="46"/>
        <v>1</v>
      </c>
      <c r="T242" s="1">
        <f>SUM(S213:S242)</f>
        <v>15</v>
      </c>
      <c r="U242" s="14" t="str">
        <f t="shared" ca="1" si="47"/>
        <v>TrainTrial2</v>
      </c>
      <c r="V242" s="10" t="str">
        <f>IF(Q242=0,CONCATENATE("p",L242,".bmp"),CONCATENATE("p",M242,".bmp"))</f>
        <v>p0.bmp</v>
      </c>
      <c r="W242" s="10" t="str">
        <f>IF(Q242=0,CONCATENATE("p",M242,".bmp"),CONCATENATE("p",L242,".bmp"))</f>
        <v>p6.bmp</v>
      </c>
      <c r="X242" s="10" t="str">
        <f ca="1">IF(AE242=0,"c3.wav",IF(S242=0,"c1.wav","c2.wav"))</f>
        <v>c2.wav</v>
      </c>
      <c r="Y242" s="10" t="str">
        <f>IF(S242=0,IF(AF242=1,CONCATENATE("nn",L242,".wav"),CONCATENATE("n",L242,".wav")),CONCATENATE("r",N242,".wav"))</f>
        <v>r5.wav</v>
      </c>
      <c r="Z242" s="10" t="str">
        <f ca="1">IF(AE242=0,"c3.wav",IF(S242=1,"c1.wav","c2.wav"))</f>
        <v>c1.wav</v>
      </c>
      <c r="AA242" s="10" t="str">
        <f ca="1">IF(S242=1,IF(AF242=1,CONCATENATE("nn",L242,".wav"),CONCATENATE("n",L242,".wav")),CONCATENATE("r",N242,".wav"))</f>
        <v>nn0.wav</v>
      </c>
      <c r="AB242" s="10">
        <f>IF(Q242=0,1,2)</f>
        <v>1</v>
      </c>
      <c r="AC242" s="13" t="str">
        <f t="shared" ca="1" si="48"/>
        <v>blank.jpg</v>
      </c>
      <c r="AD242" s="13">
        <f t="shared" ca="1" si="49"/>
        <v>0</v>
      </c>
      <c r="AE242" s="13">
        <f t="shared" ca="1" si="50"/>
        <v>1</v>
      </c>
      <c r="AF242" s="13">
        <f t="shared" ca="1" si="51"/>
        <v>1</v>
      </c>
      <c r="AG242" s="13">
        <f t="shared" ca="1" si="52"/>
        <v>2</v>
      </c>
      <c r="AI242" s="1">
        <f t="shared" ca="1" si="53"/>
        <v>0.83644563760658219</v>
      </c>
      <c r="AJ242" s="1">
        <f t="shared" ca="1" si="53"/>
        <v>0.30848347762368822</v>
      </c>
      <c r="AK242" s="1">
        <f t="shared" ca="1" si="53"/>
        <v>1.7125009078644005E-2</v>
      </c>
    </row>
    <row r="243" spans="12:37" x14ac:dyDescent="0.2">
      <c r="L243" s="2"/>
      <c r="M243" s="2"/>
      <c r="N243" s="2"/>
      <c r="U243" s="10"/>
      <c r="V243" s="10"/>
      <c r="W243" s="10"/>
      <c r="X243" s="10"/>
      <c r="Y243" s="10"/>
      <c r="Z243" s="10"/>
      <c r="AA243" s="10"/>
      <c r="AB243" s="13"/>
      <c r="AC243" s="13"/>
      <c r="AD243" s="13"/>
      <c r="AE243" s="13"/>
      <c r="AF243" s="13"/>
      <c r="AG243" s="2"/>
      <c r="AH243" s="2"/>
      <c r="AI243" s="2"/>
      <c r="AJ243" s="2"/>
    </row>
    <row r="244" spans="12:37" x14ac:dyDescent="0.2">
      <c r="L244" s="2"/>
      <c r="M244" s="2"/>
      <c r="N244" s="2"/>
      <c r="U244" s="10"/>
      <c r="V244" s="10"/>
      <c r="W244" s="10"/>
      <c r="X244" s="10"/>
      <c r="Y244" s="10"/>
      <c r="Z244" s="10"/>
      <c r="AA244" s="10"/>
      <c r="AB244" s="13"/>
      <c r="AC244" s="13"/>
      <c r="AD244" s="13"/>
      <c r="AE244" s="13"/>
      <c r="AF244" s="13"/>
      <c r="AG244" s="2"/>
      <c r="AH244" s="2"/>
      <c r="AI244" s="2"/>
      <c r="AJ244" s="2"/>
    </row>
    <row r="245" spans="12:37" x14ac:dyDescent="0.2">
      <c r="L245" s="2"/>
      <c r="M245" s="2"/>
      <c r="N245" s="2"/>
      <c r="U245" s="10"/>
      <c r="V245" s="10"/>
      <c r="W245" s="10"/>
      <c r="X245" s="10"/>
      <c r="Y245" s="10"/>
      <c r="Z245" s="10"/>
      <c r="AA245" s="10"/>
      <c r="AB245" s="13"/>
      <c r="AC245" s="13"/>
      <c r="AD245" s="13"/>
      <c r="AE245" s="13"/>
      <c r="AF245" s="13"/>
      <c r="AG245" s="2"/>
      <c r="AH245" s="2"/>
      <c r="AI245" s="2"/>
      <c r="AJ245" s="2"/>
    </row>
    <row r="246" spans="12:37" x14ac:dyDescent="0.2">
      <c r="L246" s="2"/>
      <c r="M246" s="2"/>
      <c r="N246" s="2"/>
      <c r="U246" s="10"/>
      <c r="V246" s="10"/>
      <c r="W246" s="10"/>
      <c r="X246" s="10"/>
      <c r="Y246" s="10"/>
      <c r="Z246" s="10"/>
      <c r="AA246" s="10"/>
      <c r="AB246" s="13"/>
      <c r="AC246" s="13"/>
      <c r="AD246" s="13"/>
      <c r="AE246" s="13"/>
      <c r="AF246" s="13"/>
      <c r="AG246" s="2"/>
      <c r="AH246" s="2"/>
      <c r="AI246" s="2"/>
      <c r="AJ246" s="2"/>
    </row>
    <row r="247" spans="12:37" x14ac:dyDescent="0.2">
      <c r="L247" s="2"/>
      <c r="M247" s="2"/>
      <c r="N247" s="2"/>
      <c r="U247" s="10"/>
      <c r="V247" s="10"/>
      <c r="W247" s="10"/>
      <c r="X247" s="10"/>
      <c r="Y247" s="10"/>
      <c r="Z247" s="10"/>
      <c r="AA247" s="10"/>
      <c r="AB247" s="13"/>
      <c r="AC247" s="13"/>
      <c r="AD247" s="13"/>
      <c r="AE247" s="13"/>
      <c r="AF247" s="13"/>
      <c r="AG247" s="2"/>
      <c r="AH247" s="2"/>
      <c r="AI247" s="2"/>
      <c r="AJ247" s="2"/>
    </row>
    <row r="248" spans="12:37" x14ac:dyDescent="0.2">
      <c r="L248" s="2"/>
      <c r="M248" s="2"/>
      <c r="N248" s="2"/>
      <c r="U248" s="10"/>
      <c r="V248" s="10"/>
      <c r="W248" s="10"/>
      <c r="X248" s="10"/>
      <c r="Y248" s="10"/>
      <c r="Z248" s="10"/>
      <c r="AA248" s="10"/>
      <c r="AB248" s="13"/>
      <c r="AC248" s="13"/>
      <c r="AD248" s="13"/>
      <c r="AE248" s="13"/>
      <c r="AF248" s="13"/>
      <c r="AG248" s="2"/>
      <c r="AH248" s="2"/>
      <c r="AI248" s="2"/>
      <c r="AJ248" s="2"/>
    </row>
    <row r="249" spans="12:37" x14ac:dyDescent="0.2">
      <c r="L249" s="2"/>
      <c r="M249" s="2"/>
      <c r="N249" s="2"/>
      <c r="U249" s="10"/>
      <c r="V249" s="10"/>
      <c r="W249" s="10"/>
      <c r="X249" s="10"/>
      <c r="Y249" s="10"/>
      <c r="Z249" s="10"/>
      <c r="AA249" s="10"/>
      <c r="AB249" s="13"/>
      <c r="AC249" s="13"/>
      <c r="AD249" s="13"/>
      <c r="AE249" s="13"/>
      <c r="AF249" s="13"/>
      <c r="AG249" s="2"/>
      <c r="AH249" s="2"/>
      <c r="AI249" s="2"/>
      <c r="AJ249" s="2"/>
    </row>
    <row r="250" spans="12:37" x14ac:dyDescent="0.2">
      <c r="L250" s="2"/>
      <c r="M250" s="2"/>
      <c r="N250" s="2"/>
      <c r="U250" s="10"/>
      <c r="V250" s="10"/>
      <c r="W250" s="10"/>
      <c r="X250" s="10"/>
      <c r="Y250" s="10"/>
      <c r="Z250" s="10"/>
      <c r="AA250" s="10"/>
      <c r="AB250" s="13"/>
      <c r="AC250" s="13"/>
      <c r="AD250" s="13"/>
      <c r="AE250" s="13"/>
      <c r="AF250" s="13"/>
      <c r="AG250" s="2"/>
      <c r="AH250" s="2"/>
      <c r="AI250" s="2"/>
      <c r="AJ250" s="2"/>
    </row>
    <row r="251" spans="12:37" x14ac:dyDescent="0.2">
      <c r="L251" s="2"/>
      <c r="M251" s="2"/>
      <c r="N251" s="2"/>
      <c r="U251" s="10"/>
      <c r="V251" s="10"/>
      <c r="W251" s="10"/>
      <c r="X251" s="10"/>
      <c r="Y251" s="10"/>
      <c r="Z251" s="10"/>
      <c r="AA251" s="10"/>
      <c r="AB251" s="13"/>
      <c r="AC251" s="13"/>
      <c r="AD251" s="13"/>
      <c r="AE251" s="13"/>
      <c r="AF251" s="13"/>
      <c r="AG251" s="2"/>
      <c r="AH251" s="2"/>
      <c r="AI251" s="2"/>
      <c r="AJ251" s="2"/>
    </row>
    <row r="252" spans="12:37" x14ac:dyDescent="0.2">
      <c r="L252" s="2"/>
      <c r="M252" s="2"/>
      <c r="N252" s="2"/>
      <c r="U252" s="10"/>
      <c r="V252" s="10"/>
      <c r="W252" s="10"/>
      <c r="X252" s="10"/>
      <c r="Y252" s="10"/>
      <c r="Z252" s="10"/>
      <c r="AA252" s="10"/>
      <c r="AB252" s="13"/>
      <c r="AC252" s="13"/>
      <c r="AD252" s="13"/>
      <c r="AE252" s="13"/>
      <c r="AF252" s="13"/>
      <c r="AG252" s="2"/>
      <c r="AH252" s="2"/>
      <c r="AI252" s="2"/>
      <c r="AJ252" s="2"/>
    </row>
    <row r="253" spans="12:37" x14ac:dyDescent="0.2">
      <c r="L253" s="2"/>
      <c r="M253" s="2"/>
      <c r="N253" s="2"/>
      <c r="U253" s="10"/>
      <c r="V253" s="10"/>
      <c r="W253" s="10"/>
      <c r="X253" s="10"/>
      <c r="Y253" s="10"/>
      <c r="Z253" s="10"/>
      <c r="AA253" s="10"/>
      <c r="AB253" s="13"/>
      <c r="AC253" s="13"/>
      <c r="AD253" s="13"/>
      <c r="AE253" s="13"/>
      <c r="AF253" s="13"/>
      <c r="AG253" s="2"/>
      <c r="AH253" s="2"/>
      <c r="AI253" s="2"/>
      <c r="AJ253" s="2"/>
    </row>
    <row r="254" spans="12:37" x14ac:dyDescent="0.2">
      <c r="L254" s="2"/>
      <c r="M254" s="2"/>
      <c r="N254" s="2"/>
      <c r="U254" s="10"/>
      <c r="V254" s="10"/>
      <c r="W254" s="10"/>
      <c r="X254" s="10"/>
      <c r="Y254" s="10"/>
      <c r="Z254" s="10"/>
      <c r="AA254" s="10"/>
      <c r="AB254" s="13"/>
      <c r="AC254" s="13"/>
      <c r="AD254" s="13"/>
      <c r="AE254" s="13"/>
      <c r="AF254" s="13"/>
      <c r="AG254" s="2"/>
      <c r="AH254" s="2"/>
      <c r="AI254" s="2"/>
      <c r="AJ254" s="2"/>
    </row>
    <row r="255" spans="12:37" x14ac:dyDescent="0.2">
      <c r="L255" s="2"/>
      <c r="M255" s="2"/>
      <c r="N255" s="2"/>
      <c r="U255" s="10"/>
      <c r="V255" s="10"/>
      <c r="W255" s="10"/>
      <c r="X255" s="10"/>
      <c r="Y255" s="10"/>
      <c r="Z255" s="10"/>
      <c r="AA255" s="10"/>
      <c r="AB255" s="13"/>
      <c r="AC255" s="13"/>
      <c r="AD255" s="13"/>
      <c r="AE255" s="13"/>
      <c r="AF255" s="13"/>
      <c r="AG255" s="2"/>
      <c r="AH255" s="2"/>
      <c r="AI255" s="2"/>
      <c r="AJ255" s="2"/>
    </row>
    <row r="256" spans="12:37" x14ac:dyDescent="0.2">
      <c r="L256" s="2"/>
      <c r="M256" s="2"/>
      <c r="N256" s="2"/>
      <c r="U256" s="10"/>
      <c r="V256" s="10"/>
      <c r="W256" s="10"/>
      <c r="X256" s="10"/>
      <c r="Y256" s="10"/>
      <c r="Z256" s="10"/>
      <c r="AA256" s="10"/>
      <c r="AB256" s="13"/>
      <c r="AC256" s="13"/>
      <c r="AD256" s="13"/>
      <c r="AE256" s="13"/>
      <c r="AF256" s="13"/>
      <c r="AG256" s="2"/>
      <c r="AH256" s="2"/>
      <c r="AI256" s="2"/>
      <c r="AJ256" s="2"/>
    </row>
    <row r="257" spans="12:36" x14ac:dyDescent="0.2">
      <c r="L257" s="2"/>
      <c r="M257" s="2"/>
      <c r="N257" s="2"/>
      <c r="U257" s="10"/>
      <c r="V257" s="10"/>
      <c r="W257" s="10"/>
      <c r="X257" s="10"/>
      <c r="Y257" s="10"/>
      <c r="Z257" s="10"/>
      <c r="AA257" s="10"/>
      <c r="AB257" s="13"/>
      <c r="AC257" s="13"/>
      <c r="AD257" s="13"/>
      <c r="AE257" s="13"/>
      <c r="AF257" s="13"/>
      <c r="AG257" s="2"/>
      <c r="AH257" s="2"/>
      <c r="AI257" s="2"/>
      <c r="AJ257" s="2"/>
    </row>
    <row r="258" spans="12:36" x14ac:dyDescent="0.2">
      <c r="L258" s="2"/>
      <c r="M258" s="2"/>
      <c r="N258" s="2"/>
      <c r="U258" s="10"/>
      <c r="V258" s="10"/>
      <c r="W258" s="10"/>
      <c r="X258" s="10"/>
      <c r="Y258" s="10"/>
      <c r="Z258" s="10"/>
      <c r="AA258" s="10"/>
      <c r="AB258" s="13"/>
      <c r="AC258" s="13"/>
      <c r="AD258" s="13"/>
      <c r="AE258" s="13"/>
      <c r="AF258" s="13"/>
      <c r="AG258" s="2"/>
      <c r="AH258" s="2"/>
      <c r="AI258" s="2"/>
      <c r="AJ258" s="2"/>
    </row>
    <row r="259" spans="12:36" x14ac:dyDescent="0.2">
      <c r="L259" s="2"/>
      <c r="M259" s="2"/>
      <c r="N259" s="2"/>
      <c r="U259" s="10"/>
      <c r="V259" s="10"/>
      <c r="W259" s="10"/>
      <c r="X259" s="10"/>
      <c r="Y259" s="10"/>
      <c r="Z259" s="10"/>
      <c r="AA259" s="10"/>
      <c r="AB259" s="13"/>
      <c r="AC259" s="13"/>
      <c r="AD259" s="13"/>
      <c r="AE259" s="13"/>
      <c r="AF259" s="13"/>
      <c r="AG259" s="2"/>
      <c r="AH259" s="2"/>
      <c r="AI259" s="2"/>
      <c r="AJ259" s="2"/>
    </row>
    <row r="260" spans="12:36" x14ac:dyDescent="0.2">
      <c r="L260" s="2"/>
      <c r="M260" s="2"/>
      <c r="N260" s="2"/>
      <c r="U260" s="10"/>
      <c r="V260" s="10"/>
      <c r="W260" s="10"/>
      <c r="X260" s="10"/>
      <c r="Y260" s="10"/>
      <c r="Z260" s="10"/>
      <c r="AA260" s="10"/>
      <c r="AB260" s="13"/>
      <c r="AC260" s="13"/>
      <c r="AD260" s="13"/>
      <c r="AE260" s="13"/>
      <c r="AF260" s="13"/>
      <c r="AG260" s="2"/>
      <c r="AH260" s="2"/>
      <c r="AI260" s="2"/>
      <c r="AJ260" s="2"/>
    </row>
    <row r="261" spans="12:36" x14ac:dyDescent="0.2">
      <c r="L261" s="2"/>
      <c r="M261" s="2"/>
      <c r="N261" s="2"/>
      <c r="U261" s="10"/>
      <c r="V261" s="10"/>
      <c r="W261" s="10"/>
      <c r="X261" s="10"/>
      <c r="Y261" s="10"/>
      <c r="Z261" s="10"/>
      <c r="AA261" s="10"/>
      <c r="AB261" s="13"/>
      <c r="AC261" s="13"/>
      <c r="AD261" s="13"/>
      <c r="AE261" s="13"/>
      <c r="AF261" s="13"/>
      <c r="AG261" s="2"/>
      <c r="AH261" s="2"/>
      <c r="AI261" s="2"/>
      <c r="AJ261" s="2"/>
    </row>
    <row r="262" spans="12:36" x14ac:dyDescent="0.2">
      <c r="L262" s="2"/>
      <c r="M262" s="2"/>
      <c r="N262" s="2"/>
      <c r="U262" s="10"/>
      <c r="V262" s="10"/>
      <c r="W262" s="10"/>
      <c r="X262" s="10"/>
      <c r="Y262" s="10"/>
      <c r="Z262" s="10"/>
      <c r="AA262" s="10"/>
      <c r="AB262" s="13"/>
      <c r="AC262" s="13"/>
      <c r="AD262" s="13"/>
      <c r="AE262" s="13"/>
      <c r="AF262" s="13"/>
      <c r="AG262" s="2"/>
      <c r="AH262" s="2"/>
      <c r="AI262" s="2"/>
      <c r="AJ262" s="2"/>
    </row>
    <row r="263" spans="12:36" x14ac:dyDescent="0.2">
      <c r="L263" s="2"/>
      <c r="M263" s="2"/>
      <c r="N263" s="2"/>
      <c r="U263" s="10"/>
      <c r="V263" s="10"/>
      <c r="W263" s="10"/>
      <c r="X263" s="10"/>
      <c r="Y263" s="10"/>
      <c r="Z263" s="10"/>
      <c r="AA263" s="10"/>
      <c r="AB263" s="13"/>
      <c r="AC263" s="13"/>
      <c r="AD263" s="13"/>
      <c r="AE263" s="13"/>
      <c r="AF263" s="13"/>
      <c r="AG263" s="2"/>
      <c r="AH263" s="2"/>
      <c r="AI263" s="2"/>
      <c r="AJ263" s="2"/>
    </row>
    <row r="264" spans="12:36" x14ac:dyDescent="0.2">
      <c r="L264" s="2"/>
      <c r="M264" s="2"/>
      <c r="N264" s="2"/>
      <c r="U264" s="10"/>
      <c r="V264" s="10"/>
      <c r="W264" s="10"/>
      <c r="X264" s="10"/>
      <c r="Y264" s="10"/>
      <c r="Z264" s="10"/>
      <c r="AA264" s="10"/>
      <c r="AB264" s="13"/>
      <c r="AC264" s="13"/>
      <c r="AD264" s="13"/>
      <c r="AE264" s="13"/>
      <c r="AF264" s="13"/>
      <c r="AG264" s="2"/>
      <c r="AH264" s="2"/>
      <c r="AI264" s="2"/>
      <c r="AJ264" s="2"/>
    </row>
    <row r="265" spans="12:36" x14ac:dyDescent="0.2">
      <c r="L265" s="2"/>
      <c r="M265" s="2"/>
      <c r="N265" s="2"/>
      <c r="U265" s="10"/>
      <c r="V265" s="10"/>
      <c r="W265" s="10"/>
      <c r="X265" s="10"/>
      <c r="Y265" s="10"/>
      <c r="Z265" s="10"/>
      <c r="AA265" s="10"/>
      <c r="AB265" s="13"/>
      <c r="AC265" s="13"/>
      <c r="AD265" s="13"/>
      <c r="AE265" s="13"/>
      <c r="AF265" s="13"/>
      <c r="AG265" s="2"/>
      <c r="AH265" s="2"/>
      <c r="AI265" s="2"/>
      <c r="AJ265" s="2"/>
    </row>
    <row r="266" spans="12:36" x14ac:dyDescent="0.2">
      <c r="L266" s="2"/>
      <c r="M266" s="2"/>
      <c r="N266" s="2"/>
      <c r="U266" s="10"/>
      <c r="V266" s="10"/>
      <c r="W266" s="10"/>
      <c r="X266" s="10"/>
      <c r="Y266" s="10"/>
      <c r="Z266" s="10"/>
      <c r="AA266" s="10"/>
      <c r="AB266" s="13"/>
      <c r="AC266" s="13"/>
      <c r="AD266" s="13"/>
      <c r="AE266" s="13"/>
      <c r="AF266" s="13"/>
      <c r="AG266" s="2"/>
      <c r="AH266" s="2"/>
      <c r="AI266" s="2"/>
      <c r="AJ266" s="2"/>
    </row>
    <row r="267" spans="12:36" x14ac:dyDescent="0.2">
      <c r="L267" s="2"/>
      <c r="M267" s="2"/>
      <c r="N267" s="2"/>
      <c r="U267" s="10"/>
      <c r="V267" s="10"/>
      <c r="W267" s="10"/>
      <c r="X267" s="10"/>
      <c r="Y267" s="10"/>
      <c r="Z267" s="10"/>
      <c r="AA267" s="10"/>
      <c r="AB267" s="13"/>
      <c r="AC267" s="13"/>
      <c r="AD267" s="13"/>
      <c r="AE267" s="13"/>
      <c r="AF267" s="13"/>
      <c r="AG267" s="2"/>
      <c r="AH267" s="2"/>
      <c r="AI267" s="2"/>
      <c r="AJ267" s="2"/>
    </row>
    <row r="268" spans="12:36" x14ac:dyDescent="0.2">
      <c r="L268" s="2"/>
      <c r="M268" s="2"/>
      <c r="N268" s="2"/>
      <c r="U268" s="10"/>
      <c r="V268" s="10"/>
      <c r="W268" s="10"/>
      <c r="X268" s="10"/>
      <c r="Y268" s="10"/>
      <c r="Z268" s="10"/>
      <c r="AA268" s="10"/>
      <c r="AB268" s="13"/>
      <c r="AC268" s="13"/>
      <c r="AD268" s="13"/>
      <c r="AE268" s="13"/>
      <c r="AF268" s="13"/>
      <c r="AG268" s="2"/>
      <c r="AH268" s="2"/>
      <c r="AI268" s="2"/>
      <c r="AJ268" s="2"/>
    </row>
    <row r="269" spans="12:36" x14ac:dyDescent="0.2">
      <c r="L269" s="2"/>
      <c r="M269" s="2"/>
      <c r="N269" s="2"/>
      <c r="U269" s="10"/>
      <c r="V269" s="10"/>
      <c r="W269" s="10"/>
      <c r="X269" s="10"/>
      <c r="Y269" s="10"/>
      <c r="Z269" s="10"/>
      <c r="AA269" s="10"/>
      <c r="AB269" s="13"/>
      <c r="AC269" s="13"/>
      <c r="AD269" s="13"/>
      <c r="AE269" s="13"/>
      <c r="AF269" s="13"/>
      <c r="AG269" s="2"/>
      <c r="AH269" s="2"/>
      <c r="AI269" s="2"/>
      <c r="AJ269" s="2"/>
    </row>
    <row r="270" spans="12:36" x14ac:dyDescent="0.2">
      <c r="L270" s="2"/>
      <c r="M270" s="2"/>
      <c r="N270" s="2"/>
      <c r="U270" s="10"/>
      <c r="V270" s="10"/>
      <c r="W270" s="10"/>
      <c r="X270" s="10"/>
      <c r="Y270" s="10"/>
      <c r="Z270" s="10"/>
      <c r="AA270" s="10"/>
      <c r="AB270" s="13"/>
      <c r="AC270" s="13"/>
      <c r="AD270" s="13"/>
      <c r="AE270" s="13"/>
      <c r="AF270" s="13"/>
      <c r="AG270" s="2"/>
      <c r="AH270" s="2"/>
      <c r="AI270" s="2"/>
      <c r="AJ270" s="2"/>
    </row>
    <row r="271" spans="12:36" x14ac:dyDescent="0.2">
      <c r="L271" s="2"/>
      <c r="M271" s="2"/>
      <c r="N271" s="2"/>
      <c r="U271" s="10"/>
      <c r="V271" s="10"/>
      <c r="W271" s="10"/>
      <c r="X271" s="10"/>
      <c r="Y271" s="10"/>
      <c r="Z271" s="10"/>
      <c r="AA271" s="10"/>
      <c r="AB271" s="13"/>
      <c r="AC271" s="13"/>
      <c r="AD271" s="13"/>
      <c r="AE271" s="13"/>
      <c r="AF271" s="13"/>
      <c r="AG271" s="2"/>
      <c r="AH271" s="2"/>
      <c r="AI271" s="2"/>
      <c r="AJ271" s="2"/>
    </row>
    <row r="272" spans="12:36" x14ac:dyDescent="0.2">
      <c r="L272" s="2"/>
      <c r="M272" s="2"/>
      <c r="N272" s="2"/>
      <c r="U272" s="10"/>
      <c r="V272" s="10"/>
      <c r="W272" s="10"/>
      <c r="X272" s="10"/>
      <c r="Y272" s="10"/>
      <c r="Z272" s="10"/>
      <c r="AA272" s="10"/>
      <c r="AB272" s="13"/>
      <c r="AC272" s="13"/>
      <c r="AD272" s="13"/>
      <c r="AE272" s="13"/>
      <c r="AF272" s="13"/>
      <c r="AG272" s="2"/>
      <c r="AH272" s="2"/>
      <c r="AI272" s="2"/>
      <c r="AJ272" s="2"/>
    </row>
    <row r="273" spans="12:36" x14ac:dyDescent="0.2">
      <c r="L273" s="2"/>
      <c r="M273" s="2"/>
      <c r="N273" s="2"/>
      <c r="U273" s="10"/>
      <c r="V273" s="10"/>
      <c r="W273" s="10"/>
      <c r="X273" s="10"/>
      <c r="Y273" s="10"/>
      <c r="Z273" s="10"/>
      <c r="AA273" s="10"/>
      <c r="AB273" s="13"/>
      <c r="AC273" s="13"/>
      <c r="AD273" s="13"/>
      <c r="AE273" s="13"/>
      <c r="AF273" s="13"/>
      <c r="AG273" s="2"/>
      <c r="AH273" s="2"/>
      <c r="AI273" s="2"/>
      <c r="AJ273" s="2"/>
    </row>
    <row r="274" spans="12:36" x14ac:dyDescent="0.2">
      <c r="L274" s="2"/>
      <c r="M274" s="2"/>
      <c r="N274" s="2"/>
      <c r="U274" s="10"/>
      <c r="V274" s="10"/>
      <c r="W274" s="10"/>
      <c r="X274" s="10"/>
      <c r="Y274" s="10"/>
      <c r="Z274" s="10"/>
      <c r="AA274" s="10"/>
      <c r="AB274" s="13"/>
      <c r="AC274" s="13"/>
      <c r="AD274" s="13"/>
      <c r="AE274" s="13"/>
      <c r="AF274" s="13"/>
      <c r="AG274" s="2"/>
      <c r="AH274" s="2"/>
      <c r="AI274" s="2"/>
      <c r="AJ274" s="2"/>
    </row>
    <row r="275" spans="12:36" x14ac:dyDescent="0.2">
      <c r="L275" s="2"/>
      <c r="M275" s="2"/>
      <c r="N275" s="2"/>
      <c r="U275" s="10"/>
      <c r="V275" s="10"/>
      <c r="W275" s="10"/>
      <c r="X275" s="10"/>
      <c r="Y275" s="10"/>
      <c r="Z275" s="10"/>
      <c r="AA275" s="10"/>
      <c r="AB275" s="13"/>
      <c r="AC275" s="13"/>
      <c r="AD275" s="13"/>
      <c r="AE275" s="13"/>
      <c r="AF275" s="13"/>
      <c r="AG275" s="2"/>
      <c r="AH275" s="2"/>
      <c r="AI275" s="2"/>
      <c r="AJ275" s="2"/>
    </row>
    <row r="276" spans="12:36" x14ac:dyDescent="0.2">
      <c r="L276" s="2"/>
      <c r="M276" s="2"/>
      <c r="N276" s="2"/>
      <c r="U276" s="10"/>
      <c r="V276" s="10"/>
      <c r="W276" s="10"/>
      <c r="X276" s="10"/>
      <c r="Y276" s="10"/>
      <c r="Z276" s="10"/>
      <c r="AA276" s="10"/>
      <c r="AB276" s="13"/>
      <c r="AC276" s="13"/>
      <c r="AD276" s="13"/>
      <c r="AE276" s="13"/>
      <c r="AF276" s="13"/>
      <c r="AG276" s="2"/>
      <c r="AH276" s="2"/>
      <c r="AI276" s="2"/>
      <c r="AJ276" s="2"/>
    </row>
    <row r="277" spans="12:36" x14ac:dyDescent="0.2">
      <c r="L277" s="2"/>
      <c r="M277" s="2"/>
      <c r="N277" s="2"/>
      <c r="U277" s="10"/>
      <c r="V277" s="10"/>
      <c r="W277" s="10"/>
      <c r="X277" s="10"/>
      <c r="Y277" s="10"/>
      <c r="Z277" s="10"/>
      <c r="AA277" s="10"/>
      <c r="AB277" s="13"/>
      <c r="AC277" s="13"/>
      <c r="AD277" s="13"/>
      <c r="AE277" s="13"/>
      <c r="AF277" s="13"/>
      <c r="AG277" s="2"/>
      <c r="AH277" s="2"/>
      <c r="AI277" s="2"/>
      <c r="AJ277" s="2"/>
    </row>
    <row r="278" spans="12:36" x14ac:dyDescent="0.2">
      <c r="L278" s="2"/>
      <c r="M278" s="2"/>
      <c r="N278" s="2"/>
      <c r="U278" s="10"/>
      <c r="V278" s="10"/>
      <c r="W278" s="10"/>
      <c r="X278" s="10"/>
      <c r="Y278" s="10"/>
      <c r="Z278" s="10"/>
      <c r="AA278" s="10"/>
      <c r="AB278" s="13"/>
      <c r="AC278" s="13"/>
      <c r="AD278" s="13"/>
      <c r="AE278" s="13"/>
      <c r="AF278" s="13"/>
      <c r="AG278" s="2"/>
      <c r="AH278" s="2"/>
      <c r="AI278" s="2"/>
      <c r="AJ278" s="2"/>
    </row>
    <row r="279" spans="12:36" x14ac:dyDescent="0.2">
      <c r="L279" s="2"/>
      <c r="M279" s="2"/>
      <c r="N279" s="2"/>
      <c r="U279" s="10"/>
      <c r="V279" s="10"/>
      <c r="W279" s="10"/>
      <c r="X279" s="10"/>
      <c r="Y279" s="10"/>
      <c r="Z279" s="10"/>
      <c r="AA279" s="10"/>
      <c r="AB279" s="13"/>
      <c r="AC279" s="13"/>
      <c r="AD279" s="13"/>
      <c r="AE279" s="13"/>
      <c r="AF279" s="13"/>
      <c r="AG279" s="2"/>
      <c r="AH279" s="2"/>
      <c r="AI279" s="2"/>
      <c r="AJ279" s="2"/>
    </row>
    <row r="280" spans="12:36" x14ac:dyDescent="0.2">
      <c r="L280" s="2"/>
      <c r="M280" s="2"/>
      <c r="N280" s="2"/>
      <c r="U280" s="10"/>
      <c r="V280" s="10"/>
      <c r="W280" s="10"/>
      <c r="X280" s="10"/>
      <c r="Y280" s="10"/>
      <c r="Z280" s="10"/>
      <c r="AA280" s="10"/>
      <c r="AB280" s="13"/>
      <c r="AC280" s="13"/>
      <c r="AD280" s="13"/>
      <c r="AE280" s="13"/>
      <c r="AF280" s="13"/>
      <c r="AG280" s="2"/>
      <c r="AH280" s="2"/>
      <c r="AI280" s="2"/>
      <c r="AJ280" s="2"/>
    </row>
    <row r="281" spans="12:36" x14ac:dyDescent="0.2">
      <c r="L281" s="2"/>
      <c r="M281" s="2"/>
      <c r="N281" s="2"/>
      <c r="U281" s="10"/>
      <c r="V281" s="10"/>
      <c r="W281" s="10"/>
      <c r="X281" s="10"/>
      <c r="Y281" s="10"/>
      <c r="Z281" s="10"/>
      <c r="AA281" s="10"/>
      <c r="AB281" s="13"/>
      <c r="AC281" s="13"/>
      <c r="AD281" s="13"/>
      <c r="AE281" s="13"/>
      <c r="AF281" s="13"/>
      <c r="AG281" s="2"/>
      <c r="AH281" s="2"/>
      <c r="AI281" s="2"/>
      <c r="AJ281" s="2"/>
    </row>
    <row r="282" spans="12:36" x14ac:dyDescent="0.2">
      <c r="L282" s="2"/>
      <c r="M282" s="2"/>
      <c r="N282" s="2"/>
      <c r="U282" s="10"/>
      <c r="V282" s="10"/>
      <c r="W282" s="10"/>
      <c r="X282" s="10"/>
      <c r="Y282" s="10"/>
      <c r="Z282" s="10"/>
      <c r="AA282" s="10"/>
      <c r="AB282" s="13"/>
      <c r="AC282" s="13"/>
      <c r="AD282" s="13"/>
      <c r="AE282" s="13"/>
      <c r="AF282" s="13"/>
      <c r="AG282" s="2"/>
      <c r="AH282" s="2"/>
      <c r="AI282" s="2"/>
      <c r="AJ282" s="2"/>
    </row>
    <row r="283" spans="12:36" x14ac:dyDescent="0.2">
      <c r="L283" s="2"/>
      <c r="M283" s="2"/>
      <c r="N283" s="2"/>
      <c r="U283" s="10"/>
      <c r="V283" s="10"/>
      <c r="W283" s="10"/>
      <c r="X283" s="10"/>
      <c r="Y283" s="10"/>
      <c r="Z283" s="10"/>
      <c r="AA283" s="10"/>
      <c r="AB283" s="13"/>
      <c r="AC283" s="13"/>
      <c r="AD283" s="13"/>
      <c r="AE283" s="13"/>
      <c r="AF283" s="13"/>
      <c r="AG283" s="2"/>
      <c r="AH283" s="2"/>
      <c r="AI283" s="2"/>
      <c r="AJ283" s="2"/>
    </row>
    <row r="284" spans="12:36" x14ac:dyDescent="0.2">
      <c r="L284" s="2"/>
      <c r="M284" s="2"/>
      <c r="N284" s="2"/>
      <c r="U284" s="10"/>
      <c r="V284" s="10"/>
      <c r="W284" s="10"/>
      <c r="X284" s="10"/>
      <c r="Y284" s="10"/>
      <c r="Z284" s="10"/>
      <c r="AA284" s="10"/>
      <c r="AB284" s="13"/>
      <c r="AC284" s="13"/>
      <c r="AD284" s="13"/>
      <c r="AE284" s="13"/>
      <c r="AF284" s="13"/>
      <c r="AG284" s="2"/>
      <c r="AH284" s="2"/>
      <c r="AI284" s="2"/>
      <c r="AJ284" s="2"/>
    </row>
    <row r="285" spans="12:36" x14ac:dyDescent="0.2">
      <c r="L285" s="2"/>
      <c r="M285" s="2"/>
      <c r="N285" s="2"/>
      <c r="U285" s="10"/>
      <c r="V285" s="10"/>
      <c r="W285" s="10"/>
      <c r="X285" s="10"/>
      <c r="Y285" s="10"/>
      <c r="Z285" s="10"/>
      <c r="AA285" s="10"/>
      <c r="AB285" s="13"/>
      <c r="AC285" s="13"/>
      <c r="AD285" s="13"/>
      <c r="AE285" s="13"/>
      <c r="AF285" s="13"/>
      <c r="AG285" s="2"/>
      <c r="AH285" s="2"/>
      <c r="AI285" s="2"/>
      <c r="AJ285" s="2"/>
    </row>
    <row r="286" spans="12:36" x14ac:dyDescent="0.2">
      <c r="L286" s="2"/>
      <c r="M286" s="2"/>
      <c r="N286" s="2"/>
      <c r="U286" s="10"/>
      <c r="V286" s="10"/>
      <c r="W286" s="10"/>
      <c r="X286" s="10"/>
      <c r="Y286" s="10"/>
      <c r="Z286" s="10"/>
      <c r="AA286" s="10"/>
      <c r="AB286" s="13"/>
      <c r="AC286" s="13"/>
      <c r="AD286" s="13"/>
      <c r="AE286" s="13"/>
      <c r="AF286" s="13"/>
      <c r="AG286" s="2"/>
      <c r="AH286" s="2"/>
      <c r="AI286" s="2"/>
      <c r="AJ286" s="2"/>
    </row>
    <row r="287" spans="12:36" x14ac:dyDescent="0.2">
      <c r="L287" s="2"/>
      <c r="M287" s="2"/>
      <c r="N287" s="2"/>
      <c r="U287" s="10"/>
      <c r="V287" s="10"/>
      <c r="W287" s="10"/>
      <c r="X287" s="10"/>
      <c r="Y287" s="10"/>
      <c r="Z287" s="10"/>
      <c r="AA287" s="10"/>
      <c r="AB287" s="13"/>
      <c r="AC287" s="13"/>
      <c r="AD287" s="13"/>
      <c r="AE287" s="13"/>
      <c r="AF287" s="13"/>
      <c r="AG287" s="2"/>
      <c r="AH287" s="2"/>
      <c r="AI287" s="2"/>
      <c r="AJ287" s="2"/>
    </row>
    <row r="288" spans="12:36" x14ac:dyDescent="0.2">
      <c r="L288" s="2"/>
      <c r="M288" s="2"/>
      <c r="N288" s="2"/>
      <c r="U288" s="10"/>
      <c r="V288" s="10"/>
      <c r="W288" s="10"/>
      <c r="X288" s="10"/>
      <c r="Y288" s="10"/>
      <c r="Z288" s="10"/>
      <c r="AA288" s="10"/>
      <c r="AB288" s="13"/>
      <c r="AC288" s="13"/>
      <c r="AD288" s="13"/>
      <c r="AE288" s="13"/>
      <c r="AF288" s="13"/>
      <c r="AG288" s="2"/>
      <c r="AH288" s="2"/>
      <c r="AI288" s="2"/>
      <c r="AJ288" s="2"/>
    </row>
    <row r="289" spans="12:36" x14ac:dyDescent="0.2">
      <c r="L289" s="2"/>
      <c r="M289" s="2"/>
      <c r="N289" s="2"/>
      <c r="U289" s="10"/>
      <c r="V289" s="10"/>
      <c r="W289" s="10"/>
      <c r="X289" s="10"/>
      <c r="Y289" s="10"/>
      <c r="Z289" s="10"/>
      <c r="AA289" s="10"/>
      <c r="AB289" s="13"/>
      <c r="AC289" s="13"/>
      <c r="AD289" s="13"/>
      <c r="AE289" s="13"/>
      <c r="AF289" s="13"/>
      <c r="AG289" s="2"/>
      <c r="AH289" s="2"/>
      <c r="AI289" s="2"/>
      <c r="AJ289" s="2"/>
    </row>
    <row r="290" spans="12:36" x14ac:dyDescent="0.2">
      <c r="L290" s="2"/>
      <c r="M290" s="2"/>
      <c r="N290" s="2"/>
      <c r="U290" s="10"/>
      <c r="V290" s="10"/>
      <c r="W290" s="10"/>
      <c r="X290" s="10"/>
      <c r="Y290" s="10"/>
      <c r="Z290" s="10"/>
      <c r="AA290" s="10"/>
      <c r="AB290" s="13"/>
      <c r="AC290" s="13"/>
      <c r="AD290" s="13"/>
      <c r="AE290" s="13"/>
      <c r="AF290" s="13"/>
      <c r="AG290" s="2"/>
      <c r="AH290" s="2"/>
      <c r="AI290" s="2"/>
      <c r="AJ290" s="2"/>
    </row>
    <row r="291" spans="12:36" x14ac:dyDescent="0.2">
      <c r="L291" s="2"/>
      <c r="M291" s="2"/>
      <c r="N291" s="2"/>
      <c r="U291" s="10"/>
      <c r="V291" s="10"/>
      <c r="W291" s="10"/>
      <c r="X291" s="10"/>
      <c r="Y291" s="10"/>
      <c r="Z291" s="10"/>
      <c r="AA291" s="10"/>
      <c r="AB291" s="13"/>
      <c r="AC291" s="13"/>
      <c r="AD291" s="13"/>
      <c r="AE291" s="13"/>
      <c r="AF291" s="13"/>
      <c r="AG291" s="2"/>
      <c r="AH291" s="2"/>
      <c r="AI291" s="2"/>
      <c r="AJ291" s="2"/>
    </row>
    <row r="292" spans="12:36" x14ac:dyDescent="0.2">
      <c r="L292" s="2"/>
      <c r="M292" s="2"/>
      <c r="N292" s="2"/>
      <c r="U292" s="10"/>
      <c r="V292" s="10"/>
      <c r="W292" s="10"/>
      <c r="X292" s="10"/>
      <c r="Y292" s="10"/>
      <c r="Z292" s="10"/>
      <c r="AA292" s="10"/>
      <c r="AB292" s="13"/>
      <c r="AC292" s="13"/>
      <c r="AD292" s="13"/>
      <c r="AE292" s="13"/>
      <c r="AF292" s="13"/>
      <c r="AG292" s="2"/>
      <c r="AH292" s="2"/>
      <c r="AI292" s="2"/>
      <c r="AJ292" s="2"/>
    </row>
    <row r="293" spans="12:36" x14ac:dyDescent="0.2">
      <c r="L293" s="2"/>
      <c r="M293" s="2"/>
      <c r="N293" s="2"/>
      <c r="U293" s="10"/>
      <c r="V293" s="10"/>
      <c r="W293" s="10"/>
      <c r="X293" s="10"/>
      <c r="Y293" s="10"/>
      <c r="Z293" s="10"/>
      <c r="AA293" s="10"/>
      <c r="AB293" s="13"/>
      <c r="AC293" s="13"/>
      <c r="AD293" s="13"/>
      <c r="AE293" s="13"/>
      <c r="AF293" s="13"/>
      <c r="AG293" s="2"/>
      <c r="AH293" s="2"/>
      <c r="AI293" s="2"/>
      <c r="AJ293" s="2"/>
    </row>
    <row r="294" spans="12:36" x14ac:dyDescent="0.2">
      <c r="L294" s="2"/>
      <c r="M294" s="2"/>
      <c r="N294" s="2"/>
      <c r="U294" s="10"/>
      <c r="V294" s="10"/>
      <c r="W294" s="10"/>
      <c r="X294" s="10"/>
      <c r="Y294" s="10"/>
      <c r="Z294" s="10"/>
      <c r="AA294" s="10"/>
      <c r="AB294" s="13"/>
      <c r="AC294" s="13"/>
      <c r="AD294" s="13"/>
      <c r="AE294" s="13"/>
      <c r="AF294" s="13"/>
      <c r="AG294" s="2"/>
      <c r="AH294" s="2"/>
      <c r="AI294" s="2"/>
      <c r="AJ294" s="2"/>
    </row>
    <row r="295" spans="12:36" x14ac:dyDescent="0.2">
      <c r="L295" s="2"/>
      <c r="M295" s="2"/>
      <c r="N295" s="2"/>
      <c r="U295" s="10"/>
      <c r="V295" s="10"/>
      <c r="W295" s="10"/>
      <c r="X295" s="10"/>
      <c r="Y295" s="10"/>
      <c r="Z295" s="10"/>
      <c r="AA295" s="10"/>
      <c r="AB295" s="13"/>
      <c r="AC295" s="13"/>
      <c r="AD295" s="13"/>
      <c r="AE295" s="13"/>
      <c r="AF295" s="13"/>
      <c r="AG295" s="2"/>
      <c r="AH295" s="2"/>
      <c r="AI295" s="2"/>
      <c r="AJ295" s="2"/>
    </row>
    <row r="296" spans="12:36" x14ac:dyDescent="0.2">
      <c r="L296" s="2"/>
      <c r="M296" s="2"/>
      <c r="N296" s="2"/>
      <c r="U296" s="10"/>
      <c r="V296" s="10"/>
      <c r="W296" s="10"/>
      <c r="X296" s="10"/>
      <c r="Y296" s="10"/>
      <c r="Z296" s="10"/>
      <c r="AA296" s="10"/>
      <c r="AB296" s="13"/>
      <c r="AC296" s="13"/>
      <c r="AD296" s="13"/>
      <c r="AE296" s="13"/>
      <c r="AF296" s="13"/>
      <c r="AG296" s="2"/>
      <c r="AH296" s="2"/>
      <c r="AI296" s="2"/>
      <c r="AJ296" s="2"/>
    </row>
    <row r="297" spans="12:36" x14ac:dyDescent="0.2">
      <c r="L297" s="2"/>
      <c r="M297" s="2"/>
      <c r="N297" s="2"/>
      <c r="U297" s="10"/>
      <c r="V297" s="10"/>
      <c r="W297" s="10"/>
      <c r="X297" s="10"/>
      <c r="Y297" s="10"/>
      <c r="Z297" s="10"/>
      <c r="AA297" s="10"/>
      <c r="AB297" s="13"/>
      <c r="AC297" s="13"/>
      <c r="AD297" s="13"/>
      <c r="AE297" s="13"/>
      <c r="AF297" s="13"/>
      <c r="AG297" s="2"/>
      <c r="AH297" s="2"/>
      <c r="AI297" s="2"/>
      <c r="AJ297" s="2"/>
    </row>
    <row r="298" spans="12:36" x14ac:dyDescent="0.2">
      <c r="L298" s="2"/>
      <c r="M298" s="2"/>
      <c r="N298" s="2"/>
      <c r="U298" s="10"/>
      <c r="V298" s="10"/>
      <c r="W298" s="10"/>
      <c r="X298" s="10"/>
      <c r="Y298" s="10"/>
      <c r="Z298" s="10"/>
      <c r="AA298" s="10"/>
      <c r="AB298" s="13"/>
      <c r="AC298" s="13"/>
      <c r="AD298" s="13"/>
      <c r="AE298" s="13"/>
      <c r="AF298" s="13"/>
      <c r="AG298" s="2"/>
      <c r="AH298" s="2"/>
      <c r="AI298" s="2"/>
      <c r="AJ298" s="2"/>
    </row>
    <row r="299" spans="12:36" x14ac:dyDescent="0.2">
      <c r="L299" s="2"/>
      <c r="M299" s="2"/>
      <c r="N299" s="2"/>
      <c r="U299" s="10"/>
      <c r="V299" s="10"/>
      <c r="W299" s="10"/>
      <c r="X299" s="10"/>
      <c r="Y299" s="10"/>
      <c r="Z299" s="10"/>
      <c r="AA299" s="10"/>
      <c r="AB299" s="13"/>
      <c r="AC299" s="13"/>
      <c r="AD299" s="13"/>
      <c r="AE299" s="13"/>
      <c r="AF299" s="13"/>
      <c r="AG299" s="2"/>
      <c r="AH299" s="2"/>
      <c r="AI299" s="2"/>
      <c r="AJ299" s="2"/>
    </row>
    <row r="300" spans="12:36" x14ac:dyDescent="0.2">
      <c r="L300" s="2"/>
      <c r="M300" s="2"/>
      <c r="N300" s="2"/>
      <c r="U300" s="10"/>
      <c r="V300" s="10"/>
      <c r="W300" s="10"/>
      <c r="X300" s="10"/>
      <c r="Y300" s="10"/>
      <c r="Z300" s="10"/>
      <c r="AA300" s="10"/>
      <c r="AB300" s="13"/>
      <c r="AC300" s="13"/>
      <c r="AD300" s="13"/>
      <c r="AE300" s="13"/>
      <c r="AF300" s="13"/>
      <c r="AG300" s="2"/>
      <c r="AH300" s="2"/>
      <c r="AI300" s="2"/>
      <c r="AJ300" s="2"/>
    </row>
    <row r="301" spans="12:36" x14ac:dyDescent="0.2">
      <c r="L301" s="2"/>
      <c r="M301" s="2"/>
      <c r="N301" s="2"/>
      <c r="U301" s="10"/>
      <c r="V301" s="10"/>
      <c r="W301" s="10"/>
      <c r="X301" s="10"/>
      <c r="Y301" s="10"/>
      <c r="Z301" s="10"/>
      <c r="AA301" s="10"/>
      <c r="AB301" s="13"/>
      <c r="AC301" s="13"/>
      <c r="AD301" s="13"/>
      <c r="AE301" s="13"/>
      <c r="AF301" s="13"/>
      <c r="AG301" s="2"/>
      <c r="AH301" s="2"/>
      <c r="AI301" s="2"/>
      <c r="AJ301" s="2"/>
    </row>
    <row r="302" spans="12:36" x14ac:dyDescent="0.2">
      <c r="L302" s="2"/>
      <c r="M302" s="2"/>
      <c r="N302" s="2"/>
      <c r="U302" s="10"/>
      <c r="V302" s="10"/>
      <c r="W302" s="10"/>
      <c r="X302" s="10"/>
      <c r="Y302" s="10"/>
      <c r="Z302" s="10"/>
      <c r="AA302" s="10"/>
      <c r="AB302" s="13"/>
      <c r="AC302" s="13"/>
      <c r="AD302" s="13"/>
      <c r="AE302" s="13"/>
      <c r="AF302" s="13"/>
      <c r="AG302" s="2"/>
      <c r="AH302" s="2"/>
      <c r="AI302" s="2"/>
      <c r="AJ302" s="2"/>
    </row>
    <row r="303" spans="12:36" x14ac:dyDescent="0.2">
      <c r="U303" s="3"/>
      <c r="V303" s="3"/>
      <c r="W303" s="3"/>
      <c r="X303" s="3"/>
      <c r="Y303" s="3"/>
      <c r="Z303" s="3"/>
      <c r="AA303" s="3"/>
    </row>
    <row r="304" spans="12:36" x14ac:dyDescent="0.2">
      <c r="U304" s="3"/>
      <c r="V304" s="3"/>
      <c r="W304" s="3"/>
      <c r="X304" s="3"/>
      <c r="Y304" s="3"/>
      <c r="Z304" s="3"/>
      <c r="AA304" s="3"/>
      <c r="AB304" s="7" t="s">
        <v>55</v>
      </c>
      <c r="AC304" s="9" t="e">
        <f ca="1">AVERAGE(AC3:AC302)</f>
        <v>#DIV/0!</v>
      </c>
      <c r="AD304" s="9">
        <f ca="1">AVERAGE(AD3:AD302)</f>
        <v>0.73333333333333328</v>
      </c>
      <c r="AE304" s="9">
        <f ca="1">AVERAGE(AE3:AE302)</f>
        <v>0.6875</v>
      </c>
      <c r="AF304" s="9">
        <f ca="1">AVERAGE(AF2:AF302)</f>
        <v>0.78749999999999998</v>
      </c>
    </row>
    <row r="305" spans="21:27" x14ac:dyDescent="0.2">
      <c r="U305" s="3"/>
      <c r="V305" s="3"/>
      <c r="W305" s="3"/>
      <c r="X305" s="3"/>
      <c r="Y305" s="3"/>
      <c r="Z305" s="3"/>
      <c r="AA305" s="3"/>
    </row>
    <row r="306" spans="21:27" x14ac:dyDescent="0.2">
      <c r="U306" s="3"/>
      <c r="V306" s="3"/>
      <c r="W306" s="3"/>
      <c r="X306" s="3"/>
      <c r="Y306" s="3"/>
      <c r="Z306" s="3"/>
      <c r="AA306" s="3"/>
    </row>
    <row r="307" spans="21:27" x14ac:dyDescent="0.2">
      <c r="U307" s="3"/>
      <c r="V307" s="3"/>
      <c r="W307" s="3"/>
      <c r="X307" s="3"/>
      <c r="Y307" s="3"/>
      <c r="Z307" s="3"/>
      <c r="AA307" s="3"/>
    </row>
    <row r="308" spans="21:27" x14ac:dyDescent="0.2">
      <c r="U308" s="3"/>
      <c r="V308" s="3"/>
      <c r="W308" s="3"/>
      <c r="X308" s="3"/>
      <c r="Y308" s="3"/>
      <c r="Z308" s="3"/>
      <c r="AA308" s="3"/>
    </row>
    <row r="309" spans="21:27" x14ac:dyDescent="0.2">
      <c r="U309" s="3"/>
      <c r="V309" s="3"/>
      <c r="W309" s="3"/>
      <c r="X309" s="3"/>
      <c r="Y309" s="3"/>
      <c r="Z309" s="3"/>
      <c r="AA309" s="3"/>
    </row>
    <row r="310" spans="21:27" x14ac:dyDescent="0.2">
      <c r="U310" s="3"/>
      <c r="V310" s="3"/>
      <c r="W310" s="3"/>
      <c r="X310" s="3"/>
      <c r="Y310" s="3"/>
      <c r="Z310" s="3"/>
      <c r="AA310" s="3"/>
    </row>
    <row r="311" spans="21:27" x14ac:dyDescent="0.2">
      <c r="U311" s="3"/>
      <c r="V311" s="3"/>
      <c r="W311" s="3"/>
      <c r="X311" s="3"/>
      <c r="Y311" s="3"/>
      <c r="Z311" s="3"/>
      <c r="AA311" s="3"/>
    </row>
    <row r="312" spans="21:27" x14ac:dyDescent="0.2">
      <c r="U312" s="3"/>
      <c r="V312" s="3"/>
      <c r="W312" s="3"/>
      <c r="X312" s="3"/>
      <c r="Y312" s="3"/>
      <c r="Z312" s="3"/>
      <c r="AA312" s="3"/>
    </row>
    <row r="313" spans="21:27" x14ac:dyDescent="0.2">
      <c r="U313" s="3"/>
      <c r="V313" s="3"/>
      <c r="W313" s="3"/>
      <c r="X313" s="3"/>
      <c r="Y313" s="3"/>
      <c r="Z313" s="3"/>
      <c r="AA313" s="3"/>
    </row>
    <row r="314" spans="21:27" x14ac:dyDescent="0.2">
      <c r="U314" s="3"/>
      <c r="V314" s="3"/>
      <c r="W314" s="3"/>
      <c r="X314" s="3"/>
      <c r="Y314" s="3"/>
      <c r="Z314" s="3"/>
      <c r="AA314" s="3"/>
    </row>
    <row r="315" spans="21:27" x14ac:dyDescent="0.2">
      <c r="U315" s="3"/>
      <c r="V315" s="3"/>
      <c r="W315" s="3"/>
      <c r="X315" s="3"/>
      <c r="Y315" s="3"/>
      <c r="Z315" s="3"/>
      <c r="AA315" s="3"/>
    </row>
    <row r="316" spans="21:27" x14ac:dyDescent="0.2">
      <c r="U316" s="3"/>
      <c r="V316" s="3"/>
      <c r="W316" s="3"/>
      <c r="X316" s="3"/>
      <c r="Y316" s="3"/>
      <c r="Z316" s="3"/>
      <c r="AA316" s="3"/>
    </row>
    <row r="317" spans="21:27" x14ac:dyDescent="0.2">
      <c r="U317" s="3"/>
      <c r="V317" s="3"/>
      <c r="W317" s="3"/>
      <c r="X317" s="3"/>
      <c r="Y317" s="3"/>
      <c r="Z317" s="3"/>
      <c r="AA317" s="3"/>
    </row>
    <row r="318" spans="21:27" x14ac:dyDescent="0.2">
      <c r="U318" s="3"/>
      <c r="V318" s="3"/>
      <c r="W318" s="3"/>
      <c r="X318" s="3"/>
      <c r="Y318" s="3"/>
      <c r="Z318" s="3"/>
      <c r="AA318" s="3"/>
    </row>
    <row r="319" spans="21:27" x14ac:dyDescent="0.2">
      <c r="U319" s="3"/>
      <c r="V319" s="3"/>
      <c r="W319" s="3"/>
      <c r="X319" s="3"/>
      <c r="Y319" s="3"/>
      <c r="Z319" s="3"/>
      <c r="AA319" s="3"/>
    </row>
    <row r="320" spans="21:27" x14ac:dyDescent="0.2">
      <c r="U320" s="3"/>
      <c r="V320" s="3"/>
      <c r="W320" s="3"/>
      <c r="X320" s="3"/>
      <c r="Y320" s="3"/>
      <c r="Z320" s="3"/>
      <c r="AA320" s="3"/>
    </row>
    <row r="321" spans="21:27" x14ac:dyDescent="0.2">
      <c r="U321" s="3"/>
      <c r="V321" s="3"/>
      <c r="W321" s="3"/>
      <c r="X321" s="3"/>
      <c r="Y321" s="3"/>
      <c r="Z321" s="3"/>
      <c r="AA321" s="3"/>
    </row>
    <row r="322" spans="21:27" x14ac:dyDescent="0.2">
      <c r="U322" s="3"/>
      <c r="V322" s="3"/>
      <c r="W322" s="3"/>
      <c r="X322" s="3"/>
      <c r="Y322" s="3"/>
      <c r="Z322" s="3"/>
      <c r="AA322" s="3"/>
    </row>
    <row r="323" spans="21:27" x14ac:dyDescent="0.2">
      <c r="U323" s="3"/>
      <c r="V323" s="3"/>
      <c r="W323" s="3"/>
      <c r="X323" s="3"/>
      <c r="Y323" s="3"/>
      <c r="Z323" s="3"/>
      <c r="AA323" s="3"/>
    </row>
    <row r="324" spans="21:27" x14ac:dyDescent="0.2">
      <c r="U324" s="3"/>
      <c r="V324" s="3"/>
      <c r="W324" s="3"/>
      <c r="X324" s="3"/>
      <c r="Y324" s="3"/>
      <c r="Z324" s="3"/>
      <c r="AA324" s="3"/>
    </row>
    <row r="325" spans="21:27" x14ac:dyDescent="0.2">
      <c r="U325" s="3"/>
      <c r="V325" s="3"/>
      <c r="W325" s="3"/>
      <c r="X325" s="3"/>
      <c r="Y325" s="3"/>
      <c r="Z325" s="3"/>
      <c r="AA325" s="3"/>
    </row>
    <row r="326" spans="21:27" x14ac:dyDescent="0.2">
      <c r="U326" s="3"/>
      <c r="V326" s="3"/>
      <c r="W326" s="3"/>
      <c r="X326" s="3"/>
      <c r="Y326" s="3"/>
      <c r="Z326" s="3"/>
      <c r="AA326" s="3"/>
    </row>
    <row r="327" spans="21:27" x14ac:dyDescent="0.2">
      <c r="U327" s="3"/>
      <c r="V327" s="3"/>
      <c r="W327" s="3"/>
      <c r="X327" s="3"/>
      <c r="Y327" s="3"/>
      <c r="Z327" s="3"/>
      <c r="AA327" s="3"/>
    </row>
    <row r="328" spans="21:27" x14ac:dyDescent="0.2">
      <c r="U328" s="3"/>
      <c r="V328" s="3"/>
      <c r="W328" s="3"/>
      <c r="X328" s="3"/>
      <c r="Y328" s="3"/>
      <c r="Z328" s="3"/>
      <c r="AA328" s="3"/>
    </row>
    <row r="329" spans="21:27" x14ac:dyDescent="0.2">
      <c r="U329" s="3"/>
      <c r="V329" s="3"/>
      <c r="W329" s="3"/>
      <c r="X329" s="3"/>
      <c r="Y329" s="3"/>
      <c r="Z329" s="3"/>
      <c r="AA329" s="3"/>
    </row>
    <row r="330" spans="21:27" x14ac:dyDescent="0.2">
      <c r="U330" s="3"/>
      <c r="V330" s="3"/>
      <c r="W330" s="3"/>
      <c r="X330" s="3"/>
      <c r="Y330" s="3"/>
      <c r="Z330" s="3"/>
      <c r="AA330" s="3"/>
    </row>
    <row r="331" spans="21:27" x14ac:dyDescent="0.2">
      <c r="U331" s="3"/>
      <c r="V331" s="3"/>
      <c r="W331" s="3"/>
      <c r="X331" s="3"/>
      <c r="Y331" s="3"/>
      <c r="Z331" s="3"/>
      <c r="AA331" s="3"/>
    </row>
    <row r="332" spans="21:27" x14ac:dyDescent="0.2">
      <c r="U332" s="3"/>
      <c r="V332" s="3"/>
      <c r="W332" s="3"/>
      <c r="X332" s="3"/>
      <c r="Y332" s="3"/>
      <c r="Z332" s="3"/>
      <c r="AA332" s="3"/>
    </row>
    <row r="333" spans="21:27" x14ac:dyDescent="0.2">
      <c r="U333" s="3"/>
      <c r="V333" s="3"/>
      <c r="W333" s="3"/>
      <c r="X333" s="3"/>
      <c r="Y333" s="3"/>
      <c r="Z333" s="3"/>
      <c r="AA333" s="3"/>
    </row>
    <row r="334" spans="21:27" x14ac:dyDescent="0.2">
      <c r="U334" s="3"/>
      <c r="V334" s="3"/>
      <c r="W334" s="3"/>
      <c r="X334" s="3"/>
      <c r="Y334" s="3"/>
      <c r="Z334" s="3"/>
      <c r="AA334" s="3"/>
    </row>
    <row r="335" spans="21:27" x14ac:dyDescent="0.2">
      <c r="U335" s="3"/>
      <c r="V335" s="3"/>
      <c r="W335" s="3"/>
      <c r="X335" s="3"/>
      <c r="Y335" s="3"/>
      <c r="Z335" s="3"/>
      <c r="AA335" s="3"/>
    </row>
    <row r="336" spans="21:27" x14ac:dyDescent="0.2">
      <c r="U336" s="3"/>
      <c r="V336" s="3"/>
      <c r="W336" s="3"/>
      <c r="X336" s="3"/>
      <c r="Y336" s="3"/>
      <c r="Z336" s="3"/>
      <c r="AA336" s="3"/>
    </row>
    <row r="337" spans="21:27" x14ac:dyDescent="0.2">
      <c r="U337" s="3"/>
      <c r="V337" s="3"/>
      <c r="W337" s="3"/>
      <c r="X337" s="3"/>
      <c r="Y337" s="3"/>
      <c r="Z337" s="3"/>
      <c r="AA337" s="3"/>
    </row>
    <row r="338" spans="21:27" x14ac:dyDescent="0.2">
      <c r="U338" s="3"/>
      <c r="V338" s="3"/>
      <c r="W338" s="3"/>
      <c r="X338" s="3"/>
      <c r="Y338" s="3"/>
      <c r="Z338" s="3"/>
      <c r="AA338" s="3"/>
    </row>
    <row r="339" spans="21:27" x14ac:dyDescent="0.2">
      <c r="U339" s="3"/>
      <c r="V339" s="3"/>
      <c r="W339" s="3"/>
      <c r="X339" s="3"/>
      <c r="Y339" s="3"/>
      <c r="Z339" s="3"/>
      <c r="AA339" s="3"/>
    </row>
    <row r="340" spans="21:27" x14ac:dyDescent="0.2">
      <c r="U340" s="3"/>
      <c r="V340" s="3"/>
      <c r="W340" s="3"/>
      <c r="X340" s="3"/>
      <c r="Y340" s="3"/>
      <c r="Z340" s="3"/>
      <c r="AA340" s="3"/>
    </row>
    <row r="341" spans="21:27" x14ac:dyDescent="0.2">
      <c r="U341" s="3"/>
      <c r="V341" s="3"/>
      <c r="W341" s="3"/>
      <c r="X341" s="3"/>
      <c r="Y341" s="3"/>
      <c r="Z341" s="3"/>
      <c r="AA341" s="3"/>
    </row>
    <row r="342" spans="21:27" x14ac:dyDescent="0.2">
      <c r="U342" s="3"/>
      <c r="V342" s="3"/>
      <c r="W342" s="3"/>
      <c r="X342" s="3"/>
      <c r="Y342" s="3"/>
      <c r="Z342" s="3"/>
      <c r="AA342" s="3"/>
    </row>
    <row r="343" spans="21:27" x14ac:dyDescent="0.2">
      <c r="U343" s="3"/>
      <c r="V343" s="3"/>
      <c r="W343" s="3"/>
      <c r="X343" s="3"/>
      <c r="Y343" s="3"/>
      <c r="Z343" s="3"/>
      <c r="AA343" s="3"/>
    </row>
    <row r="344" spans="21:27" x14ac:dyDescent="0.2">
      <c r="U344" s="3"/>
      <c r="V344" s="3"/>
      <c r="W344" s="3"/>
      <c r="X344" s="3"/>
      <c r="Y344" s="3"/>
      <c r="Z344" s="3"/>
      <c r="AA344" s="3"/>
    </row>
    <row r="345" spans="21:27" x14ac:dyDescent="0.2">
      <c r="U345" s="3"/>
      <c r="V345" s="3"/>
      <c r="W345" s="3"/>
      <c r="X345" s="3"/>
      <c r="Y345" s="3"/>
      <c r="Z345" s="3"/>
      <c r="AA345" s="3"/>
    </row>
    <row r="346" spans="21:27" x14ac:dyDescent="0.2">
      <c r="U346" s="3"/>
      <c r="V346" s="3"/>
      <c r="W346" s="3"/>
      <c r="X346" s="3"/>
      <c r="Y346" s="3"/>
      <c r="Z346" s="3"/>
      <c r="AA346" s="3"/>
    </row>
    <row r="347" spans="21:27" x14ac:dyDescent="0.2">
      <c r="U347" s="3"/>
      <c r="V347" s="3"/>
      <c r="W347" s="3"/>
      <c r="X347" s="3"/>
      <c r="Y347" s="3"/>
      <c r="Z347" s="3"/>
      <c r="AA347" s="3"/>
    </row>
    <row r="348" spans="21:27" x14ac:dyDescent="0.2">
      <c r="U348" s="3"/>
      <c r="V348" s="3"/>
      <c r="W348" s="3"/>
      <c r="X348" s="3"/>
      <c r="Y348" s="3"/>
      <c r="Z348" s="3"/>
      <c r="AA348" s="3"/>
    </row>
    <row r="349" spans="21:27" x14ac:dyDescent="0.2">
      <c r="U349" s="3"/>
      <c r="V349" s="3"/>
      <c r="W349" s="3"/>
      <c r="X349" s="3"/>
      <c r="Y349" s="3"/>
      <c r="Z349" s="3"/>
      <c r="AA349" s="3"/>
    </row>
    <row r="350" spans="21:27" x14ac:dyDescent="0.2">
      <c r="U350" s="3"/>
      <c r="V350" s="3"/>
      <c r="W350" s="3"/>
      <c r="X350" s="3"/>
      <c r="Y350" s="3"/>
      <c r="Z350" s="3"/>
      <c r="AA350" s="3"/>
    </row>
    <row r="351" spans="21:27" x14ac:dyDescent="0.2">
      <c r="U351" s="3"/>
      <c r="V351" s="3"/>
      <c r="W351" s="3"/>
      <c r="X351" s="3"/>
      <c r="Y351" s="3"/>
      <c r="Z351" s="3"/>
      <c r="AA351" s="3"/>
    </row>
    <row r="352" spans="21:27" x14ac:dyDescent="0.2">
      <c r="U352" s="3"/>
      <c r="V352" s="3"/>
      <c r="W352" s="3"/>
      <c r="X352" s="3"/>
      <c r="Y352" s="3"/>
      <c r="Z352" s="3"/>
      <c r="AA352" s="3"/>
    </row>
    <row r="353" spans="21:27" x14ac:dyDescent="0.2">
      <c r="U353" s="3"/>
      <c r="V353" s="3"/>
      <c r="W353" s="3"/>
      <c r="X353" s="3"/>
      <c r="Y353" s="3"/>
      <c r="Z353" s="3"/>
      <c r="AA353" s="3"/>
    </row>
    <row r="354" spans="21:27" x14ac:dyDescent="0.2">
      <c r="U354" s="3"/>
      <c r="V354" s="3"/>
      <c r="W354" s="3"/>
      <c r="X354" s="3"/>
      <c r="Y354" s="3"/>
      <c r="Z354" s="3"/>
      <c r="AA354" s="3"/>
    </row>
    <row r="355" spans="21:27" x14ac:dyDescent="0.2">
      <c r="U355" s="3"/>
      <c r="V355" s="3"/>
      <c r="W355" s="3"/>
      <c r="X355" s="3"/>
      <c r="Y355" s="3"/>
      <c r="Z355" s="3"/>
      <c r="AA355" s="3"/>
    </row>
    <row r="356" spans="21:27" x14ac:dyDescent="0.2">
      <c r="U356" s="3"/>
      <c r="V356" s="3"/>
      <c r="W356" s="3"/>
      <c r="X356" s="3"/>
      <c r="Y356" s="3"/>
      <c r="Z356" s="3"/>
      <c r="AA356" s="3"/>
    </row>
    <row r="357" spans="21:27" x14ac:dyDescent="0.2">
      <c r="U357" s="3"/>
      <c r="V357" s="3"/>
      <c r="W357" s="3"/>
      <c r="X357" s="3"/>
      <c r="Y357" s="3"/>
      <c r="Z357" s="3"/>
      <c r="AA357" s="3"/>
    </row>
    <row r="358" spans="21:27" x14ac:dyDescent="0.2">
      <c r="U358" s="3"/>
      <c r="V358" s="3"/>
      <c r="W358" s="3"/>
      <c r="X358" s="3"/>
      <c r="Y358" s="3"/>
      <c r="Z358" s="3"/>
      <c r="AA358" s="3"/>
    </row>
    <row r="359" spans="21:27" x14ac:dyDescent="0.2">
      <c r="U359" s="3"/>
      <c r="V359" s="3"/>
      <c r="W359" s="3"/>
      <c r="X359" s="3"/>
      <c r="Y359" s="3"/>
      <c r="Z359" s="3"/>
      <c r="AA359" s="3"/>
    </row>
    <row r="360" spans="21:27" x14ac:dyDescent="0.2">
      <c r="U360" s="3"/>
      <c r="V360" s="3"/>
      <c r="W360" s="3"/>
      <c r="X360" s="3"/>
      <c r="Y360" s="3"/>
      <c r="Z360" s="3"/>
      <c r="AA360" s="3"/>
    </row>
    <row r="361" spans="21:27" x14ac:dyDescent="0.2">
      <c r="U361" s="3"/>
      <c r="V361" s="3"/>
      <c r="W361" s="3"/>
      <c r="X361" s="3"/>
      <c r="Y361" s="3"/>
      <c r="Z361" s="3"/>
      <c r="AA361" s="3"/>
    </row>
    <row r="362" spans="21:27" x14ac:dyDescent="0.2">
      <c r="U362" s="3"/>
      <c r="V362" s="3"/>
      <c r="W362" s="3"/>
      <c r="X362" s="3"/>
      <c r="Y362" s="3"/>
      <c r="Z362" s="3"/>
      <c r="AA362" s="3"/>
    </row>
    <row r="363" spans="21:27" x14ac:dyDescent="0.2">
      <c r="U363" s="3"/>
      <c r="V363" s="3"/>
      <c r="W363" s="3"/>
      <c r="X363" s="3"/>
      <c r="Y363" s="3"/>
      <c r="Z363" s="3"/>
      <c r="AA363" s="3"/>
    </row>
    <row r="364" spans="21:27" x14ac:dyDescent="0.2">
      <c r="U364" s="3"/>
      <c r="V364" s="3"/>
      <c r="W364" s="3"/>
      <c r="X364" s="3"/>
      <c r="Y364" s="3"/>
      <c r="Z364" s="3"/>
      <c r="AA364" s="3"/>
    </row>
    <row r="365" spans="21:27" x14ac:dyDescent="0.2">
      <c r="U365" s="3"/>
      <c r="V365" s="3"/>
      <c r="W365" s="3"/>
      <c r="X365" s="3"/>
      <c r="Y365" s="3"/>
      <c r="Z365" s="3"/>
      <c r="AA365" s="3"/>
    </row>
    <row r="366" spans="21:27" x14ac:dyDescent="0.2">
      <c r="U366" s="3"/>
      <c r="V366" s="3"/>
      <c r="W366" s="3"/>
      <c r="X366" s="3"/>
      <c r="Y366" s="3"/>
      <c r="Z366" s="3"/>
      <c r="AA366" s="3"/>
    </row>
    <row r="367" spans="21:27" x14ac:dyDescent="0.2">
      <c r="U367" s="3"/>
      <c r="V367" s="3"/>
      <c r="W367" s="3"/>
      <c r="X367" s="3"/>
      <c r="Y367" s="3"/>
      <c r="Z367" s="3"/>
      <c r="AA367" s="3"/>
    </row>
    <row r="368" spans="21:27" x14ac:dyDescent="0.2">
      <c r="U368" s="3"/>
      <c r="V368" s="3"/>
      <c r="W368" s="3"/>
      <c r="X368" s="3"/>
      <c r="Y368" s="3"/>
      <c r="Z368" s="3"/>
      <c r="AA368" s="3"/>
    </row>
    <row r="369" spans="21:27" x14ac:dyDescent="0.2">
      <c r="U369" s="3"/>
      <c r="V369" s="3"/>
      <c r="W369" s="3"/>
      <c r="X369" s="3"/>
      <c r="Y369" s="3"/>
      <c r="Z369" s="3"/>
      <c r="AA369" s="3"/>
    </row>
    <row r="370" spans="21:27" x14ac:dyDescent="0.2">
      <c r="U370" s="3"/>
      <c r="V370" s="3"/>
      <c r="W370" s="3"/>
      <c r="X370" s="3"/>
      <c r="Y370" s="3"/>
      <c r="Z370" s="3"/>
      <c r="AA370" s="3"/>
    </row>
    <row r="371" spans="21:27" x14ac:dyDescent="0.2">
      <c r="U371" s="3"/>
      <c r="V371" s="3"/>
      <c r="W371" s="3"/>
      <c r="X371" s="3"/>
      <c r="Y371" s="3"/>
      <c r="Z371" s="3"/>
      <c r="AA371" s="3"/>
    </row>
    <row r="372" spans="21:27" x14ac:dyDescent="0.2">
      <c r="U372" s="3"/>
      <c r="V372" s="3"/>
      <c r="W372" s="3"/>
      <c r="X372" s="3"/>
      <c r="Y372" s="3"/>
      <c r="Z372" s="3"/>
      <c r="AA372" s="3"/>
    </row>
    <row r="373" spans="21:27" x14ac:dyDescent="0.2">
      <c r="U373" s="3"/>
      <c r="V373" s="3"/>
      <c r="W373" s="3"/>
      <c r="X373" s="3"/>
      <c r="Y373" s="3"/>
      <c r="Z373" s="3"/>
      <c r="AA373" s="3"/>
    </row>
    <row r="374" spans="21:27" x14ac:dyDescent="0.2">
      <c r="U374" s="3"/>
      <c r="V374" s="3"/>
      <c r="W374" s="3"/>
      <c r="X374" s="3"/>
      <c r="Y374" s="3"/>
      <c r="Z374" s="3"/>
      <c r="AA374" s="3"/>
    </row>
    <row r="375" spans="21:27" x14ac:dyDescent="0.2">
      <c r="U375" s="3"/>
      <c r="V375" s="3"/>
      <c r="W375" s="3"/>
      <c r="X375" s="3"/>
      <c r="Y375" s="3"/>
      <c r="Z375" s="3"/>
      <c r="AA375" s="3"/>
    </row>
    <row r="376" spans="21:27" x14ac:dyDescent="0.2">
      <c r="U376" s="3"/>
      <c r="V376" s="3"/>
      <c r="W376" s="3"/>
      <c r="X376" s="3"/>
      <c r="Y376" s="3"/>
      <c r="Z376" s="3"/>
      <c r="AA376" s="3"/>
    </row>
    <row r="377" spans="21:27" x14ac:dyDescent="0.2">
      <c r="U377" s="3"/>
      <c r="V377" s="3"/>
      <c r="W377" s="3"/>
      <c r="X377" s="3"/>
      <c r="Y377" s="3"/>
      <c r="Z377" s="3"/>
      <c r="AA377" s="3"/>
    </row>
    <row r="378" spans="21:27" x14ac:dyDescent="0.2">
      <c r="U378" s="3"/>
      <c r="V378" s="3"/>
      <c r="W378" s="3"/>
      <c r="X378" s="3"/>
      <c r="Y378" s="3"/>
      <c r="Z378" s="3"/>
      <c r="AA378" s="3"/>
    </row>
    <row r="379" spans="21:27" x14ac:dyDescent="0.2">
      <c r="U379" s="3"/>
      <c r="V379" s="3"/>
      <c r="W379" s="3"/>
      <c r="X379" s="3"/>
      <c r="Y379" s="3"/>
      <c r="Z379" s="3"/>
      <c r="AA379" s="3"/>
    </row>
    <row r="380" spans="21:27" x14ac:dyDescent="0.2">
      <c r="U380" s="3"/>
      <c r="V380" s="3"/>
      <c r="W380" s="3"/>
      <c r="X380" s="3"/>
      <c r="Y380" s="3"/>
      <c r="Z380" s="3"/>
      <c r="AA380" s="3"/>
    </row>
    <row r="381" spans="21:27" x14ac:dyDescent="0.2">
      <c r="U381" s="3"/>
      <c r="V381" s="3"/>
      <c r="W381" s="3"/>
      <c r="X381" s="3"/>
      <c r="Y381" s="3"/>
      <c r="Z381" s="3"/>
      <c r="AA381" s="3"/>
    </row>
    <row r="382" spans="21:27" x14ac:dyDescent="0.2">
      <c r="U382" s="3"/>
      <c r="V382" s="3"/>
      <c r="W382" s="3"/>
      <c r="X382" s="3"/>
      <c r="Y382" s="3"/>
      <c r="Z382" s="3"/>
      <c r="AA382" s="3"/>
    </row>
    <row r="383" spans="21:27" x14ac:dyDescent="0.2">
      <c r="U383" s="3"/>
      <c r="V383" s="3"/>
      <c r="W383" s="3"/>
      <c r="X383" s="3"/>
      <c r="Y383" s="3"/>
      <c r="Z383" s="3"/>
      <c r="AA383" s="3"/>
    </row>
    <row r="384" spans="21:27" x14ac:dyDescent="0.2">
      <c r="U384" s="3"/>
      <c r="V384" s="3"/>
      <c r="W384" s="3"/>
      <c r="X384" s="3"/>
      <c r="Y384" s="3"/>
      <c r="Z384" s="3"/>
      <c r="AA384" s="3"/>
    </row>
    <row r="385" spans="21:27" x14ac:dyDescent="0.2">
      <c r="U385" s="3"/>
      <c r="V385" s="3"/>
      <c r="W385" s="3"/>
      <c r="X385" s="3"/>
      <c r="Y385" s="3"/>
      <c r="Z385" s="3"/>
      <c r="AA385" s="3"/>
    </row>
    <row r="386" spans="21:27" x14ac:dyDescent="0.2">
      <c r="U386" s="3"/>
      <c r="V386" s="3"/>
      <c r="W386" s="3"/>
      <c r="X386" s="3"/>
      <c r="Y386" s="3"/>
      <c r="Z386" s="3"/>
      <c r="AA386" s="3"/>
    </row>
    <row r="387" spans="21:27" x14ac:dyDescent="0.2">
      <c r="U387" s="3"/>
      <c r="V387" s="3"/>
      <c r="W387" s="3"/>
      <c r="X387" s="3"/>
      <c r="Y387" s="3"/>
      <c r="Z387" s="3"/>
      <c r="AA387" s="3"/>
    </row>
    <row r="388" spans="21:27" x14ac:dyDescent="0.2">
      <c r="U388" s="3"/>
      <c r="V388" s="3"/>
      <c r="W388" s="3"/>
      <c r="X388" s="3"/>
      <c r="Y388" s="3"/>
      <c r="Z388" s="3"/>
      <c r="AA388" s="3"/>
    </row>
    <row r="389" spans="21:27" x14ac:dyDescent="0.2">
      <c r="U389" s="3"/>
      <c r="V389" s="3"/>
      <c r="W389" s="3"/>
      <c r="X389" s="3"/>
      <c r="Y389" s="3"/>
      <c r="Z389" s="3"/>
      <c r="AA389" s="3"/>
    </row>
    <row r="390" spans="21:27" x14ac:dyDescent="0.2">
      <c r="U390" s="3"/>
      <c r="V390" s="3"/>
      <c r="W390" s="3"/>
      <c r="X390" s="3"/>
      <c r="Y390" s="3"/>
      <c r="Z390" s="3"/>
      <c r="AA390" s="3"/>
    </row>
    <row r="391" spans="21:27" x14ac:dyDescent="0.2">
      <c r="U391" s="3"/>
      <c r="V391" s="3"/>
      <c r="W391" s="3"/>
      <c r="X391" s="3"/>
      <c r="Y391" s="3"/>
      <c r="Z391" s="3"/>
      <c r="AA391" s="3"/>
    </row>
    <row r="392" spans="21:27" x14ac:dyDescent="0.2">
      <c r="U392" s="3"/>
      <c r="V392" s="3"/>
      <c r="W392" s="3"/>
      <c r="X392" s="3"/>
      <c r="Y392" s="3"/>
      <c r="Z392" s="3"/>
      <c r="AA392" s="3"/>
    </row>
    <row r="393" spans="21:27" x14ac:dyDescent="0.2">
      <c r="U393" s="3"/>
      <c r="V393" s="3"/>
      <c r="W393" s="3"/>
      <c r="X393" s="3"/>
      <c r="Y393" s="3"/>
      <c r="Z393" s="3"/>
      <c r="AA393" s="3"/>
    </row>
    <row r="394" spans="21:27" x14ac:dyDescent="0.2">
      <c r="U394" s="3"/>
      <c r="V394" s="3"/>
      <c r="W394" s="3"/>
      <c r="X394" s="3"/>
      <c r="Y394" s="3"/>
      <c r="Z394" s="3"/>
      <c r="AA394" s="3"/>
    </row>
    <row r="395" spans="21:27" x14ac:dyDescent="0.2">
      <c r="U395" s="3"/>
      <c r="V395" s="3"/>
      <c r="W395" s="3"/>
      <c r="X395" s="3"/>
      <c r="Y395" s="3"/>
      <c r="Z395" s="3"/>
      <c r="AA395" s="3"/>
    </row>
    <row r="396" spans="21:27" x14ac:dyDescent="0.2">
      <c r="U396" s="3"/>
      <c r="V396" s="3"/>
      <c r="W396" s="3"/>
      <c r="X396" s="3"/>
      <c r="Y396" s="3"/>
      <c r="Z396" s="3"/>
      <c r="AA396" s="3"/>
    </row>
    <row r="397" spans="21:27" x14ac:dyDescent="0.2">
      <c r="U397" s="3"/>
      <c r="V397" s="3"/>
      <c r="W397" s="3"/>
      <c r="X397" s="3"/>
      <c r="Y397" s="3"/>
      <c r="Z397" s="3"/>
      <c r="AA397" s="3"/>
    </row>
    <row r="398" spans="21:27" x14ac:dyDescent="0.2">
      <c r="U398" s="3"/>
      <c r="V398" s="3"/>
      <c r="W398" s="3"/>
      <c r="X398" s="3"/>
      <c r="Y398" s="3"/>
      <c r="Z398" s="3"/>
      <c r="AA398" s="3"/>
    </row>
    <row r="399" spans="21:27" x14ac:dyDescent="0.2">
      <c r="U399" s="3"/>
      <c r="V399" s="3"/>
      <c r="W399" s="3"/>
      <c r="X399" s="3"/>
      <c r="Y399" s="3"/>
      <c r="Z399" s="3"/>
      <c r="AA399" s="3"/>
    </row>
    <row r="400" spans="21:27" x14ac:dyDescent="0.2">
      <c r="U400" s="3"/>
      <c r="V400" s="3"/>
      <c r="W400" s="3"/>
      <c r="X400" s="3"/>
      <c r="Y400" s="3"/>
      <c r="Z400" s="3"/>
      <c r="AA400" s="3"/>
    </row>
    <row r="401" spans="21:27" x14ac:dyDescent="0.2">
      <c r="U401" s="3"/>
      <c r="V401" s="3"/>
      <c r="W401" s="3"/>
      <c r="X401" s="3"/>
      <c r="Y401" s="3"/>
      <c r="Z401" s="3"/>
      <c r="AA401" s="3"/>
    </row>
    <row r="402" spans="21:27" x14ac:dyDescent="0.2">
      <c r="U402" s="3"/>
      <c r="V402" s="3"/>
      <c r="W402" s="3"/>
      <c r="X402" s="3"/>
      <c r="Y402" s="3"/>
      <c r="Z402" s="3"/>
      <c r="AA402" s="3"/>
    </row>
    <row r="403" spans="21:27" x14ac:dyDescent="0.2">
      <c r="U403" s="3"/>
      <c r="V403" s="3"/>
      <c r="W403" s="3"/>
      <c r="X403" s="3"/>
      <c r="Y403" s="3"/>
      <c r="Z403" s="3"/>
      <c r="AA403" s="3"/>
    </row>
    <row r="404" spans="21:27" x14ac:dyDescent="0.2">
      <c r="U404" s="3"/>
      <c r="V404" s="3"/>
      <c r="W404" s="3"/>
      <c r="X404" s="3"/>
      <c r="Y404" s="3"/>
      <c r="Z404" s="3"/>
      <c r="AA404" s="3"/>
    </row>
    <row r="405" spans="21:27" x14ac:dyDescent="0.2">
      <c r="U405" s="3"/>
      <c r="V405" s="3"/>
      <c r="W405" s="3"/>
      <c r="X405" s="3"/>
      <c r="Y405" s="3"/>
      <c r="Z405" s="3"/>
      <c r="AA405" s="3"/>
    </row>
    <row r="406" spans="21:27" x14ac:dyDescent="0.2">
      <c r="U406" s="3"/>
      <c r="V406" s="3"/>
      <c r="W406" s="3"/>
      <c r="X406" s="3"/>
      <c r="Y406" s="3"/>
      <c r="Z406" s="3"/>
      <c r="AA406" s="3"/>
    </row>
    <row r="407" spans="21:27" x14ac:dyDescent="0.2">
      <c r="U407" s="3"/>
      <c r="V407" s="3"/>
      <c r="W407" s="3"/>
      <c r="X407" s="3"/>
      <c r="Y407" s="3"/>
      <c r="Z407" s="3"/>
      <c r="AA407" s="3"/>
    </row>
    <row r="408" spans="21:27" x14ac:dyDescent="0.2">
      <c r="U408" s="3"/>
      <c r="V408" s="3"/>
      <c r="W408" s="3"/>
      <c r="X408" s="3"/>
      <c r="Y408" s="3"/>
      <c r="Z408" s="3"/>
      <c r="AA408" s="3"/>
    </row>
    <row r="409" spans="21:27" x14ac:dyDescent="0.2">
      <c r="U409" s="3"/>
      <c r="V409" s="3"/>
      <c r="W409" s="3"/>
      <c r="X409" s="3"/>
      <c r="Y409" s="3"/>
      <c r="Z409" s="3"/>
      <c r="AA409" s="3"/>
    </row>
    <row r="410" spans="21:27" x14ac:dyDescent="0.2">
      <c r="U410" s="3"/>
      <c r="V410" s="3"/>
      <c r="W410" s="3"/>
      <c r="X410" s="3"/>
      <c r="Y410" s="3"/>
      <c r="Z410" s="3"/>
      <c r="AA410" s="3"/>
    </row>
    <row r="411" spans="21:27" x14ac:dyDescent="0.2">
      <c r="U411" s="3"/>
      <c r="V411" s="3"/>
      <c r="W411" s="3"/>
      <c r="X411" s="3"/>
      <c r="Y411" s="3"/>
      <c r="Z411" s="3"/>
      <c r="AA411" s="3"/>
    </row>
    <row r="412" spans="21:27" x14ac:dyDescent="0.2">
      <c r="U412" s="3"/>
      <c r="V412" s="3"/>
      <c r="W412" s="3"/>
      <c r="X412" s="3"/>
      <c r="Y412" s="3"/>
      <c r="Z412" s="3"/>
      <c r="AA412" s="3"/>
    </row>
    <row r="413" spans="21:27" x14ac:dyDescent="0.2">
      <c r="U413" s="3"/>
      <c r="V413" s="3"/>
      <c r="W413" s="3"/>
      <c r="X413" s="3"/>
      <c r="Y413" s="3"/>
      <c r="Z413" s="3"/>
      <c r="AA413" s="3"/>
    </row>
    <row r="414" spans="21:27" x14ac:dyDescent="0.2">
      <c r="U414" s="3"/>
      <c r="V414" s="3"/>
      <c r="W414" s="3"/>
      <c r="X414" s="3"/>
      <c r="Y414" s="3"/>
      <c r="Z414" s="3"/>
      <c r="AA414" s="3"/>
    </row>
    <row r="415" spans="21:27" x14ac:dyDescent="0.2">
      <c r="U415" s="3"/>
      <c r="V415" s="3"/>
      <c r="W415" s="3"/>
      <c r="X415" s="3"/>
      <c r="Y415" s="3"/>
      <c r="Z415" s="3"/>
      <c r="AA415" s="3"/>
    </row>
    <row r="416" spans="21:27" x14ac:dyDescent="0.2">
      <c r="U416" s="3"/>
      <c r="V416" s="3"/>
      <c r="W416" s="3"/>
      <c r="X416" s="3"/>
      <c r="Y416" s="3"/>
      <c r="Z416" s="3"/>
      <c r="AA416" s="3"/>
    </row>
    <row r="417" spans="21:27" x14ac:dyDescent="0.2">
      <c r="U417" s="3"/>
      <c r="V417" s="3"/>
      <c r="W417" s="3"/>
      <c r="X417" s="3"/>
      <c r="Y417" s="3"/>
      <c r="Z417" s="3"/>
      <c r="AA417" s="3"/>
    </row>
    <row r="418" spans="21:27" x14ac:dyDescent="0.2">
      <c r="U418" s="3"/>
      <c r="V418" s="3"/>
      <c r="W418" s="3"/>
      <c r="X418" s="3"/>
      <c r="Y418" s="3"/>
      <c r="Z418" s="3"/>
      <c r="AA418" s="3"/>
    </row>
    <row r="419" spans="21:27" x14ac:dyDescent="0.2">
      <c r="U419" s="3"/>
      <c r="V419" s="3"/>
      <c r="W419" s="3"/>
      <c r="X419" s="3"/>
      <c r="Y419" s="3"/>
      <c r="Z419" s="3"/>
      <c r="AA419" s="3"/>
    </row>
    <row r="420" spans="21:27" x14ac:dyDescent="0.2">
      <c r="U420" s="3"/>
      <c r="V420" s="3"/>
      <c r="W420" s="3"/>
      <c r="X420" s="3"/>
      <c r="Y420" s="3"/>
      <c r="Z420" s="3"/>
      <c r="AA420" s="3"/>
    </row>
    <row r="421" spans="21:27" x14ac:dyDescent="0.2">
      <c r="U421" s="3"/>
      <c r="V421" s="3"/>
      <c r="W421" s="3"/>
      <c r="X421" s="3"/>
      <c r="Y421" s="3"/>
      <c r="Z421" s="3"/>
      <c r="AA421" s="3"/>
    </row>
    <row r="422" spans="21:27" x14ac:dyDescent="0.2">
      <c r="U422" s="3"/>
      <c r="V422" s="3"/>
      <c r="W422" s="3"/>
      <c r="X422" s="3"/>
      <c r="Y422" s="3"/>
      <c r="Z422" s="3"/>
      <c r="AA422" s="3"/>
    </row>
    <row r="423" spans="21:27" x14ac:dyDescent="0.2">
      <c r="U423" s="3"/>
      <c r="V423" s="3"/>
      <c r="W423" s="3"/>
      <c r="X423" s="3"/>
      <c r="Y423" s="3"/>
      <c r="Z423" s="3"/>
      <c r="AA423" s="3"/>
    </row>
    <row r="424" spans="21:27" x14ac:dyDescent="0.2">
      <c r="U424" s="3"/>
      <c r="V424" s="3"/>
      <c r="W424" s="3"/>
      <c r="X424" s="3"/>
      <c r="Y424" s="3"/>
      <c r="Z424" s="3"/>
      <c r="AA424" s="3"/>
    </row>
    <row r="425" spans="21:27" x14ac:dyDescent="0.2">
      <c r="U425" s="3"/>
      <c r="V425" s="3"/>
      <c r="W425" s="3"/>
      <c r="X425" s="3"/>
      <c r="Y425" s="3"/>
      <c r="Z425" s="3"/>
      <c r="AA425" s="3"/>
    </row>
    <row r="426" spans="21:27" x14ac:dyDescent="0.2">
      <c r="U426" s="3"/>
      <c r="V426" s="3"/>
      <c r="W426" s="3"/>
      <c r="X426" s="3"/>
      <c r="Y426" s="3"/>
      <c r="Z426" s="3"/>
      <c r="AA426" s="3"/>
    </row>
    <row r="427" spans="21:27" x14ac:dyDescent="0.2">
      <c r="U427" s="3"/>
      <c r="V427" s="3"/>
      <c r="W427" s="3"/>
      <c r="X427" s="3"/>
      <c r="Y427" s="3"/>
      <c r="Z427" s="3"/>
      <c r="AA427" s="3"/>
    </row>
    <row r="428" spans="21:27" x14ac:dyDescent="0.2">
      <c r="U428" s="3"/>
      <c r="V428" s="3"/>
      <c r="W428" s="3"/>
      <c r="X428" s="3"/>
      <c r="Y428" s="3"/>
      <c r="Z428" s="3"/>
      <c r="AA428" s="3"/>
    </row>
    <row r="429" spans="21:27" x14ac:dyDescent="0.2">
      <c r="U429" s="3"/>
      <c r="V429" s="3"/>
      <c r="W429" s="3"/>
      <c r="X429" s="3"/>
      <c r="Y429" s="3"/>
      <c r="Z429" s="3"/>
      <c r="AA429" s="3"/>
    </row>
  </sheetData>
  <mergeCells count="15">
    <mergeCell ref="B16:G16"/>
    <mergeCell ref="C17:G17"/>
    <mergeCell ref="C18:F18"/>
    <mergeCell ref="B8:G8"/>
    <mergeCell ref="B9:F9"/>
    <mergeCell ref="A10:G10"/>
    <mergeCell ref="B13:F13"/>
    <mergeCell ref="B14:G14"/>
    <mergeCell ref="B15:G15"/>
    <mergeCell ref="B7:G7"/>
    <mergeCell ref="A2:D2"/>
    <mergeCell ref="B3:E3"/>
    <mergeCell ref="B4:F4"/>
    <mergeCell ref="B5:E5"/>
    <mergeCell ref="B6:D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29"/>
  <sheetViews>
    <sheetView topLeftCell="K1" workbookViewId="0">
      <selection activeCell="U242" sqref="U1:U242"/>
    </sheetView>
  </sheetViews>
  <sheetFormatPr defaultColWidth="10.75" defaultRowHeight="12.75" x14ac:dyDescent="0.2"/>
  <cols>
    <col min="1" max="10" width="0" style="2" hidden="1" customWidth="1"/>
    <col min="11" max="11" width="10.75" style="2"/>
    <col min="12" max="20" width="0" style="2" hidden="1" customWidth="1"/>
    <col min="21" max="32" width="10.75" style="9"/>
    <col min="33" max="33" width="10.75" style="2"/>
    <col min="34" max="36" width="0" style="2" hidden="1" customWidth="1"/>
    <col min="37" max="16384" width="10.75" style="2"/>
  </cols>
  <sheetData>
    <row r="1" spans="1:37" x14ac:dyDescent="0.2">
      <c r="K1" s="2" t="s">
        <v>29</v>
      </c>
      <c r="Q1" s="2" t="s">
        <v>52</v>
      </c>
      <c r="U1" s="14"/>
      <c r="V1" s="3" t="s">
        <v>30</v>
      </c>
      <c r="W1" s="3"/>
      <c r="X1" s="3" t="s">
        <v>53</v>
      </c>
      <c r="Y1" s="3"/>
      <c r="Z1" s="3"/>
      <c r="AA1" s="3"/>
      <c r="AB1" s="3"/>
      <c r="AC1" s="8"/>
      <c r="AG1" s="9"/>
    </row>
    <row r="2" spans="1:37" x14ac:dyDescent="0.2">
      <c r="A2" s="15" t="s">
        <v>35</v>
      </c>
      <c r="B2" s="15"/>
      <c r="C2" s="15"/>
      <c r="D2" s="15"/>
      <c r="L2" s="2" t="s">
        <v>17</v>
      </c>
      <c r="M2" s="2" t="s">
        <v>16</v>
      </c>
      <c r="N2" s="2" t="s">
        <v>18</v>
      </c>
      <c r="O2" s="2" t="s">
        <v>27</v>
      </c>
      <c r="P2" s="2" t="s">
        <v>28</v>
      </c>
      <c r="Q2" s="2" t="s">
        <v>51</v>
      </c>
      <c r="S2" s="2" t="s">
        <v>50</v>
      </c>
      <c r="U2" s="14"/>
      <c r="V2" s="10" t="s">
        <v>14</v>
      </c>
      <c r="W2" s="10" t="s">
        <v>15</v>
      </c>
      <c r="X2" s="10" t="s">
        <v>10</v>
      </c>
      <c r="Y2" s="10" t="s">
        <v>11</v>
      </c>
      <c r="Z2" s="10" t="s">
        <v>12</v>
      </c>
      <c r="AA2" s="10" t="s">
        <v>13</v>
      </c>
      <c r="AB2" s="10" t="s">
        <v>9</v>
      </c>
      <c r="AC2" s="10" t="s">
        <v>54</v>
      </c>
      <c r="AD2" s="10" t="s">
        <v>56</v>
      </c>
      <c r="AE2" s="11" t="s">
        <v>57</v>
      </c>
      <c r="AF2" s="11" t="s">
        <v>58</v>
      </c>
      <c r="AG2" s="11" t="s">
        <v>49</v>
      </c>
      <c r="AI2" s="2" t="s">
        <v>41</v>
      </c>
      <c r="AJ2" s="2" t="s">
        <v>42</v>
      </c>
      <c r="AK2" s="2" t="s">
        <v>43</v>
      </c>
    </row>
    <row r="3" spans="1:37" x14ac:dyDescent="0.2">
      <c r="A3" s="2" t="s">
        <v>6</v>
      </c>
      <c r="B3" s="15" t="s">
        <v>25</v>
      </c>
      <c r="C3" s="15"/>
      <c r="D3" s="15"/>
      <c r="E3" s="15"/>
      <c r="K3" s="2" t="s">
        <v>19</v>
      </c>
      <c r="L3" s="2">
        <v>1</v>
      </c>
      <c r="M3" s="2">
        <v>5</v>
      </c>
      <c r="N3" s="2">
        <v>0</v>
      </c>
      <c r="O3" s="2">
        <v>0.75009875503201329</v>
      </c>
      <c r="P3" s="2">
        <v>0.66635323599999996</v>
      </c>
      <c r="Q3" s="2">
        <f>IF(O3&lt;=0.5,0,1)</f>
        <v>1</v>
      </c>
      <c r="S3" s="2">
        <f t="shared" ref="S3:S67" si="0">IF(P3&lt;=0.5,0,1)</f>
        <v>1</v>
      </c>
      <c r="U3" s="14" t="str">
        <f ca="1">IF(AE3=1,"TrainTrial2","TrainTrial")</f>
        <v>TrainTrial</v>
      </c>
      <c r="V3" s="10" t="str">
        <f>IF(Q3=0,CONCATENATE("p",L3,".bmp"),CONCATENATE("p",M3,".bmp"))</f>
        <v>p5.bmp</v>
      </c>
      <c r="W3" s="10" t="str">
        <f>IF(Q3=0,CONCATENATE("p",M3,".bmp"),CONCATENATE("p",L3,".bmp"))</f>
        <v>p1.bmp</v>
      </c>
      <c r="X3" s="10" t="str">
        <f ca="1">IF(AE3=0,"c3.wav",IF(S3=0,"c1.wav","c2.wav"))</f>
        <v>c3.wav</v>
      </c>
      <c r="Y3" s="10" t="str">
        <f>IF(S3=0,IF(AF3=1,CONCATENATE("nn",L3,".wav"),CONCATENATE("n",L3,".wav")),CONCATENATE("r",N3,".wav"))</f>
        <v>r0.wav</v>
      </c>
      <c r="Z3" s="10" t="str">
        <f ca="1">IF(AE3=0,"c3.wav",IF(S3=1,"c1.wav","c2.wav"))</f>
        <v>c3.wav</v>
      </c>
      <c r="AA3" s="10" t="str">
        <f ca="1">IF(S3=1,IF(AF3=1,CONCATENATE("nn",L3,".wav"),CONCATENATE("n",L3,".wav")),CONCATENATE("r",N3,".wav"))</f>
        <v>n1.wav</v>
      </c>
      <c r="AB3" s="10">
        <f>IF(Q3=0,1,2)</f>
        <v>2</v>
      </c>
      <c r="AC3" s="12" t="str">
        <f ca="1">IF(AD3=0,"blank.jpg", IF( AB3=1,"lp.jpg","rp.jpg"))</f>
        <v>rp.jpg</v>
      </c>
      <c r="AD3" s="13">
        <f ca="1">IF(AI3&lt;0.5,1,0)</f>
        <v>1</v>
      </c>
      <c r="AE3" s="13">
        <f ca="1">IF(AJ3&lt;0.5,1,0)</f>
        <v>0</v>
      </c>
      <c r="AF3" s="13">
        <f ca="1">IF(AK3&lt;0.5,1,0)</f>
        <v>0</v>
      </c>
      <c r="AG3" s="13">
        <f ca="1">SUM(AD3:AF3)</f>
        <v>1</v>
      </c>
      <c r="AI3" s="2">
        <f ca="1">RAND()</f>
        <v>2.3712128558433965E-2</v>
      </c>
      <c r="AJ3" s="2">
        <f ca="1">RAND()</f>
        <v>0.74712638366501949</v>
      </c>
      <c r="AK3" s="2">
        <f ca="1">RAND()</f>
        <v>0.71112054132513736</v>
      </c>
    </row>
    <row r="4" spans="1:37" x14ac:dyDescent="0.2">
      <c r="A4" s="2" t="s">
        <v>4</v>
      </c>
      <c r="B4" s="15" t="s">
        <v>36</v>
      </c>
      <c r="C4" s="15"/>
      <c r="D4" s="15"/>
      <c r="E4" s="15"/>
      <c r="F4" s="15"/>
      <c r="L4" s="2">
        <v>1</v>
      </c>
      <c r="M4" s="2">
        <v>4</v>
      </c>
      <c r="N4" s="2">
        <v>8</v>
      </c>
      <c r="O4" s="2">
        <v>0.76604334306466626</v>
      </c>
      <c r="P4" s="2">
        <v>0.94085438163438084</v>
      </c>
      <c r="Q4" s="2">
        <f t="shared" ref="Q4:Q67" si="1">IF(O4&lt;=0.5,0,1)</f>
        <v>1</v>
      </c>
      <c r="S4" s="2">
        <f t="shared" si="0"/>
        <v>1</v>
      </c>
      <c r="U4" s="14" t="str">
        <f t="shared" ref="U4:U67" ca="1" si="2">IF(AE4=1,"TrainTrial2","TrainTrial")</f>
        <v>TrainTrial2</v>
      </c>
      <c r="V4" s="10" t="str">
        <f>IF(Q4=0,CONCATENATE("p",L4,".bmp"),CONCATENATE("p",M4,".bmp"))</f>
        <v>p4.bmp</v>
      </c>
      <c r="W4" s="10" t="str">
        <f>IF(Q4=0,CONCATENATE("p",M4,".bmp"),CONCATENATE("p",L4,".bmp"))</f>
        <v>p1.bmp</v>
      </c>
      <c r="X4" s="10" t="str">
        <f ca="1">IF(AE4=0,"c3.wav",IF(S4=0,"c1.wav","c2.wav"))</f>
        <v>c2.wav</v>
      </c>
      <c r="Y4" s="10" t="str">
        <f>IF(S4=0,IF(AF4=1,CONCATENATE("nn",L4,".wav"),CONCATENATE("n",L4,".wav")),CONCATENATE("r",N4,".wav"))</f>
        <v>r8.wav</v>
      </c>
      <c r="Z4" s="10" t="str">
        <f ca="1">IF(AE4=0,"c3.wav",IF(S4=1,"c1.wav","c2.wav"))</f>
        <v>c1.wav</v>
      </c>
      <c r="AA4" s="10" t="str">
        <f ca="1">IF(S4=1,IF(AF4=1,CONCATENATE("nn",L4,".wav"),CONCATENATE("n",L4,".wav")),CONCATENATE("r",N4,".wav"))</f>
        <v>nn1.wav</v>
      </c>
      <c r="AB4" s="10">
        <f>IF(Q4=0,1,2)</f>
        <v>2</v>
      </c>
      <c r="AC4" s="12" t="str">
        <f ca="1">IF(AD4=0,"blank.jpg", IF( AB4=1,"lp.jpg","rp.jpg"))</f>
        <v>blank.jpg</v>
      </c>
      <c r="AD4" s="13">
        <f t="shared" ref="AD4:AD67" ca="1" si="3">IF(AI4&lt;0.5,1,0)</f>
        <v>0</v>
      </c>
      <c r="AE4" s="13">
        <f t="shared" ref="AE4:AE67" ca="1" si="4">IF(AJ4&lt;0.5,1,0)</f>
        <v>1</v>
      </c>
      <c r="AF4" s="13">
        <f t="shared" ref="AF4:AF67" ca="1" si="5">IF(AK4&lt;0.5,1,0)</f>
        <v>1</v>
      </c>
      <c r="AG4" s="13">
        <f t="shared" ref="AG4:AG32" ca="1" si="6">SUM(AD4:AF4)</f>
        <v>2</v>
      </c>
      <c r="AI4" s="2">
        <f t="shared" ref="AI4:AK34" ca="1" si="7">RAND()</f>
        <v>0.68515270091314828</v>
      </c>
      <c r="AJ4" s="2">
        <f t="shared" ca="1" si="7"/>
        <v>0.44874754216418178</v>
      </c>
      <c r="AK4" s="2">
        <f t="shared" ca="1" si="7"/>
        <v>7.007609165344264E-2</v>
      </c>
    </row>
    <row r="5" spans="1:37" x14ac:dyDescent="0.2">
      <c r="A5" s="2" t="s">
        <v>6</v>
      </c>
      <c r="B5" s="15" t="s">
        <v>26</v>
      </c>
      <c r="C5" s="15"/>
      <c r="D5" s="15"/>
      <c r="E5" s="15"/>
      <c r="L5" s="2">
        <v>1</v>
      </c>
      <c r="M5" s="2">
        <v>8</v>
      </c>
      <c r="N5" s="2">
        <v>5</v>
      </c>
      <c r="O5" s="2">
        <v>0.10160579131843406</v>
      </c>
      <c r="P5" s="2">
        <v>0.40355316593104362</v>
      </c>
      <c r="Q5" s="2">
        <f t="shared" si="1"/>
        <v>0</v>
      </c>
      <c r="S5" s="2">
        <f t="shared" si="0"/>
        <v>0</v>
      </c>
      <c r="U5" s="14" t="str">
        <f t="shared" ca="1" si="2"/>
        <v>TrainTrial</v>
      </c>
      <c r="V5" s="10" t="str">
        <f>IF(Q5=0,CONCATENATE("p",L5,".bmp"),CONCATENATE("p",M5,".bmp"))</f>
        <v>p1.bmp</v>
      </c>
      <c r="W5" s="10" t="str">
        <f>IF(Q5=0,CONCATENATE("p",M5,".bmp"),CONCATENATE("p",L5,".bmp"))</f>
        <v>p8.bmp</v>
      </c>
      <c r="X5" s="10" t="str">
        <f ca="1">IF(AE5=0,"c3.wav",IF(S5=0,"c1.wav","c2.wav"))</f>
        <v>c3.wav</v>
      </c>
      <c r="Y5" s="10" t="str">
        <f ca="1">IF(S5=0,IF(AF5=1,CONCATENATE("nn",L5,".wav"),CONCATENATE("n",L5,".wav")),CONCATENATE("r",N5,".wav"))</f>
        <v>nn1.wav</v>
      </c>
      <c r="Z5" s="10" t="str">
        <f ca="1">IF(AE5=0,"c3.wav",IF(S5=1,"c1.wav","c2.wav"))</f>
        <v>c3.wav</v>
      </c>
      <c r="AA5" s="10" t="str">
        <f>IF(S5=1,IF(AF5=1,CONCATENATE("nn",L5,".wav"),CONCATENATE("n",L5,".wav")),CONCATENATE("r",N5,".wav"))</f>
        <v>r5.wav</v>
      </c>
      <c r="AB5" s="10">
        <f>IF(Q5=0,1,2)</f>
        <v>1</v>
      </c>
      <c r="AC5" s="12" t="str">
        <f ca="1">IF(AD5=0,"blank.jpg", IF( AB5=1,"lp.jpg","rp.jpg"))</f>
        <v>blank.jpg</v>
      </c>
      <c r="AD5" s="13">
        <f t="shared" ca="1" si="3"/>
        <v>0</v>
      </c>
      <c r="AE5" s="13">
        <f t="shared" ca="1" si="4"/>
        <v>0</v>
      </c>
      <c r="AF5" s="13">
        <f t="shared" ca="1" si="5"/>
        <v>1</v>
      </c>
      <c r="AG5" s="13">
        <f t="shared" ca="1" si="6"/>
        <v>1</v>
      </c>
      <c r="AI5" s="2">
        <f t="shared" ca="1" si="7"/>
        <v>0.60870887366652948</v>
      </c>
      <c r="AJ5" s="2">
        <f t="shared" ca="1" si="7"/>
        <v>0.57760578148960828</v>
      </c>
      <c r="AK5" s="2">
        <f t="shared" ca="1" si="7"/>
        <v>0.35340827510737527</v>
      </c>
    </row>
    <row r="6" spans="1:37" x14ac:dyDescent="0.2">
      <c r="A6" s="2" t="s">
        <v>6</v>
      </c>
      <c r="B6" s="15" t="s">
        <v>31</v>
      </c>
      <c r="C6" s="15"/>
      <c r="D6" s="15"/>
      <c r="L6" s="2">
        <v>2</v>
      </c>
      <c r="M6" s="2">
        <v>6</v>
      </c>
      <c r="N6" s="2">
        <v>2</v>
      </c>
      <c r="O6" s="2">
        <v>0.34731487607587042</v>
      </c>
      <c r="P6" s="2">
        <v>0.18090573154768208</v>
      </c>
      <c r="Q6" s="2">
        <f t="shared" si="1"/>
        <v>0</v>
      </c>
      <c r="S6" s="2">
        <f t="shared" si="0"/>
        <v>0</v>
      </c>
      <c r="U6" s="14" t="str">
        <f t="shared" ca="1" si="2"/>
        <v>TrainTrial</v>
      </c>
      <c r="V6" s="10" t="str">
        <f>IF(Q6=0,CONCATENATE("p",L6,".bmp"),CONCATENATE("p",M6,".bmp"))</f>
        <v>p2.bmp</v>
      </c>
      <c r="W6" s="10" t="str">
        <f>IF(Q6=0,CONCATENATE("p",M6,".bmp"),CONCATENATE("p",L6,".bmp"))</f>
        <v>p6.bmp</v>
      </c>
      <c r="X6" s="10" t="str">
        <f ca="1">IF(AE6=0,"c3.wav",IF(S6=0,"c1.wav","c2.wav"))</f>
        <v>c3.wav</v>
      </c>
      <c r="Y6" s="10" t="str">
        <f ca="1">IF(S6=0,IF(AF6=1,CONCATENATE("nn",L6,".wav"),CONCATENATE("n",L6,".wav")),CONCATENATE("r",N6,".wav"))</f>
        <v>n2.wav</v>
      </c>
      <c r="Z6" s="10" t="str">
        <f ca="1">IF(AE6=0,"c3.wav",IF(S6=1,"c1.wav","c2.wav"))</f>
        <v>c3.wav</v>
      </c>
      <c r="AA6" s="10" t="str">
        <f>IF(S6=1,IF(AF6=1,CONCATENATE("nn",L6,".wav"),CONCATENATE("n",L6,".wav")),CONCATENATE("r",N6,".wav"))</f>
        <v>r2.wav</v>
      </c>
      <c r="AB6" s="10">
        <f>IF(Q6=0,1,2)</f>
        <v>1</v>
      </c>
      <c r="AC6" s="12" t="str">
        <f t="shared" ref="AC6:AC69" ca="1" si="8">IF(AD6=0,"blank.jpg", IF( AB6=1,"lp.jpg","rp.jpg"))</f>
        <v>blank.jpg</v>
      </c>
      <c r="AD6" s="13">
        <f t="shared" ca="1" si="3"/>
        <v>0</v>
      </c>
      <c r="AE6" s="13">
        <f t="shared" ca="1" si="4"/>
        <v>0</v>
      </c>
      <c r="AF6" s="13">
        <f t="shared" ca="1" si="5"/>
        <v>0</v>
      </c>
      <c r="AG6" s="13">
        <f t="shared" ca="1" si="6"/>
        <v>0</v>
      </c>
      <c r="AI6" s="2">
        <f t="shared" ca="1" si="7"/>
        <v>0.76317390804351704</v>
      </c>
      <c r="AJ6" s="2">
        <f t="shared" ca="1" si="7"/>
        <v>0.94850589154295206</v>
      </c>
      <c r="AK6" s="2">
        <f t="shared" ca="1" si="7"/>
        <v>0.95174005385438432</v>
      </c>
    </row>
    <row r="7" spans="1:37" x14ac:dyDescent="0.2">
      <c r="A7" s="2" t="s">
        <v>4</v>
      </c>
      <c r="B7" s="15" t="s">
        <v>32</v>
      </c>
      <c r="C7" s="15"/>
      <c r="D7" s="15"/>
      <c r="E7" s="15"/>
      <c r="F7" s="15"/>
      <c r="G7" s="15"/>
      <c r="L7" s="2">
        <v>2</v>
      </c>
      <c r="M7" s="2">
        <v>1</v>
      </c>
      <c r="N7" s="2">
        <v>4</v>
      </c>
      <c r="O7" s="2">
        <v>0.92637511007251305</v>
      </c>
      <c r="P7" s="2">
        <v>0.45298181651560299</v>
      </c>
      <c r="Q7" s="2">
        <f t="shared" si="1"/>
        <v>1</v>
      </c>
      <c r="S7" s="2">
        <f t="shared" si="0"/>
        <v>0</v>
      </c>
      <c r="U7" s="14" t="str">
        <f t="shared" ca="1" si="2"/>
        <v>TrainTrial2</v>
      </c>
      <c r="V7" s="10" t="str">
        <f>IF(Q7=0,CONCATENATE("p",L7,".bmp"),CONCATENATE("p",M7,".bmp"))</f>
        <v>p1.bmp</v>
      </c>
      <c r="W7" s="10" t="str">
        <f>IF(Q7=0,CONCATENATE("p",M7,".bmp"),CONCATENATE("p",L7,".bmp"))</f>
        <v>p2.bmp</v>
      </c>
      <c r="X7" s="10" t="str">
        <f ca="1">IF(AE7=0,"c3.wav",IF(S7=0,"c1.wav","c2.wav"))</f>
        <v>c1.wav</v>
      </c>
      <c r="Y7" s="10" t="str">
        <f ca="1">IF(S7=0,IF(AF7=1,CONCATENATE("nn",L7,".wav"),CONCATENATE("n",L7,".wav")),CONCATENATE("r",N7,".wav"))</f>
        <v>n2.wav</v>
      </c>
      <c r="Z7" s="10" t="str">
        <f ca="1">IF(AE7=0,"c3.wav",IF(S7=1,"c1.wav","c2.wav"))</f>
        <v>c2.wav</v>
      </c>
      <c r="AA7" s="10" t="str">
        <f>IF(S7=1,IF(AF7=1,CONCATENATE("nn",L7,".wav"),CONCATENATE("n",L7,".wav")),CONCATENATE("r",N7,".wav"))</f>
        <v>r4.wav</v>
      </c>
      <c r="AB7" s="10">
        <f>IF(Q7=0,1,2)</f>
        <v>2</v>
      </c>
      <c r="AC7" s="12" t="str">
        <f t="shared" ca="1" si="8"/>
        <v>blank.jpg</v>
      </c>
      <c r="AD7" s="13">
        <f t="shared" ca="1" si="3"/>
        <v>0</v>
      </c>
      <c r="AE7" s="13">
        <f t="shared" ca="1" si="4"/>
        <v>1</v>
      </c>
      <c r="AF7" s="13">
        <f t="shared" ca="1" si="5"/>
        <v>0</v>
      </c>
      <c r="AG7" s="13">
        <f t="shared" ca="1" si="6"/>
        <v>1</v>
      </c>
      <c r="AI7" s="2">
        <f t="shared" ca="1" si="7"/>
        <v>0.77727382069531548</v>
      </c>
      <c r="AJ7" s="2">
        <f t="shared" ca="1" si="7"/>
        <v>0.45792397599230095</v>
      </c>
      <c r="AK7" s="2">
        <f t="shared" ca="1" si="7"/>
        <v>0.52115420491842934</v>
      </c>
    </row>
    <row r="8" spans="1:37" x14ac:dyDescent="0.2">
      <c r="B8" s="15" t="s">
        <v>5</v>
      </c>
      <c r="C8" s="15"/>
      <c r="D8" s="15"/>
      <c r="E8" s="15"/>
      <c r="F8" s="15"/>
      <c r="G8" s="15"/>
      <c r="L8" s="2">
        <v>2</v>
      </c>
      <c r="M8" s="2">
        <v>3</v>
      </c>
      <c r="N8" s="2">
        <v>6</v>
      </c>
      <c r="O8" s="2">
        <v>0.27729423125856556</v>
      </c>
      <c r="P8" s="2">
        <v>0.43529715060503804</v>
      </c>
      <c r="Q8" s="2">
        <f t="shared" si="1"/>
        <v>0</v>
      </c>
      <c r="S8" s="2">
        <f t="shared" si="0"/>
        <v>0</v>
      </c>
      <c r="U8" s="14" t="str">
        <f t="shared" ca="1" si="2"/>
        <v>TrainTrial</v>
      </c>
      <c r="V8" s="10" t="str">
        <f>IF(Q8=0,CONCATENATE("p",L8,".bmp"),CONCATENATE("p",M8,".bmp"))</f>
        <v>p2.bmp</v>
      </c>
      <c r="W8" s="10" t="str">
        <f>IF(Q8=0,CONCATENATE("p",M8,".bmp"),CONCATENATE("p",L8,".bmp"))</f>
        <v>p3.bmp</v>
      </c>
      <c r="X8" s="10" t="str">
        <f ca="1">IF(AE8=0,"c3.wav",IF(S8=0,"c1.wav","c2.wav"))</f>
        <v>c3.wav</v>
      </c>
      <c r="Y8" s="10" t="str">
        <f ca="1">IF(S8=0,IF(AF8=1,CONCATENATE("nn",L8,".wav"),CONCATENATE("n",L8,".wav")),CONCATENATE("r",N8,".wav"))</f>
        <v>n2.wav</v>
      </c>
      <c r="Z8" s="10" t="str">
        <f ca="1">IF(AE8=0,"c3.wav",IF(S8=1,"c1.wav","c2.wav"))</f>
        <v>c3.wav</v>
      </c>
      <c r="AA8" s="10" t="str">
        <f>IF(S8=1,IF(AF8=1,CONCATENATE("nn",L8,".wav"),CONCATENATE("n",L8,".wav")),CONCATENATE("r",N8,".wav"))</f>
        <v>r6.wav</v>
      </c>
      <c r="AB8" s="10">
        <f>IF(Q8=0,1,2)</f>
        <v>1</v>
      </c>
      <c r="AC8" s="12" t="str">
        <f t="shared" ca="1" si="8"/>
        <v>blank.jpg</v>
      </c>
      <c r="AD8" s="13">
        <f t="shared" ca="1" si="3"/>
        <v>0</v>
      </c>
      <c r="AE8" s="13">
        <f t="shared" ca="1" si="4"/>
        <v>0</v>
      </c>
      <c r="AF8" s="13">
        <f t="shared" ca="1" si="5"/>
        <v>0</v>
      </c>
      <c r="AG8" s="13">
        <f t="shared" ca="1" si="6"/>
        <v>0</v>
      </c>
      <c r="AI8" s="2">
        <f t="shared" ca="1" si="7"/>
        <v>0.86787618217650764</v>
      </c>
      <c r="AJ8" s="2">
        <f t="shared" ca="1" si="7"/>
        <v>0.67022924415196383</v>
      </c>
      <c r="AK8" s="2">
        <f t="shared" ca="1" si="7"/>
        <v>0.81024585860165843</v>
      </c>
    </row>
    <row r="9" spans="1:37" x14ac:dyDescent="0.2">
      <c r="B9" s="15" t="s">
        <v>37</v>
      </c>
      <c r="C9" s="15"/>
      <c r="D9" s="15"/>
      <c r="E9" s="15"/>
      <c r="F9" s="15"/>
      <c r="L9" s="2">
        <v>3</v>
      </c>
      <c r="M9" s="2">
        <v>2</v>
      </c>
      <c r="N9" s="2">
        <v>9</v>
      </c>
      <c r="O9" s="2">
        <v>0.74249624154435878</v>
      </c>
      <c r="P9" s="2">
        <v>0.15523930091967486</v>
      </c>
      <c r="Q9" s="2">
        <f t="shared" si="1"/>
        <v>1</v>
      </c>
      <c r="S9" s="2">
        <f t="shared" si="0"/>
        <v>0</v>
      </c>
      <c r="U9" s="14" t="str">
        <f t="shared" ca="1" si="2"/>
        <v>TrainTrial</v>
      </c>
      <c r="V9" s="10" t="str">
        <f>IF(Q9=0,CONCATENATE("p",L9,".bmp"),CONCATENATE("p",M9,".bmp"))</f>
        <v>p2.bmp</v>
      </c>
      <c r="W9" s="10" t="str">
        <f>IF(Q9=0,CONCATENATE("p",M9,".bmp"),CONCATENATE("p",L9,".bmp"))</f>
        <v>p3.bmp</v>
      </c>
      <c r="X9" s="10" t="str">
        <f ca="1">IF(AE9=0,"c3.wav",IF(S9=0,"c1.wav","c2.wav"))</f>
        <v>c3.wav</v>
      </c>
      <c r="Y9" s="10" t="str">
        <f ca="1">IF(S9=0,IF(AF9=1,CONCATENATE("nn",L9,".wav"),CONCATENATE("n",L9,".wav")),CONCATENATE("r",N9,".wav"))</f>
        <v>n3.wav</v>
      </c>
      <c r="Z9" s="10" t="str">
        <f ca="1">IF(AE9=0,"c3.wav",IF(S9=1,"c1.wav","c2.wav"))</f>
        <v>c3.wav</v>
      </c>
      <c r="AA9" s="10" t="str">
        <f>IF(S9=1,IF(AF9=1,CONCATENATE("nn",L9,".wav"),CONCATENATE("n",L9,".wav")),CONCATENATE("r",N9,".wav"))</f>
        <v>r9.wav</v>
      </c>
      <c r="AB9" s="10">
        <f>IF(Q9=0,1,2)</f>
        <v>2</v>
      </c>
      <c r="AC9" s="12" t="str">
        <f t="shared" ca="1" si="8"/>
        <v>blank.jpg</v>
      </c>
      <c r="AD9" s="13">
        <f t="shared" ca="1" si="3"/>
        <v>0</v>
      </c>
      <c r="AE9" s="13">
        <f t="shared" ca="1" si="4"/>
        <v>0</v>
      </c>
      <c r="AF9" s="13">
        <f t="shared" ca="1" si="5"/>
        <v>0</v>
      </c>
      <c r="AG9" s="13">
        <f t="shared" ca="1" si="6"/>
        <v>0</v>
      </c>
      <c r="AI9" s="2">
        <f t="shared" ca="1" si="7"/>
        <v>0.92485683174238864</v>
      </c>
      <c r="AJ9" s="2">
        <f t="shared" ca="1" si="7"/>
        <v>0.76472688173374248</v>
      </c>
      <c r="AK9" s="2">
        <f t="shared" ca="1" si="7"/>
        <v>0.96952573447065926</v>
      </c>
    </row>
    <row r="10" spans="1:37" x14ac:dyDescent="0.2">
      <c r="A10" s="15" t="s">
        <v>38</v>
      </c>
      <c r="B10" s="15"/>
      <c r="C10" s="15"/>
      <c r="D10" s="15"/>
      <c r="E10" s="15"/>
      <c r="F10" s="15"/>
      <c r="G10" s="15"/>
      <c r="L10" s="2">
        <v>3</v>
      </c>
      <c r="M10" s="2">
        <v>0</v>
      </c>
      <c r="N10" s="2">
        <v>7</v>
      </c>
      <c r="O10" s="2">
        <v>0.9959304384792631</v>
      </c>
      <c r="P10" s="2">
        <v>2.0189911402667349E-2</v>
      </c>
      <c r="Q10" s="2">
        <f t="shared" si="1"/>
        <v>1</v>
      </c>
      <c r="S10" s="2">
        <f t="shared" si="0"/>
        <v>0</v>
      </c>
      <c r="U10" s="14" t="str">
        <f t="shared" ca="1" si="2"/>
        <v>TrainTrial2</v>
      </c>
      <c r="V10" s="10" t="str">
        <f>IF(Q10=0,CONCATENATE("p",L10,".bmp"),CONCATENATE("p",M10,".bmp"))</f>
        <v>p0.bmp</v>
      </c>
      <c r="W10" s="10" t="str">
        <f>IF(Q10=0,CONCATENATE("p",M10,".bmp"),CONCATENATE("p",L10,".bmp"))</f>
        <v>p3.bmp</v>
      </c>
      <c r="X10" s="10" t="str">
        <f ca="1">IF(AE10=0,"c3.wav",IF(S10=0,"c1.wav","c2.wav"))</f>
        <v>c1.wav</v>
      </c>
      <c r="Y10" s="10" t="str">
        <f ca="1">IF(S10=0,IF(AF10=1,CONCATENATE("nn",L10,".wav"),CONCATENATE("n",L10,".wav")),CONCATENATE("r",N10,".wav"))</f>
        <v>n3.wav</v>
      </c>
      <c r="Z10" s="10" t="str">
        <f ca="1">IF(AE10=0,"c3.wav",IF(S10=1,"c1.wav","c2.wav"))</f>
        <v>c2.wav</v>
      </c>
      <c r="AA10" s="10" t="str">
        <f>IF(S10=1,IF(AF10=1,CONCATENATE("nn",L10,".wav"),CONCATENATE("n",L10,".wav")),CONCATENATE("r",N10,".wav"))</f>
        <v>r7.wav</v>
      </c>
      <c r="AB10" s="10">
        <f>IF(Q10=0,1,2)</f>
        <v>2</v>
      </c>
      <c r="AC10" s="12" t="str">
        <f t="shared" ca="1" si="8"/>
        <v>rp.jpg</v>
      </c>
      <c r="AD10" s="13">
        <f t="shared" ca="1" si="3"/>
        <v>1</v>
      </c>
      <c r="AE10" s="13">
        <f t="shared" ca="1" si="4"/>
        <v>1</v>
      </c>
      <c r="AF10" s="13">
        <f t="shared" ca="1" si="5"/>
        <v>0</v>
      </c>
      <c r="AG10" s="13">
        <f t="shared" ca="1" si="6"/>
        <v>2</v>
      </c>
      <c r="AI10" s="2">
        <f t="shared" ca="1" si="7"/>
        <v>0.48989201193664478</v>
      </c>
      <c r="AJ10" s="2">
        <f t="shared" ca="1" si="7"/>
        <v>0.26638288199957472</v>
      </c>
      <c r="AK10" s="2">
        <f t="shared" ca="1" si="7"/>
        <v>0.99147596609178579</v>
      </c>
    </row>
    <row r="11" spans="1:37" x14ac:dyDescent="0.2">
      <c r="L11" s="2">
        <v>3</v>
      </c>
      <c r="M11" s="2">
        <v>9</v>
      </c>
      <c r="N11" s="2">
        <v>1</v>
      </c>
      <c r="O11" s="2">
        <v>0.78156207168831315</v>
      </c>
      <c r="P11" s="2">
        <v>0.81213645344269025</v>
      </c>
      <c r="Q11" s="2">
        <f t="shared" si="1"/>
        <v>1</v>
      </c>
      <c r="S11" s="2">
        <f t="shared" si="0"/>
        <v>1</v>
      </c>
      <c r="U11" s="14" t="str">
        <f t="shared" ca="1" si="2"/>
        <v>TrainTrial2</v>
      </c>
      <c r="V11" s="10" t="str">
        <f>IF(Q11=0,CONCATENATE("p",L11,".bmp"),CONCATENATE("p",M11,".bmp"))</f>
        <v>p9.bmp</v>
      </c>
      <c r="W11" s="10" t="str">
        <f>IF(Q11=0,CONCATENATE("p",M11,".bmp"),CONCATENATE("p",L11,".bmp"))</f>
        <v>p3.bmp</v>
      </c>
      <c r="X11" s="10" t="str">
        <f ca="1">IF(AE11=0,"c3.wav",IF(S11=0,"c1.wav","c2.wav"))</f>
        <v>c2.wav</v>
      </c>
      <c r="Y11" s="10" t="str">
        <f>IF(S11=0,IF(AF11=1,CONCATENATE("nn",L11,".wav"),CONCATENATE("n",L11,".wav")),CONCATENATE("r",N11,".wav"))</f>
        <v>r1.wav</v>
      </c>
      <c r="Z11" s="10" t="str">
        <f ca="1">IF(AE11=0,"c3.wav",IF(S11=1,"c1.wav","c2.wav"))</f>
        <v>c1.wav</v>
      </c>
      <c r="AA11" s="10" t="str">
        <f ca="1">IF(S11=1,IF(AF11=1,CONCATENATE("nn",L11,".wav"),CONCATENATE("n",L11,".wav")),CONCATENATE("r",N11,".wav"))</f>
        <v>n3.wav</v>
      </c>
      <c r="AB11" s="10">
        <f>IF(Q11=0,1,2)</f>
        <v>2</v>
      </c>
      <c r="AC11" s="12" t="str">
        <f t="shared" ca="1" si="8"/>
        <v>blank.jpg</v>
      </c>
      <c r="AD11" s="13">
        <f t="shared" ca="1" si="3"/>
        <v>0</v>
      </c>
      <c r="AE11" s="13">
        <f t="shared" ca="1" si="4"/>
        <v>1</v>
      </c>
      <c r="AF11" s="13">
        <f t="shared" ca="1" si="5"/>
        <v>0</v>
      </c>
      <c r="AG11" s="13">
        <f t="shared" ca="1" si="6"/>
        <v>1</v>
      </c>
      <c r="AI11" s="2">
        <f t="shared" ca="1" si="7"/>
        <v>0.94493773223968347</v>
      </c>
      <c r="AJ11" s="2">
        <f t="shared" ca="1" si="7"/>
        <v>0.31608864460132158</v>
      </c>
      <c r="AK11" s="2">
        <f t="shared" ca="1" si="7"/>
        <v>0.85616451955922301</v>
      </c>
    </row>
    <row r="12" spans="1:37" x14ac:dyDescent="0.2">
      <c r="L12" s="2">
        <v>4</v>
      </c>
      <c r="M12" s="2">
        <v>7</v>
      </c>
      <c r="N12" s="2">
        <v>3</v>
      </c>
      <c r="O12" s="2">
        <v>0.32467171741609491</v>
      </c>
      <c r="P12" s="2">
        <v>0.76190464336471564</v>
      </c>
      <c r="Q12" s="2">
        <f t="shared" si="1"/>
        <v>0</v>
      </c>
      <c r="S12" s="2">
        <f t="shared" si="0"/>
        <v>1</v>
      </c>
      <c r="U12" s="14" t="str">
        <f t="shared" ca="1" si="2"/>
        <v>TrainTrial</v>
      </c>
      <c r="V12" s="10" t="str">
        <f>IF(Q12=0,CONCATENATE("p",L12,".bmp"),CONCATENATE("p",M12,".bmp"))</f>
        <v>p4.bmp</v>
      </c>
      <c r="W12" s="10" t="str">
        <f>IF(Q12=0,CONCATENATE("p",M12,".bmp"),CONCATENATE("p",L12,".bmp"))</f>
        <v>p7.bmp</v>
      </c>
      <c r="X12" s="10" t="str">
        <f ca="1">IF(AE12=0,"c3.wav",IF(S12=0,"c1.wav","c2.wav"))</f>
        <v>c3.wav</v>
      </c>
      <c r="Y12" s="10" t="str">
        <f>IF(S12=0,IF(AF12=1,CONCATENATE("nn",L12,".wav"),CONCATENATE("n",L12,".wav")),CONCATENATE("r",N12,".wav"))</f>
        <v>r3.wav</v>
      </c>
      <c r="Z12" s="10" t="str">
        <f ca="1">IF(AE12=0,"c3.wav",IF(S12=1,"c1.wav","c2.wav"))</f>
        <v>c3.wav</v>
      </c>
      <c r="AA12" s="10" t="str">
        <f ca="1">IF(S12=1,IF(AF12=1,CONCATENATE("nn",L12,".wav"),CONCATENATE("n",L12,".wav")),CONCATENATE("r",N12,".wav"))</f>
        <v>nn4.wav</v>
      </c>
      <c r="AB12" s="10">
        <f>IF(Q12=0,1,2)</f>
        <v>1</v>
      </c>
      <c r="AC12" s="12" t="str">
        <f t="shared" ca="1" si="8"/>
        <v>blank.jpg</v>
      </c>
      <c r="AD12" s="13">
        <f t="shared" ca="1" si="3"/>
        <v>0</v>
      </c>
      <c r="AE12" s="13">
        <f t="shared" ca="1" si="4"/>
        <v>0</v>
      </c>
      <c r="AF12" s="13">
        <f t="shared" ca="1" si="5"/>
        <v>1</v>
      </c>
      <c r="AG12" s="13">
        <f t="shared" ca="1" si="6"/>
        <v>1</v>
      </c>
      <c r="AI12" s="2">
        <f t="shared" ca="1" si="7"/>
        <v>0.71647393011285665</v>
      </c>
      <c r="AJ12" s="2">
        <f t="shared" ca="1" si="7"/>
        <v>0.85841366567225208</v>
      </c>
      <c r="AK12" s="2">
        <f t="shared" ca="1" si="7"/>
        <v>0.21385838292020454</v>
      </c>
    </row>
    <row r="13" spans="1:37" x14ac:dyDescent="0.2">
      <c r="A13" s="2" t="s">
        <v>6</v>
      </c>
      <c r="B13" s="15" t="s">
        <v>39</v>
      </c>
      <c r="C13" s="15"/>
      <c r="D13" s="15"/>
      <c r="E13" s="15"/>
      <c r="F13" s="15"/>
      <c r="L13" s="2">
        <v>4</v>
      </c>
      <c r="M13" s="2">
        <v>1</v>
      </c>
      <c r="N13" s="2">
        <v>2</v>
      </c>
      <c r="O13" s="2">
        <v>0.63172551641309838</v>
      </c>
      <c r="P13" s="2">
        <v>0.84866641013832123</v>
      </c>
      <c r="Q13" s="2">
        <f t="shared" si="1"/>
        <v>1</v>
      </c>
      <c r="S13" s="2">
        <f t="shared" si="0"/>
        <v>1</v>
      </c>
      <c r="U13" s="14" t="str">
        <f t="shared" ca="1" si="2"/>
        <v>TrainTrial2</v>
      </c>
      <c r="V13" s="10" t="str">
        <f>IF(Q13=0,CONCATENATE("p",L13,".bmp"),CONCATENATE("p",M13,".bmp"))</f>
        <v>p1.bmp</v>
      </c>
      <c r="W13" s="10" t="str">
        <f>IF(Q13=0,CONCATENATE("p",M13,".bmp"),CONCATENATE("p",L13,".bmp"))</f>
        <v>p4.bmp</v>
      </c>
      <c r="X13" s="10" t="str">
        <f ca="1">IF(AE13=0,"c3.wav",IF(S13=0,"c1.wav","c2.wav"))</f>
        <v>c2.wav</v>
      </c>
      <c r="Y13" s="10" t="str">
        <f>IF(S13=0,IF(AF13=1,CONCATENATE("nn",L13,".wav"),CONCATENATE("n",L13,".wav")),CONCATENATE("r",N13,".wav"))</f>
        <v>r2.wav</v>
      </c>
      <c r="Z13" s="10" t="str">
        <f ca="1">IF(AE13=0,"c3.wav",IF(S13=1,"c1.wav","c2.wav"))</f>
        <v>c1.wav</v>
      </c>
      <c r="AA13" s="10" t="str">
        <f ca="1">IF(S13=1,IF(AF13=1,CONCATENATE("nn",L13,".wav"),CONCATENATE("n",L13,".wav")),CONCATENATE("r",N13,".wav"))</f>
        <v>n4.wav</v>
      </c>
      <c r="AB13" s="10">
        <f>IF(Q13=0,1,2)</f>
        <v>2</v>
      </c>
      <c r="AC13" s="12" t="str">
        <f t="shared" ca="1" si="8"/>
        <v>blank.jpg</v>
      </c>
      <c r="AD13" s="13">
        <f t="shared" ca="1" si="3"/>
        <v>0</v>
      </c>
      <c r="AE13" s="13">
        <f t="shared" ca="1" si="4"/>
        <v>1</v>
      </c>
      <c r="AF13" s="13">
        <f t="shared" ca="1" si="5"/>
        <v>0</v>
      </c>
      <c r="AG13" s="13">
        <f t="shared" ca="1" si="6"/>
        <v>1</v>
      </c>
      <c r="AI13" s="2">
        <f t="shared" ca="1" si="7"/>
        <v>0.77175870861761797</v>
      </c>
      <c r="AJ13" s="2">
        <f t="shared" ca="1" si="7"/>
        <v>7.3415611149444393E-2</v>
      </c>
      <c r="AK13" s="2">
        <f t="shared" ca="1" si="7"/>
        <v>0.84857542979719858</v>
      </c>
    </row>
    <row r="14" spans="1:37" x14ac:dyDescent="0.2">
      <c r="A14" s="2" t="s">
        <v>4</v>
      </c>
      <c r="B14" s="15" t="s">
        <v>0</v>
      </c>
      <c r="C14" s="15"/>
      <c r="D14" s="15"/>
      <c r="E14" s="15"/>
      <c r="F14" s="15"/>
      <c r="G14" s="15"/>
      <c r="L14" s="2">
        <v>4</v>
      </c>
      <c r="M14" s="2">
        <v>9</v>
      </c>
      <c r="N14" s="2">
        <v>7</v>
      </c>
      <c r="O14" s="2">
        <v>0.62256467608040111</v>
      </c>
      <c r="P14" s="2">
        <v>0.1702661104282015</v>
      </c>
      <c r="Q14" s="2">
        <f t="shared" si="1"/>
        <v>1</v>
      </c>
      <c r="S14" s="2">
        <f t="shared" si="0"/>
        <v>0</v>
      </c>
      <c r="U14" s="14" t="str">
        <f t="shared" ca="1" si="2"/>
        <v>TrainTrial</v>
      </c>
      <c r="V14" s="10" t="str">
        <f>IF(Q14=0,CONCATENATE("p",L14,".bmp"),CONCATENATE("p",M14,".bmp"))</f>
        <v>p9.bmp</v>
      </c>
      <c r="W14" s="10" t="str">
        <f>IF(Q14=0,CONCATENATE("p",M14,".bmp"),CONCATENATE("p",L14,".bmp"))</f>
        <v>p4.bmp</v>
      </c>
      <c r="X14" s="10" t="str">
        <f ca="1">IF(AE14=0,"c3.wav",IF(S14=0,"c1.wav","c2.wav"))</f>
        <v>c3.wav</v>
      </c>
      <c r="Y14" s="10" t="str">
        <f ca="1">IF(S14=0,IF(AF14=1,CONCATENATE("nn",L14,".wav"),CONCATENATE("n",L14,".wav")),CONCATENATE("r",N14,".wav"))</f>
        <v>nn4.wav</v>
      </c>
      <c r="Z14" s="10" t="str">
        <f ca="1">IF(AE14=0,"c3.wav",IF(S14=1,"c1.wav","c2.wav"))</f>
        <v>c3.wav</v>
      </c>
      <c r="AA14" s="10" t="str">
        <f>IF(S14=1,IF(AF14=1,CONCATENATE("nn",L14,".wav"),CONCATENATE("n",L14,".wav")),CONCATENATE("r",N14,".wav"))</f>
        <v>r7.wav</v>
      </c>
      <c r="AB14" s="10">
        <f>IF(Q14=0,1,2)</f>
        <v>2</v>
      </c>
      <c r="AC14" s="12" t="str">
        <f t="shared" ca="1" si="8"/>
        <v>rp.jpg</v>
      </c>
      <c r="AD14" s="13">
        <f t="shared" ca="1" si="3"/>
        <v>1</v>
      </c>
      <c r="AE14" s="13">
        <f t="shared" ca="1" si="4"/>
        <v>0</v>
      </c>
      <c r="AF14" s="13">
        <f t="shared" ca="1" si="5"/>
        <v>1</v>
      </c>
      <c r="AG14" s="13">
        <f t="shared" ca="1" si="6"/>
        <v>2</v>
      </c>
      <c r="AI14" s="2">
        <f t="shared" ca="1" si="7"/>
        <v>0.32200515336233448</v>
      </c>
      <c r="AJ14" s="2">
        <f t="shared" ca="1" si="7"/>
        <v>0.81038962808987225</v>
      </c>
      <c r="AK14" s="2">
        <f t="shared" ca="1" si="7"/>
        <v>0.25910873061795714</v>
      </c>
    </row>
    <row r="15" spans="1:37" x14ac:dyDescent="0.2">
      <c r="A15" s="2" t="s">
        <v>4</v>
      </c>
      <c r="B15" s="15" t="s">
        <v>1</v>
      </c>
      <c r="C15" s="15"/>
      <c r="D15" s="15"/>
      <c r="E15" s="15"/>
      <c r="F15" s="15"/>
      <c r="G15" s="15"/>
      <c r="L15" s="2">
        <v>5</v>
      </c>
      <c r="M15" s="2">
        <v>7</v>
      </c>
      <c r="N15" s="2">
        <v>9</v>
      </c>
      <c r="O15" s="2">
        <v>0.8941402453556293</v>
      </c>
      <c r="P15" s="2">
        <v>0.47867062614932365</v>
      </c>
      <c r="Q15" s="2">
        <f t="shared" si="1"/>
        <v>1</v>
      </c>
      <c r="S15" s="2">
        <f t="shared" si="0"/>
        <v>0</v>
      </c>
      <c r="U15" s="14" t="str">
        <f t="shared" ca="1" si="2"/>
        <v>TrainTrial2</v>
      </c>
      <c r="V15" s="10" t="str">
        <f>IF(Q15=0,CONCATENATE("p",L15,".bmp"),CONCATENATE("p",M15,".bmp"))</f>
        <v>p7.bmp</v>
      </c>
      <c r="W15" s="10" t="str">
        <f>IF(Q15=0,CONCATENATE("p",M15,".bmp"),CONCATENATE("p",L15,".bmp"))</f>
        <v>p5.bmp</v>
      </c>
      <c r="X15" s="10" t="str">
        <f ca="1">IF(AE15=0,"c3.wav",IF(S15=0,"c1.wav","c2.wav"))</f>
        <v>c1.wav</v>
      </c>
      <c r="Y15" s="10" t="str">
        <f ca="1">IF(S15=0,IF(AF15=1,CONCATENATE("nn",L15,".wav"),CONCATENATE("n",L15,".wav")),CONCATENATE("r",N15,".wav"))</f>
        <v>nn5.wav</v>
      </c>
      <c r="Z15" s="10" t="str">
        <f ca="1">IF(AE15=0,"c3.wav",IF(S15=1,"c1.wav","c2.wav"))</f>
        <v>c2.wav</v>
      </c>
      <c r="AA15" s="10" t="str">
        <f>IF(S15=1,IF(AF15=1,CONCATENATE("nn",L15,".wav"),CONCATENATE("n",L15,".wav")),CONCATENATE("r",N15,".wav"))</f>
        <v>r9.wav</v>
      </c>
      <c r="AB15" s="10">
        <f>IF(Q15=0,1,2)</f>
        <v>2</v>
      </c>
      <c r="AC15" s="12" t="str">
        <f t="shared" ca="1" si="8"/>
        <v>rp.jpg</v>
      </c>
      <c r="AD15" s="13">
        <f t="shared" ca="1" si="3"/>
        <v>1</v>
      </c>
      <c r="AE15" s="13">
        <f t="shared" ca="1" si="4"/>
        <v>1</v>
      </c>
      <c r="AF15" s="13">
        <f t="shared" ca="1" si="5"/>
        <v>1</v>
      </c>
      <c r="AG15" s="13">
        <f t="shared" ca="1" si="6"/>
        <v>3</v>
      </c>
      <c r="AI15" s="2">
        <f t="shared" ca="1" si="7"/>
        <v>0.29651851439097276</v>
      </c>
      <c r="AJ15" s="2">
        <f t="shared" ca="1" si="7"/>
        <v>0.34603484340430701</v>
      </c>
      <c r="AK15" s="2">
        <f t="shared" ca="1" si="7"/>
        <v>0.26390594219096086</v>
      </c>
    </row>
    <row r="16" spans="1:37" x14ac:dyDescent="0.2">
      <c r="A16" s="2" t="s">
        <v>8</v>
      </c>
      <c r="B16" s="15" t="s">
        <v>2</v>
      </c>
      <c r="C16" s="15"/>
      <c r="D16" s="15"/>
      <c r="E16" s="15"/>
      <c r="F16" s="15"/>
      <c r="G16" s="15"/>
      <c r="L16" s="2">
        <v>5</v>
      </c>
      <c r="M16" s="2">
        <v>4</v>
      </c>
      <c r="N16" s="2">
        <v>5</v>
      </c>
      <c r="O16" s="2">
        <v>0.40748621007242036</v>
      </c>
      <c r="P16" s="2">
        <v>0.57562296957257786</v>
      </c>
      <c r="Q16" s="2">
        <f t="shared" si="1"/>
        <v>0</v>
      </c>
      <c r="S16" s="2">
        <f t="shared" si="0"/>
        <v>1</v>
      </c>
      <c r="U16" s="14" t="str">
        <f t="shared" ca="1" si="2"/>
        <v>TrainTrial</v>
      </c>
      <c r="V16" s="10" t="str">
        <f>IF(Q16=0,CONCATENATE("p",L16,".bmp"),CONCATENATE("p",M16,".bmp"))</f>
        <v>p5.bmp</v>
      </c>
      <c r="W16" s="10" t="str">
        <f>IF(Q16=0,CONCATENATE("p",M16,".bmp"),CONCATENATE("p",L16,".bmp"))</f>
        <v>p4.bmp</v>
      </c>
      <c r="X16" s="10" t="str">
        <f ca="1">IF(AE16=0,"c3.wav",IF(S16=0,"c1.wav","c2.wav"))</f>
        <v>c3.wav</v>
      </c>
      <c r="Y16" s="10" t="str">
        <f>IF(S16=0,IF(AF16=1,CONCATENATE("nn",L16,".wav"),CONCATENATE("n",L16,".wav")),CONCATENATE("r",N16,".wav"))</f>
        <v>r5.wav</v>
      </c>
      <c r="Z16" s="10" t="str">
        <f ca="1">IF(AE16=0,"c3.wav",IF(S16=1,"c1.wav","c2.wav"))</f>
        <v>c3.wav</v>
      </c>
      <c r="AA16" s="10" t="str">
        <f ca="1">IF(S16=1,IF(AF16=1,CONCATENATE("nn",L16,".wav"),CONCATENATE("n",L16,".wav")),CONCATENATE("r",N16,".wav"))</f>
        <v>n5.wav</v>
      </c>
      <c r="AB16" s="10">
        <f>IF(Q16=0,1,2)</f>
        <v>1</v>
      </c>
      <c r="AC16" s="12" t="str">
        <f t="shared" ca="1" si="8"/>
        <v>lp.jpg</v>
      </c>
      <c r="AD16" s="13">
        <f t="shared" ca="1" si="3"/>
        <v>1</v>
      </c>
      <c r="AE16" s="13">
        <f t="shared" ca="1" si="4"/>
        <v>0</v>
      </c>
      <c r="AF16" s="13">
        <f t="shared" ca="1" si="5"/>
        <v>0</v>
      </c>
      <c r="AG16" s="13">
        <f t="shared" ca="1" si="6"/>
        <v>1</v>
      </c>
      <c r="AI16" s="2">
        <f t="shared" ca="1" si="7"/>
        <v>0.35038006164607294</v>
      </c>
      <c r="AJ16" s="2">
        <f t="shared" ca="1" si="7"/>
        <v>0.83464161132951575</v>
      </c>
      <c r="AK16" s="2">
        <f t="shared" ca="1" si="7"/>
        <v>0.57607539634969918</v>
      </c>
    </row>
    <row r="17" spans="1:37" x14ac:dyDescent="0.2">
      <c r="A17" s="2" t="s">
        <v>4</v>
      </c>
      <c r="C17" s="15" t="s">
        <v>7</v>
      </c>
      <c r="D17" s="15"/>
      <c r="E17" s="15"/>
      <c r="F17" s="15"/>
      <c r="G17" s="15"/>
      <c r="L17" s="2">
        <v>5</v>
      </c>
      <c r="M17" s="2">
        <v>3</v>
      </c>
      <c r="N17" s="2">
        <v>6</v>
      </c>
      <c r="O17" s="2">
        <v>0.65172856880508334</v>
      </c>
      <c r="P17" s="2">
        <v>8.1559320498854504E-2</v>
      </c>
      <c r="Q17" s="2">
        <f t="shared" si="1"/>
        <v>1</v>
      </c>
      <c r="S17" s="2">
        <f t="shared" si="0"/>
        <v>0</v>
      </c>
      <c r="U17" s="14" t="str">
        <f t="shared" ca="1" si="2"/>
        <v>TrainTrial</v>
      </c>
      <c r="V17" s="10" t="str">
        <f>IF(Q17=0,CONCATENATE("p",L17,".bmp"),CONCATENATE("p",M17,".bmp"))</f>
        <v>p3.bmp</v>
      </c>
      <c r="W17" s="10" t="str">
        <f>IF(Q17=0,CONCATENATE("p",M17,".bmp"),CONCATENATE("p",L17,".bmp"))</f>
        <v>p5.bmp</v>
      </c>
      <c r="X17" s="10" t="str">
        <f ca="1">IF(AE17=0,"c3.wav",IF(S17=0,"c1.wav","c2.wav"))</f>
        <v>c3.wav</v>
      </c>
      <c r="Y17" s="10" t="str">
        <f ca="1">IF(S17=0,IF(AF17=1,CONCATENATE("nn",L17,".wav"),CONCATENATE("n",L17,".wav")),CONCATENATE("r",N17,".wav"))</f>
        <v>n5.wav</v>
      </c>
      <c r="Z17" s="10" t="str">
        <f ca="1">IF(AE17=0,"c3.wav",IF(S17=1,"c1.wav","c2.wav"))</f>
        <v>c3.wav</v>
      </c>
      <c r="AA17" s="10" t="str">
        <f>IF(S17=1,IF(AF17=1,CONCATENATE("nn",L17,".wav"),CONCATENATE("n",L17,".wav")),CONCATENATE("r",N17,".wav"))</f>
        <v>r6.wav</v>
      </c>
      <c r="AB17" s="10">
        <f>IF(Q17=0,1,2)</f>
        <v>2</v>
      </c>
      <c r="AC17" s="12" t="str">
        <f t="shared" ca="1" si="8"/>
        <v>blank.jpg</v>
      </c>
      <c r="AD17" s="13">
        <f t="shared" ca="1" si="3"/>
        <v>0</v>
      </c>
      <c r="AE17" s="13">
        <f t="shared" ca="1" si="4"/>
        <v>0</v>
      </c>
      <c r="AF17" s="13">
        <f t="shared" ca="1" si="5"/>
        <v>0</v>
      </c>
      <c r="AG17" s="13">
        <f t="shared" ca="1" si="6"/>
        <v>0</v>
      </c>
      <c r="AI17" s="2">
        <f t="shared" ca="1" si="7"/>
        <v>0.55642383609178181</v>
      </c>
      <c r="AJ17" s="2">
        <f t="shared" ca="1" si="7"/>
        <v>0.93650199493149222</v>
      </c>
      <c r="AK17" s="2">
        <f t="shared" ca="1" si="7"/>
        <v>0.8171180970712304</v>
      </c>
    </row>
    <row r="18" spans="1:37" x14ac:dyDescent="0.2">
      <c r="A18" s="2" t="s">
        <v>4</v>
      </c>
      <c r="C18" s="15" t="s">
        <v>3</v>
      </c>
      <c r="D18" s="15"/>
      <c r="E18" s="15"/>
      <c r="F18" s="15"/>
      <c r="L18" s="2">
        <v>6</v>
      </c>
      <c r="M18" s="2">
        <v>5</v>
      </c>
      <c r="N18" s="2">
        <v>1</v>
      </c>
      <c r="O18" s="2">
        <v>0.10648442606998287</v>
      </c>
      <c r="P18" s="2">
        <v>1.1554690456250682E-2</v>
      </c>
      <c r="Q18" s="2">
        <f t="shared" si="1"/>
        <v>0</v>
      </c>
      <c r="S18" s="2">
        <f t="shared" si="0"/>
        <v>0</v>
      </c>
      <c r="U18" s="14" t="str">
        <f t="shared" ca="1" si="2"/>
        <v>TrainTrial2</v>
      </c>
      <c r="V18" s="10" t="str">
        <f>IF(Q18=0,CONCATENATE("p",L18,".bmp"),CONCATENATE("p",M18,".bmp"))</f>
        <v>p6.bmp</v>
      </c>
      <c r="W18" s="10" t="str">
        <f>IF(Q18=0,CONCATENATE("p",M18,".bmp"),CONCATENATE("p",L18,".bmp"))</f>
        <v>p5.bmp</v>
      </c>
      <c r="X18" s="10" t="str">
        <f ca="1">IF(AE18=0,"c3.wav",IF(S18=0,"c1.wav","c2.wav"))</f>
        <v>c1.wav</v>
      </c>
      <c r="Y18" s="10" t="str">
        <f ca="1">IF(S18=0,IF(AF18=1,CONCATENATE("nn",L18,".wav"),CONCATENATE("n",L18,".wav")),CONCATENATE("r",N18,".wav"))</f>
        <v>nn6.wav</v>
      </c>
      <c r="Z18" s="10" t="str">
        <f ca="1">IF(AE18=0,"c3.wav",IF(S18=1,"c1.wav","c2.wav"))</f>
        <v>c2.wav</v>
      </c>
      <c r="AA18" s="10" t="str">
        <f>IF(S18=1,IF(AF18=1,CONCATENATE("nn",L18,".wav"),CONCATENATE("n",L18,".wav")),CONCATENATE("r",N18,".wav"))</f>
        <v>r1.wav</v>
      </c>
      <c r="AB18" s="10">
        <f>IF(Q18=0,1,2)</f>
        <v>1</v>
      </c>
      <c r="AC18" s="12" t="str">
        <f t="shared" ca="1" si="8"/>
        <v>lp.jpg</v>
      </c>
      <c r="AD18" s="13">
        <f t="shared" ca="1" si="3"/>
        <v>1</v>
      </c>
      <c r="AE18" s="13">
        <f t="shared" ca="1" si="4"/>
        <v>1</v>
      </c>
      <c r="AF18" s="13">
        <f t="shared" ca="1" si="5"/>
        <v>1</v>
      </c>
      <c r="AG18" s="13">
        <f t="shared" ca="1" si="6"/>
        <v>3</v>
      </c>
      <c r="AI18" s="2">
        <f t="shared" ca="1" si="7"/>
        <v>0.27932942228230795</v>
      </c>
      <c r="AJ18" s="2">
        <f t="shared" ca="1" si="7"/>
        <v>0.34578673898937629</v>
      </c>
      <c r="AK18" s="2">
        <f t="shared" ca="1" si="7"/>
        <v>0.29959003950161367</v>
      </c>
    </row>
    <row r="19" spans="1:37" x14ac:dyDescent="0.2">
      <c r="L19" s="2">
        <v>6</v>
      </c>
      <c r="M19" s="2">
        <v>2</v>
      </c>
      <c r="N19" s="2">
        <v>8</v>
      </c>
      <c r="O19" s="2">
        <v>0.36928775893056809</v>
      </c>
      <c r="P19" s="2">
        <v>0.59546701885165021</v>
      </c>
      <c r="Q19" s="2">
        <f t="shared" si="1"/>
        <v>0</v>
      </c>
      <c r="S19" s="2">
        <f t="shared" si="0"/>
        <v>1</v>
      </c>
      <c r="U19" s="14" t="str">
        <f t="shared" ca="1" si="2"/>
        <v>TrainTrial2</v>
      </c>
      <c r="V19" s="10" t="str">
        <f>IF(Q19=0,CONCATENATE("p",L19,".bmp"),CONCATENATE("p",M19,".bmp"))</f>
        <v>p6.bmp</v>
      </c>
      <c r="W19" s="10" t="str">
        <f>IF(Q19=0,CONCATENATE("p",M19,".bmp"),CONCATENATE("p",L19,".bmp"))</f>
        <v>p2.bmp</v>
      </c>
      <c r="X19" s="10" t="str">
        <f ca="1">IF(AE19=0,"c3.wav",IF(S19=0,"c1.wav","c2.wav"))</f>
        <v>c2.wav</v>
      </c>
      <c r="Y19" s="10" t="str">
        <f>IF(S19=0,IF(AF19=1,CONCATENATE("nn",L19,".wav"),CONCATENATE("n",L19,".wav")),CONCATENATE("r",N19,".wav"))</f>
        <v>r8.wav</v>
      </c>
      <c r="Z19" s="10" t="str">
        <f ca="1">IF(AE19=0,"c3.wav",IF(S19=1,"c1.wav","c2.wav"))</f>
        <v>c1.wav</v>
      </c>
      <c r="AA19" s="10" t="str">
        <f ca="1">IF(S19=1,IF(AF19=1,CONCATENATE("nn",L19,".wav"),CONCATENATE("n",L19,".wav")),CONCATENATE("r",N19,".wav"))</f>
        <v>n6.wav</v>
      </c>
      <c r="AB19" s="10">
        <f>IF(Q19=0,1,2)</f>
        <v>1</v>
      </c>
      <c r="AC19" s="12" t="str">
        <f t="shared" ca="1" si="8"/>
        <v>lp.jpg</v>
      </c>
      <c r="AD19" s="13">
        <f t="shared" ca="1" si="3"/>
        <v>1</v>
      </c>
      <c r="AE19" s="13">
        <f t="shared" ca="1" si="4"/>
        <v>1</v>
      </c>
      <c r="AF19" s="13">
        <f t="shared" ca="1" si="5"/>
        <v>0</v>
      </c>
      <c r="AG19" s="13">
        <f t="shared" ca="1" si="6"/>
        <v>2</v>
      </c>
      <c r="AI19" s="2">
        <f t="shared" ca="1" si="7"/>
        <v>5.1285972523416601E-2</v>
      </c>
      <c r="AJ19" s="2">
        <f t="shared" ca="1" si="7"/>
        <v>2.3734815724968716E-2</v>
      </c>
      <c r="AK19" s="2">
        <f t="shared" ca="1" si="7"/>
        <v>0.80823640200454028</v>
      </c>
    </row>
    <row r="20" spans="1:37" x14ac:dyDescent="0.2">
      <c r="L20" s="2">
        <v>6</v>
      </c>
      <c r="M20" s="2">
        <v>0</v>
      </c>
      <c r="N20" s="2">
        <v>4</v>
      </c>
      <c r="O20" s="2">
        <v>0.56790777306741802</v>
      </c>
      <c r="P20" s="2">
        <v>0.56034514805197944</v>
      </c>
      <c r="Q20" s="2">
        <f t="shared" si="1"/>
        <v>1</v>
      </c>
      <c r="S20" s="2">
        <f t="shared" si="0"/>
        <v>1</v>
      </c>
      <c r="U20" s="14" t="str">
        <f t="shared" ca="1" si="2"/>
        <v>TrainTrial</v>
      </c>
      <c r="V20" s="10" t="str">
        <f>IF(Q20=0,CONCATENATE("p",L20,".bmp"),CONCATENATE("p",M20,".bmp"))</f>
        <v>p0.bmp</v>
      </c>
      <c r="W20" s="10" t="str">
        <f>IF(Q20=0,CONCATENATE("p",M20,".bmp"),CONCATENATE("p",L20,".bmp"))</f>
        <v>p6.bmp</v>
      </c>
      <c r="X20" s="10" t="str">
        <f ca="1">IF(AE20=0,"c3.wav",IF(S20=0,"c1.wav","c2.wav"))</f>
        <v>c3.wav</v>
      </c>
      <c r="Y20" s="10" t="str">
        <f>IF(S20=0,IF(AF20=1,CONCATENATE("nn",L20,".wav"),CONCATENATE("n",L20,".wav")),CONCATENATE("r",N20,".wav"))</f>
        <v>r4.wav</v>
      </c>
      <c r="Z20" s="10" t="str">
        <f ca="1">IF(AE20=0,"c3.wav",IF(S20=1,"c1.wav","c2.wav"))</f>
        <v>c3.wav</v>
      </c>
      <c r="AA20" s="10" t="str">
        <f ca="1">IF(S20=1,IF(AF20=1,CONCATENATE("nn",L20,".wav"),CONCATENATE("n",L20,".wav")),CONCATENATE("r",N20,".wav"))</f>
        <v>nn6.wav</v>
      </c>
      <c r="AB20" s="10">
        <f>IF(Q20=0,1,2)</f>
        <v>2</v>
      </c>
      <c r="AC20" s="12" t="str">
        <f t="shared" ca="1" si="8"/>
        <v>blank.jpg</v>
      </c>
      <c r="AD20" s="13">
        <f t="shared" ca="1" si="3"/>
        <v>0</v>
      </c>
      <c r="AE20" s="13">
        <f t="shared" ca="1" si="4"/>
        <v>0</v>
      </c>
      <c r="AF20" s="13">
        <f t="shared" ca="1" si="5"/>
        <v>1</v>
      </c>
      <c r="AG20" s="13">
        <f t="shared" ca="1" si="6"/>
        <v>1</v>
      </c>
      <c r="AI20" s="2">
        <f t="shared" ca="1" si="7"/>
        <v>0.8828654413759931</v>
      </c>
      <c r="AJ20" s="2">
        <f t="shared" ca="1" si="7"/>
        <v>0.71649843696735749</v>
      </c>
      <c r="AK20" s="2">
        <f t="shared" ca="1" si="7"/>
        <v>0.21740129456801061</v>
      </c>
    </row>
    <row r="21" spans="1:37" x14ac:dyDescent="0.2">
      <c r="L21" s="2">
        <v>7</v>
      </c>
      <c r="M21" s="2">
        <v>8</v>
      </c>
      <c r="N21" s="2">
        <v>0</v>
      </c>
      <c r="O21" s="2">
        <v>1.2677045755481231E-2</v>
      </c>
      <c r="P21" s="2">
        <v>0.67698107944397634</v>
      </c>
      <c r="Q21" s="2">
        <f t="shared" si="1"/>
        <v>0</v>
      </c>
      <c r="S21" s="2">
        <f t="shared" si="0"/>
        <v>1</v>
      </c>
      <c r="U21" s="14" t="str">
        <f t="shared" ca="1" si="2"/>
        <v>TrainTrial</v>
      </c>
      <c r="V21" s="10" t="str">
        <f>IF(Q21=0,CONCATENATE("p",L21,".bmp"),CONCATENATE("p",M21,".bmp"))</f>
        <v>p7.bmp</v>
      </c>
      <c r="W21" s="10" t="str">
        <f>IF(Q21=0,CONCATENATE("p",M21,".bmp"),CONCATENATE("p",L21,".bmp"))</f>
        <v>p8.bmp</v>
      </c>
      <c r="X21" s="10" t="str">
        <f ca="1">IF(AE21=0,"c3.wav",IF(S21=0,"c1.wav","c2.wav"))</f>
        <v>c3.wav</v>
      </c>
      <c r="Y21" s="10" t="str">
        <f>IF(S21=0,IF(AF21=1,CONCATENATE("nn",L21,".wav"),CONCATENATE("n",L21,".wav")),CONCATENATE("r",N21,".wav"))</f>
        <v>r0.wav</v>
      </c>
      <c r="Z21" s="10" t="str">
        <f ca="1">IF(AE21=0,"c3.wav",IF(S21=1,"c1.wav","c2.wav"))</f>
        <v>c3.wav</v>
      </c>
      <c r="AA21" s="10" t="str">
        <f ca="1">IF(S21=1,IF(AF21=1,CONCATENATE("nn",L21,".wav"),CONCATENATE("n",L21,".wav")),CONCATENATE("r",N21,".wav"))</f>
        <v>nn7.wav</v>
      </c>
      <c r="AB21" s="10">
        <f>IF(Q21=0,1,2)</f>
        <v>1</v>
      </c>
      <c r="AC21" s="12" t="str">
        <f t="shared" ca="1" si="8"/>
        <v>blank.jpg</v>
      </c>
      <c r="AD21" s="13">
        <f t="shared" ca="1" si="3"/>
        <v>0</v>
      </c>
      <c r="AE21" s="13">
        <f t="shared" ca="1" si="4"/>
        <v>0</v>
      </c>
      <c r="AF21" s="13">
        <f t="shared" ca="1" si="5"/>
        <v>1</v>
      </c>
      <c r="AG21" s="13">
        <f t="shared" ca="1" si="6"/>
        <v>1</v>
      </c>
      <c r="AI21" s="2">
        <f t="shared" ca="1" si="7"/>
        <v>0.74210857527577478</v>
      </c>
      <c r="AJ21" s="2">
        <f t="shared" ca="1" si="7"/>
        <v>0.61066960753046828</v>
      </c>
      <c r="AK21" s="2">
        <f t="shared" ca="1" si="7"/>
        <v>0.32313589426182143</v>
      </c>
    </row>
    <row r="22" spans="1:37" x14ac:dyDescent="0.2">
      <c r="L22" s="2">
        <v>7</v>
      </c>
      <c r="M22" s="2">
        <v>6</v>
      </c>
      <c r="N22" s="2">
        <v>3</v>
      </c>
      <c r="O22" s="2">
        <v>0.59837063790837419</v>
      </c>
      <c r="P22" s="2">
        <v>0.88766548483454244</v>
      </c>
      <c r="Q22" s="2">
        <f t="shared" si="1"/>
        <v>1</v>
      </c>
      <c r="S22" s="2">
        <f t="shared" si="0"/>
        <v>1</v>
      </c>
      <c r="U22" s="14" t="str">
        <f t="shared" ca="1" si="2"/>
        <v>TrainTrial</v>
      </c>
      <c r="V22" s="10" t="str">
        <f>IF(Q22=0,CONCATENATE("p",L22,".bmp"),CONCATENATE("p",M22,".bmp"))</f>
        <v>p6.bmp</v>
      </c>
      <c r="W22" s="10" t="str">
        <f>IF(Q22=0,CONCATENATE("p",M22,".bmp"),CONCATENATE("p",L22,".bmp"))</f>
        <v>p7.bmp</v>
      </c>
      <c r="X22" s="10" t="str">
        <f ca="1">IF(AE22=0,"c3.wav",IF(S22=0,"c1.wav","c2.wav"))</f>
        <v>c3.wav</v>
      </c>
      <c r="Y22" s="10" t="str">
        <f>IF(S22=0,IF(AF22=1,CONCATENATE("nn",L22,".wav"),CONCATENATE("n",L22,".wav")),CONCATENATE("r",N22,".wav"))</f>
        <v>r3.wav</v>
      </c>
      <c r="Z22" s="10" t="str">
        <f ca="1">IF(AE22=0,"c3.wav",IF(S22=1,"c1.wav","c2.wav"))</f>
        <v>c3.wav</v>
      </c>
      <c r="AA22" s="10" t="str">
        <f ca="1">IF(S22=1,IF(AF22=1,CONCATENATE("nn",L22,".wav"),CONCATENATE("n",L22,".wav")),CONCATENATE("r",N22,".wav"))</f>
        <v>n7.wav</v>
      </c>
      <c r="AB22" s="10">
        <f>IF(Q22=0,1,2)</f>
        <v>2</v>
      </c>
      <c r="AC22" s="12" t="str">
        <f t="shared" ca="1" si="8"/>
        <v>blank.jpg</v>
      </c>
      <c r="AD22" s="13">
        <f t="shared" ca="1" si="3"/>
        <v>0</v>
      </c>
      <c r="AE22" s="13">
        <f t="shared" ca="1" si="4"/>
        <v>0</v>
      </c>
      <c r="AF22" s="13">
        <f t="shared" ca="1" si="5"/>
        <v>0</v>
      </c>
      <c r="AG22" s="13">
        <f t="shared" ca="1" si="6"/>
        <v>0</v>
      </c>
      <c r="AI22" s="2">
        <f t="shared" ca="1" si="7"/>
        <v>0.69388064337650934</v>
      </c>
      <c r="AJ22" s="2">
        <f t="shared" ca="1" si="7"/>
        <v>0.97373292508982012</v>
      </c>
      <c r="AK22" s="2">
        <f t="shared" ca="1" si="7"/>
        <v>0.64494996719874054</v>
      </c>
    </row>
    <row r="23" spans="1:37" x14ac:dyDescent="0.2">
      <c r="L23" s="2">
        <v>7</v>
      </c>
      <c r="M23" s="2">
        <v>2</v>
      </c>
      <c r="N23" s="2">
        <v>9</v>
      </c>
      <c r="O23" s="2">
        <v>0.79026148963930609</v>
      </c>
      <c r="P23" s="2">
        <v>0.33089239188575448</v>
      </c>
      <c r="Q23" s="2">
        <f t="shared" si="1"/>
        <v>1</v>
      </c>
      <c r="S23" s="2">
        <f t="shared" si="0"/>
        <v>0</v>
      </c>
      <c r="U23" s="14" t="str">
        <f t="shared" ca="1" si="2"/>
        <v>TrainTrial2</v>
      </c>
      <c r="V23" s="10" t="str">
        <f>IF(Q23=0,CONCATENATE("p",L23,".bmp"),CONCATENATE("p",M23,".bmp"))</f>
        <v>p2.bmp</v>
      </c>
      <c r="W23" s="10" t="str">
        <f>IF(Q23=0,CONCATENATE("p",M23,".bmp"),CONCATENATE("p",L23,".bmp"))</f>
        <v>p7.bmp</v>
      </c>
      <c r="X23" s="10" t="str">
        <f ca="1">IF(AE23=0,"c3.wav",IF(S23=0,"c1.wav","c2.wav"))</f>
        <v>c1.wav</v>
      </c>
      <c r="Y23" s="10" t="str">
        <f ca="1">IF(S23=0,IF(AF23=1,CONCATENATE("nn",L23,".wav"),CONCATENATE("n",L23,".wav")),CONCATENATE("r",N23,".wav"))</f>
        <v>nn7.wav</v>
      </c>
      <c r="Z23" s="10" t="str">
        <f ca="1">IF(AE23=0,"c3.wav",IF(S23=1,"c1.wav","c2.wav"))</f>
        <v>c2.wav</v>
      </c>
      <c r="AA23" s="10" t="str">
        <f>IF(S23=1,IF(AF23=1,CONCATENATE("nn",L23,".wav"),CONCATENATE("n",L23,".wav")),CONCATENATE("r",N23,".wav"))</f>
        <v>r9.wav</v>
      </c>
      <c r="AB23" s="10">
        <f>IF(Q23=0,1,2)</f>
        <v>2</v>
      </c>
      <c r="AC23" s="12" t="str">
        <f t="shared" ca="1" si="8"/>
        <v>rp.jpg</v>
      </c>
      <c r="AD23" s="13">
        <f t="shared" ca="1" si="3"/>
        <v>1</v>
      </c>
      <c r="AE23" s="13">
        <f t="shared" ca="1" si="4"/>
        <v>1</v>
      </c>
      <c r="AF23" s="13">
        <f t="shared" ca="1" si="5"/>
        <v>1</v>
      </c>
      <c r="AG23" s="13">
        <f t="shared" ca="1" si="6"/>
        <v>3</v>
      </c>
      <c r="AI23" s="2">
        <f t="shared" ca="1" si="7"/>
        <v>0.40765897541098917</v>
      </c>
      <c r="AJ23" s="2">
        <f t="shared" ca="1" si="7"/>
        <v>0.2240625562091646</v>
      </c>
      <c r="AK23" s="2">
        <f t="shared" ca="1" si="7"/>
        <v>0.43398313634291841</v>
      </c>
    </row>
    <row r="24" spans="1:37" x14ac:dyDescent="0.2">
      <c r="L24" s="2">
        <v>8</v>
      </c>
      <c r="M24" s="2">
        <v>9</v>
      </c>
      <c r="N24" s="2">
        <v>5</v>
      </c>
      <c r="O24" s="2">
        <v>0</v>
      </c>
      <c r="P24" s="2">
        <v>0.86098333942754834</v>
      </c>
      <c r="Q24" s="2">
        <f t="shared" si="1"/>
        <v>0</v>
      </c>
      <c r="S24" s="2">
        <f t="shared" si="0"/>
        <v>1</v>
      </c>
      <c r="U24" s="14" t="str">
        <f t="shared" ca="1" si="2"/>
        <v>TrainTrial2</v>
      </c>
      <c r="V24" s="10" t="str">
        <f>IF(Q24=0,CONCATENATE("p",L24,".bmp"),CONCATENATE("p",M24,".bmp"))</f>
        <v>p8.bmp</v>
      </c>
      <c r="W24" s="10" t="str">
        <f>IF(Q24=0,CONCATENATE("p",M24,".bmp"),CONCATENATE("p",L24,".bmp"))</f>
        <v>p9.bmp</v>
      </c>
      <c r="X24" s="10" t="str">
        <f ca="1">IF(AE24=0,"c3.wav",IF(S24=0,"c1.wav","c2.wav"))</f>
        <v>c2.wav</v>
      </c>
      <c r="Y24" s="10" t="str">
        <f>IF(S24=0,IF(AF24=1,CONCATENATE("nn",L24,".wav"),CONCATENATE("n",L24,".wav")),CONCATENATE("r",N24,".wav"))</f>
        <v>r5.wav</v>
      </c>
      <c r="Z24" s="10" t="str">
        <f ca="1">IF(AE24=0,"c3.wav",IF(S24=1,"c1.wav","c2.wav"))</f>
        <v>c1.wav</v>
      </c>
      <c r="AA24" s="10" t="str">
        <f ca="1">IF(S24=1,IF(AF24=1,CONCATENATE("nn",L24,".wav"),CONCATENATE("n",L24,".wav")),CONCATENATE("r",N24,".wav"))</f>
        <v>nn8.wav</v>
      </c>
      <c r="AB24" s="10">
        <f>IF(Q24=0,1,2)</f>
        <v>1</v>
      </c>
      <c r="AC24" s="12" t="str">
        <f t="shared" ca="1" si="8"/>
        <v>lp.jpg</v>
      </c>
      <c r="AD24" s="13">
        <f t="shared" ca="1" si="3"/>
        <v>1</v>
      </c>
      <c r="AE24" s="13">
        <f t="shared" ca="1" si="4"/>
        <v>1</v>
      </c>
      <c r="AF24" s="13">
        <f t="shared" ca="1" si="5"/>
        <v>1</v>
      </c>
      <c r="AG24" s="13">
        <f t="shared" ca="1" si="6"/>
        <v>3</v>
      </c>
      <c r="AI24" s="2">
        <f t="shared" ca="1" si="7"/>
        <v>0.3536680741178071</v>
      </c>
      <c r="AJ24" s="2">
        <f t="shared" ca="1" si="7"/>
        <v>0.20871329619896128</v>
      </c>
      <c r="AK24" s="2">
        <f t="shared" ca="1" si="7"/>
        <v>6.061950448493747E-2</v>
      </c>
    </row>
    <row r="25" spans="1:37" x14ac:dyDescent="0.2">
      <c r="L25" s="2">
        <v>8</v>
      </c>
      <c r="M25" s="2">
        <v>1</v>
      </c>
      <c r="N25" s="2">
        <v>6</v>
      </c>
      <c r="O25" s="2">
        <v>0</v>
      </c>
      <c r="P25" s="2">
        <v>0.12773882656256319</v>
      </c>
      <c r="Q25" s="2">
        <f t="shared" si="1"/>
        <v>0</v>
      </c>
      <c r="S25" s="2">
        <f t="shared" si="0"/>
        <v>0</v>
      </c>
      <c r="U25" s="14" t="str">
        <f t="shared" ca="1" si="2"/>
        <v>TrainTrial</v>
      </c>
      <c r="V25" s="10" t="str">
        <f>IF(Q25=0,CONCATENATE("p",L25,".bmp"),CONCATENATE("p",M25,".bmp"))</f>
        <v>p8.bmp</v>
      </c>
      <c r="W25" s="10" t="str">
        <f>IF(Q25=0,CONCATENATE("p",M25,".bmp"),CONCATENATE("p",L25,".bmp"))</f>
        <v>p1.bmp</v>
      </c>
      <c r="X25" s="10" t="str">
        <f ca="1">IF(AE25=0,"c3.wav",IF(S25=0,"c1.wav","c2.wav"))</f>
        <v>c3.wav</v>
      </c>
      <c r="Y25" s="10" t="str">
        <f ca="1">IF(S25=0,IF(AF25=1,CONCATENATE("nn",L25,".wav"),CONCATENATE("n",L25,".wav")),CONCATENATE("r",N25,".wav"))</f>
        <v>nn8.wav</v>
      </c>
      <c r="Z25" s="10" t="str">
        <f ca="1">IF(AE25=0,"c3.wav",IF(S25=1,"c1.wav","c2.wav"))</f>
        <v>c3.wav</v>
      </c>
      <c r="AA25" s="10" t="str">
        <f>IF(S25=1,IF(AF25=1,CONCATENATE("nn",L25,".wav"),CONCATENATE("n",L25,".wav")),CONCATENATE("r",N25,".wav"))</f>
        <v>r6.wav</v>
      </c>
      <c r="AB25" s="10">
        <f>IF(Q25=0,1,2)</f>
        <v>1</v>
      </c>
      <c r="AC25" s="12" t="str">
        <f t="shared" ca="1" si="8"/>
        <v>lp.jpg</v>
      </c>
      <c r="AD25" s="13">
        <f t="shared" ca="1" si="3"/>
        <v>1</v>
      </c>
      <c r="AE25" s="13">
        <f t="shared" ca="1" si="4"/>
        <v>0</v>
      </c>
      <c r="AF25" s="13">
        <f t="shared" ca="1" si="5"/>
        <v>1</v>
      </c>
      <c r="AG25" s="13">
        <f t="shared" ca="1" si="6"/>
        <v>2</v>
      </c>
      <c r="AI25" s="2">
        <f t="shared" ca="1" si="7"/>
        <v>6.5797496786409448E-2</v>
      </c>
      <c r="AJ25" s="2">
        <f t="shared" ca="1" si="7"/>
        <v>0.97876989696371264</v>
      </c>
      <c r="AK25" s="2">
        <f t="shared" ca="1" si="7"/>
        <v>0.32630671999602956</v>
      </c>
    </row>
    <row r="26" spans="1:37" x14ac:dyDescent="0.2">
      <c r="L26" s="2">
        <v>8</v>
      </c>
      <c r="M26" s="2">
        <v>4</v>
      </c>
      <c r="N26" s="2">
        <v>3</v>
      </c>
      <c r="O26" s="2">
        <v>0.96338063263374352</v>
      </c>
      <c r="P26" s="2">
        <v>0.71760499863921723</v>
      </c>
      <c r="Q26" s="2">
        <f t="shared" si="1"/>
        <v>1</v>
      </c>
      <c r="S26" s="2">
        <f t="shared" si="0"/>
        <v>1</v>
      </c>
      <c r="U26" s="14" t="str">
        <f t="shared" ca="1" si="2"/>
        <v>TrainTrial</v>
      </c>
      <c r="V26" s="10" t="str">
        <f>IF(Q26=0,CONCATENATE("p",L26,".bmp"),CONCATENATE("p",M26,".bmp"))</f>
        <v>p4.bmp</v>
      </c>
      <c r="W26" s="10" t="str">
        <f>IF(Q26=0,CONCATENATE("p",M26,".bmp"),CONCATENATE("p",L26,".bmp"))</f>
        <v>p8.bmp</v>
      </c>
      <c r="X26" s="10" t="str">
        <f ca="1">IF(AE26=0,"c3.wav",IF(S26=0,"c1.wav","c2.wav"))</f>
        <v>c3.wav</v>
      </c>
      <c r="Y26" s="10" t="str">
        <f>IF(S26=0,IF(AF26=1,CONCATENATE("nn",L26,".wav"),CONCATENATE("n",L26,".wav")),CONCATENATE("r",N26,".wav"))</f>
        <v>r3.wav</v>
      </c>
      <c r="Z26" s="10" t="str">
        <f ca="1">IF(AE26=0,"c3.wav",IF(S26=1,"c1.wav","c2.wav"))</f>
        <v>c3.wav</v>
      </c>
      <c r="AA26" s="10" t="str">
        <f ca="1">IF(S26=1,IF(AF26=1,CONCATENATE("nn",L26,".wav"),CONCATENATE("n",L26,".wav")),CONCATENATE("r",N26,".wav"))</f>
        <v>nn8.wav</v>
      </c>
      <c r="AB26" s="10">
        <f>IF(Q26=0,1,2)</f>
        <v>2</v>
      </c>
      <c r="AC26" s="12" t="str">
        <f t="shared" ca="1" si="8"/>
        <v>blank.jpg</v>
      </c>
      <c r="AD26" s="13">
        <f t="shared" ca="1" si="3"/>
        <v>0</v>
      </c>
      <c r="AE26" s="13">
        <f t="shared" ca="1" si="4"/>
        <v>0</v>
      </c>
      <c r="AF26" s="13">
        <f t="shared" ca="1" si="5"/>
        <v>1</v>
      </c>
      <c r="AG26" s="13">
        <f t="shared" ca="1" si="6"/>
        <v>1</v>
      </c>
      <c r="AI26" s="2">
        <f t="shared" ca="1" si="7"/>
        <v>0.52067688413063173</v>
      </c>
      <c r="AJ26" s="2">
        <f t="shared" ca="1" si="7"/>
        <v>0.84607629838455634</v>
      </c>
      <c r="AK26" s="2">
        <f t="shared" ca="1" si="7"/>
        <v>0.18835518008464103</v>
      </c>
    </row>
    <row r="27" spans="1:37" x14ac:dyDescent="0.2">
      <c r="L27" s="2">
        <v>9</v>
      </c>
      <c r="M27" s="2">
        <v>0</v>
      </c>
      <c r="N27" s="2">
        <v>8</v>
      </c>
      <c r="O27" s="2">
        <v>7.3254859173175646E-2</v>
      </c>
      <c r="P27" s="2">
        <v>0.20377326779998839</v>
      </c>
      <c r="Q27" s="2">
        <f t="shared" si="1"/>
        <v>0</v>
      </c>
      <c r="S27" s="2">
        <f t="shared" si="0"/>
        <v>0</v>
      </c>
      <c r="U27" s="14" t="str">
        <f t="shared" ca="1" si="2"/>
        <v>TrainTrial</v>
      </c>
      <c r="V27" s="10" t="str">
        <f>IF(Q27=0,CONCATENATE("p",L27,".bmp"),CONCATENATE("p",M27,".bmp"))</f>
        <v>p9.bmp</v>
      </c>
      <c r="W27" s="10" t="str">
        <f>IF(Q27=0,CONCATENATE("p",M27,".bmp"),CONCATENATE("p",L27,".bmp"))</f>
        <v>p0.bmp</v>
      </c>
      <c r="X27" s="10" t="str">
        <f ca="1">IF(AE27=0,"c3.wav",IF(S27=0,"c1.wav","c2.wav"))</f>
        <v>c3.wav</v>
      </c>
      <c r="Y27" s="10" t="str">
        <f ca="1">IF(S27=0,IF(AF27=1,CONCATENATE("nn",L27,".wav"),CONCATENATE("n",L27,".wav")),CONCATENATE("r",N27,".wav"))</f>
        <v>nn9.wav</v>
      </c>
      <c r="Z27" s="10" t="str">
        <f ca="1">IF(AE27=0,"c3.wav",IF(S27=1,"c1.wav","c2.wav"))</f>
        <v>c3.wav</v>
      </c>
      <c r="AA27" s="10" t="str">
        <f>IF(S27=1,IF(AF27=1,CONCATENATE("nn",L27,".wav"),CONCATENATE("n",L27,".wav")),CONCATENATE("r",N27,".wav"))</f>
        <v>r8.wav</v>
      </c>
      <c r="AB27" s="10">
        <f>IF(Q27=0,1,2)</f>
        <v>1</v>
      </c>
      <c r="AC27" s="12" t="str">
        <f t="shared" ca="1" si="8"/>
        <v>lp.jpg</v>
      </c>
      <c r="AD27" s="13">
        <f t="shared" ca="1" si="3"/>
        <v>1</v>
      </c>
      <c r="AE27" s="13">
        <f t="shared" ca="1" si="4"/>
        <v>0</v>
      </c>
      <c r="AF27" s="13">
        <f t="shared" ca="1" si="5"/>
        <v>1</v>
      </c>
      <c r="AG27" s="13">
        <f t="shared" ca="1" si="6"/>
        <v>2</v>
      </c>
      <c r="AI27" s="2">
        <f t="shared" ca="1" si="7"/>
        <v>0.29240534158077747</v>
      </c>
      <c r="AJ27" s="2">
        <f t="shared" ca="1" si="7"/>
        <v>0.58091600521262854</v>
      </c>
      <c r="AK27" s="2">
        <f t="shared" ca="1" si="7"/>
        <v>0.42889428439626209</v>
      </c>
    </row>
    <row r="28" spans="1:37" x14ac:dyDescent="0.2">
      <c r="L28" s="2">
        <v>9</v>
      </c>
      <c r="M28" s="2">
        <v>8</v>
      </c>
      <c r="N28" s="2">
        <v>4</v>
      </c>
      <c r="O28" s="2">
        <v>0.3710726395383972</v>
      </c>
      <c r="P28" s="2">
        <v>0.24695724172943301</v>
      </c>
      <c r="Q28" s="2">
        <f t="shared" si="1"/>
        <v>0</v>
      </c>
      <c r="S28" s="2">
        <f t="shared" si="0"/>
        <v>0</v>
      </c>
      <c r="U28" s="14" t="str">
        <f t="shared" ca="1" si="2"/>
        <v>TrainTrial2</v>
      </c>
      <c r="V28" s="10" t="str">
        <f>IF(Q28=0,CONCATENATE("p",L28,".bmp"),CONCATENATE("p",M28,".bmp"))</f>
        <v>p9.bmp</v>
      </c>
      <c r="W28" s="10" t="str">
        <f>IF(Q28=0,CONCATENATE("p",M28,".bmp"),CONCATENATE("p",L28,".bmp"))</f>
        <v>p8.bmp</v>
      </c>
      <c r="X28" s="10" t="str">
        <f ca="1">IF(AE28=0,"c3.wav",IF(S28=0,"c1.wav","c2.wav"))</f>
        <v>c1.wav</v>
      </c>
      <c r="Y28" s="10" t="str">
        <f ca="1">IF(S28=0,IF(AF28=1,CONCATENATE("nn",L28,".wav"),CONCATENATE("n",L28,".wav")),CONCATENATE("r",N28,".wav"))</f>
        <v>nn9.wav</v>
      </c>
      <c r="Z28" s="10" t="str">
        <f ca="1">IF(AE28=0,"c3.wav",IF(S28=1,"c1.wav","c2.wav"))</f>
        <v>c2.wav</v>
      </c>
      <c r="AA28" s="10" t="str">
        <f>IF(S28=1,IF(AF28=1,CONCATENATE("nn",L28,".wav"),CONCATENATE("n",L28,".wav")),CONCATENATE("r",N28,".wav"))</f>
        <v>r4.wav</v>
      </c>
      <c r="AB28" s="10">
        <f>IF(Q28=0,1,2)</f>
        <v>1</v>
      </c>
      <c r="AC28" s="12" t="str">
        <f t="shared" ca="1" si="8"/>
        <v>blank.jpg</v>
      </c>
      <c r="AD28" s="13">
        <f t="shared" ca="1" si="3"/>
        <v>0</v>
      </c>
      <c r="AE28" s="13">
        <f t="shared" ca="1" si="4"/>
        <v>1</v>
      </c>
      <c r="AF28" s="13">
        <f t="shared" ca="1" si="5"/>
        <v>1</v>
      </c>
      <c r="AG28" s="13">
        <f t="shared" ca="1" si="6"/>
        <v>2</v>
      </c>
      <c r="AI28" s="2">
        <f t="shared" ca="1" si="7"/>
        <v>0.51136534703243175</v>
      </c>
      <c r="AJ28" s="2">
        <f t="shared" ca="1" si="7"/>
        <v>3.3650280729457305E-2</v>
      </c>
      <c r="AK28" s="2">
        <f t="shared" ca="1" si="7"/>
        <v>0.1308480803582297</v>
      </c>
    </row>
    <row r="29" spans="1:37" x14ac:dyDescent="0.2">
      <c r="L29" s="2">
        <v>9</v>
      </c>
      <c r="M29" s="2">
        <v>3</v>
      </c>
      <c r="N29" s="2">
        <v>7</v>
      </c>
      <c r="O29" s="2">
        <v>0.77672217842336977</v>
      </c>
      <c r="P29" s="2">
        <v>0.38016469998819957</v>
      </c>
      <c r="Q29" s="2">
        <f t="shared" si="1"/>
        <v>1</v>
      </c>
      <c r="S29" s="2">
        <f t="shared" si="0"/>
        <v>0</v>
      </c>
      <c r="U29" s="14" t="str">
        <f t="shared" ca="1" si="2"/>
        <v>TrainTrial</v>
      </c>
      <c r="V29" s="10" t="str">
        <f>IF(Q29=0,CONCATENATE("p",L29,".bmp"),CONCATENATE("p",M29,".bmp"))</f>
        <v>p3.bmp</v>
      </c>
      <c r="W29" s="10" t="str">
        <f>IF(Q29=0,CONCATENATE("p",M29,".bmp"),CONCATENATE("p",L29,".bmp"))</f>
        <v>p9.bmp</v>
      </c>
      <c r="X29" s="10" t="str">
        <f ca="1">IF(AE29=0,"c3.wav",IF(S29=0,"c1.wav","c2.wav"))</f>
        <v>c3.wav</v>
      </c>
      <c r="Y29" s="10" t="str">
        <f ca="1">IF(S29=0,IF(AF29=1,CONCATENATE("nn",L29,".wav"),CONCATENATE("n",L29,".wav")),CONCATENATE("r",N29,".wav"))</f>
        <v>n9.wav</v>
      </c>
      <c r="Z29" s="10" t="str">
        <f ca="1">IF(AE29=0,"c3.wav",IF(S29=1,"c1.wav","c2.wav"))</f>
        <v>c3.wav</v>
      </c>
      <c r="AA29" s="10" t="str">
        <f>IF(S29=1,IF(AF29=1,CONCATENATE("nn",L29,".wav"),CONCATENATE("n",L29,".wav")),CONCATENATE("r",N29,".wav"))</f>
        <v>r7.wav</v>
      </c>
      <c r="AB29" s="10">
        <f>IF(Q29=0,1,2)</f>
        <v>2</v>
      </c>
      <c r="AC29" s="12" t="str">
        <f t="shared" ca="1" si="8"/>
        <v>rp.jpg</v>
      </c>
      <c r="AD29" s="13">
        <f t="shared" ca="1" si="3"/>
        <v>1</v>
      </c>
      <c r="AE29" s="13">
        <f t="shared" ca="1" si="4"/>
        <v>0</v>
      </c>
      <c r="AF29" s="13">
        <f t="shared" ca="1" si="5"/>
        <v>0</v>
      </c>
      <c r="AG29" s="13">
        <f t="shared" ca="1" si="6"/>
        <v>1</v>
      </c>
      <c r="AI29" s="2">
        <f t="shared" ca="1" si="7"/>
        <v>6.9575189861364017E-2</v>
      </c>
      <c r="AJ29" s="2">
        <f t="shared" ca="1" si="7"/>
        <v>0.71571210823474973</v>
      </c>
      <c r="AK29" s="2">
        <f t="shared" ca="1" si="7"/>
        <v>0.70900745654735164</v>
      </c>
    </row>
    <row r="30" spans="1:37" x14ac:dyDescent="0.2">
      <c r="L30" s="2">
        <v>0</v>
      </c>
      <c r="M30" s="2">
        <v>7</v>
      </c>
      <c r="N30" s="2">
        <v>1</v>
      </c>
      <c r="O30" s="2">
        <v>0.47587585364635743</v>
      </c>
      <c r="P30" s="2">
        <v>0.93760572162227618</v>
      </c>
      <c r="Q30" s="2">
        <f t="shared" si="1"/>
        <v>0</v>
      </c>
      <c r="S30" s="2">
        <f t="shared" si="0"/>
        <v>1</v>
      </c>
      <c r="U30" s="14" t="str">
        <f t="shared" ca="1" si="2"/>
        <v>TrainTrial</v>
      </c>
      <c r="V30" s="10" t="str">
        <f>IF(Q30=0,CONCATENATE("p",L30,".bmp"),CONCATENATE("p",M30,".bmp"))</f>
        <v>p0.bmp</v>
      </c>
      <c r="W30" s="10" t="str">
        <f>IF(Q30=0,CONCATENATE("p",M30,".bmp"),CONCATENATE("p",L30,".bmp"))</f>
        <v>p7.bmp</v>
      </c>
      <c r="X30" s="10" t="str">
        <f ca="1">IF(AE30=0,"c3.wav",IF(S30=0,"c1.wav","c2.wav"))</f>
        <v>c3.wav</v>
      </c>
      <c r="Y30" s="10" t="str">
        <f>IF(S30=0,IF(AF30=1,CONCATENATE("nn",L30,".wav"),CONCATENATE("n",L30,".wav")),CONCATENATE("r",N30,".wav"))</f>
        <v>r1.wav</v>
      </c>
      <c r="Z30" s="10" t="str">
        <f ca="1">IF(AE30=0,"c3.wav",IF(S30=1,"c1.wav","c2.wav"))</f>
        <v>c3.wav</v>
      </c>
      <c r="AA30" s="10" t="str">
        <f ca="1">IF(S30=1,IF(AF30=1,CONCATENATE("nn",L30,".wav"),CONCATENATE("n",L30,".wav")),CONCATENATE("r",N30,".wav"))</f>
        <v>nn0.wav</v>
      </c>
      <c r="AB30" s="10">
        <f>IF(Q30=0,1,2)</f>
        <v>1</v>
      </c>
      <c r="AC30" s="12" t="str">
        <f t="shared" ca="1" si="8"/>
        <v>lp.jpg</v>
      </c>
      <c r="AD30" s="13">
        <f t="shared" ca="1" si="3"/>
        <v>1</v>
      </c>
      <c r="AE30" s="13">
        <f t="shared" ca="1" si="4"/>
        <v>0</v>
      </c>
      <c r="AF30" s="13">
        <f t="shared" ca="1" si="5"/>
        <v>1</v>
      </c>
      <c r="AG30" s="13">
        <f t="shared" ca="1" si="6"/>
        <v>2</v>
      </c>
      <c r="AI30" s="2">
        <f t="shared" ca="1" si="7"/>
        <v>7.1918261353447366E-2</v>
      </c>
      <c r="AJ30" s="2">
        <f t="shared" ca="1" si="7"/>
        <v>0.54751512359035881</v>
      </c>
      <c r="AK30" s="2">
        <f t="shared" ca="1" si="7"/>
        <v>0.43886764495096198</v>
      </c>
    </row>
    <row r="31" spans="1:37" x14ac:dyDescent="0.2">
      <c r="L31" s="2">
        <v>0</v>
      </c>
      <c r="M31" s="2">
        <v>5</v>
      </c>
      <c r="N31" s="2">
        <v>0</v>
      </c>
      <c r="O31" s="2">
        <v>8.8197933426272357E-2</v>
      </c>
      <c r="P31" s="2">
        <v>0.95302904218897311</v>
      </c>
      <c r="Q31" s="2">
        <f t="shared" si="1"/>
        <v>0</v>
      </c>
      <c r="S31" s="2">
        <f t="shared" si="0"/>
        <v>1</v>
      </c>
      <c r="U31" s="14" t="str">
        <f t="shared" ca="1" si="2"/>
        <v>TrainTrial2</v>
      </c>
      <c r="V31" s="10" t="str">
        <f>IF(Q31=0,CONCATENATE("p",L31,".bmp"),CONCATENATE("p",M31,".bmp"))</f>
        <v>p0.bmp</v>
      </c>
      <c r="W31" s="10" t="str">
        <f>IF(Q31=0,CONCATENATE("p",M31,".bmp"),CONCATENATE("p",L31,".bmp"))</f>
        <v>p5.bmp</v>
      </c>
      <c r="X31" s="10" t="str">
        <f ca="1">IF(AE31=0,"c3.wav",IF(S31=0,"c1.wav","c2.wav"))</f>
        <v>c2.wav</v>
      </c>
      <c r="Y31" s="10" t="str">
        <f>IF(S31=0,IF(AF31=1,CONCATENATE("nn",L31,".wav"),CONCATENATE("n",L31,".wav")),CONCATENATE("r",N31,".wav"))</f>
        <v>r0.wav</v>
      </c>
      <c r="Z31" s="10" t="str">
        <f ca="1">IF(AE31=0,"c3.wav",IF(S31=1,"c1.wav","c2.wav"))</f>
        <v>c1.wav</v>
      </c>
      <c r="AA31" s="10" t="str">
        <f ca="1">IF(S31=1,IF(AF31=1,CONCATENATE("nn",L31,".wav"),CONCATENATE("n",L31,".wav")),CONCATENATE("r",N31,".wav"))</f>
        <v>nn0.wav</v>
      </c>
      <c r="AB31" s="10">
        <f>IF(Q31=0,1,2)</f>
        <v>1</v>
      </c>
      <c r="AC31" s="12" t="str">
        <f t="shared" ca="1" si="8"/>
        <v>blank.jpg</v>
      </c>
      <c r="AD31" s="13">
        <f t="shared" ca="1" si="3"/>
        <v>0</v>
      </c>
      <c r="AE31" s="13">
        <f t="shared" ca="1" si="4"/>
        <v>1</v>
      </c>
      <c r="AF31" s="13">
        <f t="shared" ca="1" si="5"/>
        <v>1</v>
      </c>
      <c r="AG31" s="13">
        <f t="shared" ca="1" si="6"/>
        <v>2</v>
      </c>
      <c r="AI31" s="2">
        <f t="shared" ca="1" si="7"/>
        <v>0.63171827184466578</v>
      </c>
      <c r="AJ31" s="2">
        <f t="shared" ca="1" si="7"/>
        <v>0.33261775375679337</v>
      </c>
      <c r="AK31" s="2">
        <f t="shared" ca="1" si="7"/>
        <v>6.4564305981618886E-2</v>
      </c>
    </row>
    <row r="32" spans="1:37" x14ac:dyDescent="0.2">
      <c r="L32" s="2">
        <v>0</v>
      </c>
      <c r="M32" s="2">
        <v>6</v>
      </c>
      <c r="N32" s="2">
        <v>2</v>
      </c>
      <c r="O32" s="2">
        <v>0.40186690462905972</v>
      </c>
      <c r="P32" s="2">
        <v>0.82760894422699494</v>
      </c>
      <c r="Q32" s="2">
        <f t="shared" si="1"/>
        <v>0</v>
      </c>
      <c r="R32" s="2">
        <f>SUM(Q3:Q32)</f>
        <v>15</v>
      </c>
      <c r="S32" s="2">
        <f t="shared" si="0"/>
        <v>1</v>
      </c>
      <c r="T32" s="2">
        <f>SUM(S3:S32)</f>
        <v>15</v>
      </c>
      <c r="U32" s="14" t="str">
        <f t="shared" ca="1" si="2"/>
        <v>TrainTrial</v>
      </c>
      <c r="V32" s="10" t="str">
        <f>IF(Q32=0,CONCATENATE("p",L32,".bmp"),CONCATENATE("p",M32,".bmp"))</f>
        <v>p0.bmp</v>
      </c>
      <c r="W32" s="10" t="str">
        <f>IF(Q32=0,CONCATENATE("p",M32,".bmp"),CONCATENATE("p",L32,".bmp"))</f>
        <v>p6.bmp</v>
      </c>
      <c r="X32" s="10" t="str">
        <f ca="1">IF(AE32=0,"c3.wav",IF(S32=0,"c1.wav","c2.wav"))</f>
        <v>c3.wav</v>
      </c>
      <c r="Y32" s="10" t="str">
        <f>IF(S32=0,IF(AF32=1,CONCATENATE("nn",L32,".wav"),CONCATENATE("n",L32,".wav")),CONCATENATE("r",N32,".wav"))</f>
        <v>r2.wav</v>
      </c>
      <c r="Z32" s="10" t="str">
        <f ca="1">IF(AE32=0,"c3.wav",IF(S32=1,"c1.wav","c2.wav"))</f>
        <v>c3.wav</v>
      </c>
      <c r="AA32" s="10" t="str">
        <f ca="1">IF(S32=1,IF(AF32=1,CONCATENATE("nn",L32,".wav"),CONCATENATE("n",L32,".wav")),CONCATENATE("r",N32,".wav"))</f>
        <v>nn0.wav</v>
      </c>
      <c r="AB32" s="10">
        <f>IF(Q32=0,1,2)</f>
        <v>1</v>
      </c>
      <c r="AC32" s="12" t="str">
        <f t="shared" ca="1" si="8"/>
        <v>lp.jpg</v>
      </c>
      <c r="AD32" s="13">
        <f t="shared" ca="1" si="3"/>
        <v>1</v>
      </c>
      <c r="AE32" s="13">
        <f t="shared" ca="1" si="4"/>
        <v>0</v>
      </c>
      <c r="AF32" s="13">
        <f t="shared" ca="1" si="5"/>
        <v>1</v>
      </c>
      <c r="AG32" s="13">
        <f t="shared" ca="1" si="6"/>
        <v>2</v>
      </c>
      <c r="AI32" s="2">
        <f t="shared" ca="1" si="7"/>
        <v>7.9193096668839669E-2</v>
      </c>
      <c r="AJ32" s="2">
        <f t="shared" ca="1" si="7"/>
        <v>0.9124107331628053</v>
      </c>
      <c r="AK32" s="2">
        <f t="shared" ca="1" si="7"/>
        <v>0.37085402855115923</v>
      </c>
    </row>
    <row r="33" spans="11:37" x14ac:dyDescent="0.2">
      <c r="K33" s="2" t="s">
        <v>20</v>
      </c>
      <c r="L33" s="2">
        <v>1</v>
      </c>
      <c r="M33" s="2">
        <v>4</v>
      </c>
      <c r="N33" s="2">
        <v>2</v>
      </c>
      <c r="O33" s="2">
        <v>0</v>
      </c>
      <c r="P33" s="2">
        <v>0.42694784360628546</v>
      </c>
      <c r="Q33" s="2">
        <f t="shared" si="1"/>
        <v>0</v>
      </c>
      <c r="S33" s="2">
        <f t="shared" si="0"/>
        <v>0</v>
      </c>
      <c r="U33" s="14" t="str">
        <f t="shared" ca="1" si="2"/>
        <v>TrainTrial</v>
      </c>
      <c r="V33" s="10" t="str">
        <f>IF(Q33=0,CONCATENATE("p",L33,".bmp"),CONCATENATE("p",M33,".bmp"))</f>
        <v>p1.bmp</v>
      </c>
      <c r="W33" s="10" t="str">
        <f>IF(Q33=0,CONCATENATE("p",M33,".bmp"),CONCATENATE("p",L33,".bmp"))</f>
        <v>p4.bmp</v>
      </c>
      <c r="X33" s="10" t="str">
        <f ca="1">IF(AE33=0,"c3.wav",IF(S33=0,"c1.wav","c2.wav"))</f>
        <v>c3.wav</v>
      </c>
      <c r="Y33" s="10" t="str">
        <f ca="1">IF(S33=0,IF(AF33=1,CONCATENATE("nn",L33,".wav"),CONCATENATE("n",L33,".wav")),CONCATENATE("r",N33,".wav"))</f>
        <v>nn1.wav</v>
      </c>
      <c r="Z33" s="10" t="str">
        <f ca="1">IF(AE33=0,"c3.wav",IF(S33=1,"c1.wav","c2.wav"))</f>
        <v>c3.wav</v>
      </c>
      <c r="AA33" s="10" t="str">
        <f>IF(S33=1,IF(AF33=1,CONCATENATE("nn",L33,".wav"),CONCATENATE("n",L33,".wav")),CONCATENATE("r",N33,".wav"))</f>
        <v>r2.wav</v>
      </c>
      <c r="AB33" s="10">
        <f>IF(Q33=0,1,2)</f>
        <v>1</v>
      </c>
      <c r="AC33" s="12" t="str">
        <f t="shared" ca="1" si="8"/>
        <v>blank.jpg</v>
      </c>
      <c r="AD33" s="13">
        <f t="shared" ca="1" si="3"/>
        <v>0</v>
      </c>
      <c r="AE33" s="13">
        <f t="shared" ca="1" si="4"/>
        <v>0</v>
      </c>
      <c r="AF33" s="13">
        <f t="shared" ca="1" si="5"/>
        <v>1</v>
      </c>
      <c r="AG33" s="13">
        <f ca="1">SUM(AD33:AF33)</f>
        <v>1</v>
      </c>
      <c r="AI33" s="2">
        <f ca="1">RAND()</f>
        <v>0.93226332032283621</v>
      </c>
      <c r="AJ33" s="2">
        <f ca="1">RAND()</f>
        <v>0.81952514784442976</v>
      </c>
      <c r="AK33" s="2">
        <f ca="1">RAND()</f>
        <v>0.48275739960860675</v>
      </c>
    </row>
    <row r="34" spans="11:37" x14ac:dyDescent="0.2">
      <c r="L34" s="2">
        <v>1</v>
      </c>
      <c r="M34" s="2">
        <v>7</v>
      </c>
      <c r="N34" s="2">
        <v>9</v>
      </c>
      <c r="O34" s="2">
        <v>0.73192538376679295</v>
      </c>
      <c r="P34" s="2">
        <v>0.30341244863575412</v>
      </c>
      <c r="Q34" s="2">
        <f t="shared" si="1"/>
        <v>1</v>
      </c>
      <c r="S34" s="2">
        <f t="shared" si="0"/>
        <v>0</v>
      </c>
      <c r="U34" s="14" t="str">
        <f t="shared" ca="1" si="2"/>
        <v>TrainTrial2</v>
      </c>
      <c r="V34" s="10" t="str">
        <f>IF(Q34=0,CONCATENATE("p",L34,".bmp"),CONCATENATE("p",M34,".bmp"))</f>
        <v>p7.bmp</v>
      </c>
      <c r="W34" s="10" t="str">
        <f>IF(Q34=0,CONCATENATE("p",M34,".bmp"),CONCATENATE("p",L34,".bmp"))</f>
        <v>p1.bmp</v>
      </c>
      <c r="X34" s="10" t="str">
        <f ca="1">IF(AE34=0,"c3.wav",IF(S34=0,"c1.wav","c2.wav"))</f>
        <v>c1.wav</v>
      </c>
      <c r="Y34" s="10" t="str">
        <f ca="1">IF(S34=0,IF(AF34=1,CONCATENATE("nn",L34,".wav"),CONCATENATE("n",L34,".wav")),CONCATENATE("r",N34,".wav"))</f>
        <v>nn1.wav</v>
      </c>
      <c r="Z34" s="10" t="str">
        <f ca="1">IF(AE34=0,"c3.wav",IF(S34=1,"c1.wav","c2.wav"))</f>
        <v>c2.wav</v>
      </c>
      <c r="AA34" s="10" t="str">
        <f>IF(S34=1,IF(AF34=1,CONCATENATE("nn",L34,".wav"),CONCATENATE("n",L34,".wav")),CONCATENATE("r",N34,".wav"))</f>
        <v>r9.wav</v>
      </c>
      <c r="AB34" s="10">
        <f>IF(Q34=0,1,2)</f>
        <v>2</v>
      </c>
      <c r="AC34" s="12" t="str">
        <f t="shared" ca="1" si="8"/>
        <v>blank.jpg</v>
      </c>
      <c r="AD34" s="13">
        <f t="shared" ca="1" si="3"/>
        <v>0</v>
      </c>
      <c r="AE34" s="13">
        <f t="shared" ca="1" si="4"/>
        <v>1</v>
      </c>
      <c r="AF34" s="13">
        <f t="shared" ca="1" si="5"/>
        <v>1</v>
      </c>
      <c r="AG34" s="13">
        <f t="shared" ref="AG34:AG62" ca="1" si="9">SUM(AD34:AF34)</f>
        <v>2</v>
      </c>
      <c r="AI34" s="2">
        <f t="shared" ca="1" si="7"/>
        <v>0.74578163747283333</v>
      </c>
      <c r="AJ34" s="2">
        <f t="shared" ca="1" si="7"/>
        <v>0.16293020707841221</v>
      </c>
      <c r="AK34" s="2">
        <f t="shared" ca="1" si="7"/>
        <v>0.20625703444187626</v>
      </c>
    </row>
    <row r="35" spans="11:37" x14ac:dyDescent="0.2">
      <c r="L35" s="2">
        <v>1</v>
      </c>
      <c r="M35" s="2">
        <v>6</v>
      </c>
      <c r="N35" s="2">
        <v>1</v>
      </c>
      <c r="O35" s="2">
        <v>0.46862106804655923</v>
      </c>
      <c r="P35" s="2">
        <v>0.57318551817024854</v>
      </c>
      <c r="Q35" s="2">
        <f t="shared" si="1"/>
        <v>0</v>
      </c>
      <c r="S35" s="2">
        <f t="shared" si="0"/>
        <v>1</v>
      </c>
      <c r="U35" s="14" t="str">
        <f t="shared" ca="1" si="2"/>
        <v>TrainTrial</v>
      </c>
      <c r="V35" s="10" t="str">
        <f>IF(Q35=0,CONCATENATE("p",L35,".bmp"),CONCATENATE("p",M35,".bmp"))</f>
        <v>p1.bmp</v>
      </c>
      <c r="W35" s="10" t="str">
        <f>IF(Q35=0,CONCATENATE("p",M35,".bmp"),CONCATENATE("p",L35,".bmp"))</f>
        <v>p6.bmp</v>
      </c>
      <c r="X35" s="10" t="str">
        <f ca="1">IF(AE35=0,"c3.wav",IF(S35=0,"c1.wav","c2.wav"))</f>
        <v>c3.wav</v>
      </c>
      <c r="Y35" s="10" t="str">
        <f>IF(S35=0,IF(AF35=1,CONCATENATE("nn",L35,".wav"),CONCATENATE("n",L35,".wav")),CONCATENATE("r",N35,".wav"))</f>
        <v>r1.wav</v>
      </c>
      <c r="Z35" s="10" t="str">
        <f ca="1">IF(AE35=0,"c3.wav",IF(S35=1,"c1.wav","c2.wav"))</f>
        <v>c3.wav</v>
      </c>
      <c r="AA35" s="10" t="str">
        <f ca="1">IF(S35=1,IF(AF35=1,CONCATENATE("nn",L35,".wav"),CONCATENATE("n",L35,".wav")),CONCATENATE("r",N35,".wav"))</f>
        <v>n1.wav</v>
      </c>
      <c r="AB35" s="10">
        <f>IF(Q35=0,1,2)</f>
        <v>1</v>
      </c>
      <c r="AC35" s="12" t="str">
        <f t="shared" ca="1" si="8"/>
        <v>lp.jpg</v>
      </c>
      <c r="AD35" s="13">
        <f t="shared" ca="1" si="3"/>
        <v>1</v>
      </c>
      <c r="AE35" s="13">
        <f t="shared" ca="1" si="4"/>
        <v>0</v>
      </c>
      <c r="AF35" s="13">
        <f t="shared" ca="1" si="5"/>
        <v>0</v>
      </c>
      <c r="AG35" s="13">
        <f t="shared" ca="1" si="9"/>
        <v>1</v>
      </c>
      <c r="AI35" s="2">
        <f t="shared" ref="AI35:AK62" ca="1" si="10">RAND()</f>
        <v>0.43844301625046522</v>
      </c>
      <c r="AJ35" s="2">
        <f t="shared" ca="1" si="10"/>
        <v>0.95773364755713319</v>
      </c>
      <c r="AK35" s="2">
        <f t="shared" ca="1" si="10"/>
        <v>0.87061161179014734</v>
      </c>
    </row>
    <row r="36" spans="11:37" x14ac:dyDescent="0.2">
      <c r="L36" s="2">
        <v>2</v>
      </c>
      <c r="M36" s="2">
        <v>1</v>
      </c>
      <c r="N36" s="2">
        <v>8</v>
      </c>
      <c r="O36" s="2">
        <v>0</v>
      </c>
      <c r="P36" s="2">
        <v>0.91239306264014886</v>
      </c>
      <c r="Q36" s="2">
        <f t="shared" si="1"/>
        <v>0</v>
      </c>
      <c r="S36" s="2">
        <f t="shared" si="0"/>
        <v>1</v>
      </c>
      <c r="U36" s="14" t="str">
        <f t="shared" ca="1" si="2"/>
        <v>TrainTrial</v>
      </c>
      <c r="V36" s="10" t="str">
        <f>IF(Q36=0,CONCATENATE("p",L36,".bmp"),CONCATENATE("p",M36,".bmp"))</f>
        <v>p2.bmp</v>
      </c>
      <c r="W36" s="10" t="str">
        <f>IF(Q36=0,CONCATENATE("p",M36,".bmp"),CONCATENATE("p",L36,".bmp"))</f>
        <v>p1.bmp</v>
      </c>
      <c r="X36" s="10" t="str">
        <f ca="1">IF(AE36=0,"c3.wav",IF(S36=0,"c1.wav","c2.wav"))</f>
        <v>c3.wav</v>
      </c>
      <c r="Y36" s="10" t="str">
        <f>IF(S36=0,IF(AF36=1,CONCATENATE("nn",L36,".wav"),CONCATENATE("n",L36,".wav")),CONCATENATE("r",N36,".wav"))</f>
        <v>r8.wav</v>
      </c>
      <c r="Z36" s="10" t="str">
        <f ca="1">IF(AE36=0,"c3.wav",IF(S36=1,"c1.wav","c2.wav"))</f>
        <v>c3.wav</v>
      </c>
      <c r="AA36" s="10" t="str">
        <f ca="1">IF(S36=1,IF(AF36=1,CONCATENATE("nn",L36,".wav"),CONCATENATE("n",L36,".wav")),CONCATENATE("r",N36,".wav"))</f>
        <v>nn2.wav</v>
      </c>
      <c r="AB36" s="10">
        <f>IF(Q36=0,1,2)</f>
        <v>1</v>
      </c>
      <c r="AC36" s="12" t="str">
        <f t="shared" ca="1" si="8"/>
        <v>blank.jpg</v>
      </c>
      <c r="AD36" s="13">
        <f t="shared" ca="1" si="3"/>
        <v>0</v>
      </c>
      <c r="AE36" s="13">
        <f t="shared" ca="1" si="4"/>
        <v>0</v>
      </c>
      <c r="AF36" s="13">
        <f t="shared" ca="1" si="5"/>
        <v>1</v>
      </c>
      <c r="AG36" s="13">
        <f t="shared" ca="1" si="9"/>
        <v>1</v>
      </c>
      <c r="AI36" s="2">
        <f t="shared" ca="1" si="10"/>
        <v>0.53206517829574984</v>
      </c>
      <c r="AJ36" s="2">
        <f t="shared" ca="1" si="10"/>
        <v>0.95129594817938334</v>
      </c>
      <c r="AK36" s="2">
        <f t="shared" ca="1" si="10"/>
        <v>0.45259888017477168</v>
      </c>
    </row>
    <row r="37" spans="11:37" x14ac:dyDescent="0.2">
      <c r="L37" s="2">
        <v>2</v>
      </c>
      <c r="M37" s="2">
        <v>0</v>
      </c>
      <c r="N37" s="2">
        <v>4</v>
      </c>
      <c r="O37" s="2">
        <v>0.75320761000875791</v>
      </c>
      <c r="P37" s="2">
        <v>0.65545724186904408</v>
      </c>
      <c r="Q37" s="2">
        <f t="shared" si="1"/>
        <v>1</v>
      </c>
      <c r="S37" s="2">
        <f t="shared" si="0"/>
        <v>1</v>
      </c>
      <c r="U37" s="14" t="str">
        <f t="shared" ca="1" si="2"/>
        <v>TrainTrial</v>
      </c>
      <c r="V37" s="10" t="str">
        <f>IF(Q37=0,CONCATENATE("p",L37,".bmp"),CONCATENATE("p",M37,".bmp"))</f>
        <v>p0.bmp</v>
      </c>
      <c r="W37" s="10" t="str">
        <f>IF(Q37=0,CONCATENATE("p",M37,".bmp"),CONCATENATE("p",L37,".bmp"))</f>
        <v>p2.bmp</v>
      </c>
      <c r="X37" s="10" t="str">
        <f ca="1">IF(AE37=0,"c3.wav",IF(S37=0,"c1.wav","c2.wav"))</f>
        <v>c3.wav</v>
      </c>
      <c r="Y37" s="10" t="str">
        <f>IF(S37=0,IF(AF37=1,CONCATENATE("nn",L37,".wav"),CONCATENATE("n",L37,".wav")),CONCATENATE("r",N37,".wav"))</f>
        <v>r4.wav</v>
      </c>
      <c r="Z37" s="10" t="str">
        <f ca="1">IF(AE37=0,"c3.wav",IF(S37=1,"c1.wav","c2.wav"))</f>
        <v>c3.wav</v>
      </c>
      <c r="AA37" s="10" t="str">
        <f ca="1">IF(S37=1,IF(AF37=1,CONCATENATE("nn",L37,".wav"),CONCATENATE("n",L37,".wav")),CONCATENATE("r",N37,".wav"))</f>
        <v>n2.wav</v>
      </c>
      <c r="AB37" s="10">
        <f>IF(Q37=0,1,2)</f>
        <v>2</v>
      </c>
      <c r="AC37" s="12" t="str">
        <f t="shared" ca="1" si="8"/>
        <v>blank.jpg</v>
      </c>
      <c r="AD37" s="13">
        <f t="shared" ca="1" si="3"/>
        <v>0</v>
      </c>
      <c r="AE37" s="13">
        <f t="shared" ca="1" si="4"/>
        <v>0</v>
      </c>
      <c r="AF37" s="13">
        <f t="shared" ca="1" si="5"/>
        <v>0</v>
      </c>
      <c r="AG37" s="13">
        <f t="shared" ca="1" si="9"/>
        <v>0</v>
      </c>
      <c r="AI37" s="2">
        <f t="shared" ca="1" si="10"/>
        <v>0.80432660428425296</v>
      </c>
      <c r="AJ37" s="2">
        <f t="shared" ca="1" si="10"/>
        <v>0.74912317290466046</v>
      </c>
      <c r="AK37" s="2">
        <f t="shared" ca="1" si="10"/>
        <v>0.95902846526537311</v>
      </c>
    </row>
    <row r="38" spans="11:37" x14ac:dyDescent="0.2">
      <c r="L38" s="2">
        <v>2</v>
      </c>
      <c r="M38" s="2">
        <v>3</v>
      </c>
      <c r="N38" s="2">
        <v>5</v>
      </c>
      <c r="O38" s="2">
        <v>0.22204353069173521</v>
      </c>
      <c r="P38" s="2">
        <v>0.8359163423147038</v>
      </c>
      <c r="Q38" s="2">
        <f t="shared" si="1"/>
        <v>0</v>
      </c>
      <c r="S38" s="2">
        <f t="shared" si="0"/>
        <v>1</v>
      </c>
      <c r="U38" s="14" t="str">
        <f t="shared" ca="1" si="2"/>
        <v>TrainTrial</v>
      </c>
      <c r="V38" s="10" t="str">
        <f>IF(Q38=0,CONCATENATE("p",L38,".bmp"),CONCATENATE("p",M38,".bmp"))</f>
        <v>p2.bmp</v>
      </c>
      <c r="W38" s="10" t="str">
        <f>IF(Q38=0,CONCATENATE("p",M38,".bmp"),CONCATENATE("p",L38,".bmp"))</f>
        <v>p3.bmp</v>
      </c>
      <c r="X38" s="10" t="str">
        <f ca="1">IF(AE38=0,"c3.wav",IF(S38=0,"c1.wav","c2.wav"))</f>
        <v>c3.wav</v>
      </c>
      <c r="Y38" s="10" t="str">
        <f>IF(S38=0,IF(AF38=1,CONCATENATE("nn",L38,".wav"),CONCATENATE("n",L38,".wav")),CONCATENATE("r",N38,".wav"))</f>
        <v>r5.wav</v>
      </c>
      <c r="Z38" s="10" t="str">
        <f ca="1">IF(AE38=0,"c3.wav",IF(S38=1,"c1.wav","c2.wav"))</f>
        <v>c3.wav</v>
      </c>
      <c r="AA38" s="10" t="str">
        <f ca="1">IF(S38=1,IF(AF38=1,CONCATENATE("nn",L38,".wav"),CONCATENATE("n",L38,".wav")),CONCATENATE("r",N38,".wav"))</f>
        <v>n2.wav</v>
      </c>
      <c r="AB38" s="10">
        <f>IF(Q38=0,1,2)</f>
        <v>1</v>
      </c>
      <c r="AC38" s="12" t="str">
        <f t="shared" ca="1" si="8"/>
        <v>lp.jpg</v>
      </c>
      <c r="AD38" s="13">
        <f t="shared" ca="1" si="3"/>
        <v>1</v>
      </c>
      <c r="AE38" s="13">
        <f t="shared" ca="1" si="4"/>
        <v>0</v>
      </c>
      <c r="AF38" s="13">
        <f t="shared" ca="1" si="5"/>
        <v>0</v>
      </c>
      <c r="AG38" s="13">
        <f t="shared" ca="1" si="9"/>
        <v>1</v>
      </c>
      <c r="AI38" s="2">
        <f t="shared" ca="1" si="10"/>
        <v>0.48897444904588705</v>
      </c>
      <c r="AJ38" s="2">
        <f t="shared" ca="1" si="10"/>
        <v>0.52322037754860751</v>
      </c>
      <c r="AK38" s="2">
        <f t="shared" ca="1" si="10"/>
        <v>0.95853770762402135</v>
      </c>
    </row>
    <row r="39" spans="11:37" x14ac:dyDescent="0.2">
      <c r="L39" s="2">
        <v>3</v>
      </c>
      <c r="M39" s="2">
        <v>2</v>
      </c>
      <c r="N39" s="2">
        <v>0</v>
      </c>
      <c r="O39" s="2">
        <v>0.73031119420193136</v>
      </c>
      <c r="P39" s="2">
        <v>0.69943940005305194</v>
      </c>
      <c r="Q39" s="2">
        <f t="shared" si="1"/>
        <v>1</v>
      </c>
      <c r="S39" s="2">
        <f t="shared" si="0"/>
        <v>1</v>
      </c>
      <c r="U39" s="14" t="str">
        <f t="shared" ca="1" si="2"/>
        <v>TrainTrial</v>
      </c>
      <c r="V39" s="10" t="str">
        <f>IF(Q39=0,CONCATENATE("p",L39,".bmp"),CONCATENATE("p",M39,".bmp"))</f>
        <v>p2.bmp</v>
      </c>
      <c r="W39" s="10" t="str">
        <f>IF(Q39=0,CONCATENATE("p",M39,".bmp"),CONCATENATE("p",L39,".bmp"))</f>
        <v>p3.bmp</v>
      </c>
      <c r="X39" s="10" t="str">
        <f ca="1">IF(AE39=0,"c3.wav",IF(S39=0,"c1.wav","c2.wav"))</f>
        <v>c3.wav</v>
      </c>
      <c r="Y39" s="10" t="str">
        <f>IF(S39=0,IF(AF39=1,CONCATENATE("nn",L39,".wav"),CONCATENATE("n",L39,".wav")),CONCATENATE("r",N39,".wav"))</f>
        <v>r0.wav</v>
      </c>
      <c r="Z39" s="10" t="str">
        <f ca="1">IF(AE39=0,"c3.wav",IF(S39=1,"c1.wav","c2.wav"))</f>
        <v>c3.wav</v>
      </c>
      <c r="AA39" s="10" t="str">
        <f ca="1">IF(S39=1,IF(AF39=1,CONCATENATE("nn",L39,".wav"),CONCATENATE("n",L39,".wav")),CONCATENATE("r",N39,".wav"))</f>
        <v>n3.wav</v>
      </c>
      <c r="AB39" s="10">
        <f>IF(Q39=0,1,2)</f>
        <v>2</v>
      </c>
      <c r="AC39" s="12" t="str">
        <f t="shared" ca="1" si="8"/>
        <v>blank.jpg</v>
      </c>
      <c r="AD39" s="13">
        <f t="shared" ca="1" si="3"/>
        <v>0</v>
      </c>
      <c r="AE39" s="13">
        <f t="shared" ca="1" si="4"/>
        <v>0</v>
      </c>
      <c r="AF39" s="13">
        <f t="shared" ca="1" si="5"/>
        <v>0</v>
      </c>
      <c r="AG39" s="13">
        <f t="shared" ca="1" si="9"/>
        <v>0</v>
      </c>
      <c r="AI39" s="2">
        <f t="shared" ca="1" si="10"/>
        <v>0.55794961245427621</v>
      </c>
      <c r="AJ39" s="2">
        <f t="shared" ca="1" si="10"/>
        <v>0.58880559553425904</v>
      </c>
      <c r="AK39" s="2">
        <f t="shared" ca="1" si="10"/>
        <v>0.77212967060876803</v>
      </c>
    </row>
    <row r="40" spans="11:37" x14ac:dyDescent="0.2">
      <c r="L40" s="2">
        <v>3</v>
      </c>
      <c r="M40" s="2">
        <v>5</v>
      </c>
      <c r="N40" s="2">
        <v>3</v>
      </c>
      <c r="O40" s="2">
        <v>0.1123489288638666</v>
      </c>
      <c r="P40" s="2">
        <v>0.15572924641401187</v>
      </c>
      <c r="Q40" s="2">
        <f t="shared" si="1"/>
        <v>0</v>
      </c>
      <c r="S40" s="2">
        <f t="shared" si="0"/>
        <v>0</v>
      </c>
      <c r="U40" s="14" t="str">
        <f t="shared" ca="1" si="2"/>
        <v>TrainTrial</v>
      </c>
      <c r="V40" s="10" t="str">
        <f>IF(Q40=0,CONCATENATE("p",L40,".bmp"),CONCATENATE("p",M40,".bmp"))</f>
        <v>p3.bmp</v>
      </c>
      <c r="W40" s="10" t="str">
        <f>IF(Q40=0,CONCATENATE("p",M40,".bmp"),CONCATENATE("p",L40,".bmp"))</f>
        <v>p5.bmp</v>
      </c>
      <c r="X40" s="10" t="str">
        <f ca="1">IF(AE40=0,"c3.wav",IF(S40=0,"c1.wav","c2.wav"))</f>
        <v>c3.wav</v>
      </c>
      <c r="Y40" s="10" t="str">
        <f ca="1">IF(S40=0,IF(AF40=1,CONCATENATE("nn",L40,".wav"),CONCATENATE("n",L40,".wav")),CONCATENATE("r",N40,".wav"))</f>
        <v>n3.wav</v>
      </c>
      <c r="Z40" s="10" t="str">
        <f ca="1">IF(AE40=0,"c3.wav",IF(S40=1,"c1.wav","c2.wav"))</f>
        <v>c3.wav</v>
      </c>
      <c r="AA40" s="10" t="str">
        <f>IF(S40=1,IF(AF40=1,CONCATENATE("nn",L40,".wav"),CONCATENATE("n",L40,".wav")),CONCATENATE("r",N40,".wav"))</f>
        <v>r3.wav</v>
      </c>
      <c r="AB40" s="10">
        <f>IF(Q40=0,1,2)</f>
        <v>1</v>
      </c>
      <c r="AC40" s="12" t="str">
        <f t="shared" ca="1" si="8"/>
        <v>blank.jpg</v>
      </c>
      <c r="AD40" s="13">
        <f t="shared" ca="1" si="3"/>
        <v>0</v>
      </c>
      <c r="AE40" s="13">
        <f t="shared" ca="1" si="4"/>
        <v>0</v>
      </c>
      <c r="AF40" s="13">
        <f t="shared" ca="1" si="5"/>
        <v>0</v>
      </c>
      <c r="AG40" s="13">
        <f t="shared" ca="1" si="9"/>
        <v>0</v>
      </c>
      <c r="AI40" s="2">
        <f t="shared" ca="1" si="10"/>
        <v>0.72363347466369665</v>
      </c>
      <c r="AJ40" s="2">
        <f t="shared" ca="1" si="10"/>
        <v>0.62428130369312895</v>
      </c>
      <c r="AK40" s="2">
        <f t="shared" ca="1" si="10"/>
        <v>0.75138828764037102</v>
      </c>
    </row>
    <row r="41" spans="11:37" x14ac:dyDescent="0.2">
      <c r="L41" s="2">
        <v>3</v>
      </c>
      <c r="M41" s="2">
        <v>9</v>
      </c>
      <c r="N41" s="2">
        <v>7</v>
      </c>
      <c r="O41" s="2">
        <v>0.92808009142390802</v>
      </c>
      <c r="P41" s="2">
        <v>0.96748697712519061</v>
      </c>
      <c r="Q41" s="2">
        <f t="shared" si="1"/>
        <v>1</v>
      </c>
      <c r="S41" s="2">
        <f t="shared" si="0"/>
        <v>1</v>
      </c>
      <c r="U41" s="14" t="str">
        <f t="shared" ca="1" si="2"/>
        <v>TrainTrial</v>
      </c>
      <c r="V41" s="10" t="str">
        <f>IF(Q41=0,CONCATENATE("p",L41,".bmp"),CONCATENATE("p",M41,".bmp"))</f>
        <v>p9.bmp</v>
      </c>
      <c r="W41" s="10" t="str">
        <f>IF(Q41=0,CONCATENATE("p",M41,".bmp"),CONCATENATE("p",L41,".bmp"))</f>
        <v>p3.bmp</v>
      </c>
      <c r="X41" s="10" t="str">
        <f ca="1">IF(AE41=0,"c3.wav",IF(S41=0,"c1.wav","c2.wav"))</f>
        <v>c3.wav</v>
      </c>
      <c r="Y41" s="10" t="str">
        <f>IF(S41=0,IF(AF41=1,CONCATENATE("nn",L41,".wav"),CONCATENATE("n",L41,".wav")),CONCATENATE("r",N41,".wav"))</f>
        <v>r7.wav</v>
      </c>
      <c r="Z41" s="10" t="str">
        <f ca="1">IF(AE41=0,"c3.wav",IF(S41=1,"c1.wav","c2.wav"))</f>
        <v>c3.wav</v>
      </c>
      <c r="AA41" s="10" t="str">
        <f ca="1">IF(S41=1,IF(AF41=1,CONCATENATE("nn",L41,".wav"),CONCATENATE("n",L41,".wav")),CONCATENATE("r",N41,".wav"))</f>
        <v>n3.wav</v>
      </c>
      <c r="AB41" s="10">
        <f>IF(Q41=0,1,2)</f>
        <v>2</v>
      </c>
      <c r="AC41" s="12" t="str">
        <f t="shared" ca="1" si="8"/>
        <v>rp.jpg</v>
      </c>
      <c r="AD41" s="13">
        <f t="shared" ca="1" si="3"/>
        <v>1</v>
      </c>
      <c r="AE41" s="13">
        <f t="shared" ca="1" si="4"/>
        <v>0</v>
      </c>
      <c r="AF41" s="13">
        <f t="shared" ca="1" si="5"/>
        <v>0</v>
      </c>
      <c r="AG41" s="13">
        <f t="shared" ca="1" si="9"/>
        <v>1</v>
      </c>
      <c r="AI41" s="2">
        <f t="shared" ca="1" si="10"/>
        <v>0.32004058279381897</v>
      </c>
      <c r="AJ41" s="2">
        <f t="shared" ca="1" si="10"/>
        <v>0.90759939179891214</v>
      </c>
      <c r="AK41" s="2">
        <f t="shared" ca="1" si="10"/>
        <v>0.86777343169690435</v>
      </c>
    </row>
    <row r="42" spans="11:37" x14ac:dyDescent="0.2">
      <c r="L42" s="2">
        <v>4</v>
      </c>
      <c r="M42" s="2">
        <v>8</v>
      </c>
      <c r="N42" s="2">
        <v>6</v>
      </c>
      <c r="O42" s="2">
        <v>0.81016312587780703</v>
      </c>
      <c r="P42" s="2">
        <v>0.76535497449822287</v>
      </c>
      <c r="Q42" s="2">
        <f t="shared" si="1"/>
        <v>1</v>
      </c>
      <c r="S42" s="2">
        <f t="shared" si="0"/>
        <v>1</v>
      </c>
      <c r="U42" s="14" t="str">
        <f t="shared" ca="1" si="2"/>
        <v>TrainTrial2</v>
      </c>
      <c r="V42" s="10" t="str">
        <f>IF(Q42=0,CONCATENATE("p",L42,".bmp"),CONCATENATE("p",M42,".bmp"))</f>
        <v>p8.bmp</v>
      </c>
      <c r="W42" s="10" t="str">
        <f>IF(Q42=0,CONCATENATE("p",M42,".bmp"),CONCATENATE("p",L42,".bmp"))</f>
        <v>p4.bmp</v>
      </c>
      <c r="X42" s="10" t="str">
        <f ca="1">IF(AE42=0,"c3.wav",IF(S42=0,"c1.wav","c2.wav"))</f>
        <v>c2.wav</v>
      </c>
      <c r="Y42" s="10" t="str">
        <f>IF(S42=0,IF(AF42=1,CONCATENATE("nn",L42,".wav"),CONCATENATE("n",L42,".wav")),CONCATENATE("r",N42,".wav"))</f>
        <v>r6.wav</v>
      </c>
      <c r="Z42" s="10" t="str">
        <f ca="1">IF(AE42=0,"c3.wav",IF(S42=1,"c1.wav","c2.wav"))</f>
        <v>c1.wav</v>
      </c>
      <c r="AA42" s="10" t="str">
        <f ca="1">IF(S42=1,IF(AF42=1,CONCATENATE("nn",L42,".wav"),CONCATENATE("n",L42,".wav")),CONCATENATE("r",N42,".wav"))</f>
        <v>n4.wav</v>
      </c>
      <c r="AB42" s="10">
        <f>IF(Q42=0,1,2)</f>
        <v>2</v>
      </c>
      <c r="AC42" s="12" t="str">
        <f t="shared" ca="1" si="8"/>
        <v>blank.jpg</v>
      </c>
      <c r="AD42" s="13">
        <f t="shared" ca="1" si="3"/>
        <v>0</v>
      </c>
      <c r="AE42" s="13">
        <f t="shared" ca="1" si="4"/>
        <v>1</v>
      </c>
      <c r="AF42" s="13">
        <f t="shared" ca="1" si="5"/>
        <v>0</v>
      </c>
      <c r="AG42" s="13">
        <f t="shared" ca="1" si="9"/>
        <v>1</v>
      </c>
      <c r="AI42" s="2">
        <f t="shared" ca="1" si="10"/>
        <v>0.53017510962847436</v>
      </c>
      <c r="AJ42" s="2">
        <f t="shared" ca="1" si="10"/>
        <v>0.33121020227920028</v>
      </c>
      <c r="AK42" s="2">
        <f t="shared" ca="1" si="10"/>
        <v>0.78334559993681263</v>
      </c>
    </row>
    <row r="43" spans="11:37" x14ac:dyDescent="0.2">
      <c r="L43" s="2">
        <v>4</v>
      </c>
      <c r="M43" s="2">
        <v>3</v>
      </c>
      <c r="N43" s="2">
        <v>3</v>
      </c>
      <c r="O43" s="2">
        <v>0.64174868102327309</v>
      </c>
      <c r="P43" s="2">
        <v>0.24560232917974645</v>
      </c>
      <c r="Q43" s="2">
        <f t="shared" si="1"/>
        <v>1</v>
      </c>
      <c r="S43" s="2">
        <f t="shared" si="0"/>
        <v>0</v>
      </c>
      <c r="U43" s="14" t="str">
        <f t="shared" ca="1" si="2"/>
        <v>TrainTrial</v>
      </c>
      <c r="V43" s="10" t="str">
        <f>IF(Q43=0,CONCATENATE("p",L43,".bmp"),CONCATENATE("p",M43,".bmp"))</f>
        <v>p3.bmp</v>
      </c>
      <c r="W43" s="10" t="str">
        <f>IF(Q43=0,CONCATENATE("p",M43,".bmp"),CONCATENATE("p",L43,".bmp"))</f>
        <v>p4.bmp</v>
      </c>
      <c r="X43" s="10" t="str">
        <f ca="1">IF(AE43=0,"c3.wav",IF(S43=0,"c1.wav","c2.wav"))</f>
        <v>c3.wav</v>
      </c>
      <c r="Y43" s="10" t="str">
        <f ca="1">IF(S43=0,IF(AF43=1,CONCATENATE("nn",L43,".wav"),CONCATENATE("n",L43,".wav")),CONCATENATE("r",N43,".wav"))</f>
        <v>nn4.wav</v>
      </c>
      <c r="Z43" s="10" t="str">
        <f ca="1">IF(AE43=0,"c3.wav",IF(S43=1,"c1.wav","c2.wav"))</f>
        <v>c3.wav</v>
      </c>
      <c r="AA43" s="10" t="str">
        <f>IF(S43=1,IF(AF43=1,CONCATENATE("nn",L43,".wav"),CONCATENATE("n",L43,".wav")),CONCATENATE("r",N43,".wav"))</f>
        <v>r3.wav</v>
      </c>
      <c r="AB43" s="10">
        <f>IF(Q43=0,1,2)</f>
        <v>2</v>
      </c>
      <c r="AC43" s="12" t="str">
        <f t="shared" ca="1" si="8"/>
        <v>blank.jpg</v>
      </c>
      <c r="AD43" s="13">
        <f t="shared" ca="1" si="3"/>
        <v>0</v>
      </c>
      <c r="AE43" s="13">
        <f t="shared" ca="1" si="4"/>
        <v>0</v>
      </c>
      <c r="AF43" s="13">
        <f t="shared" ca="1" si="5"/>
        <v>1</v>
      </c>
      <c r="AG43" s="13">
        <f t="shared" ca="1" si="9"/>
        <v>1</v>
      </c>
      <c r="AI43" s="2">
        <f t="shared" ca="1" si="10"/>
        <v>0.72212169128654369</v>
      </c>
      <c r="AJ43" s="2">
        <f t="shared" ca="1" si="10"/>
        <v>0.66799002242952665</v>
      </c>
      <c r="AK43" s="2">
        <f t="shared" ca="1" si="10"/>
        <v>0.36899102853304955</v>
      </c>
    </row>
    <row r="44" spans="11:37" x14ac:dyDescent="0.2">
      <c r="L44" s="2">
        <v>4</v>
      </c>
      <c r="M44" s="2">
        <v>8</v>
      </c>
      <c r="N44" s="2">
        <v>5</v>
      </c>
      <c r="O44" s="2">
        <v>0.6671685005976542</v>
      </c>
      <c r="P44" s="2">
        <v>0.73090206870620023</v>
      </c>
      <c r="Q44" s="2">
        <f t="shared" si="1"/>
        <v>1</v>
      </c>
      <c r="S44" s="2">
        <f t="shared" si="0"/>
        <v>1</v>
      </c>
      <c r="U44" s="14" t="str">
        <f t="shared" ca="1" si="2"/>
        <v>TrainTrial</v>
      </c>
      <c r="V44" s="10" t="str">
        <f>IF(Q44=0,CONCATENATE("p",L44,".bmp"),CONCATENATE("p",M44,".bmp"))</f>
        <v>p8.bmp</v>
      </c>
      <c r="W44" s="10" t="str">
        <f>IF(Q44=0,CONCATENATE("p",M44,".bmp"),CONCATENATE("p",L44,".bmp"))</f>
        <v>p4.bmp</v>
      </c>
      <c r="X44" s="10" t="str">
        <f ca="1">IF(AE44=0,"c3.wav",IF(S44=0,"c1.wav","c2.wav"))</f>
        <v>c3.wav</v>
      </c>
      <c r="Y44" s="10" t="str">
        <f>IF(S44=0,IF(AF44=1,CONCATENATE("nn",L44,".wav"),CONCATENATE("n",L44,".wav")),CONCATENATE("r",N44,".wav"))</f>
        <v>r5.wav</v>
      </c>
      <c r="Z44" s="10" t="str">
        <f ca="1">IF(AE44=0,"c3.wav",IF(S44=1,"c1.wav","c2.wav"))</f>
        <v>c3.wav</v>
      </c>
      <c r="AA44" s="10" t="str">
        <f ca="1">IF(S44=1,IF(AF44=1,CONCATENATE("nn",L44,".wav"),CONCATENATE("n",L44,".wav")),CONCATENATE("r",N44,".wav"))</f>
        <v>n4.wav</v>
      </c>
      <c r="AB44" s="10">
        <f>IF(Q44=0,1,2)</f>
        <v>2</v>
      </c>
      <c r="AC44" s="12" t="str">
        <f t="shared" ca="1" si="8"/>
        <v>rp.jpg</v>
      </c>
      <c r="AD44" s="13">
        <f t="shared" ca="1" si="3"/>
        <v>1</v>
      </c>
      <c r="AE44" s="13">
        <f t="shared" ca="1" si="4"/>
        <v>0</v>
      </c>
      <c r="AF44" s="13">
        <f t="shared" ca="1" si="5"/>
        <v>0</v>
      </c>
      <c r="AG44" s="13">
        <f t="shared" ca="1" si="9"/>
        <v>1</v>
      </c>
      <c r="AI44" s="2">
        <f t="shared" ca="1" si="10"/>
        <v>0.30326337053943009</v>
      </c>
      <c r="AJ44" s="2">
        <f t="shared" ca="1" si="10"/>
        <v>0.77155213702480663</v>
      </c>
      <c r="AK44" s="2">
        <f t="shared" ca="1" si="10"/>
        <v>0.86413885675548485</v>
      </c>
    </row>
    <row r="45" spans="11:37" x14ac:dyDescent="0.2">
      <c r="L45" s="2">
        <v>5</v>
      </c>
      <c r="M45" s="2">
        <v>0</v>
      </c>
      <c r="N45" s="2">
        <v>8</v>
      </c>
      <c r="O45" s="2">
        <v>0.56879722998382931</v>
      </c>
      <c r="P45" s="2">
        <v>0.77627752314037934</v>
      </c>
      <c r="Q45" s="2">
        <f t="shared" si="1"/>
        <v>1</v>
      </c>
      <c r="S45" s="2">
        <f t="shared" si="0"/>
        <v>1</v>
      </c>
      <c r="U45" s="14" t="str">
        <f t="shared" ca="1" si="2"/>
        <v>TrainTrial</v>
      </c>
      <c r="V45" s="10" t="str">
        <f>IF(Q45=0,CONCATENATE("p",L45,".bmp"),CONCATENATE("p",M45,".bmp"))</f>
        <v>p0.bmp</v>
      </c>
      <c r="W45" s="10" t="str">
        <f>IF(Q45=0,CONCATENATE("p",M45,".bmp"),CONCATENATE("p",L45,".bmp"))</f>
        <v>p5.bmp</v>
      </c>
      <c r="X45" s="10" t="str">
        <f ca="1">IF(AE45=0,"c3.wav",IF(S45=0,"c1.wav","c2.wav"))</f>
        <v>c3.wav</v>
      </c>
      <c r="Y45" s="10" t="str">
        <f>IF(S45=0,IF(AF45=1,CONCATENATE("nn",L45,".wav"),CONCATENATE("n",L45,".wav")),CONCATENATE("r",N45,".wav"))</f>
        <v>r8.wav</v>
      </c>
      <c r="Z45" s="10" t="str">
        <f ca="1">IF(AE45=0,"c3.wav",IF(S45=1,"c1.wav","c2.wav"))</f>
        <v>c3.wav</v>
      </c>
      <c r="AA45" s="10" t="str">
        <f ca="1">IF(S45=1,IF(AF45=1,CONCATENATE("nn",L45,".wav"),CONCATENATE("n",L45,".wav")),CONCATENATE("r",N45,".wav"))</f>
        <v>n5.wav</v>
      </c>
      <c r="AB45" s="10">
        <f>IF(Q45=0,1,2)</f>
        <v>2</v>
      </c>
      <c r="AC45" s="12" t="str">
        <f t="shared" ca="1" si="8"/>
        <v>rp.jpg</v>
      </c>
      <c r="AD45" s="13">
        <f t="shared" ca="1" si="3"/>
        <v>1</v>
      </c>
      <c r="AE45" s="13">
        <f t="shared" ca="1" si="4"/>
        <v>0</v>
      </c>
      <c r="AF45" s="13">
        <f t="shared" ca="1" si="5"/>
        <v>0</v>
      </c>
      <c r="AG45" s="13">
        <f t="shared" ca="1" si="9"/>
        <v>1</v>
      </c>
      <c r="AI45" s="2">
        <f t="shared" ca="1" si="10"/>
        <v>0.17498254683800418</v>
      </c>
      <c r="AJ45" s="2">
        <f t="shared" ca="1" si="10"/>
        <v>0.92167112070814206</v>
      </c>
      <c r="AK45" s="2">
        <f t="shared" ca="1" si="10"/>
        <v>0.5567210721848842</v>
      </c>
    </row>
    <row r="46" spans="11:37" x14ac:dyDescent="0.2">
      <c r="L46" s="2">
        <v>5</v>
      </c>
      <c r="M46" s="2">
        <v>9</v>
      </c>
      <c r="N46" s="2">
        <v>0</v>
      </c>
      <c r="O46" s="2">
        <v>0.96579944107907068</v>
      </c>
      <c r="P46" s="2">
        <v>0.44777359190084098</v>
      </c>
      <c r="Q46" s="2">
        <f t="shared" si="1"/>
        <v>1</v>
      </c>
      <c r="S46" s="2">
        <f t="shared" si="0"/>
        <v>0</v>
      </c>
      <c r="U46" s="14" t="str">
        <f t="shared" ca="1" si="2"/>
        <v>TrainTrial</v>
      </c>
      <c r="V46" s="10" t="str">
        <f>IF(Q46=0,CONCATENATE("p",L46,".bmp"),CONCATENATE("p",M46,".bmp"))</f>
        <v>p9.bmp</v>
      </c>
      <c r="W46" s="10" t="str">
        <f>IF(Q46=0,CONCATENATE("p",M46,".bmp"),CONCATENATE("p",L46,".bmp"))</f>
        <v>p5.bmp</v>
      </c>
      <c r="X46" s="10" t="str">
        <f ca="1">IF(AE46=0,"c3.wav",IF(S46=0,"c1.wav","c2.wav"))</f>
        <v>c3.wav</v>
      </c>
      <c r="Y46" s="10" t="str">
        <f ca="1">IF(S46=0,IF(AF46=1,CONCATENATE("nn",L46,".wav"),CONCATENATE("n",L46,".wav")),CONCATENATE("r",N46,".wav"))</f>
        <v>nn5.wav</v>
      </c>
      <c r="Z46" s="10" t="str">
        <f ca="1">IF(AE46=0,"c3.wav",IF(S46=1,"c1.wav","c2.wav"))</f>
        <v>c3.wav</v>
      </c>
      <c r="AA46" s="10" t="str">
        <f>IF(S46=1,IF(AF46=1,CONCATENATE("nn",L46,".wav"),CONCATENATE("n",L46,".wav")),CONCATENATE("r",N46,".wav"))</f>
        <v>r0.wav</v>
      </c>
      <c r="AB46" s="10">
        <f>IF(Q46=0,1,2)</f>
        <v>2</v>
      </c>
      <c r="AC46" s="12" t="str">
        <f t="shared" ca="1" si="8"/>
        <v>rp.jpg</v>
      </c>
      <c r="AD46" s="13">
        <f t="shared" ca="1" si="3"/>
        <v>1</v>
      </c>
      <c r="AE46" s="13">
        <f t="shared" ca="1" si="4"/>
        <v>0</v>
      </c>
      <c r="AF46" s="13">
        <f t="shared" ca="1" si="5"/>
        <v>1</v>
      </c>
      <c r="AG46" s="13">
        <f t="shared" ca="1" si="9"/>
        <v>2</v>
      </c>
      <c r="AI46" s="2">
        <f t="shared" ca="1" si="10"/>
        <v>0.4054870071176524</v>
      </c>
      <c r="AJ46" s="2">
        <f t="shared" ca="1" si="10"/>
        <v>0.62105047847380979</v>
      </c>
      <c r="AK46" s="2">
        <f t="shared" ca="1" si="10"/>
        <v>0.26202477443312588</v>
      </c>
    </row>
    <row r="47" spans="11:37" x14ac:dyDescent="0.2">
      <c r="L47" s="2">
        <v>5</v>
      </c>
      <c r="M47" s="2">
        <v>6</v>
      </c>
      <c r="N47" s="2">
        <v>7</v>
      </c>
      <c r="O47" s="2">
        <v>0.79052673785554362</v>
      </c>
      <c r="P47" s="2">
        <v>0.40998885504723148</v>
      </c>
      <c r="Q47" s="2">
        <f t="shared" si="1"/>
        <v>1</v>
      </c>
      <c r="S47" s="2">
        <f t="shared" si="0"/>
        <v>0</v>
      </c>
      <c r="U47" s="14" t="str">
        <f t="shared" ca="1" si="2"/>
        <v>TrainTrial2</v>
      </c>
      <c r="V47" s="10" t="str">
        <f>IF(Q47=0,CONCATENATE("p",L47,".bmp"),CONCATENATE("p",M47,".bmp"))</f>
        <v>p6.bmp</v>
      </c>
      <c r="W47" s="10" t="str">
        <f>IF(Q47=0,CONCATENATE("p",M47,".bmp"),CONCATENATE("p",L47,".bmp"))</f>
        <v>p5.bmp</v>
      </c>
      <c r="X47" s="10" t="str">
        <f ca="1">IF(AE47=0,"c3.wav",IF(S47=0,"c1.wav","c2.wav"))</f>
        <v>c1.wav</v>
      </c>
      <c r="Y47" s="10" t="str">
        <f ca="1">IF(S47=0,IF(AF47=1,CONCATENATE("nn",L47,".wav"),CONCATENATE("n",L47,".wav")),CONCATENATE("r",N47,".wav"))</f>
        <v>n5.wav</v>
      </c>
      <c r="Z47" s="10" t="str">
        <f ca="1">IF(AE47=0,"c3.wav",IF(S47=1,"c1.wav","c2.wav"))</f>
        <v>c2.wav</v>
      </c>
      <c r="AA47" s="10" t="str">
        <f>IF(S47=1,IF(AF47=1,CONCATENATE("nn",L47,".wav"),CONCATENATE("n",L47,".wav")),CONCATENATE("r",N47,".wav"))</f>
        <v>r7.wav</v>
      </c>
      <c r="AB47" s="10">
        <f>IF(Q47=0,1,2)</f>
        <v>2</v>
      </c>
      <c r="AC47" s="12" t="str">
        <f t="shared" ca="1" si="8"/>
        <v>rp.jpg</v>
      </c>
      <c r="AD47" s="13">
        <f t="shared" ca="1" si="3"/>
        <v>1</v>
      </c>
      <c r="AE47" s="13">
        <f t="shared" ca="1" si="4"/>
        <v>1</v>
      </c>
      <c r="AF47" s="13">
        <f t="shared" ca="1" si="5"/>
        <v>0</v>
      </c>
      <c r="AG47" s="13">
        <f t="shared" ca="1" si="9"/>
        <v>2</v>
      </c>
      <c r="AI47" s="2">
        <f t="shared" ca="1" si="10"/>
        <v>0.41254360255798606</v>
      </c>
      <c r="AJ47" s="2">
        <f t="shared" ca="1" si="10"/>
        <v>0.3679128682312186</v>
      </c>
      <c r="AK47" s="2">
        <f t="shared" ca="1" si="10"/>
        <v>0.94421751743332383</v>
      </c>
    </row>
    <row r="48" spans="11:37" x14ac:dyDescent="0.2">
      <c r="L48" s="2">
        <v>6</v>
      </c>
      <c r="M48" s="2">
        <v>5</v>
      </c>
      <c r="N48" s="2">
        <v>4</v>
      </c>
      <c r="O48" s="2">
        <v>0.28377594107041659</v>
      </c>
      <c r="P48" s="2">
        <v>8.3489793037188065E-2</v>
      </c>
      <c r="Q48" s="2">
        <f t="shared" si="1"/>
        <v>0</v>
      </c>
      <c r="S48" s="2">
        <f t="shared" si="0"/>
        <v>0</v>
      </c>
      <c r="U48" s="14" t="str">
        <f t="shared" ca="1" si="2"/>
        <v>TrainTrial2</v>
      </c>
      <c r="V48" s="10" t="str">
        <f>IF(Q48=0,CONCATENATE("p",L48,".bmp"),CONCATENATE("p",M48,".bmp"))</f>
        <v>p6.bmp</v>
      </c>
      <c r="W48" s="10" t="str">
        <f>IF(Q48=0,CONCATENATE("p",M48,".bmp"),CONCATENATE("p",L48,".bmp"))</f>
        <v>p5.bmp</v>
      </c>
      <c r="X48" s="10" t="str">
        <f ca="1">IF(AE48=0,"c3.wav",IF(S48=0,"c1.wav","c2.wav"))</f>
        <v>c1.wav</v>
      </c>
      <c r="Y48" s="10" t="str">
        <f ca="1">IF(S48=0,IF(AF48=1,CONCATENATE("nn",L48,".wav"),CONCATENATE("n",L48,".wav")),CONCATENATE("r",N48,".wav"))</f>
        <v>n6.wav</v>
      </c>
      <c r="Z48" s="10" t="str">
        <f ca="1">IF(AE48=0,"c3.wav",IF(S48=1,"c1.wav","c2.wav"))</f>
        <v>c2.wav</v>
      </c>
      <c r="AA48" s="10" t="str">
        <f>IF(S48=1,IF(AF48=1,CONCATENATE("nn",L48,".wav"),CONCATENATE("n",L48,".wav")),CONCATENATE("r",N48,".wav"))</f>
        <v>r4.wav</v>
      </c>
      <c r="AB48" s="10">
        <f>IF(Q48=0,1,2)</f>
        <v>1</v>
      </c>
      <c r="AC48" s="12" t="str">
        <f t="shared" ca="1" si="8"/>
        <v>lp.jpg</v>
      </c>
      <c r="AD48" s="13">
        <f t="shared" ca="1" si="3"/>
        <v>1</v>
      </c>
      <c r="AE48" s="13">
        <f t="shared" ca="1" si="4"/>
        <v>1</v>
      </c>
      <c r="AF48" s="13">
        <f t="shared" ca="1" si="5"/>
        <v>0</v>
      </c>
      <c r="AG48" s="13">
        <f t="shared" ca="1" si="9"/>
        <v>2</v>
      </c>
      <c r="AI48" s="2">
        <f t="shared" ca="1" si="10"/>
        <v>0.12579872074400011</v>
      </c>
      <c r="AJ48" s="2">
        <f t="shared" ca="1" si="10"/>
        <v>0.1492307846171379</v>
      </c>
      <c r="AK48" s="2">
        <f t="shared" ca="1" si="10"/>
        <v>0.71160375798762054</v>
      </c>
    </row>
    <row r="49" spans="11:37" x14ac:dyDescent="0.2">
      <c r="L49" s="2">
        <v>6</v>
      </c>
      <c r="M49" s="2">
        <v>4</v>
      </c>
      <c r="N49" s="2">
        <v>2</v>
      </c>
      <c r="O49" s="2">
        <v>0.1908736743935151</v>
      </c>
      <c r="P49" s="2">
        <v>0.17950574778933515</v>
      </c>
      <c r="Q49" s="2">
        <f t="shared" si="1"/>
        <v>0</v>
      </c>
      <c r="S49" s="2">
        <f t="shared" si="0"/>
        <v>0</v>
      </c>
      <c r="U49" s="14" t="str">
        <f t="shared" ca="1" si="2"/>
        <v>TrainTrial</v>
      </c>
      <c r="V49" s="10" t="str">
        <f>IF(Q49=0,CONCATENATE("p",L49,".bmp"),CONCATENATE("p",M49,".bmp"))</f>
        <v>p6.bmp</v>
      </c>
      <c r="W49" s="10" t="str">
        <f>IF(Q49=0,CONCATENATE("p",M49,".bmp"),CONCATENATE("p",L49,".bmp"))</f>
        <v>p4.bmp</v>
      </c>
      <c r="X49" s="10" t="str">
        <f ca="1">IF(AE49=0,"c3.wav",IF(S49=0,"c1.wav","c2.wav"))</f>
        <v>c3.wav</v>
      </c>
      <c r="Y49" s="10" t="str">
        <f ca="1">IF(S49=0,IF(AF49=1,CONCATENATE("nn",L49,".wav"),CONCATENATE("n",L49,".wav")),CONCATENATE("r",N49,".wav"))</f>
        <v>n6.wav</v>
      </c>
      <c r="Z49" s="10" t="str">
        <f ca="1">IF(AE49=0,"c3.wav",IF(S49=1,"c1.wav","c2.wav"))</f>
        <v>c3.wav</v>
      </c>
      <c r="AA49" s="10" t="str">
        <f>IF(S49=1,IF(AF49=1,CONCATENATE("nn",L49,".wav"),CONCATENATE("n",L49,".wav")),CONCATENATE("r",N49,".wav"))</f>
        <v>r2.wav</v>
      </c>
      <c r="AB49" s="10">
        <f>IF(Q49=0,1,2)</f>
        <v>1</v>
      </c>
      <c r="AC49" s="12" t="str">
        <f t="shared" ca="1" si="8"/>
        <v>lp.jpg</v>
      </c>
      <c r="AD49" s="13">
        <f t="shared" ca="1" si="3"/>
        <v>1</v>
      </c>
      <c r="AE49" s="13">
        <f t="shared" ca="1" si="4"/>
        <v>0</v>
      </c>
      <c r="AF49" s="13">
        <f t="shared" ca="1" si="5"/>
        <v>0</v>
      </c>
      <c r="AG49" s="13">
        <f t="shared" ca="1" si="9"/>
        <v>1</v>
      </c>
      <c r="AI49" s="2">
        <f t="shared" ca="1" si="10"/>
        <v>0.25096742869440425</v>
      </c>
      <c r="AJ49" s="2">
        <f t="shared" ca="1" si="10"/>
        <v>0.62916815009544302</v>
      </c>
      <c r="AK49" s="2">
        <f t="shared" ca="1" si="10"/>
        <v>0.6844243837447519</v>
      </c>
    </row>
    <row r="50" spans="11:37" x14ac:dyDescent="0.2">
      <c r="L50" s="2">
        <v>6</v>
      </c>
      <c r="M50" s="2">
        <v>7</v>
      </c>
      <c r="N50" s="2">
        <v>9</v>
      </c>
      <c r="O50" s="2">
        <v>0.21643667387616006</v>
      </c>
      <c r="P50" s="2">
        <v>0.64154003663043113</v>
      </c>
      <c r="Q50" s="2">
        <f t="shared" si="1"/>
        <v>0</v>
      </c>
      <c r="S50" s="2">
        <f t="shared" si="0"/>
        <v>1</v>
      </c>
      <c r="U50" s="14" t="str">
        <f t="shared" ca="1" si="2"/>
        <v>TrainTrial2</v>
      </c>
      <c r="V50" s="10" t="str">
        <f>IF(Q50=0,CONCATENATE("p",L50,".bmp"),CONCATENATE("p",M50,".bmp"))</f>
        <v>p6.bmp</v>
      </c>
      <c r="W50" s="10" t="str">
        <f>IF(Q50=0,CONCATENATE("p",M50,".bmp"),CONCATENATE("p",L50,".bmp"))</f>
        <v>p7.bmp</v>
      </c>
      <c r="X50" s="10" t="str">
        <f ca="1">IF(AE50=0,"c3.wav",IF(S50=0,"c1.wav","c2.wav"))</f>
        <v>c2.wav</v>
      </c>
      <c r="Y50" s="10" t="str">
        <f>IF(S50=0,IF(AF50=1,CONCATENATE("nn",L50,".wav"),CONCATENATE("n",L50,".wav")),CONCATENATE("r",N50,".wav"))</f>
        <v>r9.wav</v>
      </c>
      <c r="Z50" s="10" t="str">
        <f ca="1">IF(AE50=0,"c3.wav",IF(S50=1,"c1.wav","c2.wav"))</f>
        <v>c1.wav</v>
      </c>
      <c r="AA50" s="10" t="str">
        <f ca="1">IF(S50=1,IF(AF50=1,CONCATENATE("nn",L50,".wav"),CONCATENATE("n",L50,".wav")),CONCATENATE("r",N50,".wav"))</f>
        <v>n6.wav</v>
      </c>
      <c r="AB50" s="10">
        <f>IF(Q50=0,1,2)</f>
        <v>1</v>
      </c>
      <c r="AC50" s="12" t="str">
        <f t="shared" ca="1" si="8"/>
        <v>lp.jpg</v>
      </c>
      <c r="AD50" s="13">
        <f t="shared" ca="1" si="3"/>
        <v>1</v>
      </c>
      <c r="AE50" s="13">
        <f t="shared" ca="1" si="4"/>
        <v>1</v>
      </c>
      <c r="AF50" s="13">
        <f t="shared" ca="1" si="5"/>
        <v>0</v>
      </c>
      <c r="AG50" s="13">
        <f t="shared" ca="1" si="9"/>
        <v>2</v>
      </c>
      <c r="AI50" s="2">
        <f t="shared" ca="1" si="10"/>
        <v>0.25586014181456185</v>
      </c>
      <c r="AJ50" s="2">
        <f t="shared" ca="1" si="10"/>
        <v>0.33693274876967105</v>
      </c>
      <c r="AK50" s="2">
        <f t="shared" ca="1" si="10"/>
        <v>0.89520414530766268</v>
      </c>
    </row>
    <row r="51" spans="11:37" x14ac:dyDescent="0.2">
      <c r="L51" s="2">
        <v>7</v>
      </c>
      <c r="M51" s="2">
        <v>2</v>
      </c>
      <c r="N51" s="2">
        <v>1</v>
      </c>
      <c r="O51" s="2">
        <v>0.80017941946607607</v>
      </c>
      <c r="P51" s="2">
        <v>0.67419966517354624</v>
      </c>
      <c r="Q51" s="2">
        <f t="shared" si="1"/>
        <v>1</v>
      </c>
      <c r="S51" s="2">
        <f t="shared" si="0"/>
        <v>1</v>
      </c>
      <c r="U51" s="14" t="str">
        <f t="shared" ca="1" si="2"/>
        <v>TrainTrial</v>
      </c>
      <c r="V51" s="10" t="str">
        <f>IF(Q51=0,CONCATENATE("p",L51,".bmp"),CONCATENATE("p",M51,".bmp"))</f>
        <v>p2.bmp</v>
      </c>
      <c r="W51" s="10" t="str">
        <f>IF(Q51=0,CONCATENATE("p",M51,".bmp"),CONCATENATE("p",L51,".bmp"))</f>
        <v>p7.bmp</v>
      </c>
      <c r="X51" s="10" t="str">
        <f ca="1">IF(AE51=0,"c3.wav",IF(S51=0,"c1.wav","c2.wav"))</f>
        <v>c3.wav</v>
      </c>
      <c r="Y51" s="10" t="str">
        <f>IF(S51=0,IF(AF51=1,CONCATENATE("nn",L51,".wav"),CONCATENATE("n",L51,".wav")),CONCATENATE("r",N51,".wav"))</f>
        <v>r1.wav</v>
      </c>
      <c r="Z51" s="10" t="str">
        <f ca="1">IF(AE51=0,"c3.wav",IF(S51=1,"c1.wav","c2.wav"))</f>
        <v>c3.wav</v>
      </c>
      <c r="AA51" s="10" t="str">
        <f ca="1">IF(S51=1,IF(AF51=1,CONCATENATE("nn",L51,".wav"),CONCATENATE("n",L51,".wav")),CONCATENATE("r",N51,".wav"))</f>
        <v>nn7.wav</v>
      </c>
      <c r="AB51" s="10">
        <f>IF(Q51=0,1,2)</f>
        <v>2</v>
      </c>
      <c r="AC51" s="12" t="str">
        <f t="shared" ca="1" si="8"/>
        <v>rp.jpg</v>
      </c>
      <c r="AD51" s="13">
        <f t="shared" ca="1" si="3"/>
        <v>1</v>
      </c>
      <c r="AE51" s="13">
        <f t="shared" ca="1" si="4"/>
        <v>0</v>
      </c>
      <c r="AF51" s="13">
        <f t="shared" ca="1" si="5"/>
        <v>1</v>
      </c>
      <c r="AG51" s="13">
        <f t="shared" ca="1" si="9"/>
        <v>2</v>
      </c>
      <c r="AI51" s="2">
        <f t="shared" ca="1" si="10"/>
        <v>1.0612632351455709E-2</v>
      </c>
      <c r="AJ51" s="2">
        <f t="shared" ca="1" si="10"/>
        <v>0.95809891770228783</v>
      </c>
      <c r="AK51" s="2">
        <f t="shared" ca="1" si="10"/>
        <v>0.36062989276795654</v>
      </c>
    </row>
    <row r="52" spans="11:37" x14ac:dyDescent="0.2">
      <c r="L52" s="2">
        <v>7</v>
      </c>
      <c r="M52" s="2">
        <v>1</v>
      </c>
      <c r="N52" s="2">
        <v>6</v>
      </c>
      <c r="O52" s="2">
        <v>0.61961591486760881</v>
      </c>
      <c r="P52" s="2">
        <v>0.87370318184821372</v>
      </c>
      <c r="Q52" s="2">
        <f t="shared" si="1"/>
        <v>1</v>
      </c>
      <c r="S52" s="2">
        <f t="shared" si="0"/>
        <v>1</v>
      </c>
      <c r="U52" s="14" t="str">
        <f t="shared" ca="1" si="2"/>
        <v>TrainTrial</v>
      </c>
      <c r="V52" s="10" t="str">
        <f>IF(Q52=0,CONCATENATE("p",L52,".bmp"),CONCATENATE("p",M52,".bmp"))</f>
        <v>p1.bmp</v>
      </c>
      <c r="W52" s="10" t="str">
        <f>IF(Q52=0,CONCATENATE("p",M52,".bmp"),CONCATENATE("p",L52,".bmp"))</f>
        <v>p7.bmp</v>
      </c>
      <c r="X52" s="10" t="str">
        <f ca="1">IF(AE52=0,"c3.wav",IF(S52=0,"c1.wav","c2.wav"))</f>
        <v>c3.wav</v>
      </c>
      <c r="Y52" s="10" t="str">
        <f>IF(S52=0,IF(AF52=1,CONCATENATE("nn",L52,".wav"),CONCATENATE("n",L52,".wav")),CONCATENATE("r",N52,".wav"))</f>
        <v>r6.wav</v>
      </c>
      <c r="Z52" s="10" t="str">
        <f ca="1">IF(AE52=0,"c3.wav",IF(S52=1,"c1.wav","c2.wav"))</f>
        <v>c3.wav</v>
      </c>
      <c r="AA52" s="10" t="str">
        <f ca="1">IF(S52=1,IF(AF52=1,CONCATENATE("nn",L52,".wav"),CONCATENATE("n",L52,".wav")),CONCATENATE("r",N52,".wav"))</f>
        <v>nn7.wav</v>
      </c>
      <c r="AB52" s="10">
        <f>IF(Q52=0,1,2)</f>
        <v>2</v>
      </c>
      <c r="AC52" s="12" t="str">
        <f t="shared" ca="1" si="8"/>
        <v>rp.jpg</v>
      </c>
      <c r="AD52" s="13">
        <f t="shared" ca="1" si="3"/>
        <v>1</v>
      </c>
      <c r="AE52" s="13">
        <f t="shared" ca="1" si="4"/>
        <v>0</v>
      </c>
      <c r="AF52" s="13">
        <f t="shared" ca="1" si="5"/>
        <v>1</v>
      </c>
      <c r="AG52" s="13">
        <f t="shared" ca="1" si="9"/>
        <v>2</v>
      </c>
      <c r="AI52" s="2">
        <f t="shared" ca="1" si="10"/>
        <v>0.29028550634736849</v>
      </c>
      <c r="AJ52" s="2">
        <f t="shared" ca="1" si="10"/>
        <v>0.95357104206648735</v>
      </c>
      <c r="AK52" s="2">
        <f t="shared" ca="1" si="10"/>
        <v>0.37634633345560409</v>
      </c>
    </row>
    <row r="53" spans="11:37" x14ac:dyDescent="0.2">
      <c r="L53" s="2">
        <v>7</v>
      </c>
      <c r="M53" s="2">
        <v>0</v>
      </c>
      <c r="N53" s="2">
        <v>1</v>
      </c>
      <c r="O53" s="2">
        <v>0.62016098856656754</v>
      </c>
      <c r="P53" s="2">
        <v>0.4550888944804683</v>
      </c>
      <c r="Q53" s="2">
        <f t="shared" si="1"/>
        <v>1</v>
      </c>
      <c r="S53" s="2">
        <f t="shared" si="0"/>
        <v>0</v>
      </c>
      <c r="U53" s="14" t="str">
        <f t="shared" ca="1" si="2"/>
        <v>TrainTrial2</v>
      </c>
      <c r="V53" s="10" t="str">
        <f>IF(Q53=0,CONCATENATE("p",L53,".bmp"),CONCATENATE("p",M53,".bmp"))</f>
        <v>p0.bmp</v>
      </c>
      <c r="W53" s="10" t="str">
        <f>IF(Q53=0,CONCATENATE("p",M53,".bmp"),CONCATENATE("p",L53,".bmp"))</f>
        <v>p7.bmp</v>
      </c>
      <c r="X53" s="10" t="str">
        <f ca="1">IF(AE53=0,"c3.wav",IF(S53=0,"c1.wav","c2.wav"))</f>
        <v>c1.wav</v>
      </c>
      <c r="Y53" s="10" t="str">
        <f ca="1">IF(S53=0,IF(AF53=1,CONCATENATE("nn",L53,".wav"),CONCATENATE("n",L53,".wav")),CONCATENATE("r",N53,".wav"))</f>
        <v>nn7.wav</v>
      </c>
      <c r="Z53" s="10" t="str">
        <f ca="1">IF(AE53=0,"c3.wav",IF(S53=1,"c1.wav","c2.wav"))</f>
        <v>c2.wav</v>
      </c>
      <c r="AA53" s="10" t="str">
        <f>IF(S53=1,IF(AF53=1,CONCATENATE("nn",L53,".wav"),CONCATENATE("n",L53,".wav")),CONCATENATE("r",N53,".wav"))</f>
        <v>r1.wav</v>
      </c>
      <c r="AB53" s="10">
        <f>IF(Q53=0,1,2)</f>
        <v>2</v>
      </c>
      <c r="AC53" s="12" t="str">
        <f t="shared" ca="1" si="8"/>
        <v>blank.jpg</v>
      </c>
      <c r="AD53" s="13">
        <f t="shared" ca="1" si="3"/>
        <v>0</v>
      </c>
      <c r="AE53" s="13">
        <f t="shared" ca="1" si="4"/>
        <v>1</v>
      </c>
      <c r="AF53" s="13">
        <f t="shared" ca="1" si="5"/>
        <v>1</v>
      </c>
      <c r="AG53" s="13">
        <f t="shared" ca="1" si="9"/>
        <v>2</v>
      </c>
      <c r="AI53" s="2">
        <f t="shared" ca="1" si="10"/>
        <v>0.97774609250478273</v>
      </c>
      <c r="AJ53" s="2">
        <f t="shared" ca="1" si="10"/>
        <v>0.39344020338866736</v>
      </c>
      <c r="AK53" s="2">
        <f t="shared" ca="1" si="10"/>
        <v>0.36180397287265853</v>
      </c>
    </row>
    <row r="54" spans="11:37" x14ac:dyDescent="0.2">
      <c r="L54" s="2">
        <v>8</v>
      </c>
      <c r="M54" s="2">
        <v>6</v>
      </c>
      <c r="N54" s="2">
        <v>8</v>
      </c>
      <c r="O54" s="2">
        <v>0</v>
      </c>
      <c r="P54" s="2">
        <v>0.37095182639222912</v>
      </c>
      <c r="Q54" s="2">
        <f t="shared" si="1"/>
        <v>0</v>
      </c>
      <c r="S54" s="2">
        <f t="shared" si="0"/>
        <v>0</v>
      </c>
      <c r="U54" s="14" t="str">
        <f t="shared" ca="1" si="2"/>
        <v>TrainTrial</v>
      </c>
      <c r="V54" s="10" t="str">
        <f>IF(Q54=0,CONCATENATE("p",L54,".bmp"),CONCATENATE("p",M54,".bmp"))</f>
        <v>p8.bmp</v>
      </c>
      <c r="W54" s="10" t="str">
        <f>IF(Q54=0,CONCATENATE("p",M54,".bmp"),CONCATENATE("p",L54,".bmp"))</f>
        <v>p6.bmp</v>
      </c>
      <c r="X54" s="10" t="str">
        <f ca="1">IF(AE54=0,"c3.wav",IF(S54=0,"c1.wav","c2.wav"))</f>
        <v>c3.wav</v>
      </c>
      <c r="Y54" s="10" t="str">
        <f ca="1">IF(S54=0,IF(AF54=1,CONCATENATE("nn",L54,".wav"),CONCATENATE("n",L54,".wav")),CONCATENATE("r",N54,".wav"))</f>
        <v>n8.wav</v>
      </c>
      <c r="Z54" s="10" t="str">
        <f ca="1">IF(AE54=0,"c3.wav",IF(S54=1,"c1.wav","c2.wav"))</f>
        <v>c3.wav</v>
      </c>
      <c r="AA54" s="10" t="str">
        <f>IF(S54=1,IF(AF54=1,CONCATENATE("nn",L54,".wav"),CONCATENATE("n",L54,".wav")),CONCATENATE("r",N54,".wav"))</f>
        <v>r8.wav</v>
      </c>
      <c r="AB54" s="10">
        <f>IF(Q54=0,1,2)</f>
        <v>1</v>
      </c>
      <c r="AC54" s="12" t="str">
        <f t="shared" ca="1" si="8"/>
        <v>lp.jpg</v>
      </c>
      <c r="AD54" s="13">
        <f t="shared" ca="1" si="3"/>
        <v>1</v>
      </c>
      <c r="AE54" s="13">
        <f t="shared" ca="1" si="4"/>
        <v>0</v>
      </c>
      <c r="AF54" s="13">
        <f t="shared" ca="1" si="5"/>
        <v>0</v>
      </c>
      <c r="AG54" s="13">
        <f t="shared" ca="1" si="9"/>
        <v>1</v>
      </c>
      <c r="AI54" s="2">
        <f t="shared" ca="1" si="10"/>
        <v>3.674022020519252E-3</v>
      </c>
      <c r="AJ54" s="2">
        <f t="shared" ca="1" si="10"/>
        <v>0.88502406726288063</v>
      </c>
      <c r="AK54" s="2">
        <f t="shared" ca="1" si="10"/>
        <v>0.51422897602521944</v>
      </c>
    </row>
    <row r="55" spans="11:37" x14ac:dyDescent="0.2">
      <c r="L55" s="2">
        <v>8</v>
      </c>
      <c r="M55" s="2">
        <v>3</v>
      </c>
      <c r="N55" s="2">
        <v>7</v>
      </c>
      <c r="O55" s="2">
        <v>0.47989469627100334</v>
      </c>
      <c r="P55" s="2">
        <v>0.45773746643408231</v>
      </c>
      <c r="Q55" s="2">
        <f t="shared" si="1"/>
        <v>0</v>
      </c>
      <c r="S55" s="2">
        <f t="shared" si="0"/>
        <v>0</v>
      </c>
      <c r="U55" s="14" t="str">
        <f t="shared" ca="1" si="2"/>
        <v>TrainTrial2</v>
      </c>
      <c r="V55" s="10" t="str">
        <f>IF(Q55=0,CONCATENATE("p",L55,".bmp"),CONCATENATE("p",M55,".bmp"))</f>
        <v>p8.bmp</v>
      </c>
      <c r="W55" s="10" t="str">
        <f>IF(Q55=0,CONCATENATE("p",M55,".bmp"),CONCATENATE("p",L55,".bmp"))</f>
        <v>p3.bmp</v>
      </c>
      <c r="X55" s="10" t="str">
        <f ca="1">IF(AE55=0,"c3.wav",IF(S55=0,"c1.wav","c2.wav"))</f>
        <v>c1.wav</v>
      </c>
      <c r="Y55" s="10" t="str">
        <f ca="1">IF(S55=0,IF(AF55=1,CONCATENATE("nn",L55,".wav"),CONCATENATE("n",L55,".wav")),CONCATENATE("r",N55,".wav"))</f>
        <v>nn8.wav</v>
      </c>
      <c r="Z55" s="10" t="str">
        <f ca="1">IF(AE55=0,"c3.wav",IF(S55=1,"c1.wav","c2.wav"))</f>
        <v>c2.wav</v>
      </c>
      <c r="AA55" s="10" t="str">
        <f>IF(S55=1,IF(AF55=1,CONCATENATE("nn",L55,".wav"),CONCATENATE("n",L55,".wav")),CONCATENATE("r",N55,".wav"))</f>
        <v>r7.wav</v>
      </c>
      <c r="AB55" s="10">
        <f>IF(Q55=0,1,2)</f>
        <v>1</v>
      </c>
      <c r="AC55" s="12" t="str">
        <f t="shared" ca="1" si="8"/>
        <v>blank.jpg</v>
      </c>
      <c r="AD55" s="13">
        <f t="shared" ca="1" si="3"/>
        <v>0</v>
      </c>
      <c r="AE55" s="13">
        <f t="shared" ca="1" si="4"/>
        <v>1</v>
      </c>
      <c r="AF55" s="13">
        <f t="shared" ca="1" si="5"/>
        <v>1</v>
      </c>
      <c r="AG55" s="13">
        <f t="shared" ca="1" si="9"/>
        <v>2</v>
      </c>
      <c r="AI55" s="2">
        <f t="shared" ca="1" si="10"/>
        <v>0.61755222995593673</v>
      </c>
      <c r="AJ55" s="2">
        <f t="shared" ca="1" si="10"/>
        <v>0.29388284143262977</v>
      </c>
      <c r="AK55" s="2">
        <f t="shared" ca="1" si="10"/>
        <v>0.31442344373902165</v>
      </c>
    </row>
    <row r="56" spans="11:37" x14ac:dyDescent="0.2">
      <c r="L56" s="2">
        <v>8</v>
      </c>
      <c r="M56" s="2">
        <v>7</v>
      </c>
      <c r="N56" s="2">
        <v>3</v>
      </c>
      <c r="O56" s="2">
        <v>0.27834599561901996</v>
      </c>
      <c r="P56" s="2">
        <v>0.98181130720604415</v>
      </c>
      <c r="Q56" s="2">
        <f t="shared" si="1"/>
        <v>0</v>
      </c>
      <c r="S56" s="2">
        <f t="shared" si="0"/>
        <v>1</v>
      </c>
      <c r="U56" s="14" t="str">
        <f t="shared" ca="1" si="2"/>
        <v>TrainTrial2</v>
      </c>
      <c r="V56" s="10" t="str">
        <f>IF(Q56=0,CONCATENATE("p",L56,".bmp"),CONCATENATE("p",M56,".bmp"))</f>
        <v>p8.bmp</v>
      </c>
      <c r="W56" s="10" t="str">
        <f>IF(Q56=0,CONCATENATE("p",M56,".bmp"),CONCATENATE("p",L56,".bmp"))</f>
        <v>p7.bmp</v>
      </c>
      <c r="X56" s="10" t="str">
        <f ca="1">IF(AE56=0,"c3.wav",IF(S56=0,"c1.wav","c2.wav"))</f>
        <v>c2.wav</v>
      </c>
      <c r="Y56" s="10" t="str">
        <f>IF(S56=0,IF(AF56=1,CONCATENATE("nn",L56,".wav"),CONCATENATE("n",L56,".wav")),CONCATENATE("r",N56,".wav"))</f>
        <v>r3.wav</v>
      </c>
      <c r="Z56" s="10" t="str">
        <f ca="1">IF(AE56=0,"c3.wav",IF(S56=1,"c1.wav","c2.wav"))</f>
        <v>c1.wav</v>
      </c>
      <c r="AA56" s="10" t="str">
        <f ca="1">IF(S56=1,IF(AF56=1,CONCATENATE("nn",L56,".wav"),CONCATENATE("n",L56,".wav")),CONCATENATE("r",N56,".wav"))</f>
        <v>n8.wav</v>
      </c>
      <c r="AB56" s="10">
        <f>IF(Q56=0,1,2)</f>
        <v>1</v>
      </c>
      <c r="AC56" s="12" t="str">
        <f t="shared" ca="1" si="8"/>
        <v>blank.jpg</v>
      </c>
      <c r="AD56" s="13">
        <f t="shared" ca="1" si="3"/>
        <v>0</v>
      </c>
      <c r="AE56" s="13">
        <f t="shared" ca="1" si="4"/>
        <v>1</v>
      </c>
      <c r="AF56" s="13">
        <f t="shared" ca="1" si="5"/>
        <v>0</v>
      </c>
      <c r="AG56" s="13">
        <f t="shared" ca="1" si="9"/>
        <v>1</v>
      </c>
      <c r="AI56" s="2">
        <f t="shared" ca="1" si="10"/>
        <v>0.81561877819712802</v>
      </c>
      <c r="AJ56" s="2">
        <f t="shared" ca="1" si="10"/>
        <v>0.44466416479054816</v>
      </c>
      <c r="AK56" s="2">
        <f t="shared" ca="1" si="10"/>
        <v>0.78624466570986651</v>
      </c>
    </row>
    <row r="57" spans="11:37" x14ac:dyDescent="0.2">
      <c r="L57" s="2">
        <v>9</v>
      </c>
      <c r="M57" s="2">
        <v>4</v>
      </c>
      <c r="N57" s="2">
        <v>9</v>
      </c>
      <c r="O57" s="2">
        <v>0.63933382676259498</v>
      </c>
      <c r="P57" s="2">
        <v>0.13075936277073197</v>
      </c>
      <c r="Q57" s="2">
        <f t="shared" si="1"/>
        <v>1</v>
      </c>
      <c r="S57" s="2">
        <f t="shared" si="0"/>
        <v>0</v>
      </c>
      <c r="U57" s="14" t="str">
        <f t="shared" ca="1" si="2"/>
        <v>TrainTrial2</v>
      </c>
      <c r="V57" s="10" t="str">
        <f>IF(Q57=0,CONCATENATE("p",L57,".bmp"),CONCATENATE("p",M57,".bmp"))</f>
        <v>p4.bmp</v>
      </c>
      <c r="W57" s="10" t="str">
        <f>IF(Q57=0,CONCATENATE("p",M57,".bmp"),CONCATENATE("p",L57,".bmp"))</f>
        <v>p9.bmp</v>
      </c>
      <c r="X57" s="10" t="str">
        <f ca="1">IF(AE57=0,"c3.wav",IF(S57=0,"c1.wav","c2.wav"))</f>
        <v>c1.wav</v>
      </c>
      <c r="Y57" s="10" t="str">
        <f ca="1">IF(S57=0,IF(AF57=1,CONCATENATE("nn",L57,".wav"),CONCATENATE("n",L57,".wav")),CONCATENATE("r",N57,".wav"))</f>
        <v>nn9.wav</v>
      </c>
      <c r="Z57" s="10" t="str">
        <f ca="1">IF(AE57=0,"c3.wav",IF(S57=1,"c1.wav","c2.wav"))</f>
        <v>c2.wav</v>
      </c>
      <c r="AA57" s="10" t="str">
        <f>IF(S57=1,IF(AF57=1,CONCATENATE("nn",L57,".wav"),CONCATENATE("n",L57,".wav")),CONCATENATE("r",N57,".wav"))</f>
        <v>r9.wav</v>
      </c>
      <c r="AB57" s="10">
        <f>IF(Q57=0,1,2)</f>
        <v>2</v>
      </c>
      <c r="AC57" s="12" t="str">
        <f t="shared" ca="1" si="8"/>
        <v>blank.jpg</v>
      </c>
      <c r="AD57" s="13">
        <f t="shared" ca="1" si="3"/>
        <v>0</v>
      </c>
      <c r="AE57" s="13">
        <f t="shared" ca="1" si="4"/>
        <v>1</v>
      </c>
      <c r="AF57" s="13">
        <f t="shared" ca="1" si="5"/>
        <v>1</v>
      </c>
      <c r="AG57" s="13">
        <f t="shared" ca="1" si="9"/>
        <v>2</v>
      </c>
      <c r="AI57" s="2">
        <f t="shared" ca="1" si="10"/>
        <v>0.66967042358121431</v>
      </c>
      <c r="AJ57" s="2">
        <f t="shared" ca="1" si="10"/>
        <v>0.35763431027784254</v>
      </c>
      <c r="AK57" s="2">
        <f t="shared" ca="1" si="10"/>
        <v>7.5958977781836023E-2</v>
      </c>
    </row>
    <row r="58" spans="11:37" x14ac:dyDescent="0.2">
      <c r="L58" s="2">
        <v>9</v>
      </c>
      <c r="M58" s="2">
        <v>5</v>
      </c>
      <c r="N58" s="2">
        <v>4</v>
      </c>
      <c r="O58" s="2">
        <v>0.43019124912279949</v>
      </c>
      <c r="P58" s="2">
        <v>0.47560019802494935</v>
      </c>
      <c r="Q58" s="2">
        <f t="shared" si="1"/>
        <v>0</v>
      </c>
      <c r="S58" s="2">
        <f t="shared" si="0"/>
        <v>0</v>
      </c>
      <c r="U58" s="14" t="str">
        <f t="shared" ca="1" si="2"/>
        <v>TrainTrial2</v>
      </c>
      <c r="V58" s="10" t="str">
        <f>IF(Q58=0,CONCATENATE("p",L58,".bmp"),CONCATENATE("p",M58,".bmp"))</f>
        <v>p9.bmp</v>
      </c>
      <c r="W58" s="10" t="str">
        <f>IF(Q58=0,CONCATENATE("p",M58,".bmp"),CONCATENATE("p",L58,".bmp"))</f>
        <v>p5.bmp</v>
      </c>
      <c r="X58" s="10" t="str">
        <f ca="1">IF(AE58=0,"c3.wav",IF(S58=0,"c1.wav","c2.wav"))</f>
        <v>c1.wav</v>
      </c>
      <c r="Y58" s="10" t="str">
        <f ca="1">IF(S58=0,IF(AF58=1,CONCATENATE("nn",L58,".wav"),CONCATENATE("n",L58,".wav")),CONCATENATE("r",N58,".wav"))</f>
        <v>nn9.wav</v>
      </c>
      <c r="Z58" s="10" t="str">
        <f ca="1">IF(AE58=0,"c3.wav",IF(S58=1,"c1.wav","c2.wav"))</f>
        <v>c2.wav</v>
      </c>
      <c r="AA58" s="10" t="str">
        <f>IF(S58=1,IF(AF58=1,CONCATENATE("nn",L58,".wav"),CONCATENATE("n",L58,".wav")),CONCATENATE("r",N58,".wav"))</f>
        <v>r4.wav</v>
      </c>
      <c r="AB58" s="10">
        <f>IF(Q58=0,1,2)</f>
        <v>1</v>
      </c>
      <c r="AC58" s="12" t="str">
        <f t="shared" ca="1" si="8"/>
        <v>blank.jpg</v>
      </c>
      <c r="AD58" s="13">
        <f t="shared" ca="1" si="3"/>
        <v>0</v>
      </c>
      <c r="AE58" s="13">
        <f t="shared" ca="1" si="4"/>
        <v>1</v>
      </c>
      <c r="AF58" s="13">
        <f t="shared" ca="1" si="5"/>
        <v>1</v>
      </c>
      <c r="AG58" s="13">
        <f t="shared" ca="1" si="9"/>
        <v>2</v>
      </c>
      <c r="AI58" s="2">
        <f t="shared" ca="1" si="10"/>
        <v>0.72818181982319607</v>
      </c>
      <c r="AJ58" s="2">
        <f t="shared" ca="1" si="10"/>
        <v>0.1291559935629587</v>
      </c>
      <c r="AK58" s="2">
        <f t="shared" ca="1" si="10"/>
        <v>0.12364804002972052</v>
      </c>
    </row>
    <row r="59" spans="11:37" x14ac:dyDescent="0.2">
      <c r="L59" s="2">
        <v>9</v>
      </c>
      <c r="M59" s="2">
        <v>8</v>
      </c>
      <c r="N59" s="2">
        <v>2</v>
      </c>
      <c r="O59" s="2">
        <v>0.87749395406717667</v>
      </c>
      <c r="P59" s="2">
        <v>5.4949583321104001E-2</v>
      </c>
      <c r="Q59" s="2">
        <f t="shared" si="1"/>
        <v>1</v>
      </c>
      <c r="S59" s="2">
        <f t="shared" si="0"/>
        <v>0</v>
      </c>
      <c r="U59" s="14" t="str">
        <f t="shared" ca="1" si="2"/>
        <v>TrainTrial2</v>
      </c>
      <c r="V59" s="10" t="str">
        <f>IF(Q59=0,CONCATENATE("p",L59,".bmp"),CONCATENATE("p",M59,".bmp"))</f>
        <v>p8.bmp</v>
      </c>
      <c r="W59" s="10" t="str">
        <f>IF(Q59=0,CONCATENATE("p",M59,".bmp"),CONCATENATE("p",L59,".bmp"))</f>
        <v>p9.bmp</v>
      </c>
      <c r="X59" s="10" t="str">
        <f ca="1">IF(AE59=0,"c3.wav",IF(S59=0,"c1.wav","c2.wav"))</f>
        <v>c1.wav</v>
      </c>
      <c r="Y59" s="10" t="str">
        <f ca="1">IF(S59=0,IF(AF59=1,CONCATENATE("nn",L59,".wav"),CONCATENATE("n",L59,".wav")),CONCATENATE("r",N59,".wav"))</f>
        <v>n9.wav</v>
      </c>
      <c r="Z59" s="10" t="str">
        <f ca="1">IF(AE59=0,"c3.wav",IF(S59=1,"c1.wav","c2.wav"))</f>
        <v>c2.wav</v>
      </c>
      <c r="AA59" s="10" t="str">
        <f>IF(S59=1,IF(AF59=1,CONCATENATE("nn",L59,".wav"),CONCATENATE("n",L59,".wav")),CONCATENATE("r",N59,".wav"))</f>
        <v>r2.wav</v>
      </c>
      <c r="AB59" s="10">
        <f>IF(Q59=0,1,2)</f>
        <v>2</v>
      </c>
      <c r="AC59" s="12" t="str">
        <f t="shared" ca="1" si="8"/>
        <v>rp.jpg</v>
      </c>
      <c r="AD59" s="13">
        <f t="shared" ca="1" si="3"/>
        <v>1</v>
      </c>
      <c r="AE59" s="13">
        <f t="shared" ca="1" si="4"/>
        <v>1</v>
      </c>
      <c r="AF59" s="13">
        <f t="shared" ca="1" si="5"/>
        <v>0</v>
      </c>
      <c r="AG59" s="13">
        <f t="shared" ca="1" si="9"/>
        <v>2</v>
      </c>
      <c r="AI59" s="2">
        <f t="shared" ca="1" si="10"/>
        <v>0.36883593782130408</v>
      </c>
      <c r="AJ59" s="2">
        <f t="shared" ca="1" si="10"/>
        <v>0.38857316363573002</v>
      </c>
      <c r="AK59" s="2">
        <f t="shared" ca="1" si="10"/>
        <v>0.8768830979904122</v>
      </c>
    </row>
    <row r="60" spans="11:37" x14ac:dyDescent="0.2">
      <c r="L60" s="2">
        <v>0</v>
      </c>
      <c r="M60" s="2">
        <v>2</v>
      </c>
      <c r="N60" s="2">
        <v>5</v>
      </c>
      <c r="O60" s="2">
        <v>0.34260236637601338</v>
      </c>
      <c r="P60" s="2">
        <v>0.26471465794838878</v>
      </c>
      <c r="Q60" s="2">
        <f t="shared" si="1"/>
        <v>0</v>
      </c>
      <c r="S60" s="2">
        <f t="shared" si="0"/>
        <v>0</v>
      </c>
      <c r="U60" s="14" t="str">
        <f t="shared" ca="1" si="2"/>
        <v>TrainTrial2</v>
      </c>
      <c r="V60" s="10" t="str">
        <f>IF(Q60=0,CONCATENATE("p",L60,".bmp"),CONCATENATE("p",M60,".bmp"))</f>
        <v>p0.bmp</v>
      </c>
      <c r="W60" s="10" t="str">
        <f>IF(Q60=0,CONCATENATE("p",M60,".bmp"),CONCATENATE("p",L60,".bmp"))</f>
        <v>p2.bmp</v>
      </c>
      <c r="X60" s="10" t="str">
        <f ca="1">IF(AE60=0,"c3.wav",IF(S60=0,"c1.wav","c2.wav"))</f>
        <v>c1.wav</v>
      </c>
      <c r="Y60" s="10" t="str">
        <f ca="1">IF(S60=0,IF(AF60=1,CONCATENATE("nn",L60,".wav"),CONCATENATE("n",L60,".wav")),CONCATENATE("r",N60,".wav"))</f>
        <v>n0.wav</v>
      </c>
      <c r="Z60" s="10" t="str">
        <f ca="1">IF(AE60=0,"c3.wav",IF(S60=1,"c1.wav","c2.wav"))</f>
        <v>c2.wav</v>
      </c>
      <c r="AA60" s="10" t="str">
        <f>IF(S60=1,IF(AF60=1,CONCATENATE("nn",L60,".wav"),CONCATENATE("n",L60,".wav")),CONCATENATE("r",N60,".wav"))</f>
        <v>r5.wav</v>
      </c>
      <c r="AB60" s="10">
        <f>IF(Q60=0,1,2)</f>
        <v>1</v>
      </c>
      <c r="AC60" s="12" t="str">
        <f t="shared" ca="1" si="8"/>
        <v>lp.jpg</v>
      </c>
      <c r="AD60" s="13">
        <f t="shared" ca="1" si="3"/>
        <v>1</v>
      </c>
      <c r="AE60" s="13">
        <f t="shared" ca="1" si="4"/>
        <v>1</v>
      </c>
      <c r="AF60" s="13">
        <f t="shared" ca="1" si="5"/>
        <v>0</v>
      </c>
      <c r="AG60" s="13">
        <f t="shared" ca="1" si="9"/>
        <v>2</v>
      </c>
      <c r="AI60" s="2">
        <f t="shared" ca="1" si="10"/>
        <v>9.8721179129340642E-2</v>
      </c>
      <c r="AJ60" s="2">
        <f t="shared" ca="1" si="10"/>
        <v>0.18474921155288071</v>
      </c>
      <c r="AK60" s="2">
        <f t="shared" ca="1" si="10"/>
        <v>0.61815991337256315</v>
      </c>
    </row>
    <row r="61" spans="11:37" x14ac:dyDescent="0.2">
      <c r="L61" s="2">
        <v>0</v>
      </c>
      <c r="M61" s="2">
        <v>9</v>
      </c>
      <c r="N61" s="2">
        <v>0</v>
      </c>
      <c r="O61" s="2">
        <v>0.26348225688343518</v>
      </c>
      <c r="P61" s="2">
        <v>0.62307107497235847</v>
      </c>
      <c r="Q61" s="2">
        <f t="shared" si="1"/>
        <v>0</v>
      </c>
      <c r="S61" s="2">
        <f t="shared" si="0"/>
        <v>1</v>
      </c>
      <c r="U61" s="14" t="str">
        <f t="shared" ca="1" si="2"/>
        <v>TrainTrial</v>
      </c>
      <c r="V61" s="10" t="str">
        <f>IF(Q61=0,CONCATENATE("p",L61,".bmp"),CONCATENATE("p",M61,".bmp"))</f>
        <v>p0.bmp</v>
      </c>
      <c r="W61" s="10" t="str">
        <f>IF(Q61=0,CONCATENATE("p",M61,".bmp"),CONCATENATE("p",L61,".bmp"))</f>
        <v>p9.bmp</v>
      </c>
      <c r="X61" s="10" t="str">
        <f ca="1">IF(AE61=0,"c3.wav",IF(S61=0,"c1.wav","c2.wav"))</f>
        <v>c3.wav</v>
      </c>
      <c r="Y61" s="10" t="str">
        <f>IF(S61=0,IF(AF61=1,CONCATENATE("nn",L61,".wav"),CONCATENATE("n",L61,".wav")),CONCATENATE("r",N61,".wav"))</f>
        <v>r0.wav</v>
      </c>
      <c r="Z61" s="10" t="str">
        <f ca="1">IF(AE61=0,"c3.wav",IF(S61=1,"c1.wav","c2.wav"))</f>
        <v>c3.wav</v>
      </c>
      <c r="AA61" s="10" t="str">
        <f ca="1">IF(S61=1,IF(AF61=1,CONCATENATE("nn",L61,".wav"),CONCATENATE("n",L61,".wav")),CONCATENATE("r",N61,".wav"))</f>
        <v>n0.wav</v>
      </c>
      <c r="AB61" s="10">
        <f>IF(Q61=0,1,2)</f>
        <v>1</v>
      </c>
      <c r="AC61" s="12" t="str">
        <f t="shared" ca="1" si="8"/>
        <v>lp.jpg</v>
      </c>
      <c r="AD61" s="13">
        <f t="shared" ca="1" si="3"/>
        <v>1</v>
      </c>
      <c r="AE61" s="13">
        <f t="shared" ca="1" si="4"/>
        <v>0</v>
      </c>
      <c r="AF61" s="13">
        <f t="shared" ca="1" si="5"/>
        <v>0</v>
      </c>
      <c r="AG61" s="13">
        <f t="shared" ca="1" si="9"/>
        <v>1</v>
      </c>
      <c r="AI61" s="2">
        <f t="shared" ca="1" si="10"/>
        <v>0.17572422530163845</v>
      </c>
      <c r="AJ61" s="2">
        <f t="shared" ca="1" si="10"/>
        <v>0.98685442075903373</v>
      </c>
      <c r="AK61" s="2">
        <f t="shared" ca="1" si="10"/>
        <v>0.84251124160039548</v>
      </c>
    </row>
    <row r="62" spans="11:37" x14ac:dyDescent="0.2">
      <c r="L62" s="2">
        <v>0</v>
      </c>
      <c r="M62" s="2">
        <v>1</v>
      </c>
      <c r="N62" s="2">
        <v>6</v>
      </c>
      <c r="O62" s="2">
        <v>5.5803102099162061E-2</v>
      </c>
      <c r="P62" s="2">
        <v>0.86596898854895699</v>
      </c>
      <c r="Q62" s="2">
        <f t="shared" si="1"/>
        <v>0</v>
      </c>
      <c r="R62" s="2">
        <f>SUM(Q33:Q62)</f>
        <v>15</v>
      </c>
      <c r="S62" s="2">
        <f t="shared" si="0"/>
        <v>1</v>
      </c>
      <c r="T62" s="2">
        <f>SUM(S33:S62)</f>
        <v>15</v>
      </c>
      <c r="U62" s="14" t="str">
        <f t="shared" ca="1" si="2"/>
        <v>TrainTrial2</v>
      </c>
      <c r="V62" s="10" t="str">
        <f>IF(Q62=0,CONCATENATE("p",L62,".bmp"),CONCATENATE("p",M62,".bmp"))</f>
        <v>p0.bmp</v>
      </c>
      <c r="W62" s="10" t="str">
        <f>IF(Q62=0,CONCATENATE("p",M62,".bmp"),CONCATENATE("p",L62,".bmp"))</f>
        <v>p1.bmp</v>
      </c>
      <c r="X62" s="10" t="str">
        <f ca="1">IF(AE62=0,"c3.wav",IF(S62=0,"c1.wav","c2.wav"))</f>
        <v>c2.wav</v>
      </c>
      <c r="Y62" s="10" t="str">
        <f>IF(S62=0,IF(AF62=1,CONCATENATE("nn",L62,".wav"),CONCATENATE("n",L62,".wav")),CONCATENATE("r",N62,".wav"))</f>
        <v>r6.wav</v>
      </c>
      <c r="Z62" s="10" t="str">
        <f ca="1">IF(AE62=0,"c3.wav",IF(S62=1,"c1.wav","c2.wav"))</f>
        <v>c1.wav</v>
      </c>
      <c r="AA62" s="10" t="str">
        <f ca="1">IF(S62=1,IF(AF62=1,CONCATENATE("nn",L62,".wav"),CONCATENATE("n",L62,".wav")),CONCATENATE("r",N62,".wav"))</f>
        <v>n0.wav</v>
      </c>
      <c r="AB62" s="10">
        <f>IF(Q62=0,1,2)</f>
        <v>1</v>
      </c>
      <c r="AC62" s="12" t="str">
        <f t="shared" ca="1" si="8"/>
        <v>blank.jpg</v>
      </c>
      <c r="AD62" s="13">
        <f t="shared" ca="1" si="3"/>
        <v>0</v>
      </c>
      <c r="AE62" s="13">
        <f t="shared" ca="1" si="4"/>
        <v>1</v>
      </c>
      <c r="AF62" s="13">
        <f t="shared" ca="1" si="5"/>
        <v>0</v>
      </c>
      <c r="AG62" s="13">
        <f t="shared" ca="1" si="9"/>
        <v>1</v>
      </c>
      <c r="AI62" s="2">
        <f t="shared" ca="1" si="10"/>
        <v>0.78140549139253435</v>
      </c>
      <c r="AJ62" s="2">
        <f t="shared" ca="1" si="10"/>
        <v>0.27135456497949895</v>
      </c>
      <c r="AK62" s="2">
        <f t="shared" ca="1" si="10"/>
        <v>0.64275387617697066</v>
      </c>
    </row>
    <row r="63" spans="11:37" x14ac:dyDescent="0.2">
      <c r="K63" s="2" t="s">
        <v>22</v>
      </c>
      <c r="L63" s="2">
        <v>1</v>
      </c>
      <c r="M63" s="2">
        <v>7</v>
      </c>
      <c r="N63" s="2">
        <v>1</v>
      </c>
      <c r="O63" s="2">
        <v>0.30078025349939708</v>
      </c>
      <c r="P63" s="2">
        <v>0.21177180287850206</v>
      </c>
      <c r="Q63" s="2">
        <f t="shared" si="1"/>
        <v>0</v>
      </c>
      <c r="S63" s="2">
        <f t="shared" si="0"/>
        <v>0</v>
      </c>
      <c r="U63" s="14" t="str">
        <f t="shared" ca="1" si="2"/>
        <v>TrainTrial</v>
      </c>
      <c r="V63" s="10" t="str">
        <f>IF(Q63=0,CONCATENATE("p",L63,".bmp"),CONCATENATE("p",M63,".bmp"))</f>
        <v>p1.bmp</v>
      </c>
      <c r="W63" s="10" t="str">
        <f>IF(Q63=0,CONCATENATE("p",M63,".bmp"),CONCATENATE("p",L63,".bmp"))</f>
        <v>p7.bmp</v>
      </c>
      <c r="X63" s="10" t="str">
        <f ca="1">IF(AE63=0,"c3.wav",IF(S63=0,"c1.wav","c2.wav"))</f>
        <v>c3.wav</v>
      </c>
      <c r="Y63" s="10" t="str">
        <f ca="1">IF(S63=0,IF(AF63=1,CONCATENATE("nn",L63,".wav"),CONCATENATE("n",L63,".wav")),CONCATENATE("r",N63,".wav"))</f>
        <v>nn1.wav</v>
      </c>
      <c r="Z63" s="10" t="str">
        <f ca="1">IF(AE63=0,"c3.wav",IF(S63=1,"c1.wav","c2.wav"))</f>
        <v>c3.wav</v>
      </c>
      <c r="AA63" s="10" t="str">
        <f>IF(S63=1,IF(AF63=1,CONCATENATE("nn",L63,".wav"),CONCATENATE("n",L63,".wav")),CONCATENATE("r",N63,".wav"))</f>
        <v>r1.wav</v>
      </c>
      <c r="AB63" s="10">
        <f>IF(Q63=0,1,2)</f>
        <v>1</v>
      </c>
      <c r="AC63" s="12" t="str">
        <f t="shared" ca="1" si="8"/>
        <v>blank.jpg</v>
      </c>
      <c r="AD63" s="13">
        <f t="shared" ca="1" si="3"/>
        <v>0</v>
      </c>
      <c r="AE63" s="13">
        <f t="shared" ca="1" si="4"/>
        <v>0</v>
      </c>
      <c r="AF63" s="13">
        <f t="shared" ca="1" si="5"/>
        <v>1</v>
      </c>
      <c r="AG63" s="13">
        <f ca="1">SUM(AD63:AF63)</f>
        <v>1</v>
      </c>
      <c r="AI63" s="2">
        <f ca="1">RAND()</f>
        <v>0.73440258417114823</v>
      </c>
      <c r="AJ63" s="2">
        <f ca="1">RAND()</f>
        <v>0.5136639524000548</v>
      </c>
      <c r="AK63" s="2">
        <f ca="1">RAND()</f>
        <v>0.20856712465541083</v>
      </c>
    </row>
    <row r="64" spans="11:37" x14ac:dyDescent="0.2">
      <c r="L64" s="2">
        <v>1</v>
      </c>
      <c r="M64" s="2">
        <v>0</v>
      </c>
      <c r="N64" s="2">
        <v>2</v>
      </c>
      <c r="O64" s="2">
        <v>0.8248095677299716</v>
      </c>
      <c r="P64" s="2">
        <v>0.35745399742791051</v>
      </c>
      <c r="Q64" s="2">
        <f t="shared" si="1"/>
        <v>1</v>
      </c>
      <c r="S64" s="2">
        <f t="shared" si="0"/>
        <v>0</v>
      </c>
      <c r="U64" s="14" t="str">
        <f t="shared" ca="1" si="2"/>
        <v>TrainTrial2</v>
      </c>
      <c r="V64" s="10" t="str">
        <f>IF(Q64=0,CONCATENATE("p",L64,".bmp"),CONCATENATE("p",M64,".bmp"))</f>
        <v>p0.bmp</v>
      </c>
      <c r="W64" s="10" t="str">
        <f>IF(Q64=0,CONCATENATE("p",M64,".bmp"),CONCATENATE("p",L64,".bmp"))</f>
        <v>p1.bmp</v>
      </c>
      <c r="X64" s="10" t="str">
        <f ca="1">IF(AE64=0,"c3.wav",IF(S64=0,"c1.wav","c2.wav"))</f>
        <v>c1.wav</v>
      </c>
      <c r="Y64" s="10" t="str">
        <f ca="1">IF(S64=0,IF(AF64=1,CONCATENATE("nn",L64,".wav"),CONCATENATE("n",L64,".wav")),CONCATENATE("r",N64,".wav"))</f>
        <v>n1.wav</v>
      </c>
      <c r="Z64" s="10" t="str">
        <f ca="1">IF(AE64=0,"c3.wav",IF(S64=1,"c1.wav","c2.wav"))</f>
        <v>c2.wav</v>
      </c>
      <c r="AA64" s="10" t="str">
        <f>IF(S64=1,IF(AF64=1,CONCATENATE("nn",L64,".wav"),CONCATENATE("n",L64,".wav")),CONCATENATE("r",N64,".wav"))</f>
        <v>r2.wav</v>
      </c>
      <c r="AB64" s="10">
        <f>IF(Q64=0,1,2)</f>
        <v>2</v>
      </c>
      <c r="AC64" s="12" t="str">
        <f t="shared" ca="1" si="8"/>
        <v>blank.jpg</v>
      </c>
      <c r="AD64" s="13">
        <f t="shared" ca="1" si="3"/>
        <v>0</v>
      </c>
      <c r="AE64" s="13">
        <f t="shared" ca="1" si="4"/>
        <v>1</v>
      </c>
      <c r="AF64" s="13">
        <f t="shared" ca="1" si="5"/>
        <v>0</v>
      </c>
      <c r="AG64" s="13">
        <f t="shared" ref="AG64:AG92" ca="1" si="11">SUM(AD64:AF64)</f>
        <v>1</v>
      </c>
      <c r="AI64" s="2">
        <f t="shared" ref="AI64:AK92" ca="1" si="12">RAND()</f>
        <v>0.57704066894741324</v>
      </c>
      <c r="AJ64" s="2">
        <f t="shared" ca="1" si="12"/>
        <v>0.3474607097142951</v>
      </c>
      <c r="AK64" s="2">
        <f t="shared" ca="1" si="12"/>
        <v>0.798899080896734</v>
      </c>
    </row>
    <row r="65" spans="12:37" x14ac:dyDescent="0.2">
      <c r="L65" s="2">
        <v>1</v>
      </c>
      <c r="M65" s="2">
        <v>3</v>
      </c>
      <c r="N65" s="2">
        <v>0</v>
      </c>
      <c r="O65" s="2">
        <v>0.13387758899807523</v>
      </c>
      <c r="P65" s="2">
        <v>0.89608512405993679</v>
      </c>
      <c r="Q65" s="2">
        <f t="shared" si="1"/>
        <v>0</v>
      </c>
      <c r="S65" s="2">
        <f t="shared" si="0"/>
        <v>1</v>
      </c>
      <c r="U65" s="14" t="str">
        <f t="shared" ca="1" si="2"/>
        <v>TrainTrial</v>
      </c>
      <c r="V65" s="10" t="str">
        <f>IF(Q65=0,CONCATENATE("p",L65,".bmp"),CONCATENATE("p",M65,".bmp"))</f>
        <v>p1.bmp</v>
      </c>
      <c r="W65" s="10" t="str">
        <f>IF(Q65=0,CONCATENATE("p",M65,".bmp"),CONCATENATE("p",L65,".bmp"))</f>
        <v>p3.bmp</v>
      </c>
      <c r="X65" s="10" t="str">
        <f ca="1">IF(AE65=0,"c3.wav",IF(S65=0,"c1.wav","c2.wav"))</f>
        <v>c3.wav</v>
      </c>
      <c r="Y65" s="10" t="str">
        <f>IF(S65=0,IF(AF65=1,CONCATENATE("nn",L65,".wav"),CONCATENATE("n",L65,".wav")),CONCATENATE("r",N65,".wav"))</f>
        <v>r0.wav</v>
      </c>
      <c r="Z65" s="10" t="str">
        <f ca="1">IF(AE65=0,"c3.wav",IF(S65=1,"c1.wav","c2.wav"))</f>
        <v>c3.wav</v>
      </c>
      <c r="AA65" s="10" t="str">
        <f ca="1">IF(S65=1,IF(AF65=1,CONCATENATE("nn",L65,".wav"),CONCATENATE("n",L65,".wav")),CONCATENATE("r",N65,".wav"))</f>
        <v>n1.wav</v>
      </c>
      <c r="AB65" s="10">
        <f>IF(Q65=0,1,2)</f>
        <v>1</v>
      </c>
      <c r="AC65" s="12" t="str">
        <f t="shared" ca="1" si="8"/>
        <v>lp.jpg</v>
      </c>
      <c r="AD65" s="13">
        <f t="shared" ca="1" si="3"/>
        <v>1</v>
      </c>
      <c r="AE65" s="13">
        <f t="shared" ca="1" si="4"/>
        <v>0</v>
      </c>
      <c r="AF65" s="13">
        <f t="shared" ca="1" si="5"/>
        <v>0</v>
      </c>
      <c r="AG65" s="13">
        <f t="shared" ca="1" si="11"/>
        <v>1</v>
      </c>
      <c r="AI65" s="2">
        <f t="shared" ca="1" si="12"/>
        <v>3.923388439618325E-2</v>
      </c>
      <c r="AJ65" s="2">
        <f t="shared" ca="1" si="12"/>
        <v>0.86319241167444982</v>
      </c>
      <c r="AK65" s="2">
        <f t="shared" ca="1" si="12"/>
        <v>0.63884656547439223</v>
      </c>
    </row>
    <row r="66" spans="12:37" x14ac:dyDescent="0.2">
      <c r="L66" s="2">
        <v>2</v>
      </c>
      <c r="M66" s="2">
        <v>1</v>
      </c>
      <c r="N66" s="2">
        <v>3</v>
      </c>
      <c r="O66" s="2">
        <v>0.18140200625930447</v>
      </c>
      <c r="P66" s="2">
        <v>6.3297229545241862E-2</v>
      </c>
      <c r="Q66" s="2">
        <f t="shared" si="1"/>
        <v>0</v>
      </c>
      <c r="S66" s="2">
        <f t="shared" si="0"/>
        <v>0</v>
      </c>
      <c r="U66" s="14" t="str">
        <f t="shared" ca="1" si="2"/>
        <v>TrainTrial2</v>
      </c>
      <c r="V66" s="10" t="str">
        <f>IF(Q66=0,CONCATENATE("p",L66,".bmp"),CONCATENATE("p",M66,".bmp"))</f>
        <v>p2.bmp</v>
      </c>
      <c r="W66" s="10" t="str">
        <f>IF(Q66=0,CONCATENATE("p",M66,".bmp"),CONCATENATE("p",L66,".bmp"))</f>
        <v>p1.bmp</v>
      </c>
      <c r="X66" s="10" t="str">
        <f ca="1">IF(AE66=0,"c3.wav",IF(S66=0,"c1.wav","c2.wav"))</f>
        <v>c1.wav</v>
      </c>
      <c r="Y66" s="10" t="str">
        <f ca="1">IF(S66=0,IF(AF66=1,CONCATENATE("nn",L66,".wav"),CONCATENATE("n",L66,".wav")),CONCATENATE("r",N66,".wav"))</f>
        <v>n2.wav</v>
      </c>
      <c r="Z66" s="10" t="str">
        <f ca="1">IF(AE66=0,"c3.wav",IF(S66=1,"c1.wav","c2.wav"))</f>
        <v>c2.wav</v>
      </c>
      <c r="AA66" s="10" t="str">
        <f>IF(S66=1,IF(AF66=1,CONCATENATE("nn",L66,".wav"),CONCATENATE("n",L66,".wav")),CONCATENATE("r",N66,".wav"))</f>
        <v>r3.wav</v>
      </c>
      <c r="AB66" s="10">
        <f>IF(Q66=0,1,2)</f>
        <v>1</v>
      </c>
      <c r="AC66" s="12" t="str">
        <f t="shared" ca="1" si="8"/>
        <v>blank.jpg</v>
      </c>
      <c r="AD66" s="13">
        <f t="shared" ca="1" si="3"/>
        <v>0</v>
      </c>
      <c r="AE66" s="13">
        <f t="shared" ca="1" si="4"/>
        <v>1</v>
      </c>
      <c r="AF66" s="13">
        <f t="shared" ca="1" si="5"/>
        <v>0</v>
      </c>
      <c r="AG66" s="13">
        <f t="shared" ca="1" si="11"/>
        <v>1</v>
      </c>
      <c r="AI66" s="2">
        <f t="shared" ca="1" si="12"/>
        <v>0.99446385690979788</v>
      </c>
      <c r="AJ66" s="2">
        <f t="shared" ca="1" si="12"/>
        <v>0.28226508179887266</v>
      </c>
      <c r="AK66" s="2">
        <f t="shared" ca="1" si="12"/>
        <v>0.8690052274361717</v>
      </c>
    </row>
    <row r="67" spans="12:37" x14ac:dyDescent="0.2">
      <c r="L67" s="2">
        <v>2</v>
      </c>
      <c r="M67" s="2">
        <v>9</v>
      </c>
      <c r="N67" s="2">
        <v>7</v>
      </c>
      <c r="O67" s="2">
        <v>0.34840130982775008</v>
      </c>
      <c r="P67" s="2">
        <v>0.13254686165237217</v>
      </c>
      <c r="Q67" s="2">
        <f t="shared" si="1"/>
        <v>0</v>
      </c>
      <c r="S67" s="2">
        <f t="shared" si="0"/>
        <v>0</v>
      </c>
      <c r="U67" s="14" t="str">
        <f t="shared" ca="1" si="2"/>
        <v>TrainTrial</v>
      </c>
      <c r="V67" s="10" t="str">
        <f>IF(Q67=0,CONCATENATE("p",L67,".bmp"),CONCATENATE("p",M67,".bmp"))</f>
        <v>p2.bmp</v>
      </c>
      <c r="W67" s="10" t="str">
        <f>IF(Q67=0,CONCATENATE("p",M67,".bmp"),CONCATENATE("p",L67,".bmp"))</f>
        <v>p9.bmp</v>
      </c>
      <c r="X67" s="10" t="str">
        <f ca="1">IF(AE67=0,"c3.wav",IF(S67=0,"c1.wav","c2.wav"))</f>
        <v>c3.wav</v>
      </c>
      <c r="Y67" s="10" t="str">
        <f ca="1">IF(S67=0,IF(AF67=1,CONCATENATE("nn",L67,".wav"),CONCATENATE("n",L67,".wav")),CONCATENATE("r",N67,".wav"))</f>
        <v>n2.wav</v>
      </c>
      <c r="Z67" s="10" t="str">
        <f ca="1">IF(AE67=0,"c3.wav",IF(S67=1,"c1.wav","c2.wav"))</f>
        <v>c3.wav</v>
      </c>
      <c r="AA67" s="10" t="str">
        <f>IF(S67=1,IF(AF67=1,CONCATENATE("nn",L67,".wav"),CONCATENATE("n",L67,".wav")),CONCATENATE("r",N67,".wav"))</f>
        <v>r7.wav</v>
      </c>
      <c r="AB67" s="10">
        <f>IF(Q67=0,1,2)</f>
        <v>1</v>
      </c>
      <c r="AC67" s="12" t="str">
        <f t="shared" ca="1" si="8"/>
        <v>lp.jpg</v>
      </c>
      <c r="AD67" s="13">
        <f t="shared" ca="1" si="3"/>
        <v>1</v>
      </c>
      <c r="AE67" s="13">
        <f t="shared" ca="1" si="4"/>
        <v>0</v>
      </c>
      <c r="AF67" s="13">
        <f t="shared" ca="1" si="5"/>
        <v>0</v>
      </c>
      <c r="AG67" s="13">
        <f t="shared" ca="1" si="11"/>
        <v>1</v>
      </c>
      <c r="AI67" s="2">
        <f t="shared" ca="1" si="12"/>
        <v>0.33325970173704411</v>
      </c>
      <c r="AJ67" s="2">
        <f t="shared" ca="1" si="12"/>
        <v>0.86711523721572392</v>
      </c>
      <c r="AK67" s="2">
        <f t="shared" ca="1" si="12"/>
        <v>0.86012541758704475</v>
      </c>
    </row>
    <row r="68" spans="12:37" x14ac:dyDescent="0.2">
      <c r="L68" s="2">
        <v>2</v>
      </c>
      <c r="M68" s="2">
        <v>6</v>
      </c>
      <c r="N68" s="2">
        <v>5</v>
      </c>
      <c r="O68" s="2">
        <v>0.69050470613456127</v>
      </c>
      <c r="P68" s="2">
        <v>0.86411155757741653</v>
      </c>
      <c r="Q68" s="2">
        <f t="shared" ref="Q68:Q131" si="13">IF(O68&lt;=0.5,0,1)</f>
        <v>1</v>
      </c>
      <c r="S68" s="2">
        <f t="shared" ref="S68:S131" si="14">IF(P68&lt;=0.5,0,1)</f>
        <v>1</v>
      </c>
      <c r="U68" s="14" t="str">
        <f t="shared" ref="U68:U131" ca="1" si="15">IF(AE68=1,"TrainTrial2","TrainTrial")</f>
        <v>TrainTrial2</v>
      </c>
      <c r="V68" s="10" t="str">
        <f>IF(Q68=0,CONCATENATE("p",L68,".bmp"),CONCATENATE("p",M68,".bmp"))</f>
        <v>p6.bmp</v>
      </c>
      <c r="W68" s="10" t="str">
        <f>IF(Q68=0,CONCATENATE("p",M68,".bmp"),CONCATENATE("p",L68,".bmp"))</f>
        <v>p2.bmp</v>
      </c>
      <c r="X68" s="10" t="str">
        <f ca="1">IF(AE68=0,"c3.wav",IF(S68=0,"c1.wav","c2.wav"))</f>
        <v>c2.wav</v>
      </c>
      <c r="Y68" s="10" t="str">
        <f>IF(S68=0,IF(AF68=1,CONCATENATE("nn",L68,".wav"),CONCATENATE("n",L68,".wav")),CONCATENATE("r",N68,".wav"))</f>
        <v>r5.wav</v>
      </c>
      <c r="Z68" s="10" t="str">
        <f ca="1">IF(AE68=0,"c3.wav",IF(S68=1,"c1.wav","c2.wav"))</f>
        <v>c1.wav</v>
      </c>
      <c r="AA68" s="10" t="str">
        <f ca="1">IF(S68=1,IF(AF68=1,CONCATENATE("nn",L68,".wav"),CONCATENATE("n",L68,".wav")),CONCATENATE("r",N68,".wav"))</f>
        <v>n2.wav</v>
      </c>
      <c r="AB68" s="10">
        <f>IF(Q68=0,1,2)</f>
        <v>2</v>
      </c>
      <c r="AC68" s="12" t="str">
        <f t="shared" ca="1" si="8"/>
        <v>rp.jpg</v>
      </c>
      <c r="AD68" s="13">
        <f t="shared" ref="AD68:AD131" ca="1" si="16">IF(AI68&lt;0.5,1,0)</f>
        <v>1</v>
      </c>
      <c r="AE68" s="13">
        <f t="shared" ref="AE68:AE131" ca="1" si="17">IF(AJ68&lt;0.5,1,0)</f>
        <v>1</v>
      </c>
      <c r="AF68" s="13">
        <f t="shared" ref="AF68:AF131" ca="1" si="18">IF(AK68&lt;0.5,1,0)</f>
        <v>0</v>
      </c>
      <c r="AG68" s="13">
        <f t="shared" ca="1" si="11"/>
        <v>2</v>
      </c>
      <c r="AI68" s="2">
        <f t="shared" ca="1" si="12"/>
        <v>0.49127389606332084</v>
      </c>
      <c r="AJ68" s="2">
        <f t="shared" ca="1" si="12"/>
        <v>0.36221437001001111</v>
      </c>
      <c r="AK68" s="2">
        <f t="shared" ca="1" si="12"/>
        <v>0.59277250038488216</v>
      </c>
    </row>
    <row r="69" spans="12:37" x14ac:dyDescent="0.2">
      <c r="L69" s="2">
        <v>3</v>
      </c>
      <c r="M69" s="2">
        <v>2</v>
      </c>
      <c r="N69" s="2">
        <v>8</v>
      </c>
      <c r="O69" s="2">
        <v>1.7345204166304029E-2</v>
      </c>
      <c r="P69" s="2">
        <v>0</v>
      </c>
      <c r="Q69" s="2">
        <f t="shared" si="13"/>
        <v>0</v>
      </c>
      <c r="S69" s="2">
        <f t="shared" si="14"/>
        <v>0</v>
      </c>
      <c r="U69" s="14" t="str">
        <f t="shared" ca="1" si="15"/>
        <v>TrainTrial</v>
      </c>
      <c r="V69" s="10" t="str">
        <f>IF(Q69=0,CONCATENATE("p",L69,".bmp"),CONCATENATE("p",M69,".bmp"))</f>
        <v>p3.bmp</v>
      </c>
      <c r="W69" s="10" t="str">
        <f>IF(Q69=0,CONCATENATE("p",M69,".bmp"),CONCATENATE("p",L69,".bmp"))</f>
        <v>p2.bmp</v>
      </c>
      <c r="X69" s="10" t="str">
        <f ca="1">IF(AE69=0,"c3.wav",IF(S69=0,"c1.wav","c2.wav"))</f>
        <v>c3.wav</v>
      </c>
      <c r="Y69" s="10" t="str">
        <f ca="1">IF(S69=0,IF(AF69=1,CONCATENATE("nn",L69,".wav"),CONCATENATE("n",L69,".wav")),CONCATENATE("r",N69,".wav"))</f>
        <v>n3.wav</v>
      </c>
      <c r="Z69" s="10" t="str">
        <f ca="1">IF(AE69=0,"c3.wav",IF(S69=1,"c1.wav","c2.wav"))</f>
        <v>c3.wav</v>
      </c>
      <c r="AA69" s="10" t="str">
        <f>IF(S69=1,IF(AF69=1,CONCATENATE("nn",L69,".wav"),CONCATENATE("n",L69,".wav")),CONCATENATE("r",N69,".wav"))</f>
        <v>r8.wav</v>
      </c>
      <c r="AB69" s="10">
        <f>IF(Q69=0,1,2)</f>
        <v>1</v>
      </c>
      <c r="AC69" s="12" t="str">
        <f t="shared" ca="1" si="8"/>
        <v>lp.jpg</v>
      </c>
      <c r="AD69" s="13">
        <f t="shared" ca="1" si="16"/>
        <v>1</v>
      </c>
      <c r="AE69" s="13">
        <f t="shared" ca="1" si="17"/>
        <v>0</v>
      </c>
      <c r="AF69" s="13">
        <f t="shared" ca="1" si="18"/>
        <v>0</v>
      </c>
      <c r="AG69" s="13">
        <f t="shared" ca="1" si="11"/>
        <v>1</v>
      </c>
      <c r="AI69" s="2">
        <f t="shared" ca="1" si="12"/>
        <v>0.26067388334774921</v>
      </c>
      <c r="AJ69" s="2">
        <f t="shared" ca="1" si="12"/>
        <v>0.79516207887845103</v>
      </c>
      <c r="AK69" s="2">
        <f t="shared" ca="1" si="12"/>
        <v>0.72161980536832637</v>
      </c>
    </row>
    <row r="70" spans="12:37" x14ac:dyDescent="0.2">
      <c r="L70" s="2">
        <v>3</v>
      </c>
      <c r="M70" s="2">
        <v>4</v>
      </c>
      <c r="N70" s="2">
        <v>6</v>
      </c>
      <c r="O70" s="2">
        <v>0.62793665549179423</v>
      </c>
      <c r="P70" s="2">
        <v>0.41484999874955975</v>
      </c>
      <c r="Q70" s="2">
        <f t="shared" si="13"/>
        <v>1</v>
      </c>
      <c r="S70" s="2">
        <f t="shared" si="14"/>
        <v>0</v>
      </c>
      <c r="U70" s="14" t="str">
        <f t="shared" ca="1" si="15"/>
        <v>TrainTrial2</v>
      </c>
      <c r="V70" s="10" t="str">
        <f>IF(Q70=0,CONCATENATE("p",L70,".bmp"),CONCATENATE("p",M70,".bmp"))</f>
        <v>p4.bmp</v>
      </c>
      <c r="W70" s="10" t="str">
        <f>IF(Q70=0,CONCATENATE("p",M70,".bmp"),CONCATENATE("p",L70,".bmp"))</f>
        <v>p3.bmp</v>
      </c>
      <c r="X70" s="10" t="str">
        <f ca="1">IF(AE70=0,"c3.wav",IF(S70=0,"c1.wav","c2.wav"))</f>
        <v>c1.wav</v>
      </c>
      <c r="Y70" s="10" t="str">
        <f ca="1">IF(S70=0,IF(AF70=1,CONCATENATE("nn",L70,".wav"),CONCATENATE("n",L70,".wav")),CONCATENATE("r",N70,".wav"))</f>
        <v>n3.wav</v>
      </c>
      <c r="Z70" s="10" t="str">
        <f ca="1">IF(AE70=0,"c3.wav",IF(S70=1,"c1.wav","c2.wav"))</f>
        <v>c2.wav</v>
      </c>
      <c r="AA70" s="10" t="str">
        <f>IF(S70=1,IF(AF70=1,CONCATENATE("nn",L70,".wav"),CONCATENATE("n",L70,".wav")),CONCATENATE("r",N70,".wav"))</f>
        <v>r6.wav</v>
      </c>
      <c r="AB70" s="10">
        <f>IF(Q70=0,1,2)</f>
        <v>2</v>
      </c>
      <c r="AC70" s="12" t="str">
        <f t="shared" ref="AC70:AC133" ca="1" si="19">IF(AD70=0,"blank.jpg", IF( AB70=1,"lp.jpg","rp.jpg"))</f>
        <v>rp.jpg</v>
      </c>
      <c r="AD70" s="13">
        <f t="shared" ca="1" si="16"/>
        <v>1</v>
      </c>
      <c r="AE70" s="13">
        <f t="shared" ca="1" si="17"/>
        <v>1</v>
      </c>
      <c r="AF70" s="13">
        <f t="shared" ca="1" si="18"/>
        <v>0</v>
      </c>
      <c r="AG70" s="13">
        <f t="shared" ca="1" si="11"/>
        <v>2</v>
      </c>
      <c r="AI70" s="2">
        <f t="shared" ca="1" si="12"/>
        <v>0.411789882290169</v>
      </c>
      <c r="AJ70" s="2">
        <f t="shared" ca="1" si="12"/>
        <v>0.28708022315270121</v>
      </c>
      <c r="AK70" s="2">
        <f t="shared" ca="1" si="12"/>
        <v>0.50349094062461863</v>
      </c>
    </row>
    <row r="71" spans="12:37" x14ac:dyDescent="0.2">
      <c r="L71" s="2">
        <v>3</v>
      </c>
      <c r="M71" s="2">
        <v>8</v>
      </c>
      <c r="N71" s="2">
        <v>4</v>
      </c>
      <c r="O71" s="2">
        <v>0</v>
      </c>
      <c r="P71" s="2">
        <v>0.59390937376610964</v>
      </c>
      <c r="Q71" s="2">
        <f t="shared" si="13"/>
        <v>0</v>
      </c>
      <c r="S71" s="2">
        <f t="shared" si="14"/>
        <v>1</v>
      </c>
      <c r="U71" s="14" t="str">
        <f t="shared" ca="1" si="15"/>
        <v>TrainTrial</v>
      </c>
      <c r="V71" s="10" t="str">
        <f>IF(Q71=0,CONCATENATE("p",L71,".bmp"),CONCATENATE("p",M71,".bmp"))</f>
        <v>p3.bmp</v>
      </c>
      <c r="W71" s="10" t="str">
        <f>IF(Q71=0,CONCATENATE("p",M71,".bmp"),CONCATENATE("p",L71,".bmp"))</f>
        <v>p8.bmp</v>
      </c>
      <c r="X71" s="10" t="str">
        <f ca="1">IF(AE71=0,"c3.wav",IF(S71=0,"c1.wav","c2.wav"))</f>
        <v>c3.wav</v>
      </c>
      <c r="Y71" s="10" t="str">
        <f>IF(S71=0,IF(AF71=1,CONCATENATE("nn",L71,".wav"),CONCATENATE("n",L71,".wav")),CONCATENATE("r",N71,".wav"))</f>
        <v>r4.wav</v>
      </c>
      <c r="Z71" s="10" t="str">
        <f ca="1">IF(AE71=0,"c3.wav",IF(S71=1,"c1.wav","c2.wav"))</f>
        <v>c3.wav</v>
      </c>
      <c r="AA71" s="10" t="str">
        <f ca="1">IF(S71=1,IF(AF71=1,CONCATENATE("nn",L71,".wav"),CONCATENATE("n",L71,".wav")),CONCATENATE("r",N71,".wav"))</f>
        <v>nn3.wav</v>
      </c>
      <c r="AB71" s="10">
        <f>IF(Q71=0,1,2)</f>
        <v>1</v>
      </c>
      <c r="AC71" s="12" t="str">
        <f t="shared" ca="1" si="19"/>
        <v>blank.jpg</v>
      </c>
      <c r="AD71" s="13">
        <f t="shared" ca="1" si="16"/>
        <v>0</v>
      </c>
      <c r="AE71" s="13">
        <f t="shared" ca="1" si="17"/>
        <v>0</v>
      </c>
      <c r="AF71" s="13">
        <f t="shared" ca="1" si="18"/>
        <v>1</v>
      </c>
      <c r="AG71" s="13">
        <f t="shared" ca="1" si="11"/>
        <v>1</v>
      </c>
      <c r="AI71" s="2">
        <f t="shared" ca="1" si="12"/>
        <v>0.87011068311577022</v>
      </c>
      <c r="AJ71" s="2">
        <f t="shared" ca="1" si="12"/>
        <v>0.74846889571081188</v>
      </c>
      <c r="AK71" s="2">
        <f t="shared" ca="1" si="12"/>
        <v>0.20458582053264507</v>
      </c>
    </row>
    <row r="72" spans="12:37" x14ac:dyDescent="0.2">
      <c r="L72" s="2">
        <v>4</v>
      </c>
      <c r="M72" s="2">
        <v>5</v>
      </c>
      <c r="N72" s="2">
        <v>9</v>
      </c>
      <c r="O72" s="2">
        <v>0.15222504148459848</v>
      </c>
      <c r="P72" s="2">
        <v>0</v>
      </c>
      <c r="Q72" s="2">
        <f t="shared" si="13"/>
        <v>0</v>
      </c>
      <c r="S72" s="2">
        <f t="shared" si="14"/>
        <v>0</v>
      </c>
      <c r="U72" s="14" t="str">
        <f t="shared" ca="1" si="15"/>
        <v>TrainTrial</v>
      </c>
      <c r="V72" s="10" t="str">
        <f>IF(Q72=0,CONCATENATE("p",L72,".bmp"),CONCATENATE("p",M72,".bmp"))</f>
        <v>p4.bmp</v>
      </c>
      <c r="W72" s="10" t="str">
        <f>IF(Q72=0,CONCATENATE("p",M72,".bmp"),CONCATENATE("p",L72,".bmp"))</f>
        <v>p5.bmp</v>
      </c>
      <c r="X72" s="10" t="str">
        <f ca="1">IF(AE72=0,"c3.wav",IF(S72=0,"c1.wav","c2.wav"))</f>
        <v>c3.wav</v>
      </c>
      <c r="Y72" s="10" t="str">
        <f ca="1">IF(S72=0,IF(AF72=1,CONCATENATE("nn",L72,".wav"),CONCATENATE("n",L72,".wav")),CONCATENATE("r",N72,".wav"))</f>
        <v>n4.wav</v>
      </c>
      <c r="Z72" s="10" t="str">
        <f ca="1">IF(AE72=0,"c3.wav",IF(S72=1,"c1.wav","c2.wav"))</f>
        <v>c3.wav</v>
      </c>
      <c r="AA72" s="10" t="str">
        <f>IF(S72=1,IF(AF72=1,CONCATENATE("nn",L72,".wav"),CONCATENATE("n",L72,".wav")),CONCATENATE("r",N72,".wav"))</f>
        <v>r9.wav</v>
      </c>
      <c r="AB72" s="10">
        <f>IF(Q72=0,1,2)</f>
        <v>1</v>
      </c>
      <c r="AC72" s="12" t="str">
        <f t="shared" ca="1" si="19"/>
        <v>blank.jpg</v>
      </c>
      <c r="AD72" s="13">
        <f t="shared" ca="1" si="16"/>
        <v>0</v>
      </c>
      <c r="AE72" s="13">
        <f t="shared" ca="1" si="17"/>
        <v>0</v>
      </c>
      <c r="AF72" s="13">
        <f t="shared" ca="1" si="18"/>
        <v>0</v>
      </c>
      <c r="AG72" s="13">
        <f t="shared" ca="1" si="11"/>
        <v>0</v>
      </c>
      <c r="AI72" s="2">
        <f t="shared" ca="1" si="12"/>
        <v>0.99387070777788022</v>
      </c>
      <c r="AJ72" s="2">
        <f t="shared" ca="1" si="12"/>
        <v>0.88149754849043505</v>
      </c>
      <c r="AK72" s="2">
        <f t="shared" ca="1" si="12"/>
        <v>0.64040232171821931</v>
      </c>
    </row>
    <row r="73" spans="12:37" x14ac:dyDescent="0.2">
      <c r="L73" s="2">
        <v>4</v>
      </c>
      <c r="M73" s="2">
        <v>9</v>
      </c>
      <c r="N73" s="2">
        <v>8</v>
      </c>
      <c r="O73" s="2">
        <v>0.91713200417598273</v>
      </c>
      <c r="P73" s="2">
        <v>0.63729488674653112</v>
      </c>
      <c r="Q73" s="2">
        <f t="shared" si="13"/>
        <v>1</v>
      </c>
      <c r="S73" s="2">
        <f t="shared" si="14"/>
        <v>1</v>
      </c>
      <c r="U73" s="14" t="str">
        <f t="shared" ca="1" si="15"/>
        <v>TrainTrial2</v>
      </c>
      <c r="V73" s="10" t="str">
        <f>IF(Q73=0,CONCATENATE("p",L73,".bmp"),CONCATENATE("p",M73,".bmp"))</f>
        <v>p9.bmp</v>
      </c>
      <c r="W73" s="10" t="str">
        <f>IF(Q73=0,CONCATENATE("p",M73,".bmp"),CONCATENATE("p",L73,".bmp"))</f>
        <v>p4.bmp</v>
      </c>
      <c r="X73" s="10" t="str">
        <f ca="1">IF(AE73=0,"c3.wav",IF(S73=0,"c1.wav","c2.wav"))</f>
        <v>c2.wav</v>
      </c>
      <c r="Y73" s="10" t="str">
        <f>IF(S73=0,IF(AF73=1,CONCATENATE("nn",L73,".wav"),CONCATENATE("n",L73,".wav")),CONCATENATE("r",N73,".wav"))</f>
        <v>r8.wav</v>
      </c>
      <c r="Z73" s="10" t="str">
        <f ca="1">IF(AE73=0,"c3.wav",IF(S73=1,"c1.wav","c2.wav"))</f>
        <v>c1.wav</v>
      </c>
      <c r="AA73" s="10" t="str">
        <f ca="1">IF(S73=1,IF(AF73=1,CONCATENATE("nn",L73,".wav"),CONCATENATE("n",L73,".wav")),CONCATENATE("r",N73,".wav"))</f>
        <v>n4.wav</v>
      </c>
      <c r="AB73" s="10">
        <f>IF(Q73=0,1,2)</f>
        <v>2</v>
      </c>
      <c r="AC73" s="12" t="str">
        <f t="shared" ca="1" si="19"/>
        <v>blank.jpg</v>
      </c>
      <c r="AD73" s="13">
        <f t="shared" ca="1" si="16"/>
        <v>0</v>
      </c>
      <c r="AE73" s="13">
        <f t="shared" ca="1" si="17"/>
        <v>1</v>
      </c>
      <c r="AF73" s="13">
        <f t="shared" ca="1" si="18"/>
        <v>0</v>
      </c>
      <c r="AG73" s="13">
        <f t="shared" ca="1" si="11"/>
        <v>1</v>
      </c>
      <c r="AI73" s="2">
        <f t="shared" ca="1" si="12"/>
        <v>0.87740286151590297</v>
      </c>
      <c r="AJ73" s="2">
        <f t="shared" ca="1" si="12"/>
        <v>3.2241306534484648E-2</v>
      </c>
      <c r="AK73" s="2">
        <f t="shared" ca="1" si="12"/>
        <v>0.76526994934418324</v>
      </c>
    </row>
    <row r="74" spans="12:37" x14ac:dyDescent="0.2">
      <c r="L74" s="2">
        <v>4</v>
      </c>
      <c r="M74" s="2">
        <v>2</v>
      </c>
      <c r="N74" s="2">
        <v>3</v>
      </c>
      <c r="O74" s="2">
        <v>0</v>
      </c>
      <c r="P74" s="2">
        <v>0.3800318229059485</v>
      </c>
      <c r="Q74" s="2">
        <f t="shared" si="13"/>
        <v>0</v>
      </c>
      <c r="S74" s="2">
        <f t="shared" si="14"/>
        <v>0</v>
      </c>
      <c r="U74" s="14" t="str">
        <f t="shared" ca="1" si="15"/>
        <v>TrainTrial2</v>
      </c>
      <c r="V74" s="10" t="str">
        <f>IF(Q74=0,CONCATENATE("p",L74,".bmp"),CONCATENATE("p",M74,".bmp"))</f>
        <v>p4.bmp</v>
      </c>
      <c r="W74" s="10" t="str">
        <f>IF(Q74=0,CONCATENATE("p",M74,".bmp"),CONCATENATE("p",L74,".bmp"))</f>
        <v>p2.bmp</v>
      </c>
      <c r="X74" s="10" t="str">
        <f ca="1">IF(AE74=0,"c3.wav",IF(S74=0,"c1.wav","c2.wav"))</f>
        <v>c1.wav</v>
      </c>
      <c r="Y74" s="10" t="str">
        <f ca="1">IF(S74=0,IF(AF74=1,CONCATENATE("nn",L74,".wav"),CONCATENATE("n",L74,".wav")),CONCATENATE("r",N74,".wav"))</f>
        <v>nn4.wav</v>
      </c>
      <c r="Z74" s="10" t="str">
        <f ca="1">IF(AE74=0,"c3.wav",IF(S74=1,"c1.wav","c2.wav"))</f>
        <v>c2.wav</v>
      </c>
      <c r="AA74" s="10" t="str">
        <f>IF(S74=1,IF(AF74=1,CONCATENATE("nn",L74,".wav"),CONCATENATE("n",L74,".wav")),CONCATENATE("r",N74,".wav"))</f>
        <v>r3.wav</v>
      </c>
      <c r="AB74" s="10">
        <f>IF(Q74=0,1,2)</f>
        <v>1</v>
      </c>
      <c r="AC74" s="12" t="str">
        <f t="shared" ca="1" si="19"/>
        <v>blank.jpg</v>
      </c>
      <c r="AD74" s="13">
        <f t="shared" ca="1" si="16"/>
        <v>0</v>
      </c>
      <c r="AE74" s="13">
        <f t="shared" ca="1" si="17"/>
        <v>1</v>
      </c>
      <c r="AF74" s="13">
        <f t="shared" ca="1" si="18"/>
        <v>1</v>
      </c>
      <c r="AG74" s="13">
        <f t="shared" ca="1" si="11"/>
        <v>2</v>
      </c>
      <c r="AI74" s="2">
        <f t="shared" ca="1" si="12"/>
        <v>0.61411476783272723</v>
      </c>
      <c r="AJ74" s="2">
        <f t="shared" ca="1" si="12"/>
        <v>0.20601079510382392</v>
      </c>
      <c r="AK74" s="2">
        <f t="shared" ca="1" si="12"/>
        <v>0.22237490249763214</v>
      </c>
    </row>
    <row r="75" spans="12:37" x14ac:dyDescent="0.2">
      <c r="L75" s="2">
        <v>5</v>
      </c>
      <c r="M75" s="2">
        <v>3</v>
      </c>
      <c r="N75" s="2">
        <v>2</v>
      </c>
      <c r="O75" s="2">
        <v>0.95801467106412019</v>
      </c>
      <c r="P75" s="2">
        <v>0.43766844213678269</v>
      </c>
      <c r="Q75" s="2">
        <f t="shared" si="13"/>
        <v>1</v>
      </c>
      <c r="S75" s="2">
        <f t="shared" si="14"/>
        <v>0</v>
      </c>
      <c r="U75" s="14" t="str">
        <f t="shared" ca="1" si="15"/>
        <v>TrainTrial2</v>
      </c>
      <c r="V75" s="10" t="str">
        <f>IF(Q75=0,CONCATENATE("p",L75,".bmp"),CONCATENATE("p",M75,".bmp"))</f>
        <v>p3.bmp</v>
      </c>
      <c r="W75" s="10" t="str">
        <f>IF(Q75=0,CONCATENATE("p",M75,".bmp"),CONCATENATE("p",L75,".bmp"))</f>
        <v>p5.bmp</v>
      </c>
      <c r="X75" s="10" t="str">
        <f ca="1">IF(AE75=0,"c3.wav",IF(S75=0,"c1.wav","c2.wav"))</f>
        <v>c1.wav</v>
      </c>
      <c r="Y75" s="10" t="str">
        <f ca="1">IF(S75=0,IF(AF75=1,CONCATENATE("nn",L75,".wav"),CONCATENATE("n",L75,".wav")),CONCATENATE("r",N75,".wav"))</f>
        <v>n5.wav</v>
      </c>
      <c r="Z75" s="10" t="str">
        <f ca="1">IF(AE75=0,"c3.wav",IF(S75=1,"c1.wav","c2.wav"))</f>
        <v>c2.wav</v>
      </c>
      <c r="AA75" s="10" t="str">
        <f>IF(S75=1,IF(AF75=1,CONCATENATE("nn",L75,".wav"),CONCATENATE("n",L75,".wav")),CONCATENATE("r",N75,".wav"))</f>
        <v>r2.wav</v>
      </c>
      <c r="AB75" s="10">
        <f>IF(Q75=0,1,2)</f>
        <v>2</v>
      </c>
      <c r="AC75" s="12" t="str">
        <f t="shared" ca="1" si="19"/>
        <v>rp.jpg</v>
      </c>
      <c r="AD75" s="13">
        <f t="shared" ca="1" si="16"/>
        <v>1</v>
      </c>
      <c r="AE75" s="13">
        <f t="shared" ca="1" si="17"/>
        <v>1</v>
      </c>
      <c r="AF75" s="13">
        <f t="shared" ca="1" si="18"/>
        <v>0</v>
      </c>
      <c r="AG75" s="13">
        <f t="shared" ca="1" si="11"/>
        <v>2</v>
      </c>
      <c r="AI75" s="2">
        <f t="shared" ca="1" si="12"/>
        <v>0.46183798221184369</v>
      </c>
      <c r="AJ75" s="2">
        <f t="shared" ca="1" si="12"/>
        <v>0.24248599876073074</v>
      </c>
      <c r="AK75" s="2">
        <f t="shared" ca="1" si="12"/>
        <v>0.67857367649529421</v>
      </c>
    </row>
    <row r="76" spans="12:37" x14ac:dyDescent="0.2">
      <c r="L76" s="2">
        <v>5</v>
      </c>
      <c r="M76" s="2">
        <v>4</v>
      </c>
      <c r="N76" s="2">
        <v>6</v>
      </c>
      <c r="O76" s="2">
        <v>0.27155179217243131</v>
      </c>
      <c r="P76" s="2">
        <v>0.3899745282215008</v>
      </c>
      <c r="Q76" s="2">
        <f t="shared" si="13"/>
        <v>0</v>
      </c>
      <c r="S76" s="2">
        <f t="shared" si="14"/>
        <v>0</v>
      </c>
      <c r="U76" s="14" t="str">
        <f t="shared" ca="1" si="15"/>
        <v>TrainTrial2</v>
      </c>
      <c r="V76" s="10" t="str">
        <f>IF(Q76=0,CONCATENATE("p",L76,".bmp"),CONCATENATE("p",M76,".bmp"))</f>
        <v>p5.bmp</v>
      </c>
      <c r="W76" s="10" t="str">
        <f>IF(Q76=0,CONCATENATE("p",M76,".bmp"),CONCATENATE("p",L76,".bmp"))</f>
        <v>p4.bmp</v>
      </c>
      <c r="X76" s="10" t="str">
        <f ca="1">IF(AE76=0,"c3.wav",IF(S76=0,"c1.wav","c2.wav"))</f>
        <v>c1.wav</v>
      </c>
      <c r="Y76" s="10" t="str">
        <f ca="1">IF(S76=0,IF(AF76=1,CONCATENATE("nn",L76,".wav"),CONCATENATE("n",L76,".wav")),CONCATENATE("r",N76,".wav"))</f>
        <v>nn5.wav</v>
      </c>
      <c r="Z76" s="10" t="str">
        <f ca="1">IF(AE76=0,"c3.wav",IF(S76=1,"c1.wav","c2.wav"))</f>
        <v>c2.wav</v>
      </c>
      <c r="AA76" s="10" t="str">
        <f>IF(S76=1,IF(AF76=1,CONCATENATE("nn",L76,".wav"),CONCATENATE("n",L76,".wav")),CONCATENATE("r",N76,".wav"))</f>
        <v>r6.wav</v>
      </c>
      <c r="AB76" s="10">
        <f>IF(Q76=0,1,2)</f>
        <v>1</v>
      </c>
      <c r="AC76" s="12" t="str">
        <f t="shared" ca="1" si="19"/>
        <v>lp.jpg</v>
      </c>
      <c r="AD76" s="13">
        <f t="shared" ca="1" si="16"/>
        <v>1</v>
      </c>
      <c r="AE76" s="13">
        <f t="shared" ca="1" si="17"/>
        <v>1</v>
      </c>
      <c r="AF76" s="13">
        <f t="shared" ca="1" si="18"/>
        <v>1</v>
      </c>
      <c r="AG76" s="13">
        <f t="shared" ca="1" si="11"/>
        <v>3</v>
      </c>
      <c r="AI76" s="2">
        <f t="shared" ca="1" si="12"/>
        <v>0.38872066489116897</v>
      </c>
      <c r="AJ76" s="2">
        <f t="shared" ca="1" si="12"/>
        <v>0.49274177749181947</v>
      </c>
      <c r="AK76" s="2">
        <f t="shared" ca="1" si="12"/>
        <v>4.2828870771562499E-2</v>
      </c>
    </row>
    <row r="77" spans="12:37" x14ac:dyDescent="0.2">
      <c r="L77" s="2">
        <v>5</v>
      </c>
      <c r="M77" s="2">
        <v>8</v>
      </c>
      <c r="N77" s="2">
        <v>4</v>
      </c>
      <c r="O77" s="2">
        <v>0.54646850024710147</v>
      </c>
      <c r="P77" s="2">
        <v>0.92355834583759133</v>
      </c>
      <c r="Q77" s="2">
        <f t="shared" si="13"/>
        <v>1</v>
      </c>
      <c r="S77" s="2">
        <f t="shared" si="14"/>
        <v>1</v>
      </c>
      <c r="U77" s="14" t="str">
        <f t="shared" ca="1" si="15"/>
        <v>TrainTrial2</v>
      </c>
      <c r="V77" s="10" t="str">
        <f>IF(Q77=0,CONCATENATE("p",L77,".bmp"),CONCATENATE("p",M77,".bmp"))</f>
        <v>p8.bmp</v>
      </c>
      <c r="W77" s="10" t="str">
        <f>IF(Q77=0,CONCATENATE("p",M77,".bmp"),CONCATENATE("p",L77,".bmp"))</f>
        <v>p5.bmp</v>
      </c>
      <c r="X77" s="10" t="str">
        <f ca="1">IF(AE77=0,"c3.wav",IF(S77=0,"c1.wav","c2.wav"))</f>
        <v>c2.wav</v>
      </c>
      <c r="Y77" s="10" t="str">
        <f>IF(S77=0,IF(AF77=1,CONCATENATE("nn",L77,".wav"),CONCATENATE("n",L77,".wav")),CONCATENATE("r",N77,".wav"))</f>
        <v>r4.wav</v>
      </c>
      <c r="Z77" s="10" t="str">
        <f ca="1">IF(AE77=0,"c3.wav",IF(S77=1,"c1.wav","c2.wav"))</f>
        <v>c1.wav</v>
      </c>
      <c r="AA77" s="10" t="str">
        <f ca="1">IF(S77=1,IF(AF77=1,CONCATENATE("nn",L77,".wav"),CONCATENATE("n",L77,".wav")),CONCATENATE("r",N77,".wav"))</f>
        <v>n5.wav</v>
      </c>
      <c r="AB77" s="10">
        <f>IF(Q77=0,1,2)</f>
        <v>2</v>
      </c>
      <c r="AC77" s="12" t="str">
        <f t="shared" ca="1" si="19"/>
        <v>blank.jpg</v>
      </c>
      <c r="AD77" s="13">
        <f t="shared" ca="1" si="16"/>
        <v>0</v>
      </c>
      <c r="AE77" s="13">
        <f t="shared" ca="1" si="17"/>
        <v>1</v>
      </c>
      <c r="AF77" s="13">
        <f t="shared" ca="1" si="18"/>
        <v>0</v>
      </c>
      <c r="AG77" s="13">
        <f t="shared" ca="1" si="11"/>
        <v>1</v>
      </c>
      <c r="AI77" s="2">
        <f t="shared" ca="1" si="12"/>
        <v>0.61586846130409456</v>
      </c>
      <c r="AJ77" s="2">
        <f t="shared" ca="1" si="12"/>
        <v>0.44526859034184085</v>
      </c>
      <c r="AK77" s="2">
        <f t="shared" ca="1" si="12"/>
        <v>0.71040426034142568</v>
      </c>
    </row>
    <row r="78" spans="12:37" x14ac:dyDescent="0.2">
      <c r="L78" s="2">
        <v>6</v>
      </c>
      <c r="M78" s="2">
        <v>1</v>
      </c>
      <c r="N78" s="2">
        <v>0</v>
      </c>
      <c r="O78" s="2">
        <v>0.95456678693244612</v>
      </c>
      <c r="P78" s="2">
        <v>0.94882062495889841</v>
      </c>
      <c r="Q78" s="2">
        <f t="shared" si="13"/>
        <v>1</v>
      </c>
      <c r="S78" s="2">
        <f t="shared" si="14"/>
        <v>1</v>
      </c>
      <c r="U78" s="14" t="str">
        <f t="shared" ca="1" si="15"/>
        <v>TrainTrial</v>
      </c>
      <c r="V78" s="10" t="str">
        <f>IF(Q78=0,CONCATENATE("p",L78,".bmp"),CONCATENATE("p",M78,".bmp"))</f>
        <v>p1.bmp</v>
      </c>
      <c r="W78" s="10" t="str">
        <f>IF(Q78=0,CONCATENATE("p",M78,".bmp"),CONCATENATE("p",L78,".bmp"))</f>
        <v>p6.bmp</v>
      </c>
      <c r="X78" s="10" t="str">
        <f ca="1">IF(AE78=0,"c3.wav",IF(S78=0,"c1.wav","c2.wav"))</f>
        <v>c3.wav</v>
      </c>
      <c r="Y78" s="10" t="str">
        <f>IF(S78=0,IF(AF78=1,CONCATENATE("nn",L78,".wav"),CONCATENATE("n",L78,".wav")),CONCATENATE("r",N78,".wav"))</f>
        <v>r0.wav</v>
      </c>
      <c r="Z78" s="10" t="str">
        <f ca="1">IF(AE78=0,"c3.wav",IF(S78=1,"c1.wav","c2.wav"))</f>
        <v>c3.wav</v>
      </c>
      <c r="AA78" s="10" t="str">
        <f ca="1">IF(S78=1,IF(AF78=1,CONCATENATE("nn",L78,".wav"),CONCATENATE("n",L78,".wav")),CONCATENATE("r",N78,".wav"))</f>
        <v>nn6.wav</v>
      </c>
      <c r="AB78" s="10">
        <f>IF(Q78=0,1,2)</f>
        <v>2</v>
      </c>
      <c r="AC78" s="12" t="str">
        <f t="shared" ca="1" si="19"/>
        <v>rp.jpg</v>
      </c>
      <c r="AD78" s="13">
        <f t="shared" ca="1" si="16"/>
        <v>1</v>
      </c>
      <c r="AE78" s="13">
        <f t="shared" ca="1" si="17"/>
        <v>0</v>
      </c>
      <c r="AF78" s="13">
        <f t="shared" ca="1" si="18"/>
        <v>1</v>
      </c>
      <c r="AG78" s="13">
        <f t="shared" ca="1" si="11"/>
        <v>2</v>
      </c>
      <c r="AI78" s="2">
        <f t="shared" ca="1" si="12"/>
        <v>0.3118936525473911</v>
      </c>
      <c r="AJ78" s="2">
        <f t="shared" ca="1" si="12"/>
        <v>0.74942142233929332</v>
      </c>
      <c r="AK78" s="2">
        <f t="shared" ca="1" si="12"/>
        <v>5.9823424365268441E-2</v>
      </c>
    </row>
    <row r="79" spans="12:37" x14ac:dyDescent="0.2">
      <c r="L79" s="2">
        <v>6</v>
      </c>
      <c r="M79" s="2">
        <v>0</v>
      </c>
      <c r="N79" s="2">
        <v>7</v>
      </c>
      <c r="O79" s="2">
        <v>0.40841529720819381</v>
      </c>
      <c r="P79" s="2">
        <v>0.62785672732388775</v>
      </c>
      <c r="Q79" s="2">
        <f t="shared" si="13"/>
        <v>0</v>
      </c>
      <c r="S79" s="2">
        <f t="shared" si="14"/>
        <v>1</v>
      </c>
      <c r="U79" s="14" t="str">
        <f t="shared" ca="1" si="15"/>
        <v>TrainTrial</v>
      </c>
      <c r="V79" s="10" t="str">
        <f>IF(Q79=0,CONCATENATE("p",L79,".bmp"),CONCATENATE("p",M79,".bmp"))</f>
        <v>p6.bmp</v>
      </c>
      <c r="W79" s="10" t="str">
        <f>IF(Q79=0,CONCATENATE("p",M79,".bmp"),CONCATENATE("p",L79,".bmp"))</f>
        <v>p0.bmp</v>
      </c>
      <c r="X79" s="10" t="str">
        <f ca="1">IF(AE79=0,"c3.wav",IF(S79=0,"c1.wav","c2.wav"))</f>
        <v>c3.wav</v>
      </c>
      <c r="Y79" s="10" t="str">
        <f>IF(S79=0,IF(AF79=1,CONCATENATE("nn",L79,".wav"),CONCATENATE("n",L79,".wav")),CONCATENATE("r",N79,".wav"))</f>
        <v>r7.wav</v>
      </c>
      <c r="Z79" s="10" t="str">
        <f ca="1">IF(AE79=0,"c3.wav",IF(S79=1,"c1.wav","c2.wav"))</f>
        <v>c3.wav</v>
      </c>
      <c r="AA79" s="10" t="str">
        <f ca="1">IF(S79=1,IF(AF79=1,CONCATENATE("nn",L79,".wav"),CONCATENATE("n",L79,".wav")),CONCATENATE("r",N79,".wav"))</f>
        <v>nn6.wav</v>
      </c>
      <c r="AB79" s="10">
        <f>IF(Q79=0,1,2)</f>
        <v>1</v>
      </c>
      <c r="AC79" s="12" t="str">
        <f t="shared" ca="1" si="19"/>
        <v>lp.jpg</v>
      </c>
      <c r="AD79" s="13">
        <f t="shared" ca="1" si="16"/>
        <v>1</v>
      </c>
      <c r="AE79" s="13">
        <f t="shared" ca="1" si="17"/>
        <v>0</v>
      </c>
      <c r="AF79" s="13">
        <f t="shared" ca="1" si="18"/>
        <v>1</v>
      </c>
      <c r="AG79" s="13">
        <f t="shared" ca="1" si="11"/>
        <v>2</v>
      </c>
      <c r="AI79" s="2">
        <f t="shared" ca="1" si="12"/>
        <v>4.1852817779250873E-2</v>
      </c>
      <c r="AJ79" s="2">
        <f t="shared" ca="1" si="12"/>
        <v>0.9892722241887576</v>
      </c>
      <c r="AK79" s="2">
        <f t="shared" ca="1" si="12"/>
        <v>0.41739669232800003</v>
      </c>
    </row>
    <row r="80" spans="12:37" x14ac:dyDescent="0.2">
      <c r="L80" s="2">
        <v>6</v>
      </c>
      <c r="M80" s="2">
        <v>7</v>
      </c>
      <c r="N80" s="2">
        <v>1</v>
      </c>
      <c r="O80" s="2">
        <v>0</v>
      </c>
      <c r="P80" s="2">
        <v>0.58691260958403291</v>
      </c>
      <c r="Q80" s="2">
        <f t="shared" si="13"/>
        <v>0</v>
      </c>
      <c r="S80" s="2">
        <f t="shared" si="14"/>
        <v>1</v>
      </c>
      <c r="U80" s="14" t="str">
        <f t="shared" ca="1" si="15"/>
        <v>TrainTrial</v>
      </c>
      <c r="V80" s="10" t="str">
        <f>IF(Q80=0,CONCATENATE("p",L80,".bmp"),CONCATENATE("p",M80,".bmp"))</f>
        <v>p6.bmp</v>
      </c>
      <c r="W80" s="10" t="str">
        <f>IF(Q80=0,CONCATENATE("p",M80,".bmp"),CONCATENATE("p",L80,".bmp"))</f>
        <v>p7.bmp</v>
      </c>
      <c r="X80" s="10" t="str">
        <f ca="1">IF(AE80=0,"c3.wav",IF(S80=0,"c1.wav","c2.wav"))</f>
        <v>c3.wav</v>
      </c>
      <c r="Y80" s="10" t="str">
        <f>IF(S80=0,IF(AF80=1,CONCATENATE("nn",L80,".wav"),CONCATENATE("n",L80,".wav")),CONCATENATE("r",N80,".wav"))</f>
        <v>r1.wav</v>
      </c>
      <c r="Z80" s="10" t="str">
        <f ca="1">IF(AE80=0,"c3.wav",IF(S80=1,"c1.wav","c2.wav"))</f>
        <v>c3.wav</v>
      </c>
      <c r="AA80" s="10" t="str">
        <f ca="1">IF(S80=1,IF(AF80=1,CONCATENATE("nn",L80,".wav"),CONCATENATE("n",L80,".wav")),CONCATENATE("r",N80,".wav"))</f>
        <v>n6.wav</v>
      </c>
      <c r="AB80" s="10">
        <f>IF(Q80=0,1,2)</f>
        <v>1</v>
      </c>
      <c r="AC80" s="12" t="str">
        <f t="shared" ca="1" si="19"/>
        <v>lp.jpg</v>
      </c>
      <c r="AD80" s="13">
        <f t="shared" ca="1" si="16"/>
        <v>1</v>
      </c>
      <c r="AE80" s="13">
        <f t="shared" ca="1" si="17"/>
        <v>0</v>
      </c>
      <c r="AF80" s="13">
        <f t="shared" ca="1" si="18"/>
        <v>0</v>
      </c>
      <c r="AG80" s="13">
        <f t="shared" ca="1" si="11"/>
        <v>1</v>
      </c>
      <c r="AI80" s="2">
        <f t="shared" ca="1" si="12"/>
        <v>0.37302493951074522</v>
      </c>
      <c r="AJ80" s="2">
        <f t="shared" ca="1" si="12"/>
        <v>0.66691566219818355</v>
      </c>
      <c r="AK80" s="2">
        <f t="shared" ca="1" si="12"/>
        <v>0.96266325132918695</v>
      </c>
    </row>
    <row r="81" spans="11:37" x14ac:dyDescent="0.2">
      <c r="L81" s="2">
        <v>7</v>
      </c>
      <c r="M81" s="2">
        <v>5</v>
      </c>
      <c r="N81" s="2">
        <v>9</v>
      </c>
      <c r="O81" s="2">
        <v>0.98975207997864345</v>
      </c>
      <c r="P81" s="2">
        <v>0</v>
      </c>
      <c r="Q81" s="2">
        <f t="shared" si="13"/>
        <v>1</v>
      </c>
      <c r="S81" s="2">
        <f t="shared" si="14"/>
        <v>0</v>
      </c>
      <c r="U81" s="14" t="str">
        <f t="shared" ca="1" si="15"/>
        <v>TrainTrial</v>
      </c>
      <c r="V81" s="10" t="str">
        <f>IF(Q81=0,CONCATENATE("p",L81,".bmp"),CONCATENATE("p",M81,".bmp"))</f>
        <v>p5.bmp</v>
      </c>
      <c r="W81" s="10" t="str">
        <f>IF(Q81=0,CONCATENATE("p",M81,".bmp"),CONCATENATE("p",L81,".bmp"))</f>
        <v>p7.bmp</v>
      </c>
      <c r="X81" s="10" t="str">
        <f ca="1">IF(AE81=0,"c3.wav",IF(S81=0,"c1.wav","c2.wav"))</f>
        <v>c3.wav</v>
      </c>
      <c r="Y81" s="10" t="str">
        <f ca="1">IF(S81=0,IF(AF81=1,CONCATENATE("nn",L81,".wav"),CONCATENATE("n",L81,".wav")),CONCATENATE("r",N81,".wav"))</f>
        <v>n7.wav</v>
      </c>
      <c r="Z81" s="10" t="str">
        <f ca="1">IF(AE81=0,"c3.wav",IF(S81=1,"c1.wav","c2.wav"))</f>
        <v>c3.wav</v>
      </c>
      <c r="AA81" s="10" t="str">
        <f>IF(S81=1,IF(AF81=1,CONCATENATE("nn",L81,".wav"),CONCATENATE("n",L81,".wav")),CONCATENATE("r",N81,".wav"))</f>
        <v>r9.wav</v>
      </c>
      <c r="AB81" s="10">
        <f>IF(Q81=0,1,2)</f>
        <v>2</v>
      </c>
      <c r="AC81" s="12" t="str">
        <f t="shared" ca="1" si="19"/>
        <v>rp.jpg</v>
      </c>
      <c r="AD81" s="13">
        <f t="shared" ca="1" si="16"/>
        <v>1</v>
      </c>
      <c r="AE81" s="13">
        <f t="shared" ca="1" si="17"/>
        <v>0</v>
      </c>
      <c r="AF81" s="13">
        <f t="shared" ca="1" si="18"/>
        <v>0</v>
      </c>
      <c r="AG81" s="13">
        <f t="shared" ca="1" si="11"/>
        <v>1</v>
      </c>
      <c r="AI81" s="2">
        <f t="shared" ca="1" si="12"/>
        <v>0.44532734543501884</v>
      </c>
      <c r="AJ81" s="2">
        <f t="shared" ca="1" si="12"/>
        <v>0.52376297485894729</v>
      </c>
      <c r="AK81" s="2">
        <f t="shared" ca="1" si="12"/>
        <v>0.87362174973224116</v>
      </c>
    </row>
    <row r="82" spans="11:37" x14ac:dyDescent="0.2">
      <c r="L82" s="2">
        <v>7</v>
      </c>
      <c r="M82" s="2">
        <v>6</v>
      </c>
      <c r="N82" s="2">
        <v>5</v>
      </c>
      <c r="O82" s="2">
        <v>0.90192053121154458</v>
      </c>
      <c r="P82" s="2">
        <v>0.23091092384493095</v>
      </c>
      <c r="Q82" s="2">
        <f t="shared" si="13"/>
        <v>1</v>
      </c>
      <c r="S82" s="2">
        <f t="shared" si="14"/>
        <v>0</v>
      </c>
      <c r="U82" s="14" t="str">
        <f t="shared" ca="1" si="15"/>
        <v>TrainTrial</v>
      </c>
      <c r="V82" s="10" t="str">
        <f>IF(Q82=0,CONCATENATE("p",L82,".bmp"),CONCATENATE("p",M82,".bmp"))</f>
        <v>p6.bmp</v>
      </c>
      <c r="W82" s="10" t="str">
        <f>IF(Q82=0,CONCATENATE("p",M82,".bmp"),CONCATENATE("p",L82,".bmp"))</f>
        <v>p7.bmp</v>
      </c>
      <c r="X82" s="10" t="str">
        <f ca="1">IF(AE82=0,"c3.wav",IF(S82=0,"c1.wav","c2.wav"))</f>
        <v>c3.wav</v>
      </c>
      <c r="Y82" s="10" t="str">
        <f ca="1">IF(S82=0,IF(AF82=1,CONCATENATE("nn",L82,".wav"),CONCATENATE("n",L82,".wav")),CONCATENATE("r",N82,".wav"))</f>
        <v>nn7.wav</v>
      </c>
      <c r="Z82" s="10" t="str">
        <f ca="1">IF(AE82=0,"c3.wav",IF(S82=1,"c1.wav","c2.wav"))</f>
        <v>c3.wav</v>
      </c>
      <c r="AA82" s="10" t="str">
        <f>IF(S82=1,IF(AF82=1,CONCATENATE("nn",L82,".wav"),CONCATENATE("n",L82,".wav")),CONCATENATE("r",N82,".wav"))</f>
        <v>r5.wav</v>
      </c>
      <c r="AB82" s="10">
        <f>IF(Q82=0,1,2)</f>
        <v>2</v>
      </c>
      <c r="AC82" s="12" t="str">
        <f t="shared" ca="1" si="19"/>
        <v>blank.jpg</v>
      </c>
      <c r="AD82" s="13">
        <f t="shared" ca="1" si="16"/>
        <v>0</v>
      </c>
      <c r="AE82" s="13">
        <f t="shared" ca="1" si="17"/>
        <v>0</v>
      </c>
      <c r="AF82" s="13">
        <f t="shared" ca="1" si="18"/>
        <v>1</v>
      </c>
      <c r="AG82" s="13">
        <f t="shared" ca="1" si="11"/>
        <v>1</v>
      </c>
      <c r="AI82" s="2">
        <f t="shared" ca="1" si="12"/>
        <v>0.60329802180321457</v>
      </c>
      <c r="AJ82" s="2">
        <f t="shared" ca="1" si="12"/>
        <v>0.99782371171028728</v>
      </c>
      <c r="AK82" s="2">
        <f t="shared" ca="1" si="12"/>
        <v>0.13494065042816172</v>
      </c>
    </row>
    <row r="83" spans="11:37" x14ac:dyDescent="0.2">
      <c r="L83" s="2">
        <v>7</v>
      </c>
      <c r="M83" s="2">
        <v>9</v>
      </c>
      <c r="N83" s="2">
        <v>8</v>
      </c>
      <c r="O83" s="2">
        <v>0.36909307695441385</v>
      </c>
      <c r="P83" s="2">
        <v>0.69659019885330054</v>
      </c>
      <c r="Q83" s="2">
        <f t="shared" si="13"/>
        <v>0</v>
      </c>
      <c r="S83" s="2">
        <f t="shared" si="14"/>
        <v>1</v>
      </c>
      <c r="U83" s="14" t="str">
        <f t="shared" ca="1" si="15"/>
        <v>TrainTrial2</v>
      </c>
      <c r="V83" s="10" t="str">
        <f>IF(Q83=0,CONCATENATE("p",L83,".bmp"),CONCATENATE("p",M83,".bmp"))</f>
        <v>p7.bmp</v>
      </c>
      <c r="W83" s="10" t="str">
        <f>IF(Q83=0,CONCATENATE("p",M83,".bmp"),CONCATENATE("p",L83,".bmp"))</f>
        <v>p9.bmp</v>
      </c>
      <c r="X83" s="10" t="str">
        <f ca="1">IF(AE83=0,"c3.wav",IF(S83=0,"c1.wav","c2.wav"))</f>
        <v>c2.wav</v>
      </c>
      <c r="Y83" s="10" t="str">
        <f>IF(S83=0,IF(AF83=1,CONCATENATE("nn",L83,".wav"),CONCATENATE("n",L83,".wav")),CONCATENATE("r",N83,".wav"))</f>
        <v>r8.wav</v>
      </c>
      <c r="Z83" s="10" t="str">
        <f ca="1">IF(AE83=0,"c3.wav",IF(S83=1,"c1.wav","c2.wav"))</f>
        <v>c1.wav</v>
      </c>
      <c r="AA83" s="10" t="str">
        <f ca="1">IF(S83=1,IF(AF83=1,CONCATENATE("nn",L83,".wav"),CONCATENATE("n",L83,".wav")),CONCATENATE("r",N83,".wav"))</f>
        <v>nn7.wav</v>
      </c>
      <c r="AB83" s="10">
        <f>IF(Q83=0,1,2)</f>
        <v>1</v>
      </c>
      <c r="AC83" s="12" t="str">
        <f t="shared" ca="1" si="19"/>
        <v>blank.jpg</v>
      </c>
      <c r="AD83" s="13">
        <f t="shared" ca="1" si="16"/>
        <v>0</v>
      </c>
      <c r="AE83" s="13">
        <f t="shared" ca="1" si="17"/>
        <v>1</v>
      </c>
      <c r="AF83" s="13">
        <f t="shared" ca="1" si="18"/>
        <v>1</v>
      </c>
      <c r="AG83" s="13">
        <f t="shared" ca="1" si="11"/>
        <v>2</v>
      </c>
      <c r="AI83" s="2">
        <f t="shared" ca="1" si="12"/>
        <v>0.61232801394966541</v>
      </c>
      <c r="AJ83" s="2">
        <f t="shared" ca="1" si="12"/>
        <v>7.2007322599456969E-2</v>
      </c>
      <c r="AK83" s="2">
        <f t="shared" ca="1" si="12"/>
        <v>0.42551901315287777</v>
      </c>
    </row>
    <row r="84" spans="11:37" x14ac:dyDescent="0.2">
      <c r="L84" s="2">
        <v>8</v>
      </c>
      <c r="M84" s="2">
        <v>7</v>
      </c>
      <c r="N84" s="2">
        <v>5</v>
      </c>
      <c r="O84" s="2">
        <v>0.68829229446509999</v>
      </c>
      <c r="P84" s="2">
        <v>0.96620800012897234</v>
      </c>
      <c r="Q84" s="2">
        <f t="shared" si="13"/>
        <v>1</v>
      </c>
      <c r="S84" s="2">
        <f t="shared" si="14"/>
        <v>1</v>
      </c>
      <c r="U84" s="14" t="str">
        <f t="shared" ca="1" si="15"/>
        <v>TrainTrial2</v>
      </c>
      <c r="V84" s="10" t="str">
        <f>IF(Q84=0,CONCATENATE("p",L84,".bmp"),CONCATENATE("p",M84,".bmp"))</f>
        <v>p7.bmp</v>
      </c>
      <c r="W84" s="10" t="str">
        <f>IF(Q84=0,CONCATENATE("p",M84,".bmp"),CONCATENATE("p",L84,".bmp"))</f>
        <v>p8.bmp</v>
      </c>
      <c r="X84" s="10" t="str">
        <f ca="1">IF(AE84=0,"c3.wav",IF(S84=0,"c1.wav","c2.wav"))</f>
        <v>c2.wav</v>
      </c>
      <c r="Y84" s="10" t="str">
        <f>IF(S84=0,IF(AF84=1,CONCATENATE("nn",L84,".wav"),CONCATENATE("n",L84,".wav")),CONCATENATE("r",N84,".wav"))</f>
        <v>r5.wav</v>
      </c>
      <c r="Z84" s="10" t="str">
        <f ca="1">IF(AE84=0,"c3.wav",IF(S84=1,"c1.wav","c2.wav"))</f>
        <v>c1.wav</v>
      </c>
      <c r="AA84" s="10" t="str">
        <f ca="1">IF(S84=1,IF(AF84=1,CONCATENATE("nn",L84,".wav"),CONCATENATE("n",L84,".wav")),CONCATENATE("r",N84,".wav"))</f>
        <v>n8.wav</v>
      </c>
      <c r="AB84" s="10">
        <f>IF(Q84=0,1,2)</f>
        <v>2</v>
      </c>
      <c r="AC84" s="12" t="str">
        <f t="shared" ca="1" si="19"/>
        <v>rp.jpg</v>
      </c>
      <c r="AD84" s="13">
        <f t="shared" ca="1" si="16"/>
        <v>1</v>
      </c>
      <c r="AE84" s="13">
        <f t="shared" ca="1" si="17"/>
        <v>1</v>
      </c>
      <c r="AF84" s="13">
        <f t="shared" ca="1" si="18"/>
        <v>0</v>
      </c>
      <c r="AG84" s="13">
        <f t="shared" ca="1" si="11"/>
        <v>2</v>
      </c>
      <c r="AI84" s="2">
        <f t="shared" ca="1" si="12"/>
        <v>0.15223982232227151</v>
      </c>
      <c r="AJ84" s="2">
        <f t="shared" ca="1" si="12"/>
        <v>0.31813713863322057</v>
      </c>
      <c r="AK84" s="2">
        <f t="shared" ca="1" si="12"/>
        <v>0.70332962113267772</v>
      </c>
    </row>
    <row r="85" spans="11:37" x14ac:dyDescent="0.2">
      <c r="L85" s="2">
        <v>8</v>
      </c>
      <c r="M85" s="2">
        <v>0</v>
      </c>
      <c r="N85" s="2">
        <v>2</v>
      </c>
      <c r="O85" s="2">
        <v>0.48023445857597835</v>
      </c>
      <c r="P85" s="2">
        <v>0.20036196391993144</v>
      </c>
      <c r="Q85" s="2">
        <f t="shared" si="13"/>
        <v>0</v>
      </c>
      <c r="S85" s="2">
        <f t="shared" si="14"/>
        <v>0</v>
      </c>
      <c r="U85" s="14" t="str">
        <f t="shared" ca="1" si="15"/>
        <v>TrainTrial</v>
      </c>
      <c r="V85" s="10" t="str">
        <f>IF(Q85=0,CONCATENATE("p",L85,".bmp"),CONCATENATE("p",M85,".bmp"))</f>
        <v>p8.bmp</v>
      </c>
      <c r="W85" s="10" t="str">
        <f>IF(Q85=0,CONCATENATE("p",M85,".bmp"),CONCATENATE("p",L85,".bmp"))</f>
        <v>p0.bmp</v>
      </c>
      <c r="X85" s="10" t="str">
        <f ca="1">IF(AE85=0,"c3.wav",IF(S85=0,"c1.wav","c2.wav"))</f>
        <v>c3.wav</v>
      </c>
      <c r="Y85" s="10" t="str">
        <f ca="1">IF(S85=0,IF(AF85=1,CONCATENATE("nn",L85,".wav"),CONCATENATE("n",L85,".wav")),CONCATENATE("r",N85,".wav"))</f>
        <v>nn8.wav</v>
      </c>
      <c r="Z85" s="10" t="str">
        <f ca="1">IF(AE85=0,"c3.wav",IF(S85=1,"c1.wav","c2.wav"))</f>
        <v>c3.wav</v>
      </c>
      <c r="AA85" s="10" t="str">
        <f>IF(S85=1,IF(AF85=1,CONCATENATE("nn",L85,".wav"),CONCATENATE("n",L85,".wav")),CONCATENATE("r",N85,".wav"))</f>
        <v>r2.wav</v>
      </c>
      <c r="AB85" s="10">
        <f>IF(Q85=0,1,2)</f>
        <v>1</v>
      </c>
      <c r="AC85" s="12" t="str">
        <f t="shared" ca="1" si="19"/>
        <v>blank.jpg</v>
      </c>
      <c r="AD85" s="13">
        <f t="shared" ca="1" si="16"/>
        <v>0</v>
      </c>
      <c r="AE85" s="13">
        <f t="shared" ca="1" si="17"/>
        <v>0</v>
      </c>
      <c r="AF85" s="13">
        <f t="shared" ca="1" si="18"/>
        <v>1</v>
      </c>
      <c r="AG85" s="13">
        <f t="shared" ca="1" si="11"/>
        <v>1</v>
      </c>
      <c r="AI85" s="2">
        <f t="shared" ca="1" si="12"/>
        <v>0.69595387143057286</v>
      </c>
      <c r="AJ85" s="2">
        <f t="shared" ca="1" si="12"/>
        <v>0.77589284237775125</v>
      </c>
      <c r="AK85" s="2">
        <f t="shared" ca="1" si="12"/>
        <v>0.35703760021834618</v>
      </c>
    </row>
    <row r="86" spans="11:37" x14ac:dyDescent="0.2">
      <c r="L86" s="2">
        <v>8</v>
      </c>
      <c r="M86" s="2">
        <v>1</v>
      </c>
      <c r="N86" s="2">
        <v>9</v>
      </c>
      <c r="O86" s="2">
        <v>0.97176165709697671</v>
      </c>
      <c r="P86" s="2">
        <v>0.75891103698450024</v>
      </c>
      <c r="Q86" s="2">
        <f t="shared" si="13"/>
        <v>1</v>
      </c>
      <c r="S86" s="2">
        <f t="shared" si="14"/>
        <v>1</v>
      </c>
      <c r="U86" s="14" t="str">
        <f t="shared" ca="1" si="15"/>
        <v>TrainTrial</v>
      </c>
      <c r="V86" s="10" t="str">
        <f>IF(Q86=0,CONCATENATE("p",L86,".bmp"),CONCATENATE("p",M86,".bmp"))</f>
        <v>p1.bmp</v>
      </c>
      <c r="W86" s="10" t="str">
        <f>IF(Q86=0,CONCATENATE("p",M86,".bmp"),CONCATENATE("p",L86,".bmp"))</f>
        <v>p8.bmp</v>
      </c>
      <c r="X86" s="10" t="str">
        <f ca="1">IF(AE86=0,"c3.wav",IF(S86=0,"c1.wav","c2.wav"))</f>
        <v>c3.wav</v>
      </c>
      <c r="Y86" s="10" t="str">
        <f>IF(S86=0,IF(AF86=1,CONCATENATE("nn",L86,".wav"),CONCATENATE("n",L86,".wav")),CONCATENATE("r",N86,".wav"))</f>
        <v>r9.wav</v>
      </c>
      <c r="Z86" s="10" t="str">
        <f ca="1">IF(AE86=0,"c3.wav",IF(S86=1,"c1.wav","c2.wav"))</f>
        <v>c3.wav</v>
      </c>
      <c r="AA86" s="10" t="str">
        <f ca="1">IF(S86=1,IF(AF86=1,CONCATENATE("nn",L86,".wav"),CONCATENATE("n",L86,".wav")),CONCATENATE("r",N86,".wav"))</f>
        <v>n8.wav</v>
      </c>
      <c r="AB86" s="10">
        <f>IF(Q86=0,1,2)</f>
        <v>2</v>
      </c>
      <c r="AC86" s="12" t="str">
        <f t="shared" ca="1" si="19"/>
        <v>blank.jpg</v>
      </c>
      <c r="AD86" s="13">
        <f t="shared" ca="1" si="16"/>
        <v>0</v>
      </c>
      <c r="AE86" s="13">
        <f t="shared" ca="1" si="17"/>
        <v>0</v>
      </c>
      <c r="AF86" s="13">
        <f t="shared" ca="1" si="18"/>
        <v>0</v>
      </c>
      <c r="AG86" s="13">
        <f t="shared" ca="1" si="11"/>
        <v>0</v>
      </c>
      <c r="AI86" s="2">
        <f t="shared" ca="1" si="12"/>
        <v>0.82206453964785819</v>
      </c>
      <c r="AJ86" s="2">
        <f t="shared" ca="1" si="12"/>
        <v>0.65151229876700656</v>
      </c>
      <c r="AK86" s="2">
        <f t="shared" ca="1" si="12"/>
        <v>0.96622735205752108</v>
      </c>
    </row>
    <row r="87" spans="11:37" x14ac:dyDescent="0.2">
      <c r="L87" s="2">
        <v>9</v>
      </c>
      <c r="M87" s="2">
        <v>5</v>
      </c>
      <c r="N87" s="2">
        <v>3</v>
      </c>
      <c r="O87" s="2">
        <v>0.83283188136829267</v>
      </c>
      <c r="P87" s="2">
        <v>0.67330404167478264</v>
      </c>
      <c r="Q87" s="2">
        <f t="shared" si="13"/>
        <v>1</v>
      </c>
      <c r="S87" s="2">
        <f t="shared" si="14"/>
        <v>1</v>
      </c>
      <c r="U87" s="14" t="str">
        <f t="shared" ca="1" si="15"/>
        <v>TrainTrial</v>
      </c>
      <c r="V87" s="10" t="str">
        <f>IF(Q87=0,CONCATENATE("p",L87,".bmp"),CONCATENATE("p",M87,".bmp"))</f>
        <v>p5.bmp</v>
      </c>
      <c r="W87" s="10" t="str">
        <f>IF(Q87=0,CONCATENATE("p",M87,".bmp"),CONCATENATE("p",L87,".bmp"))</f>
        <v>p9.bmp</v>
      </c>
      <c r="X87" s="10" t="str">
        <f ca="1">IF(AE87=0,"c3.wav",IF(S87=0,"c1.wav","c2.wav"))</f>
        <v>c3.wav</v>
      </c>
      <c r="Y87" s="10" t="str">
        <f>IF(S87=0,IF(AF87=1,CONCATENATE("nn",L87,".wav"),CONCATENATE("n",L87,".wav")),CONCATENATE("r",N87,".wav"))</f>
        <v>r3.wav</v>
      </c>
      <c r="Z87" s="10" t="str">
        <f ca="1">IF(AE87=0,"c3.wav",IF(S87=1,"c1.wav","c2.wav"))</f>
        <v>c3.wav</v>
      </c>
      <c r="AA87" s="10" t="str">
        <f ca="1">IF(S87=1,IF(AF87=1,CONCATENATE("nn",L87,".wav"),CONCATENATE("n",L87,".wav")),CONCATENATE("r",N87,".wav"))</f>
        <v>n9.wav</v>
      </c>
      <c r="AB87" s="10">
        <f>IF(Q87=0,1,2)</f>
        <v>2</v>
      </c>
      <c r="AC87" s="12" t="str">
        <f t="shared" ca="1" si="19"/>
        <v>blank.jpg</v>
      </c>
      <c r="AD87" s="13">
        <f t="shared" ca="1" si="16"/>
        <v>0</v>
      </c>
      <c r="AE87" s="13">
        <f t="shared" ca="1" si="17"/>
        <v>0</v>
      </c>
      <c r="AF87" s="13">
        <f t="shared" ca="1" si="18"/>
        <v>0</v>
      </c>
      <c r="AG87" s="13">
        <f t="shared" ca="1" si="11"/>
        <v>0</v>
      </c>
      <c r="AI87" s="2">
        <f t="shared" ca="1" si="12"/>
        <v>0.74661556454506439</v>
      </c>
      <c r="AJ87" s="2">
        <f t="shared" ca="1" si="12"/>
        <v>0.99830377464641595</v>
      </c>
      <c r="AK87" s="2">
        <f t="shared" ca="1" si="12"/>
        <v>0.59738971905556115</v>
      </c>
    </row>
    <row r="88" spans="11:37" x14ac:dyDescent="0.2">
      <c r="L88" s="2">
        <v>9</v>
      </c>
      <c r="M88" s="2">
        <v>3</v>
      </c>
      <c r="N88" s="2">
        <v>6</v>
      </c>
      <c r="O88" s="2">
        <v>0.85907570526705967</v>
      </c>
      <c r="P88" s="2">
        <v>0.65148457288887585</v>
      </c>
      <c r="Q88" s="2">
        <f t="shared" si="13"/>
        <v>1</v>
      </c>
      <c r="S88" s="2">
        <f t="shared" si="14"/>
        <v>1</v>
      </c>
      <c r="U88" s="14" t="str">
        <f t="shared" ca="1" si="15"/>
        <v>TrainTrial2</v>
      </c>
      <c r="V88" s="10" t="str">
        <f>IF(Q88=0,CONCATENATE("p",L88,".bmp"),CONCATENATE("p",M88,".bmp"))</f>
        <v>p3.bmp</v>
      </c>
      <c r="W88" s="10" t="str">
        <f>IF(Q88=0,CONCATENATE("p",M88,".bmp"),CONCATENATE("p",L88,".bmp"))</f>
        <v>p9.bmp</v>
      </c>
      <c r="X88" s="10" t="str">
        <f ca="1">IF(AE88=0,"c3.wav",IF(S88=0,"c1.wav","c2.wav"))</f>
        <v>c2.wav</v>
      </c>
      <c r="Y88" s="10" t="str">
        <f>IF(S88=0,IF(AF88=1,CONCATENATE("nn",L88,".wav"),CONCATENATE("n",L88,".wav")),CONCATENATE("r",N88,".wav"))</f>
        <v>r6.wav</v>
      </c>
      <c r="Z88" s="10" t="str">
        <f ca="1">IF(AE88=0,"c3.wav",IF(S88=1,"c1.wav","c2.wav"))</f>
        <v>c1.wav</v>
      </c>
      <c r="AA88" s="10" t="str">
        <f ca="1">IF(S88=1,IF(AF88=1,CONCATENATE("nn",L88,".wav"),CONCATENATE("n",L88,".wav")),CONCATENATE("r",N88,".wav"))</f>
        <v>n9.wav</v>
      </c>
      <c r="AB88" s="10">
        <f>IF(Q88=0,1,2)</f>
        <v>2</v>
      </c>
      <c r="AC88" s="12" t="str">
        <f t="shared" ca="1" si="19"/>
        <v>rp.jpg</v>
      </c>
      <c r="AD88" s="13">
        <f t="shared" ca="1" si="16"/>
        <v>1</v>
      </c>
      <c r="AE88" s="13">
        <f t="shared" ca="1" si="17"/>
        <v>1</v>
      </c>
      <c r="AF88" s="13">
        <f t="shared" ca="1" si="18"/>
        <v>0</v>
      </c>
      <c r="AG88" s="13">
        <f t="shared" ca="1" si="11"/>
        <v>2</v>
      </c>
      <c r="AI88" s="2">
        <f t="shared" ca="1" si="12"/>
        <v>0.27757645418214416</v>
      </c>
      <c r="AJ88" s="2">
        <f t="shared" ca="1" si="12"/>
        <v>0.1768073878034061</v>
      </c>
      <c r="AK88" s="2">
        <f t="shared" ca="1" si="12"/>
        <v>0.81713096782478345</v>
      </c>
    </row>
    <row r="89" spans="11:37" x14ac:dyDescent="0.2">
      <c r="L89" s="2">
        <v>9</v>
      </c>
      <c r="M89" s="2">
        <v>6</v>
      </c>
      <c r="N89" s="2">
        <v>0</v>
      </c>
      <c r="O89" s="2">
        <v>0.11322283100798813</v>
      </c>
      <c r="P89" s="2">
        <v>0.90653995223510719</v>
      </c>
      <c r="Q89" s="2">
        <f t="shared" si="13"/>
        <v>0</v>
      </c>
      <c r="S89" s="2">
        <f t="shared" si="14"/>
        <v>1</v>
      </c>
      <c r="U89" s="14" t="str">
        <f t="shared" ca="1" si="15"/>
        <v>TrainTrial</v>
      </c>
      <c r="V89" s="10" t="str">
        <f>IF(Q89=0,CONCATENATE("p",L89,".bmp"),CONCATENATE("p",M89,".bmp"))</f>
        <v>p9.bmp</v>
      </c>
      <c r="W89" s="10" t="str">
        <f>IF(Q89=0,CONCATENATE("p",M89,".bmp"),CONCATENATE("p",L89,".bmp"))</f>
        <v>p6.bmp</v>
      </c>
      <c r="X89" s="10" t="str">
        <f ca="1">IF(AE89=0,"c3.wav",IF(S89=0,"c1.wav","c2.wav"))</f>
        <v>c3.wav</v>
      </c>
      <c r="Y89" s="10" t="str">
        <f>IF(S89=0,IF(AF89=1,CONCATENATE("nn",L89,".wav"),CONCATENATE("n",L89,".wav")),CONCATENATE("r",N89,".wav"))</f>
        <v>r0.wav</v>
      </c>
      <c r="Z89" s="10" t="str">
        <f ca="1">IF(AE89=0,"c3.wav",IF(S89=1,"c1.wav","c2.wav"))</f>
        <v>c3.wav</v>
      </c>
      <c r="AA89" s="10" t="str">
        <f ca="1">IF(S89=1,IF(AF89=1,CONCATENATE("nn",L89,".wav"),CONCATENATE("n",L89,".wav")),CONCATENATE("r",N89,".wav"))</f>
        <v>n9.wav</v>
      </c>
      <c r="AB89" s="10">
        <f>IF(Q89=0,1,2)</f>
        <v>1</v>
      </c>
      <c r="AC89" s="12" t="str">
        <f t="shared" ca="1" si="19"/>
        <v>lp.jpg</v>
      </c>
      <c r="AD89" s="13">
        <f t="shared" ca="1" si="16"/>
        <v>1</v>
      </c>
      <c r="AE89" s="13">
        <f t="shared" ca="1" si="17"/>
        <v>0</v>
      </c>
      <c r="AF89" s="13">
        <f t="shared" ca="1" si="18"/>
        <v>0</v>
      </c>
      <c r="AG89" s="13">
        <f t="shared" ca="1" si="11"/>
        <v>1</v>
      </c>
      <c r="AI89" s="2">
        <f t="shared" ca="1" si="12"/>
        <v>0.39420028858638445</v>
      </c>
      <c r="AJ89" s="2">
        <f t="shared" ca="1" si="12"/>
        <v>0.8055833951282626</v>
      </c>
      <c r="AK89" s="2">
        <f t="shared" ca="1" si="12"/>
        <v>0.80992983510513061</v>
      </c>
    </row>
    <row r="90" spans="11:37" x14ac:dyDescent="0.2">
      <c r="L90" s="2">
        <v>0</v>
      </c>
      <c r="M90" s="2">
        <v>8</v>
      </c>
      <c r="N90" s="2">
        <v>4</v>
      </c>
      <c r="O90" s="2">
        <v>0.38115069721243344</v>
      </c>
      <c r="P90" s="2">
        <v>0.43154975856668898</v>
      </c>
      <c r="Q90" s="2">
        <f t="shared" si="13"/>
        <v>0</v>
      </c>
      <c r="S90" s="2">
        <f t="shared" si="14"/>
        <v>0</v>
      </c>
      <c r="U90" s="14" t="str">
        <f t="shared" ca="1" si="15"/>
        <v>TrainTrial2</v>
      </c>
      <c r="V90" s="10" t="str">
        <f>IF(Q90=0,CONCATENATE("p",L90,".bmp"),CONCATENATE("p",M90,".bmp"))</f>
        <v>p0.bmp</v>
      </c>
      <c r="W90" s="10" t="str">
        <f>IF(Q90=0,CONCATENATE("p",M90,".bmp"),CONCATENATE("p",L90,".bmp"))</f>
        <v>p8.bmp</v>
      </c>
      <c r="X90" s="10" t="str">
        <f ca="1">IF(AE90=0,"c3.wav",IF(S90=0,"c1.wav","c2.wav"))</f>
        <v>c1.wav</v>
      </c>
      <c r="Y90" s="10" t="str">
        <f ca="1">IF(S90=0,IF(AF90=1,CONCATENATE("nn",L90,".wav"),CONCATENATE("n",L90,".wav")),CONCATENATE("r",N90,".wav"))</f>
        <v>nn0.wav</v>
      </c>
      <c r="Z90" s="10" t="str">
        <f ca="1">IF(AE90=0,"c3.wav",IF(S90=1,"c1.wav","c2.wav"))</f>
        <v>c2.wav</v>
      </c>
      <c r="AA90" s="10" t="str">
        <f>IF(S90=1,IF(AF90=1,CONCATENATE("nn",L90,".wav"),CONCATENATE("n",L90,".wav")),CONCATENATE("r",N90,".wav"))</f>
        <v>r4.wav</v>
      </c>
      <c r="AB90" s="10">
        <f>IF(Q90=0,1,2)</f>
        <v>1</v>
      </c>
      <c r="AC90" s="12" t="str">
        <f t="shared" ca="1" si="19"/>
        <v>blank.jpg</v>
      </c>
      <c r="AD90" s="13">
        <f t="shared" ca="1" si="16"/>
        <v>0</v>
      </c>
      <c r="AE90" s="13">
        <f t="shared" ca="1" si="17"/>
        <v>1</v>
      </c>
      <c r="AF90" s="13">
        <f t="shared" ca="1" si="18"/>
        <v>1</v>
      </c>
      <c r="AG90" s="13">
        <f t="shared" ca="1" si="11"/>
        <v>2</v>
      </c>
      <c r="AI90" s="2">
        <f t="shared" ca="1" si="12"/>
        <v>0.86200183171963196</v>
      </c>
      <c r="AJ90" s="2">
        <f t="shared" ca="1" si="12"/>
        <v>0.27860734540503063</v>
      </c>
      <c r="AK90" s="2">
        <f t="shared" ca="1" si="12"/>
        <v>0.24591931332972694</v>
      </c>
    </row>
    <row r="91" spans="11:37" x14ac:dyDescent="0.2">
      <c r="L91" s="2">
        <v>0</v>
      </c>
      <c r="M91" s="2">
        <v>2</v>
      </c>
      <c r="N91" s="2">
        <v>1</v>
      </c>
      <c r="O91" s="2">
        <v>0.9451363412927094</v>
      </c>
      <c r="P91" s="2">
        <v>0.83429407661242294</v>
      </c>
      <c r="Q91" s="2">
        <f t="shared" si="13"/>
        <v>1</v>
      </c>
      <c r="S91" s="2">
        <f t="shared" si="14"/>
        <v>1</v>
      </c>
      <c r="U91" s="14" t="str">
        <f t="shared" ca="1" si="15"/>
        <v>TrainTrial</v>
      </c>
      <c r="V91" s="10" t="str">
        <f>IF(Q91=0,CONCATENATE("p",L91,".bmp"),CONCATENATE("p",M91,".bmp"))</f>
        <v>p2.bmp</v>
      </c>
      <c r="W91" s="10" t="str">
        <f>IF(Q91=0,CONCATENATE("p",M91,".bmp"),CONCATENATE("p",L91,".bmp"))</f>
        <v>p0.bmp</v>
      </c>
      <c r="X91" s="10" t="str">
        <f ca="1">IF(AE91=0,"c3.wav",IF(S91=0,"c1.wav","c2.wav"))</f>
        <v>c3.wav</v>
      </c>
      <c r="Y91" s="10" t="str">
        <f>IF(S91=0,IF(AF91=1,CONCATENATE("nn",L91,".wav"),CONCATENATE("n",L91,".wav")),CONCATENATE("r",N91,".wav"))</f>
        <v>r1.wav</v>
      </c>
      <c r="Z91" s="10" t="str">
        <f ca="1">IF(AE91=0,"c3.wav",IF(S91=1,"c1.wav","c2.wav"))</f>
        <v>c3.wav</v>
      </c>
      <c r="AA91" s="10" t="str">
        <f ca="1">IF(S91=1,IF(AF91=1,CONCATENATE("nn",L91,".wav"),CONCATENATE("n",L91,".wav")),CONCATENATE("r",N91,".wav"))</f>
        <v>nn0.wav</v>
      </c>
      <c r="AB91" s="10">
        <f>IF(Q91=0,1,2)</f>
        <v>2</v>
      </c>
      <c r="AC91" s="12" t="str">
        <f t="shared" ca="1" si="19"/>
        <v>blank.jpg</v>
      </c>
      <c r="AD91" s="13">
        <f t="shared" ca="1" si="16"/>
        <v>0</v>
      </c>
      <c r="AE91" s="13">
        <f t="shared" ca="1" si="17"/>
        <v>0</v>
      </c>
      <c r="AF91" s="13">
        <f t="shared" ca="1" si="18"/>
        <v>1</v>
      </c>
      <c r="AG91" s="13">
        <f t="shared" ca="1" si="11"/>
        <v>1</v>
      </c>
      <c r="AI91" s="2">
        <f t="shared" ca="1" si="12"/>
        <v>0.76020265714886082</v>
      </c>
      <c r="AJ91" s="2">
        <f t="shared" ca="1" si="12"/>
        <v>0.90409101890578147</v>
      </c>
      <c r="AK91" s="2">
        <f t="shared" ca="1" si="12"/>
        <v>0.43048876633762478</v>
      </c>
    </row>
    <row r="92" spans="11:37" x14ac:dyDescent="0.2">
      <c r="L92" s="2">
        <v>0</v>
      </c>
      <c r="M92" s="2">
        <v>4</v>
      </c>
      <c r="N92" s="2">
        <v>7</v>
      </c>
      <c r="O92" s="2">
        <v>0.8941254452611247</v>
      </c>
      <c r="P92" s="2">
        <v>0.29315853168554895</v>
      </c>
      <c r="Q92" s="2">
        <f t="shared" si="13"/>
        <v>1</v>
      </c>
      <c r="R92" s="2">
        <f>SUM(Q63:Q92)</f>
        <v>15</v>
      </c>
      <c r="S92" s="2">
        <f t="shared" si="14"/>
        <v>0</v>
      </c>
      <c r="T92" s="2">
        <f>SUM(S63:S92)</f>
        <v>15</v>
      </c>
      <c r="U92" s="14" t="str">
        <f t="shared" ca="1" si="15"/>
        <v>TrainTrial</v>
      </c>
      <c r="V92" s="10" t="str">
        <f>IF(Q92=0,CONCATENATE("p",L92,".bmp"),CONCATENATE("p",M92,".bmp"))</f>
        <v>p4.bmp</v>
      </c>
      <c r="W92" s="10" t="str">
        <f>IF(Q92=0,CONCATENATE("p",M92,".bmp"),CONCATENATE("p",L92,".bmp"))</f>
        <v>p0.bmp</v>
      </c>
      <c r="X92" s="10" t="str">
        <f ca="1">IF(AE92=0,"c3.wav",IF(S92=0,"c1.wav","c2.wav"))</f>
        <v>c3.wav</v>
      </c>
      <c r="Y92" s="10" t="str">
        <f ca="1">IF(S92=0,IF(AF92=1,CONCATENATE("nn",L92,".wav"),CONCATENATE("n",L92,".wav")),CONCATENATE("r",N92,".wav"))</f>
        <v>nn0.wav</v>
      </c>
      <c r="Z92" s="10" t="str">
        <f ca="1">IF(AE92=0,"c3.wav",IF(S92=1,"c1.wav","c2.wav"))</f>
        <v>c3.wav</v>
      </c>
      <c r="AA92" s="10" t="str">
        <f>IF(S92=1,IF(AF92=1,CONCATENATE("nn",L92,".wav"),CONCATENATE("n",L92,".wav")),CONCATENATE("r",N92,".wav"))</f>
        <v>r7.wav</v>
      </c>
      <c r="AB92" s="10">
        <f>IF(Q92=0,1,2)</f>
        <v>2</v>
      </c>
      <c r="AC92" s="12" t="str">
        <f t="shared" ca="1" si="19"/>
        <v>rp.jpg</v>
      </c>
      <c r="AD92" s="13">
        <f t="shared" ca="1" si="16"/>
        <v>1</v>
      </c>
      <c r="AE92" s="13">
        <f t="shared" ca="1" si="17"/>
        <v>0</v>
      </c>
      <c r="AF92" s="13">
        <f t="shared" ca="1" si="18"/>
        <v>1</v>
      </c>
      <c r="AG92" s="13">
        <f t="shared" ca="1" si="11"/>
        <v>2</v>
      </c>
      <c r="AI92" s="2">
        <f t="shared" ca="1" si="12"/>
        <v>0.2972528593668351</v>
      </c>
      <c r="AJ92" s="2">
        <f t="shared" ca="1" si="12"/>
        <v>0.67130140442441999</v>
      </c>
      <c r="AK92" s="2">
        <f t="shared" ca="1" si="12"/>
        <v>0.27347892273250607</v>
      </c>
    </row>
    <row r="93" spans="11:37" x14ac:dyDescent="0.2">
      <c r="K93" s="2" t="s">
        <v>21</v>
      </c>
      <c r="L93" s="2">
        <v>1</v>
      </c>
      <c r="M93" s="2">
        <v>2</v>
      </c>
      <c r="N93" s="2">
        <v>3</v>
      </c>
      <c r="O93" s="2">
        <v>1</v>
      </c>
      <c r="P93" s="2">
        <v>0.96738028043910163</v>
      </c>
      <c r="Q93" s="2">
        <f t="shared" si="13"/>
        <v>1</v>
      </c>
      <c r="S93" s="2">
        <f t="shared" si="14"/>
        <v>1</v>
      </c>
      <c r="U93" s="14" t="str">
        <f t="shared" ca="1" si="15"/>
        <v>TrainTrial</v>
      </c>
      <c r="V93" s="10" t="str">
        <f>IF(Q93=0,CONCATENATE("p",L93,".bmp"),CONCATENATE("p",M93,".bmp"))</f>
        <v>p2.bmp</v>
      </c>
      <c r="W93" s="10" t="str">
        <f>IF(Q93=0,CONCATENATE("p",M93,".bmp"),CONCATENATE("p",L93,".bmp"))</f>
        <v>p1.bmp</v>
      </c>
      <c r="X93" s="10" t="str">
        <f ca="1">IF(AE93=0,"c3.wav",IF(S93=0,"c1.wav","c2.wav"))</f>
        <v>c3.wav</v>
      </c>
      <c r="Y93" s="10" t="str">
        <f>IF(S93=0,IF(AF93=1,CONCATENATE("nn",L93,".wav"),CONCATENATE("n",L93,".wav")),CONCATENATE("r",N93,".wav"))</f>
        <v>r3.wav</v>
      </c>
      <c r="Z93" s="10" t="str">
        <f ca="1">IF(AE93=0,"c3.wav",IF(S93=1,"c1.wav","c2.wav"))</f>
        <v>c3.wav</v>
      </c>
      <c r="AA93" s="10" t="str">
        <f ca="1">IF(S93=1,IF(AF93=1,CONCATENATE("nn",L93,".wav"),CONCATENATE("n",L93,".wav")),CONCATENATE("r",N93,".wav"))</f>
        <v>nn1.wav</v>
      </c>
      <c r="AB93" s="10">
        <f>IF(Q93=0,1,2)</f>
        <v>2</v>
      </c>
      <c r="AC93" s="12" t="str">
        <f t="shared" ca="1" si="19"/>
        <v>blank.jpg</v>
      </c>
      <c r="AD93" s="13">
        <f t="shared" ca="1" si="16"/>
        <v>0</v>
      </c>
      <c r="AE93" s="13">
        <f t="shared" ca="1" si="17"/>
        <v>0</v>
      </c>
      <c r="AF93" s="13">
        <f t="shared" ca="1" si="18"/>
        <v>1</v>
      </c>
      <c r="AG93" s="13">
        <f ca="1">SUM(AD93:AF93)</f>
        <v>1</v>
      </c>
      <c r="AI93" s="2">
        <f ca="1">RAND()</f>
        <v>0.66194328126904245</v>
      </c>
      <c r="AJ93" s="2">
        <f ca="1">RAND()</f>
        <v>0.7576582999035959</v>
      </c>
      <c r="AK93" s="2">
        <f ca="1">RAND()</f>
        <v>7.7202258990015871E-2</v>
      </c>
    </row>
    <row r="94" spans="11:37" x14ac:dyDescent="0.2">
      <c r="L94" s="2">
        <v>1</v>
      </c>
      <c r="M94" s="2">
        <v>0</v>
      </c>
      <c r="N94" s="2">
        <v>5</v>
      </c>
      <c r="O94" s="2">
        <v>3.9937674700013304E-2</v>
      </c>
      <c r="P94" s="2">
        <v>0.85936912434226542</v>
      </c>
      <c r="Q94" s="2">
        <f t="shared" si="13"/>
        <v>0</v>
      </c>
      <c r="S94" s="2">
        <f t="shared" si="14"/>
        <v>1</v>
      </c>
      <c r="U94" s="14" t="str">
        <f t="shared" ca="1" si="15"/>
        <v>TrainTrial</v>
      </c>
      <c r="V94" s="10" t="str">
        <f>IF(Q94=0,CONCATENATE("p",L94,".bmp"),CONCATENATE("p",M94,".bmp"))</f>
        <v>p1.bmp</v>
      </c>
      <c r="W94" s="10" t="str">
        <f>IF(Q94=0,CONCATENATE("p",M94,".bmp"),CONCATENATE("p",L94,".bmp"))</f>
        <v>p0.bmp</v>
      </c>
      <c r="X94" s="10" t="str">
        <f ca="1">IF(AE94=0,"c3.wav",IF(S94=0,"c1.wav","c2.wav"))</f>
        <v>c3.wav</v>
      </c>
      <c r="Y94" s="10" t="str">
        <f>IF(S94=0,IF(AF94=1,CONCATENATE("nn",L94,".wav"),CONCATENATE("n",L94,".wav")),CONCATENATE("r",N94,".wav"))</f>
        <v>r5.wav</v>
      </c>
      <c r="Z94" s="10" t="str">
        <f ca="1">IF(AE94=0,"c3.wav",IF(S94=1,"c1.wav","c2.wav"))</f>
        <v>c3.wav</v>
      </c>
      <c r="AA94" s="10" t="str">
        <f ca="1">IF(S94=1,IF(AF94=1,CONCATENATE("nn",L94,".wav"),CONCATENATE("n",L94,".wav")),CONCATENATE("r",N94,".wav"))</f>
        <v>nn1.wav</v>
      </c>
      <c r="AB94" s="10">
        <f>IF(Q94=0,1,2)</f>
        <v>1</v>
      </c>
      <c r="AC94" s="12" t="str">
        <f t="shared" ca="1" si="19"/>
        <v>lp.jpg</v>
      </c>
      <c r="AD94" s="13">
        <f t="shared" ca="1" si="16"/>
        <v>1</v>
      </c>
      <c r="AE94" s="13">
        <f t="shared" ca="1" si="17"/>
        <v>0</v>
      </c>
      <c r="AF94" s="13">
        <f t="shared" ca="1" si="18"/>
        <v>1</v>
      </c>
      <c r="AG94" s="13">
        <f t="shared" ref="AG94:AG122" ca="1" si="20">SUM(AD94:AF94)</f>
        <v>2</v>
      </c>
      <c r="AI94" s="2">
        <f t="shared" ref="AI94:AK122" ca="1" si="21">RAND()</f>
        <v>0.46087351073896521</v>
      </c>
      <c r="AJ94" s="2">
        <f t="shared" ca="1" si="21"/>
        <v>0.99654460801367695</v>
      </c>
      <c r="AK94" s="2">
        <f t="shared" ca="1" si="21"/>
        <v>0.17078603176542495</v>
      </c>
    </row>
    <row r="95" spans="11:37" x14ac:dyDescent="0.2">
      <c r="L95" s="2">
        <v>1</v>
      </c>
      <c r="M95" s="2">
        <v>4</v>
      </c>
      <c r="N95" s="2">
        <v>6</v>
      </c>
      <c r="O95" s="2">
        <v>0.6907905583984757</v>
      </c>
      <c r="P95" s="2">
        <v>0.3069180626225716</v>
      </c>
      <c r="Q95" s="2">
        <f t="shared" si="13"/>
        <v>1</v>
      </c>
      <c r="S95" s="2">
        <f t="shared" si="14"/>
        <v>0</v>
      </c>
      <c r="U95" s="14" t="str">
        <f t="shared" ca="1" si="15"/>
        <v>TrainTrial2</v>
      </c>
      <c r="V95" s="10" t="str">
        <f>IF(Q95=0,CONCATENATE("p",L95,".bmp"),CONCATENATE("p",M95,".bmp"))</f>
        <v>p4.bmp</v>
      </c>
      <c r="W95" s="10" t="str">
        <f>IF(Q95=0,CONCATENATE("p",M95,".bmp"),CONCATENATE("p",L95,".bmp"))</f>
        <v>p1.bmp</v>
      </c>
      <c r="X95" s="10" t="str">
        <f ca="1">IF(AE95=0,"c3.wav",IF(S95=0,"c1.wav","c2.wav"))</f>
        <v>c1.wav</v>
      </c>
      <c r="Y95" s="10" t="str">
        <f ca="1">IF(S95=0,IF(AF95=1,CONCATENATE("nn",L95,".wav"),CONCATENATE("n",L95,".wav")),CONCATENATE("r",N95,".wav"))</f>
        <v>n1.wav</v>
      </c>
      <c r="Z95" s="10" t="str">
        <f ca="1">IF(AE95=0,"c3.wav",IF(S95=1,"c1.wav","c2.wav"))</f>
        <v>c2.wav</v>
      </c>
      <c r="AA95" s="10" t="str">
        <f>IF(S95=1,IF(AF95=1,CONCATENATE("nn",L95,".wav"),CONCATENATE("n",L95,".wav")),CONCATENATE("r",N95,".wav"))</f>
        <v>r6.wav</v>
      </c>
      <c r="AB95" s="10">
        <f>IF(Q95=0,1,2)</f>
        <v>2</v>
      </c>
      <c r="AC95" s="12" t="str">
        <f t="shared" ca="1" si="19"/>
        <v>blank.jpg</v>
      </c>
      <c r="AD95" s="13">
        <f t="shared" ca="1" si="16"/>
        <v>0</v>
      </c>
      <c r="AE95" s="13">
        <f t="shared" ca="1" si="17"/>
        <v>1</v>
      </c>
      <c r="AF95" s="13">
        <f t="shared" ca="1" si="18"/>
        <v>0</v>
      </c>
      <c r="AG95" s="13">
        <f t="shared" ca="1" si="20"/>
        <v>1</v>
      </c>
      <c r="AI95" s="2">
        <f t="shared" ca="1" si="21"/>
        <v>0.72321168309032313</v>
      </c>
      <c r="AJ95" s="2">
        <f t="shared" ca="1" si="21"/>
        <v>0.20404279303482442</v>
      </c>
      <c r="AK95" s="2">
        <f t="shared" ca="1" si="21"/>
        <v>0.69415996927019785</v>
      </c>
    </row>
    <row r="96" spans="11:37" x14ac:dyDescent="0.2">
      <c r="L96" s="2">
        <v>2</v>
      </c>
      <c r="M96" s="2">
        <v>5</v>
      </c>
      <c r="N96" s="2">
        <v>2</v>
      </c>
      <c r="O96" s="2">
        <v>0.75897703296416807</v>
      </c>
      <c r="P96" s="2">
        <v>0.49232568396291754</v>
      </c>
      <c r="Q96" s="2">
        <f t="shared" si="13"/>
        <v>1</v>
      </c>
      <c r="S96" s="2">
        <f t="shared" si="14"/>
        <v>0</v>
      </c>
      <c r="U96" s="14" t="str">
        <f t="shared" ca="1" si="15"/>
        <v>TrainTrial</v>
      </c>
      <c r="V96" s="10" t="str">
        <f>IF(Q96=0,CONCATENATE("p",L96,".bmp"),CONCATENATE("p",M96,".bmp"))</f>
        <v>p5.bmp</v>
      </c>
      <c r="W96" s="10" t="str">
        <f>IF(Q96=0,CONCATENATE("p",M96,".bmp"),CONCATENATE("p",L96,".bmp"))</f>
        <v>p2.bmp</v>
      </c>
      <c r="X96" s="10" t="str">
        <f ca="1">IF(AE96=0,"c3.wav",IF(S96=0,"c1.wav","c2.wav"))</f>
        <v>c3.wav</v>
      </c>
      <c r="Y96" s="10" t="str">
        <f ca="1">IF(S96=0,IF(AF96=1,CONCATENATE("nn",L96,".wav"),CONCATENATE("n",L96,".wav")),CONCATENATE("r",N96,".wav"))</f>
        <v>n2.wav</v>
      </c>
      <c r="Z96" s="10" t="str">
        <f ca="1">IF(AE96=0,"c3.wav",IF(S96=1,"c1.wav","c2.wav"))</f>
        <v>c3.wav</v>
      </c>
      <c r="AA96" s="10" t="str">
        <f>IF(S96=1,IF(AF96=1,CONCATENATE("nn",L96,".wav"),CONCATENATE("n",L96,".wav")),CONCATENATE("r",N96,".wav"))</f>
        <v>r2.wav</v>
      </c>
      <c r="AB96" s="10">
        <f>IF(Q96=0,1,2)</f>
        <v>2</v>
      </c>
      <c r="AC96" s="12" t="str">
        <f t="shared" ca="1" si="19"/>
        <v>blank.jpg</v>
      </c>
      <c r="AD96" s="13">
        <f t="shared" ca="1" si="16"/>
        <v>0</v>
      </c>
      <c r="AE96" s="13">
        <f t="shared" ca="1" si="17"/>
        <v>0</v>
      </c>
      <c r="AF96" s="13">
        <f t="shared" ca="1" si="18"/>
        <v>0</v>
      </c>
      <c r="AG96" s="13">
        <f t="shared" ca="1" si="20"/>
        <v>0</v>
      </c>
      <c r="AI96" s="2">
        <f t="shared" ca="1" si="21"/>
        <v>0.99116232971149754</v>
      </c>
      <c r="AJ96" s="2">
        <f t="shared" ca="1" si="21"/>
        <v>0.94361574731486386</v>
      </c>
      <c r="AK96" s="2">
        <f t="shared" ca="1" si="21"/>
        <v>0.71241259388639144</v>
      </c>
    </row>
    <row r="97" spans="12:37" x14ac:dyDescent="0.2">
      <c r="L97" s="2">
        <v>2</v>
      </c>
      <c r="M97" s="2">
        <v>9</v>
      </c>
      <c r="N97" s="2">
        <v>0</v>
      </c>
      <c r="O97" s="2">
        <v>9.4612889629388519E-2</v>
      </c>
      <c r="P97" s="2">
        <v>0.39641101249071653</v>
      </c>
      <c r="Q97" s="2">
        <f t="shared" si="13"/>
        <v>0</v>
      </c>
      <c r="S97" s="2">
        <f t="shared" si="14"/>
        <v>0</v>
      </c>
      <c r="U97" s="14" t="str">
        <f t="shared" ca="1" si="15"/>
        <v>TrainTrial</v>
      </c>
      <c r="V97" s="10" t="str">
        <f>IF(Q97=0,CONCATENATE("p",L97,".bmp"),CONCATENATE("p",M97,".bmp"))</f>
        <v>p2.bmp</v>
      </c>
      <c r="W97" s="10" t="str">
        <f>IF(Q97=0,CONCATENATE("p",M97,".bmp"),CONCATENATE("p",L97,".bmp"))</f>
        <v>p9.bmp</v>
      </c>
      <c r="X97" s="10" t="str">
        <f ca="1">IF(AE97=0,"c3.wav",IF(S97=0,"c1.wav","c2.wav"))</f>
        <v>c3.wav</v>
      </c>
      <c r="Y97" s="10" t="str">
        <f ca="1">IF(S97=0,IF(AF97=1,CONCATENATE("nn",L97,".wav"),CONCATENATE("n",L97,".wav")),CONCATENATE("r",N97,".wav"))</f>
        <v>n2.wav</v>
      </c>
      <c r="Z97" s="10" t="str">
        <f ca="1">IF(AE97=0,"c3.wav",IF(S97=1,"c1.wav","c2.wav"))</f>
        <v>c3.wav</v>
      </c>
      <c r="AA97" s="10" t="str">
        <f>IF(S97=1,IF(AF97=1,CONCATENATE("nn",L97,".wav"),CONCATENATE("n",L97,".wav")),CONCATENATE("r",N97,".wav"))</f>
        <v>r0.wav</v>
      </c>
      <c r="AB97" s="10">
        <f>IF(Q97=0,1,2)</f>
        <v>1</v>
      </c>
      <c r="AC97" s="12" t="str">
        <f t="shared" ca="1" si="19"/>
        <v>blank.jpg</v>
      </c>
      <c r="AD97" s="13">
        <f t="shared" ca="1" si="16"/>
        <v>0</v>
      </c>
      <c r="AE97" s="13">
        <f t="shared" ca="1" si="17"/>
        <v>0</v>
      </c>
      <c r="AF97" s="13">
        <f t="shared" ca="1" si="18"/>
        <v>0</v>
      </c>
      <c r="AG97" s="13">
        <f t="shared" ca="1" si="20"/>
        <v>0</v>
      </c>
      <c r="AI97" s="2">
        <f t="shared" ca="1" si="21"/>
        <v>0.68991352342144829</v>
      </c>
      <c r="AJ97" s="2">
        <f t="shared" ca="1" si="21"/>
        <v>0.54594259016982472</v>
      </c>
      <c r="AK97" s="2">
        <f t="shared" ca="1" si="21"/>
        <v>0.93444018509288174</v>
      </c>
    </row>
    <row r="98" spans="12:37" x14ac:dyDescent="0.2">
      <c r="L98" s="2">
        <v>2</v>
      </c>
      <c r="M98" s="2">
        <v>6</v>
      </c>
      <c r="N98" s="2">
        <v>1</v>
      </c>
      <c r="O98" s="2">
        <v>0.98701442953733931</v>
      </c>
      <c r="P98" s="2">
        <v>0.98253371409555257</v>
      </c>
      <c r="Q98" s="2">
        <f t="shared" si="13"/>
        <v>1</v>
      </c>
      <c r="S98" s="2">
        <f t="shared" si="14"/>
        <v>1</v>
      </c>
      <c r="U98" s="14" t="str">
        <f t="shared" ca="1" si="15"/>
        <v>TrainTrial</v>
      </c>
      <c r="V98" s="10" t="str">
        <f>IF(Q98=0,CONCATENATE("p",L98,".bmp"),CONCATENATE("p",M98,".bmp"))</f>
        <v>p6.bmp</v>
      </c>
      <c r="W98" s="10" t="str">
        <f>IF(Q98=0,CONCATENATE("p",M98,".bmp"),CONCATENATE("p",L98,".bmp"))</f>
        <v>p2.bmp</v>
      </c>
      <c r="X98" s="10" t="str">
        <f ca="1">IF(AE98=0,"c3.wav",IF(S98=0,"c1.wav","c2.wav"))</f>
        <v>c3.wav</v>
      </c>
      <c r="Y98" s="10" t="str">
        <f>IF(S98=0,IF(AF98=1,CONCATENATE("nn",L98,".wav"),CONCATENATE("n",L98,".wav")),CONCATENATE("r",N98,".wav"))</f>
        <v>r1.wav</v>
      </c>
      <c r="Z98" s="10" t="str">
        <f ca="1">IF(AE98=0,"c3.wav",IF(S98=1,"c1.wav","c2.wav"))</f>
        <v>c3.wav</v>
      </c>
      <c r="AA98" s="10" t="str">
        <f ca="1">IF(S98=1,IF(AF98=1,CONCATENATE("nn",L98,".wav"),CONCATENATE("n",L98,".wav")),CONCATENATE("r",N98,".wav"))</f>
        <v>n2.wav</v>
      </c>
      <c r="AB98" s="10">
        <f>IF(Q98=0,1,2)</f>
        <v>2</v>
      </c>
      <c r="AC98" s="12" t="str">
        <f t="shared" ca="1" si="19"/>
        <v>rp.jpg</v>
      </c>
      <c r="AD98" s="13">
        <f t="shared" ca="1" si="16"/>
        <v>1</v>
      </c>
      <c r="AE98" s="13">
        <f t="shared" ca="1" si="17"/>
        <v>0</v>
      </c>
      <c r="AF98" s="13">
        <f t="shared" ca="1" si="18"/>
        <v>0</v>
      </c>
      <c r="AG98" s="13">
        <f t="shared" ca="1" si="20"/>
        <v>1</v>
      </c>
      <c r="AI98" s="2">
        <f t="shared" ca="1" si="21"/>
        <v>2.8282595675605426E-2</v>
      </c>
      <c r="AJ98" s="2">
        <f t="shared" ca="1" si="21"/>
        <v>0.93293523470877149</v>
      </c>
      <c r="AK98" s="2">
        <f t="shared" ca="1" si="21"/>
        <v>0.89779039874646427</v>
      </c>
    </row>
    <row r="99" spans="12:37" x14ac:dyDescent="0.2">
      <c r="L99" s="2">
        <v>3</v>
      </c>
      <c r="M99" s="2">
        <v>8</v>
      </c>
      <c r="N99" s="2">
        <v>9</v>
      </c>
      <c r="O99" s="2">
        <v>0.17689004119256424</v>
      </c>
      <c r="P99" s="2">
        <v>0.14275315972190583</v>
      </c>
      <c r="Q99" s="2">
        <f t="shared" si="13"/>
        <v>0</v>
      </c>
      <c r="S99" s="2">
        <f t="shared" si="14"/>
        <v>0</v>
      </c>
      <c r="U99" s="14" t="str">
        <f t="shared" ca="1" si="15"/>
        <v>TrainTrial2</v>
      </c>
      <c r="V99" s="10" t="str">
        <f>IF(Q99=0,CONCATENATE("p",L99,".bmp"),CONCATENATE("p",M99,".bmp"))</f>
        <v>p3.bmp</v>
      </c>
      <c r="W99" s="10" t="str">
        <f>IF(Q99=0,CONCATENATE("p",M99,".bmp"),CONCATENATE("p",L99,".bmp"))</f>
        <v>p8.bmp</v>
      </c>
      <c r="X99" s="10" t="str">
        <f ca="1">IF(AE99=0,"c3.wav",IF(S99=0,"c1.wav","c2.wav"))</f>
        <v>c1.wav</v>
      </c>
      <c r="Y99" s="10" t="str">
        <f ca="1">IF(S99=0,IF(AF99=1,CONCATENATE("nn",L99,".wav"),CONCATENATE("n",L99,".wav")),CONCATENATE("r",N99,".wav"))</f>
        <v>n3.wav</v>
      </c>
      <c r="Z99" s="10" t="str">
        <f ca="1">IF(AE99=0,"c3.wav",IF(S99=1,"c1.wav","c2.wav"))</f>
        <v>c2.wav</v>
      </c>
      <c r="AA99" s="10" t="str">
        <f>IF(S99=1,IF(AF99=1,CONCATENATE("nn",L99,".wav"),CONCATENATE("n",L99,".wav")),CONCATENATE("r",N99,".wav"))</f>
        <v>r9.wav</v>
      </c>
      <c r="AB99" s="10">
        <f>IF(Q99=0,1,2)</f>
        <v>1</v>
      </c>
      <c r="AC99" s="12" t="str">
        <f t="shared" ca="1" si="19"/>
        <v>blank.jpg</v>
      </c>
      <c r="AD99" s="13">
        <f t="shared" ca="1" si="16"/>
        <v>0</v>
      </c>
      <c r="AE99" s="13">
        <f t="shared" ca="1" si="17"/>
        <v>1</v>
      </c>
      <c r="AF99" s="13">
        <f t="shared" ca="1" si="18"/>
        <v>0</v>
      </c>
      <c r="AG99" s="13">
        <f t="shared" ca="1" si="20"/>
        <v>1</v>
      </c>
      <c r="AI99" s="2">
        <f t="shared" ca="1" si="21"/>
        <v>0.60132921607885859</v>
      </c>
      <c r="AJ99" s="2">
        <f t="shared" ca="1" si="21"/>
        <v>0.30561289741223474</v>
      </c>
      <c r="AK99" s="2">
        <f t="shared" ca="1" si="21"/>
        <v>0.9243417634340384</v>
      </c>
    </row>
    <row r="100" spans="12:37" x14ac:dyDescent="0.2">
      <c r="L100" s="2">
        <v>3</v>
      </c>
      <c r="M100" s="2">
        <v>7</v>
      </c>
      <c r="N100" s="2">
        <v>8</v>
      </c>
      <c r="O100" s="2">
        <v>0.24315557403951971</v>
      </c>
      <c r="P100" s="2">
        <v>4.2308196743761073E-2</v>
      </c>
      <c r="Q100" s="2">
        <f t="shared" si="13"/>
        <v>0</v>
      </c>
      <c r="S100" s="2">
        <f t="shared" si="14"/>
        <v>0</v>
      </c>
      <c r="U100" s="14" t="str">
        <f t="shared" ca="1" si="15"/>
        <v>TrainTrial2</v>
      </c>
      <c r="V100" s="10" t="str">
        <f>IF(Q100=0,CONCATENATE("p",L100,".bmp"),CONCATENATE("p",M100,".bmp"))</f>
        <v>p3.bmp</v>
      </c>
      <c r="W100" s="10" t="str">
        <f>IF(Q100=0,CONCATENATE("p",M100,".bmp"),CONCATENATE("p",L100,".bmp"))</f>
        <v>p7.bmp</v>
      </c>
      <c r="X100" s="10" t="str">
        <f ca="1">IF(AE100=0,"c3.wav",IF(S100=0,"c1.wav","c2.wav"))</f>
        <v>c1.wav</v>
      </c>
      <c r="Y100" s="10" t="str">
        <f ca="1">IF(S100=0,IF(AF100=1,CONCATENATE("nn",L100,".wav"),CONCATENATE("n",L100,".wav")),CONCATENATE("r",N100,".wav"))</f>
        <v>n3.wav</v>
      </c>
      <c r="Z100" s="10" t="str">
        <f ca="1">IF(AE100=0,"c3.wav",IF(S100=1,"c1.wav","c2.wav"))</f>
        <v>c2.wav</v>
      </c>
      <c r="AA100" s="10" t="str">
        <f>IF(S100=1,IF(AF100=1,CONCATENATE("nn",L100,".wav"),CONCATENATE("n",L100,".wav")),CONCATENATE("r",N100,".wav"))</f>
        <v>r8.wav</v>
      </c>
      <c r="AB100" s="10">
        <f>IF(Q100=0,1,2)</f>
        <v>1</v>
      </c>
      <c r="AC100" s="12" t="str">
        <f t="shared" ca="1" si="19"/>
        <v>blank.jpg</v>
      </c>
      <c r="AD100" s="13">
        <f t="shared" ca="1" si="16"/>
        <v>0</v>
      </c>
      <c r="AE100" s="13">
        <f t="shared" ca="1" si="17"/>
        <v>1</v>
      </c>
      <c r="AF100" s="13">
        <f t="shared" ca="1" si="18"/>
        <v>0</v>
      </c>
      <c r="AG100" s="13">
        <f t="shared" ca="1" si="20"/>
        <v>1</v>
      </c>
      <c r="AI100" s="2">
        <f t="shared" ca="1" si="21"/>
        <v>0.86030727938126472</v>
      </c>
      <c r="AJ100" s="2">
        <f t="shared" ca="1" si="21"/>
        <v>0.16080444557736684</v>
      </c>
      <c r="AK100" s="2">
        <f t="shared" ca="1" si="21"/>
        <v>0.83524052299107976</v>
      </c>
    </row>
    <row r="101" spans="12:37" x14ac:dyDescent="0.2">
      <c r="L101" s="2">
        <v>3</v>
      </c>
      <c r="M101" s="2">
        <v>1</v>
      </c>
      <c r="N101" s="2">
        <v>4</v>
      </c>
      <c r="O101" s="2">
        <v>0.13928768488858623</v>
      </c>
      <c r="P101" s="2">
        <v>0.68363674675129005</v>
      </c>
      <c r="Q101" s="2">
        <f t="shared" si="13"/>
        <v>0</v>
      </c>
      <c r="S101" s="2">
        <f t="shared" si="14"/>
        <v>1</v>
      </c>
      <c r="U101" s="14" t="str">
        <f t="shared" ca="1" si="15"/>
        <v>TrainTrial</v>
      </c>
      <c r="V101" s="10" t="str">
        <f>IF(Q101=0,CONCATENATE("p",L101,".bmp"),CONCATENATE("p",M101,".bmp"))</f>
        <v>p3.bmp</v>
      </c>
      <c r="W101" s="10" t="str">
        <f>IF(Q101=0,CONCATENATE("p",M101,".bmp"),CONCATENATE("p",L101,".bmp"))</f>
        <v>p1.bmp</v>
      </c>
      <c r="X101" s="10" t="str">
        <f ca="1">IF(AE101=0,"c3.wav",IF(S101=0,"c1.wav","c2.wav"))</f>
        <v>c3.wav</v>
      </c>
      <c r="Y101" s="10" t="str">
        <f>IF(S101=0,IF(AF101=1,CONCATENATE("nn",L101,".wav"),CONCATENATE("n",L101,".wav")),CONCATENATE("r",N101,".wav"))</f>
        <v>r4.wav</v>
      </c>
      <c r="Z101" s="10" t="str">
        <f ca="1">IF(AE101=0,"c3.wav",IF(S101=1,"c1.wav","c2.wav"))</f>
        <v>c3.wav</v>
      </c>
      <c r="AA101" s="10" t="str">
        <f ca="1">IF(S101=1,IF(AF101=1,CONCATENATE("nn",L101,".wav"),CONCATENATE("n",L101,".wav")),CONCATENATE("r",N101,".wav"))</f>
        <v>n3.wav</v>
      </c>
      <c r="AB101" s="10">
        <f>IF(Q101=0,1,2)</f>
        <v>1</v>
      </c>
      <c r="AC101" s="12" t="str">
        <f t="shared" ca="1" si="19"/>
        <v>lp.jpg</v>
      </c>
      <c r="AD101" s="13">
        <f t="shared" ca="1" si="16"/>
        <v>1</v>
      </c>
      <c r="AE101" s="13">
        <f t="shared" ca="1" si="17"/>
        <v>0</v>
      </c>
      <c r="AF101" s="13">
        <f t="shared" ca="1" si="18"/>
        <v>0</v>
      </c>
      <c r="AG101" s="13">
        <f t="shared" ca="1" si="20"/>
        <v>1</v>
      </c>
      <c r="AI101" s="2">
        <f t="shared" ca="1" si="21"/>
        <v>3.3056757537106574E-2</v>
      </c>
      <c r="AJ101" s="2">
        <f t="shared" ca="1" si="21"/>
        <v>0.92020918020508535</v>
      </c>
      <c r="AK101" s="2">
        <f t="shared" ca="1" si="21"/>
        <v>0.91996265705696811</v>
      </c>
    </row>
    <row r="102" spans="12:37" x14ac:dyDescent="0.2">
      <c r="L102" s="2">
        <v>4</v>
      </c>
      <c r="M102" s="2">
        <v>3</v>
      </c>
      <c r="N102" s="2">
        <v>7</v>
      </c>
      <c r="O102" s="2">
        <v>0.1709520405593139</v>
      </c>
      <c r="P102" s="2">
        <v>0.75071166519228427</v>
      </c>
      <c r="Q102" s="2">
        <f t="shared" si="13"/>
        <v>0</v>
      </c>
      <c r="S102" s="2">
        <f t="shared" si="14"/>
        <v>1</v>
      </c>
      <c r="U102" s="14" t="str">
        <f t="shared" ca="1" si="15"/>
        <v>TrainTrial2</v>
      </c>
      <c r="V102" s="10" t="str">
        <f>IF(Q102=0,CONCATENATE("p",L102,".bmp"),CONCATENATE("p",M102,".bmp"))</f>
        <v>p4.bmp</v>
      </c>
      <c r="W102" s="10" t="str">
        <f>IF(Q102=0,CONCATENATE("p",M102,".bmp"),CONCATENATE("p",L102,".bmp"))</f>
        <v>p3.bmp</v>
      </c>
      <c r="X102" s="10" t="str">
        <f ca="1">IF(AE102=0,"c3.wav",IF(S102=0,"c1.wav","c2.wav"))</f>
        <v>c2.wav</v>
      </c>
      <c r="Y102" s="10" t="str">
        <f>IF(S102=0,IF(AF102=1,CONCATENATE("nn",L102,".wav"),CONCATENATE("n",L102,".wav")),CONCATENATE("r",N102,".wav"))</f>
        <v>r7.wav</v>
      </c>
      <c r="Z102" s="10" t="str">
        <f ca="1">IF(AE102=0,"c3.wav",IF(S102=1,"c1.wav","c2.wav"))</f>
        <v>c1.wav</v>
      </c>
      <c r="AA102" s="10" t="str">
        <f ca="1">IF(S102=1,IF(AF102=1,CONCATENATE("nn",L102,".wav"),CONCATENATE("n",L102,".wav")),CONCATENATE("r",N102,".wav"))</f>
        <v>n4.wav</v>
      </c>
      <c r="AB102" s="10">
        <f>IF(Q102=0,1,2)</f>
        <v>1</v>
      </c>
      <c r="AC102" s="12" t="str">
        <f t="shared" ca="1" si="19"/>
        <v>blank.jpg</v>
      </c>
      <c r="AD102" s="13">
        <f t="shared" ca="1" si="16"/>
        <v>0</v>
      </c>
      <c r="AE102" s="13">
        <f t="shared" ca="1" si="17"/>
        <v>1</v>
      </c>
      <c r="AF102" s="13">
        <f t="shared" ca="1" si="18"/>
        <v>0</v>
      </c>
      <c r="AG102" s="13">
        <f t="shared" ca="1" si="20"/>
        <v>1</v>
      </c>
      <c r="AI102" s="2">
        <f t="shared" ca="1" si="21"/>
        <v>0.76839946022619809</v>
      </c>
      <c r="AJ102" s="2">
        <f t="shared" ca="1" si="21"/>
        <v>0.170739005113827</v>
      </c>
      <c r="AK102" s="2">
        <f t="shared" ca="1" si="21"/>
        <v>0.53434062125634674</v>
      </c>
    </row>
    <row r="103" spans="12:37" x14ac:dyDescent="0.2">
      <c r="L103" s="2">
        <v>4</v>
      </c>
      <c r="M103" s="2">
        <v>1</v>
      </c>
      <c r="N103" s="2">
        <v>0</v>
      </c>
      <c r="O103" s="2">
        <v>0.26040390247908363</v>
      </c>
      <c r="P103" s="2">
        <v>0.7261287358860784</v>
      </c>
      <c r="Q103" s="2">
        <f t="shared" si="13"/>
        <v>0</v>
      </c>
      <c r="S103" s="2">
        <f t="shared" si="14"/>
        <v>1</v>
      </c>
      <c r="U103" s="14" t="str">
        <f t="shared" ca="1" si="15"/>
        <v>TrainTrial</v>
      </c>
      <c r="V103" s="10" t="str">
        <f>IF(Q103=0,CONCATENATE("p",L103,".bmp"),CONCATENATE("p",M103,".bmp"))</f>
        <v>p4.bmp</v>
      </c>
      <c r="W103" s="10" t="str">
        <f>IF(Q103=0,CONCATENATE("p",M103,".bmp"),CONCATENATE("p",L103,".bmp"))</f>
        <v>p1.bmp</v>
      </c>
      <c r="X103" s="10" t="str">
        <f ca="1">IF(AE103=0,"c3.wav",IF(S103=0,"c1.wav","c2.wav"))</f>
        <v>c3.wav</v>
      </c>
      <c r="Y103" s="10" t="str">
        <f>IF(S103=0,IF(AF103=1,CONCATENATE("nn",L103,".wav"),CONCATENATE("n",L103,".wav")),CONCATENATE("r",N103,".wav"))</f>
        <v>r0.wav</v>
      </c>
      <c r="Z103" s="10" t="str">
        <f ca="1">IF(AE103=0,"c3.wav",IF(S103=1,"c1.wav","c2.wav"))</f>
        <v>c3.wav</v>
      </c>
      <c r="AA103" s="10" t="str">
        <f ca="1">IF(S103=1,IF(AF103=1,CONCATENATE("nn",L103,".wav"),CONCATENATE("n",L103,".wav")),CONCATENATE("r",N103,".wav"))</f>
        <v>nn4.wav</v>
      </c>
      <c r="AB103" s="10">
        <f>IF(Q103=0,1,2)</f>
        <v>1</v>
      </c>
      <c r="AC103" s="12" t="str">
        <f t="shared" ca="1" si="19"/>
        <v>blank.jpg</v>
      </c>
      <c r="AD103" s="13">
        <f t="shared" ca="1" si="16"/>
        <v>0</v>
      </c>
      <c r="AE103" s="13">
        <f t="shared" ca="1" si="17"/>
        <v>0</v>
      </c>
      <c r="AF103" s="13">
        <f t="shared" ca="1" si="18"/>
        <v>1</v>
      </c>
      <c r="AG103" s="13">
        <f t="shared" ca="1" si="20"/>
        <v>1</v>
      </c>
      <c r="AI103" s="2">
        <f t="shared" ca="1" si="21"/>
        <v>0.50349569601051181</v>
      </c>
      <c r="AJ103" s="2">
        <f t="shared" ca="1" si="21"/>
        <v>0.86118572102796209</v>
      </c>
      <c r="AK103" s="2">
        <f t="shared" ca="1" si="21"/>
        <v>0.15669209115070315</v>
      </c>
    </row>
    <row r="104" spans="12:37" x14ac:dyDescent="0.2">
      <c r="L104" s="2">
        <v>4</v>
      </c>
      <c r="M104" s="2">
        <v>5</v>
      </c>
      <c r="N104" s="2">
        <v>8</v>
      </c>
      <c r="O104" s="2">
        <v>0.35354097104846005</v>
      </c>
      <c r="P104" s="2">
        <v>0.32079340553354996</v>
      </c>
      <c r="Q104" s="2">
        <f t="shared" si="13"/>
        <v>0</v>
      </c>
      <c r="S104" s="2">
        <f t="shared" si="14"/>
        <v>0</v>
      </c>
      <c r="U104" s="14" t="str">
        <f t="shared" ca="1" si="15"/>
        <v>TrainTrial</v>
      </c>
      <c r="V104" s="10" t="str">
        <f>IF(Q104=0,CONCATENATE("p",L104,".bmp"),CONCATENATE("p",M104,".bmp"))</f>
        <v>p4.bmp</v>
      </c>
      <c r="W104" s="10" t="str">
        <f>IF(Q104=0,CONCATENATE("p",M104,".bmp"),CONCATENATE("p",L104,".bmp"))</f>
        <v>p5.bmp</v>
      </c>
      <c r="X104" s="10" t="str">
        <f ca="1">IF(AE104=0,"c3.wav",IF(S104=0,"c1.wav","c2.wav"))</f>
        <v>c3.wav</v>
      </c>
      <c r="Y104" s="10" t="str">
        <f ca="1">IF(S104=0,IF(AF104=1,CONCATENATE("nn",L104,".wav"),CONCATENATE("n",L104,".wav")),CONCATENATE("r",N104,".wav"))</f>
        <v>nn4.wav</v>
      </c>
      <c r="Z104" s="10" t="str">
        <f ca="1">IF(AE104=0,"c3.wav",IF(S104=1,"c1.wav","c2.wav"))</f>
        <v>c3.wav</v>
      </c>
      <c r="AA104" s="10" t="str">
        <f>IF(S104=1,IF(AF104=1,CONCATENATE("nn",L104,".wav"),CONCATENATE("n",L104,".wav")),CONCATENATE("r",N104,".wav"))</f>
        <v>r8.wav</v>
      </c>
      <c r="AB104" s="10">
        <f>IF(Q104=0,1,2)</f>
        <v>1</v>
      </c>
      <c r="AC104" s="12" t="str">
        <f t="shared" ca="1" si="19"/>
        <v>lp.jpg</v>
      </c>
      <c r="AD104" s="13">
        <f t="shared" ca="1" si="16"/>
        <v>1</v>
      </c>
      <c r="AE104" s="13">
        <f t="shared" ca="1" si="17"/>
        <v>0</v>
      </c>
      <c r="AF104" s="13">
        <f t="shared" ca="1" si="18"/>
        <v>1</v>
      </c>
      <c r="AG104" s="13">
        <f t="shared" ca="1" si="20"/>
        <v>2</v>
      </c>
      <c r="AI104" s="2">
        <f t="shared" ca="1" si="21"/>
        <v>0.17754379158659339</v>
      </c>
      <c r="AJ104" s="2">
        <f t="shared" ca="1" si="21"/>
        <v>0.87128061401157464</v>
      </c>
      <c r="AK104" s="2">
        <f t="shared" ca="1" si="21"/>
        <v>0.43921012931449199</v>
      </c>
    </row>
    <row r="105" spans="12:37" x14ac:dyDescent="0.2">
      <c r="L105" s="2">
        <v>5</v>
      </c>
      <c r="M105" s="2">
        <v>6</v>
      </c>
      <c r="N105" s="2">
        <v>4</v>
      </c>
      <c r="O105" s="2">
        <v>0.78361276785199152</v>
      </c>
      <c r="P105" s="2">
        <v>5.8751349206431769E-2</v>
      </c>
      <c r="Q105" s="2">
        <f t="shared" si="13"/>
        <v>1</v>
      </c>
      <c r="S105" s="2">
        <f t="shared" si="14"/>
        <v>0</v>
      </c>
      <c r="U105" s="14" t="str">
        <f t="shared" ca="1" si="15"/>
        <v>TrainTrial2</v>
      </c>
      <c r="V105" s="10" t="str">
        <f>IF(Q105=0,CONCATENATE("p",L105,".bmp"),CONCATENATE("p",M105,".bmp"))</f>
        <v>p6.bmp</v>
      </c>
      <c r="W105" s="10" t="str">
        <f>IF(Q105=0,CONCATENATE("p",M105,".bmp"),CONCATENATE("p",L105,".bmp"))</f>
        <v>p5.bmp</v>
      </c>
      <c r="X105" s="10" t="str">
        <f ca="1">IF(AE105=0,"c3.wav",IF(S105=0,"c1.wav","c2.wav"))</f>
        <v>c1.wav</v>
      </c>
      <c r="Y105" s="10" t="str">
        <f ca="1">IF(S105=0,IF(AF105=1,CONCATENATE("nn",L105,".wav"),CONCATENATE("n",L105,".wav")),CONCATENATE("r",N105,".wav"))</f>
        <v>n5.wav</v>
      </c>
      <c r="Z105" s="10" t="str">
        <f ca="1">IF(AE105=0,"c3.wav",IF(S105=1,"c1.wav","c2.wav"))</f>
        <v>c2.wav</v>
      </c>
      <c r="AA105" s="10" t="str">
        <f>IF(S105=1,IF(AF105=1,CONCATENATE("nn",L105,".wav"),CONCATENATE("n",L105,".wav")),CONCATENATE("r",N105,".wav"))</f>
        <v>r4.wav</v>
      </c>
      <c r="AB105" s="10">
        <f>IF(Q105=0,1,2)</f>
        <v>2</v>
      </c>
      <c r="AC105" s="12" t="str">
        <f t="shared" ca="1" si="19"/>
        <v>rp.jpg</v>
      </c>
      <c r="AD105" s="13">
        <f t="shared" ca="1" si="16"/>
        <v>1</v>
      </c>
      <c r="AE105" s="13">
        <f t="shared" ca="1" si="17"/>
        <v>1</v>
      </c>
      <c r="AF105" s="13">
        <f t="shared" ca="1" si="18"/>
        <v>0</v>
      </c>
      <c r="AG105" s="13">
        <f t="shared" ca="1" si="20"/>
        <v>2</v>
      </c>
      <c r="AI105" s="2">
        <f t="shared" ca="1" si="21"/>
        <v>0.40175860924885465</v>
      </c>
      <c r="AJ105" s="2">
        <f t="shared" ca="1" si="21"/>
        <v>0.4507526117783448</v>
      </c>
      <c r="AK105" s="2">
        <f t="shared" ca="1" si="21"/>
        <v>0.57890859530929162</v>
      </c>
    </row>
    <row r="106" spans="12:37" x14ac:dyDescent="0.2">
      <c r="L106" s="2">
        <v>5</v>
      </c>
      <c r="M106" s="2">
        <v>8</v>
      </c>
      <c r="N106" s="2">
        <v>7</v>
      </c>
      <c r="O106" s="2">
        <v>0.21320302717958839</v>
      </c>
      <c r="P106" s="2">
        <v>0.84638741198068601</v>
      </c>
      <c r="Q106" s="2">
        <f t="shared" si="13"/>
        <v>0</v>
      </c>
      <c r="S106" s="2">
        <f t="shared" si="14"/>
        <v>1</v>
      </c>
      <c r="U106" s="14" t="str">
        <f t="shared" ca="1" si="15"/>
        <v>TrainTrial</v>
      </c>
      <c r="V106" s="10" t="str">
        <f>IF(Q106=0,CONCATENATE("p",L106,".bmp"),CONCATENATE("p",M106,".bmp"))</f>
        <v>p5.bmp</v>
      </c>
      <c r="W106" s="10" t="str">
        <f>IF(Q106=0,CONCATENATE("p",M106,".bmp"),CONCATENATE("p",L106,".bmp"))</f>
        <v>p8.bmp</v>
      </c>
      <c r="X106" s="10" t="str">
        <f ca="1">IF(AE106=0,"c3.wav",IF(S106=0,"c1.wav","c2.wav"))</f>
        <v>c3.wav</v>
      </c>
      <c r="Y106" s="10" t="str">
        <f>IF(S106=0,IF(AF106=1,CONCATENATE("nn",L106,".wav"),CONCATENATE("n",L106,".wav")),CONCATENATE("r",N106,".wav"))</f>
        <v>r7.wav</v>
      </c>
      <c r="Z106" s="10" t="str">
        <f ca="1">IF(AE106=0,"c3.wav",IF(S106=1,"c1.wav","c2.wav"))</f>
        <v>c3.wav</v>
      </c>
      <c r="AA106" s="10" t="str">
        <f ca="1">IF(S106=1,IF(AF106=1,CONCATENATE("nn",L106,".wav"),CONCATENATE("n",L106,".wav")),CONCATENATE("r",N106,".wav"))</f>
        <v>n5.wav</v>
      </c>
      <c r="AB106" s="10">
        <f>IF(Q106=0,1,2)</f>
        <v>1</v>
      </c>
      <c r="AC106" s="12" t="str">
        <f t="shared" ca="1" si="19"/>
        <v>blank.jpg</v>
      </c>
      <c r="AD106" s="13">
        <f t="shared" ca="1" si="16"/>
        <v>0</v>
      </c>
      <c r="AE106" s="13">
        <f t="shared" ca="1" si="17"/>
        <v>0</v>
      </c>
      <c r="AF106" s="13">
        <f t="shared" ca="1" si="18"/>
        <v>0</v>
      </c>
      <c r="AG106" s="13">
        <f t="shared" ca="1" si="20"/>
        <v>0</v>
      </c>
      <c r="AI106" s="2">
        <f t="shared" ca="1" si="21"/>
        <v>0.90798402451747695</v>
      </c>
      <c r="AJ106" s="2">
        <f t="shared" ca="1" si="21"/>
        <v>0.85467314119182125</v>
      </c>
      <c r="AK106" s="2">
        <f t="shared" ca="1" si="21"/>
        <v>0.67686745192866804</v>
      </c>
    </row>
    <row r="107" spans="12:37" x14ac:dyDescent="0.2">
      <c r="L107" s="2">
        <v>5</v>
      </c>
      <c r="M107" s="2">
        <v>3</v>
      </c>
      <c r="N107" s="2">
        <v>9</v>
      </c>
      <c r="O107" s="2">
        <v>0.27442183035873313</v>
      </c>
      <c r="P107" s="2">
        <v>0.8013743960273132</v>
      </c>
      <c r="Q107" s="2">
        <f t="shared" si="13"/>
        <v>0</v>
      </c>
      <c r="S107" s="2">
        <f t="shared" si="14"/>
        <v>1</v>
      </c>
      <c r="U107" s="14" t="str">
        <f t="shared" ca="1" si="15"/>
        <v>TrainTrial2</v>
      </c>
      <c r="V107" s="10" t="str">
        <f>IF(Q107=0,CONCATENATE("p",L107,".bmp"),CONCATENATE("p",M107,".bmp"))</f>
        <v>p5.bmp</v>
      </c>
      <c r="W107" s="10" t="str">
        <f>IF(Q107=0,CONCATENATE("p",M107,".bmp"),CONCATENATE("p",L107,".bmp"))</f>
        <v>p3.bmp</v>
      </c>
      <c r="X107" s="10" t="str">
        <f ca="1">IF(AE107=0,"c3.wav",IF(S107=0,"c1.wav","c2.wav"))</f>
        <v>c2.wav</v>
      </c>
      <c r="Y107" s="10" t="str">
        <f>IF(S107=0,IF(AF107=1,CONCATENATE("nn",L107,".wav"),CONCATENATE("n",L107,".wav")),CONCATENATE("r",N107,".wav"))</f>
        <v>r9.wav</v>
      </c>
      <c r="Z107" s="10" t="str">
        <f ca="1">IF(AE107=0,"c3.wav",IF(S107=1,"c1.wav","c2.wav"))</f>
        <v>c1.wav</v>
      </c>
      <c r="AA107" s="10" t="str">
        <f ca="1">IF(S107=1,IF(AF107=1,CONCATENATE("nn",L107,".wav"),CONCATENATE("n",L107,".wav")),CONCATENATE("r",N107,".wav"))</f>
        <v>nn5.wav</v>
      </c>
      <c r="AB107" s="10">
        <f>IF(Q107=0,1,2)</f>
        <v>1</v>
      </c>
      <c r="AC107" s="12" t="str">
        <f t="shared" ca="1" si="19"/>
        <v>blank.jpg</v>
      </c>
      <c r="AD107" s="13">
        <f t="shared" ca="1" si="16"/>
        <v>0</v>
      </c>
      <c r="AE107" s="13">
        <f t="shared" ca="1" si="17"/>
        <v>1</v>
      </c>
      <c r="AF107" s="13">
        <f t="shared" ca="1" si="18"/>
        <v>1</v>
      </c>
      <c r="AG107" s="13">
        <f t="shared" ca="1" si="20"/>
        <v>2</v>
      </c>
      <c r="AI107" s="2">
        <f t="shared" ca="1" si="21"/>
        <v>0.83904269354066341</v>
      </c>
      <c r="AJ107" s="2">
        <f t="shared" ca="1" si="21"/>
        <v>8.3763489862829887E-2</v>
      </c>
      <c r="AK107" s="2">
        <f t="shared" ca="1" si="21"/>
        <v>0.38225598835942631</v>
      </c>
    </row>
    <row r="108" spans="12:37" x14ac:dyDescent="0.2">
      <c r="L108" s="2">
        <v>6</v>
      </c>
      <c r="M108" s="2">
        <v>2</v>
      </c>
      <c r="N108" s="2">
        <v>2</v>
      </c>
      <c r="O108" s="2">
        <v>0.10196271045515459</v>
      </c>
      <c r="P108" s="2">
        <v>0.10550287684600335</v>
      </c>
      <c r="Q108" s="2">
        <f t="shared" si="13"/>
        <v>0</v>
      </c>
      <c r="S108" s="2">
        <f t="shared" si="14"/>
        <v>0</v>
      </c>
      <c r="U108" s="14" t="str">
        <f t="shared" ca="1" si="15"/>
        <v>TrainTrial2</v>
      </c>
      <c r="V108" s="10" t="str">
        <f>IF(Q108=0,CONCATENATE("p",L108,".bmp"),CONCATENATE("p",M108,".bmp"))</f>
        <v>p6.bmp</v>
      </c>
      <c r="W108" s="10" t="str">
        <f>IF(Q108=0,CONCATENATE("p",M108,".bmp"),CONCATENATE("p",L108,".bmp"))</f>
        <v>p2.bmp</v>
      </c>
      <c r="X108" s="10" t="str">
        <f ca="1">IF(AE108=0,"c3.wav",IF(S108=0,"c1.wav","c2.wav"))</f>
        <v>c1.wav</v>
      </c>
      <c r="Y108" s="10" t="str">
        <f ca="1">IF(S108=0,IF(AF108=1,CONCATENATE("nn",L108,".wav"),CONCATENATE("n",L108,".wav")),CONCATENATE("r",N108,".wav"))</f>
        <v>nn6.wav</v>
      </c>
      <c r="Z108" s="10" t="str">
        <f ca="1">IF(AE108=0,"c3.wav",IF(S108=1,"c1.wav","c2.wav"))</f>
        <v>c2.wav</v>
      </c>
      <c r="AA108" s="10" t="str">
        <f>IF(S108=1,IF(AF108=1,CONCATENATE("nn",L108,".wav"),CONCATENATE("n",L108,".wav")),CONCATENATE("r",N108,".wav"))</f>
        <v>r2.wav</v>
      </c>
      <c r="AB108" s="10">
        <f>IF(Q108=0,1,2)</f>
        <v>1</v>
      </c>
      <c r="AC108" s="12" t="str">
        <f t="shared" ca="1" si="19"/>
        <v>lp.jpg</v>
      </c>
      <c r="AD108" s="13">
        <f t="shared" ca="1" si="16"/>
        <v>1</v>
      </c>
      <c r="AE108" s="13">
        <f t="shared" ca="1" si="17"/>
        <v>1</v>
      </c>
      <c r="AF108" s="13">
        <f t="shared" ca="1" si="18"/>
        <v>1</v>
      </c>
      <c r="AG108" s="13">
        <f t="shared" ca="1" si="20"/>
        <v>3</v>
      </c>
      <c r="AI108" s="2">
        <f t="shared" ca="1" si="21"/>
        <v>0.37310185322610812</v>
      </c>
      <c r="AJ108" s="2">
        <f t="shared" ca="1" si="21"/>
        <v>1.7202423559449453E-2</v>
      </c>
      <c r="AK108" s="2">
        <f t="shared" ca="1" si="21"/>
        <v>0.47224737469060918</v>
      </c>
    </row>
    <row r="109" spans="12:37" x14ac:dyDescent="0.2">
      <c r="L109" s="2">
        <v>6</v>
      </c>
      <c r="M109" s="2">
        <v>0</v>
      </c>
      <c r="N109" s="2">
        <v>3</v>
      </c>
      <c r="O109" s="2">
        <v>0.86531868972724624</v>
      </c>
      <c r="P109" s="2">
        <v>0.65598665000834444</v>
      </c>
      <c r="Q109" s="2">
        <f t="shared" si="13"/>
        <v>1</v>
      </c>
      <c r="S109" s="2">
        <f t="shared" si="14"/>
        <v>1</v>
      </c>
      <c r="U109" s="14" t="str">
        <f t="shared" ca="1" si="15"/>
        <v>TrainTrial</v>
      </c>
      <c r="V109" s="10" t="str">
        <f>IF(Q109=0,CONCATENATE("p",L109,".bmp"),CONCATENATE("p",M109,".bmp"))</f>
        <v>p0.bmp</v>
      </c>
      <c r="W109" s="10" t="str">
        <f>IF(Q109=0,CONCATENATE("p",M109,".bmp"),CONCATENATE("p",L109,".bmp"))</f>
        <v>p6.bmp</v>
      </c>
      <c r="X109" s="10" t="str">
        <f ca="1">IF(AE109=0,"c3.wav",IF(S109=0,"c1.wav","c2.wav"))</f>
        <v>c3.wav</v>
      </c>
      <c r="Y109" s="10" t="str">
        <f>IF(S109=0,IF(AF109=1,CONCATENATE("nn",L109,".wav"),CONCATENATE("n",L109,".wav")),CONCATENATE("r",N109,".wav"))</f>
        <v>r3.wav</v>
      </c>
      <c r="Z109" s="10" t="str">
        <f ca="1">IF(AE109=0,"c3.wav",IF(S109=1,"c1.wav","c2.wav"))</f>
        <v>c3.wav</v>
      </c>
      <c r="AA109" s="10" t="str">
        <f ca="1">IF(S109=1,IF(AF109=1,CONCATENATE("nn",L109,".wav"),CONCATENATE("n",L109,".wav")),CONCATENATE("r",N109,".wav"))</f>
        <v>nn6.wav</v>
      </c>
      <c r="AB109" s="10">
        <f>IF(Q109=0,1,2)</f>
        <v>2</v>
      </c>
      <c r="AC109" s="12" t="str">
        <f t="shared" ca="1" si="19"/>
        <v>rp.jpg</v>
      </c>
      <c r="AD109" s="13">
        <f t="shared" ca="1" si="16"/>
        <v>1</v>
      </c>
      <c r="AE109" s="13">
        <f t="shared" ca="1" si="17"/>
        <v>0</v>
      </c>
      <c r="AF109" s="13">
        <f t="shared" ca="1" si="18"/>
        <v>1</v>
      </c>
      <c r="AG109" s="13">
        <f t="shared" ca="1" si="20"/>
        <v>2</v>
      </c>
      <c r="AI109" s="2">
        <f t="shared" ca="1" si="21"/>
        <v>1.7728749195857874E-2</v>
      </c>
      <c r="AJ109" s="2">
        <f t="shared" ca="1" si="21"/>
        <v>0.62559121827404851</v>
      </c>
      <c r="AK109" s="2">
        <f t="shared" ca="1" si="21"/>
        <v>0.14248199201627798</v>
      </c>
    </row>
    <row r="110" spans="12:37" x14ac:dyDescent="0.2">
      <c r="L110" s="2">
        <v>6</v>
      </c>
      <c r="M110" s="2">
        <v>7</v>
      </c>
      <c r="N110" s="2">
        <v>5</v>
      </c>
      <c r="O110" s="2">
        <v>0.71430548763328261</v>
      </c>
      <c r="P110" s="2">
        <v>0.26945019919003244</v>
      </c>
      <c r="Q110" s="2">
        <f t="shared" si="13"/>
        <v>1</v>
      </c>
      <c r="S110" s="2">
        <f t="shared" si="14"/>
        <v>0</v>
      </c>
      <c r="U110" s="14" t="str">
        <f t="shared" ca="1" si="15"/>
        <v>TrainTrial2</v>
      </c>
      <c r="V110" s="10" t="str">
        <f>IF(Q110=0,CONCATENATE("p",L110,".bmp"),CONCATENATE("p",M110,".bmp"))</f>
        <v>p7.bmp</v>
      </c>
      <c r="W110" s="10" t="str">
        <f>IF(Q110=0,CONCATENATE("p",M110,".bmp"),CONCATENATE("p",L110,".bmp"))</f>
        <v>p6.bmp</v>
      </c>
      <c r="X110" s="10" t="str">
        <f ca="1">IF(AE110=0,"c3.wav",IF(S110=0,"c1.wav","c2.wav"))</f>
        <v>c1.wav</v>
      </c>
      <c r="Y110" s="10" t="str">
        <f ca="1">IF(S110=0,IF(AF110=1,CONCATENATE("nn",L110,".wav"),CONCATENATE("n",L110,".wav")),CONCATENATE("r",N110,".wav"))</f>
        <v>nn6.wav</v>
      </c>
      <c r="Z110" s="10" t="str">
        <f ca="1">IF(AE110=0,"c3.wav",IF(S110=1,"c1.wav","c2.wav"))</f>
        <v>c2.wav</v>
      </c>
      <c r="AA110" s="10" t="str">
        <f>IF(S110=1,IF(AF110=1,CONCATENATE("nn",L110,".wav"),CONCATENATE("n",L110,".wav")),CONCATENATE("r",N110,".wav"))</f>
        <v>r5.wav</v>
      </c>
      <c r="AB110" s="10">
        <f>IF(Q110=0,1,2)</f>
        <v>2</v>
      </c>
      <c r="AC110" s="12" t="str">
        <f t="shared" ca="1" si="19"/>
        <v>blank.jpg</v>
      </c>
      <c r="AD110" s="13">
        <f t="shared" ca="1" si="16"/>
        <v>0</v>
      </c>
      <c r="AE110" s="13">
        <f t="shared" ca="1" si="17"/>
        <v>1</v>
      </c>
      <c r="AF110" s="13">
        <f t="shared" ca="1" si="18"/>
        <v>1</v>
      </c>
      <c r="AG110" s="13">
        <f t="shared" ca="1" si="20"/>
        <v>2</v>
      </c>
      <c r="AI110" s="2">
        <f t="shared" ca="1" si="21"/>
        <v>0.99427543731415691</v>
      </c>
      <c r="AJ110" s="2">
        <f t="shared" ca="1" si="21"/>
        <v>1.3485975173676334E-2</v>
      </c>
      <c r="AK110" s="2">
        <f t="shared" ca="1" si="21"/>
        <v>0.31544730312661295</v>
      </c>
    </row>
    <row r="111" spans="12:37" x14ac:dyDescent="0.2">
      <c r="L111" s="2">
        <v>7</v>
      </c>
      <c r="M111" s="2">
        <v>9</v>
      </c>
      <c r="N111" s="2">
        <v>6</v>
      </c>
      <c r="O111" s="2">
        <v>1</v>
      </c>
      <c r="P111" s="2">
        <v>4.0646240873684292E-2</v>
      </c>
      <c r="Q111" s="2">
        <f t="shared" si="13"/>
        <v>1</v>
      </c>
      <c r="S111" s="2">
        <f t="shared" si="14"/>
        <v>0</v>
      </c>
      <c r="U111" s="14" t="str">
        <f t="shared" ca="1" si="15"/>
        <v>TrainTrial2</v>
      </c>
      <c r="V111" s="10" t="str">
        <f>IF(Q111=0,CONCATENATE("p",L111,".bmp"),CONCATENATE("p",M111,".bmp"))</f>
        <v>p9.bmp</v>
      </c>
      <c r="W111" s="10" t="str">
        <f>IF(Q111=0,CONCATENATE("p",M111,".bmp"),CONCATENATE("p",L111,".bmp"))</f>
        <v>p7.bmp</v>
      </c>
      <c r="X111" s="10" t="str">
        <f ca="1">IF(AE111=0,"c3.wav",IF(S111=0,"c1.wav","c2.wav"))</f>
        <v>c1.wav</v>
      </c>
      <c r="Y111" s="10" t="str">
        <f ca="1">IF(S111=0,IF(AF111=1,CONCATENATE("nn",L111,".wav"),CONCATENATE("n",L111,".wav")),CONCATENATE("r",N111,".wav"))</f>
        <v>n7.wav</v>
      </c>
      <c r="Z111" s="10" t="str">
        <f ca="1">IF(AE111=0,"c3.wav",IF(S111=1,"c1.wav","c2.wav"))</f>
        <v>c2.wav</v>
      </c>
      <c r="AA111" s="10" t="str">
        <f>IF(S111=1,IF(AF111=1,CONCATENATE("nn",L111,".wav"),CONCATENATE("n",L111,".wav")),CONCATENATE("r",N111,".wav"))</f>
        <v>r6.wav</v>
      </c>
      <c r="AB111" s="10">
        <f>IF(Q111=0,1,2)</f>
        <v>2</v>
      </c>
      <c r="AC111" s="12" t="str">
        <f t="shared" ca="1" si="19"/>
        <v>blank.jpg</v>
      </c>
      <c r="AD111" s="13">
        <f t="shared" ca="1" si="16"/>
        <v>0</v>
      </c>
      <c r="AE111" s="13">
        <f t="shared" ca="1" si="17"/>
        <v>1</v>
      </c>
      <c r="AF111" s="13">
        <f t="shared" ca="1" si="18"/>
        <v>0</v>
      </c>
      <c r="AG111" s="13">
        <f t="shared" ca="1" si="20"/>
        <v>1</v>
      </c>
      <c r="AI111" s="2">
        <f t="shared" ca="1" si="21"/>
        <v>0.84369196978003602</v>
      </c>
      <c r="AJ111" s="2">
        <f t="shared" ca="1" si="21"/>
        <v>6.6230399028038844E-3</v>
      </c>
      <c r="AK111" s="2">
        <f t="shared" ca="1" si="21"/>
        <v>0.82317654092837156</v>
      </c>
    </row>
    <row r="112" spans="12:37" x14ac:dyDescent="0.2">
      <c r="L112" s="2">
        <v>7</v>
      </c>
      <c r="M112" s="2">
        <v>4</v>
      </c>
      <c r="N112" s="2">
        <v>1</v>
      </c>
      <c r="O112" s="2">
        <v>1</v>
      </c>
      <c r="P112" s="2">
        <v>0.87287398856278742</v>
      </c>
      <c r="Q112" s="2">
        <f t="shared" si="13"/>
        <v>1</v>
      </c>
      <c r="S112" s="2">
        <f t="shared" si="14"/>
        <v>1</v>
      </c>
      <c r="U112" s="14" t="str">
        <f t="shared" ca="1" si="15"/>
        <v>TrainTrial</v>
      </c>
      <c r="V112" s="10" t="str">
        <f>IF(Q112=0,CONCATENATE("p",L112,".bmp"),CONCATENATE("p",M112,".bmp"))</f>
        <v>p4.bmp</v>
      </c>
      <c r="W112" s="10" t="str">
        <f>IF(Q112=0,CONCATENATE("p",M112,".bmp"),CONCATENATE("p",L112,".bmp"))</f>
        <v>p7.bmp</v>
      </c>
      <c r="X112" s="10" t="str">
        <f ca="1">IF(AE112=0,"c3.wav",IF(S112=0,"c1.wav","c2.wav"))</f>
        <v>c3.wav</v>
      </c>
      <c r="Y112" s="10" t="str">
        <f>IF(S112=0,IF(AF112=1,CONCATENATE("nn",L112,".wav"),CONCATENATE("n",L112,".wav")),CONCATENATE("r",N112,".wav"))</f>
        <v>r1.wav</v>
      </c>
      <c r="Z112" s="10" t="str">
        <f ca="1">IF(AE112=0,"c3.wav",IF(S112=1,"c1.wav","c2.wav"))</f>
        <v>c3.wav</v>
      </c>
      <c r="AA112" s="10" t="str">
        <f ca="1">IF(S112=1,IF(AF112=1,CONCATENATE("nn",L112,".wav"),CONCATENATE("n",L112,".wav")),CONCATENATE("r",N112,".wav"))</f>
        <v>nn7.wav</v>
      </c>
      <c r="AB112" s="10">
        <f>IF(Q112=0,1,2)</f>
        <v>2</v>
      </c>
      <c r="AC112" s="12" t="str">
        <f t="shared" ca="1" si="19"/>
        <v>blank.jpg</v>
      </c>
      <c r="AD112" s="13">
        <f t="shared" ca="1" si="16"/>
        <v>0</v>
      </c>
      <c r="AE112" s="13">
        <f t="shared" ca="1" si="17"/>
        <v>0</v>
      </c>
      <c r="AF112" s="13">
        <f t="shared" ca="1" si="18"/>
        <v>1</v>
      </c>
      <c r="AG112" s="13">
        <f t="shared" ca="1" si="20"/>
        <v>1</v>
      </c>
      <c r="AI112" s="2">
        <f t="shared" ca="1" si="21"/>
        <v>0.5929642224765953</v>
      </c>
      <c r="AJ112" s="2">
        <f t="shared" ca="1" si="21"/>
        <v>0.80009866373423344</v>
      </c>
      <c r="AK112" s="2">
        <f t="shared" ca="1" si="21"/>
        <v>0.47477700774489739</v>
      </c>
    </row>
    <row r="113" spans="11:37" x14ac:dyDescent="0.2">
      <c r="L113" s="2">
        <v>7</v>
      </c>
      <c r="M113" s="2">
        <v>9</v>
      </c>
      <c r="N113" s="2">
        <v>0</v>
      </c>
      <c r="O113" s="2">
        <v>0.27283248313233344</v>
      </c>
      <c r="P113" s="2">
        <v>0.38489134688097693</v>
      </c>
      <c r="Q113" s="2">
        <f t="shared" si="13"/>
        <v>0</v>
      </c>
      <c r="S113" s="2">
        <f t="shared" si="14"/>
        <v>0</v>
      </c>
      <c r="U113" s="14" t="str">
        <f t="shared" ca="1" si="15"/>
        <v>TrainTrial</v>
      </c>
      <c r="V113" s="10" t="str">
        <f>IF(Q113=0,CONCATENATE("p",L113,".bmp"),CONCATENATE("p",M113,".bmp"))</f>
        <v>p7.bmp</v>
      </c>
      <c r="W113" s="10" t="str">
        <f>IF(Q113=0,CONCATENATE("p",M113,".bmp"),CONCATENATE("p",L113,".bmp"))</f>
        <v>p9.bmp</v>
      </c>
      <c r="X113" s="10" t="str">
        <f ca="1">IF(AE113=0,"c3.wav",IF(S113=0,"c1.wav","c2.wav"))</f>
        <v>c3.wav</v>
      </c>
      <c r="Y113" s="10" t="str">
        <f ca="1">IF(S113=0,IF(AF113=1,CONCATENATE("nn",L113,".wav"),CONCATENATE("n",L113,".wav")),CONCATENATE("r",N113,".wav"))</f>
        <v>nn7.wav</v>
      </c>
      <c r="Z113" s="10" t="str">
        <f ca="1">IF(AE113=0,"c3.wav",IF(S113=1,"c1.wav","c2.wav"))</f>
        <v>c3.wav</v>
      </c>
      <c r="AA113" s="10" t="str">
        <f>IF(S113=1,IF(AF113=1,CONCATENATE("nn",L113,".wav"),CONCATENATE("n",L113,".wav")),CONCATENATE("r",N113,".wav"))</f>
        <v>r0.wav</v>
      </c>
      <c r="AB113" s="10">
        <f>IF(Q113=0,1,2)</f>
        <v>1</v>
      </c>
      <c r="AC113" s="12" t="str">
        <f t="shared" ca="1" si="19"/>
        <v>lp.jpg</v>
      </c>
      <c r="AD113" s="13">
        <f t="shared" ca="1" si="16"/>
        <v>1</v>
      </c>
      <c r="AE113" s="13">
        <f t="shared" ca="1" si="17"/>
        <v>0</v>
      </c>
      <c r="AF113" s="13">
        <f t="shared" ca="1" si="18"/>
        <v>1</v>
      </c>
      <c r="AG113" s="13">
        <f t="shared" ca="1" si="20"/>
        <v>2</v>
      </c>
      <c r="AI113" s="2">
        <f t="shared" ca="1" si="21"/>
        <v>0.34838614152142899</v>
      </c>
      <c r="AJ113" s="2">
        <f t="shared" ca="1" si="21"/>
        <v>0.65258165251103961</v>
      </c>
      <c r="AK113" s="2">
        <f t="shared" ca="1" si="21"/>
        <v>0.15843257298926994</v>
      </c>
    </row>
    <row r="114" spans="11:37" x14ac:dyDescent="0.2">
      <c r="L114" s="2">
        <v>8</v>
      </c>
      <c r="M114" s="2">
        <v>3</v>
      </c>
      <c r="N114" s="2">
        <v>3</v>
      </c>
      <c r="O114" s="2">
        <v>0.67324138743151707</v>
      </c>
      <c r="P114" s="2">
        <v>0.95839904612876126</v>
      </c>
      <c r="Q114" s="2">
        <f t="shared" si="13"/>
        <v>1</v>
      </c>
      <c r="S114" s="2">
        <f t="shared" si="14"/>
        <v>1</v>
      </c>
      <c r="U114" s="14" t="str">
        <f t="shared" ca="1" si="15"/>
        <v>TrainTrial</v>
      </c>
      <c r="V114" s="10" t="str">
        <f>IF(Q114=0,CONCATENATE("p",L114,".bmp"),CONCATENATE("p",M114,".bmp"))</f>
        <v>p3.bmp</v>
      </c>
      <c r="W114" s="10" t="str">
        <f>IF(Q114=0,CONCATENATE("p",M114,".bmp"),CONCATENATE("p",L114,".bmp"))</f>
        <v>p8.bmp</v>
      </c>
      <c r="X114" s="10" t="str">
        <f ca="1">IF(AE114=0,"c3.wav",IF(S114=0,"c1.wav","c2.wav"))</f>
        <v>c3.wav</v>
      </c>
      <c r="Y114" s="10" t="str">
        <f>IF(S114=0,IF(AF114=1,CONCATENATE("nn",L114,".wav"),CONCATENATE("n",L114,".wav")),CONCATENATE("r",N114,".wav"))</f>
        <v>r3.wav</v>
      </c>
      <c r="Z114" s="10" t="str">
        <f ca="1">IF(AE114=0,"c3.wav",IF(S114=1,"c1.wav","c2.wav"))</f>
        <v>c3.wav</v>
      </c>
      <c r="AA114" s="10" t="str">
        <f ca="1">IF(S114=1,IF(AF114=1,CONCATENATE("nn",L114,".wav"),CONCATENATE("n",L114,".wav")),CONCATENATE("r",N114,".wav"))</f>
        <v>nn8.wav</v>
      </c>
      <c r="AB114" s="10">
        <f>IF(Q114=0,1,2)</f>
        <v>2</v>
      </c>
      <c r="AC114" s="12" t="str">
        <f t="shared" ca="1" si="19"/>
        <v>blank.jpg</v>
      </c>
      <c r="AD114" s="13">
        <f t="shared" ca="1" si="16"/>
        <v>0</v>
      </c>
      <c r="AE114" s="13">
        <f t="shared" ca="1" si="17"/>
        <v>0</v>
      </c>
      <c r="AF114" s="13">
        <f t="shared" ca="1" si="18"/>
        <v>1</v>
      </c>
      <c r="AG114" s="13">
        <f t="shared" ca="1" si="20"/>
        <v>1</v>
      </c>
      <c r="AI114" s="2">
        <f t="shared" ca="1" si="21"/>
        <v>0.54502973278240519</v>
      </c>
      <c r="AJ114" s="2">
        <f t="shared" ca="1" si="21"/>
        <v>0.79023926952666712</v>
      </c>
      <c r="AK114" s="2">
        <f t="shared" ca="1" si="21"/>
        <v>8.9650995086045571E-2</v>
      </c>
    </row>
    <row r="115" spans="11:37" x14ac:dyDescent="0.2">
      <c r="L115" s="2">
        <v>8</v>
      </c>
      <c r="M115" s="2">
        <v>0</v>
      </c>
      <c r="N115" s="2">
        <v>6</v>
      </c>
      <c r="O115" s="2">
        <v>0.95624006385605753</v>
      </c>
      <c r="P115" s="2">
        <v>0.84349683782238571</v>
      </c>
      <c r="Q115" s="2">
        <f t="shared" si="13"/>
        <v>1</v>
      </c>
      <c r="S115" s="2">
        <f t="shared" si="14"/>
        <v>1</v>
      </c>
      <c r="U115" s="14" t="str">
        <f t="shared" ca="1" si="15"/>
        <v>TrainTrial2</v>
      </c>
      <c r="V115" s="10" t="str">
        <f>IF(Q115=0,CONCATENATE("p",L115,".bmp"),CONCATENATE("p",M115,".bmp"))</f>
        <v>p0.bmp</v>
      </c>
      <c r="W115" s="10" t="str">
        <f>IF(Q115=0,CONCATENATE("p",M115,".bmp"),CONCATENATE("p",L115,".bmp"))</f>
        <v>p8.bmp</v>
      </c>
      <c r="X115" s="10" t="str">
        <f ca="1">IF(AE115=0,"c3.wav",IF(S115=0,"c1.wav","c2.wav"))</f>
        <v>c2.wav</v>
      </c>
      <c r="Y115" s="10" t="str">
        <f>IF(S115=0,IF(AF115=1,CONCATENATE("nn",L115,".wav"),CONCATENATE("n",L115,".wav")),CONCATENATE("r",N115,".wav"))</f>
        <v>r6.wav</v>
      </c>
      <c r="Z115" s="10" t="str">
        <f ca="1">IF(AE115=0,"c3.wav",IF(S115=1,"c1.wav","c2.wav"))</f>
        <v>c1.wav</v>
      </c>
      <c r="AA115" s="10" t="str">
        <f ca="1">IF(S115=1,IF(AF115=1,CONCATENATE("nn",L115,".wav"),CONCATENATE("n",L115,".wav")),CONCATENATE("r",N115,".wav"))</f>
        <v>nn8.wav</v>
      </c>
      <c r="AB115" s="10">
        <f>IF(Q115=0,1,2)</f>
        <v>2</v>
      </c>
      <c r="AC115" s="12" t="str">
        <f t="shared" ca="1" si="19"/>
        <v>rp.jpg</v>
      </c>
      <c r="AD115" s="13">
        <f t="shared" ca="1" si="16"/>
        <v>1</v>
      </c>
      <c r="AE115" s="13">
        <f t="shared" ca="1" si="17"/>
        <v>1</v>
      </c>
      <c r="AF115" s="13">
        <f t="shared" ca="1" si="18"/>
        <v>1</v>
      </c>
      <c r="AG115" s="13">
        <f t="shared" ca="1" si="20"/>
        <v>3</v>
      </c>
      <c r="AI115" s="2">
        <f t="shared" ca="1" si="21"/>
        <v>0.4739183783426334</v>
      </c>
      <c r="AJ115" s="2">
        <f t="shared" ca="1" si="21"/>
        <v>0.17638274932537623</v>
      </c>
      <c r="AK115" s="2">
        <f t="shared" ca="1" si="21"/>
        <v>0.24841823133467855</v>
      </c>
    </row>
    <row r="116" spans="11:37" x14ac:dyDescent="0.2">
      <c r="L116" s="2">
        <v>8</v>
      </c>
      <c r="M116" s="2">
        <v>2</v>
      </c>
      <c r="N116" s="2">
        <v>9</v>
      </c>
      <c r="O116" s="2">
        <v>0.80231076222935371</v>
      </c>
      <c r="P116" s="2">
        <v>3.7118121079402044E-2</v>
      </c>
      <c r="Q116" s="2">
        <f t="shared" si="13"/>
        <v>1</v>
      </c>
      <c r="S116" s="2">
        <f t="shared" si="14"/>
        <v>0</v>
      </c>
      <c r="U116" s="14" t="str">
        <f t="shared" ca="1" si="15"/>
        <v>TrainTrial2</v>
      </c>
      <c r="V116" s="10" t="str">
        <f>IF(Q116=0,CONCATENATE("p",L116,".bmp"),CONCATENATE("p",M116,".bmp"))</f>
        <v>p2.bmp</v>
      </c>
      <c r="W116" s="10" t="str">
        <f>IF(Q116=0,CONCATENATE("p",M116,".bmp"),CONCATENATE("p",L116,".bmp"))</f>
        <v>p8.bmp</v>
      </c>
      <c r="X116" s="10" t="str">
        <f ca="1">IF(AE116=0,"c3.wav",IF(S116=0,"c1.wav","c2.wav"))</f>
        <v>c1.wav</v>
      </c>
      <c r="Y116" s="10" t="str">
        <f ca="1">IF(S116=0,IF(AF116=1,CONCATENATE("nn",L116,".wav"),CONCATENATE("n",L116,".wav")),CONCATENATE("r",N116,".wav"))</f>
        <v>nn8.wav</v>
      </c>
      <c r="Z116" s="10" t="str">
        <f ca="1">IF(AE116=0,"c3.wav",IF(S116=1,"c1.wav","c2.wav"))</f>
        <v>c2.wav</v>
      </c>
      <c r="AA116" s="10" t="str">
        <f>IF(S116=1,IF(AF116=1,CONCATENATE("nn",L116,".wav"),CONCATENATE("n",L116,".wav")),CONCATENATE("r",N116,".wav"))</f>
        <v>r9.wav</v>
      </c>
      <c r="AB116" s="10">
        <f>IF(Q116=0,1,2)</f>
        <v>2</v>
      </c>
      <c r="AC116" s="12" t="str">
        <f t="shared" ca="1" si="19"/>
        <v>rp.jpg</v>
      </c>
      <c r="AD116" s="13">
        <f t="shared" ca="1" si="16"/>
        <v>1</v>
      </c>
      <c r="AE116" s="13">
        <f t="shared" ca="1" si="17"/>
        <v>1</v>
      </c>
      <c r="AF116" s="13">
        <f t="shared" ca="1" si="18"/>
        <v>1</v>
      </c>
      <c r="AG116" s="13">
        <f t="shared" ca="1" si="20"/>
        <v>3</v>
      </c>
      <c r="AI116" s="2">
        <f t="shared" ca="1" si="21"/>
        <v>0.29631257432864877</v>
      </c>
      <c r="AJ116" s="2">
        <f t="shared" ca="1" si="21"/>
        <v>9.2218152757214789E-2</v>
      </c>
      <c r="AK116" s="2">
        <f t="shared" ca="1" si="21"/>
        <v>8.1360711506618721E-2</v>
      </c>
    </row>
    <row r="117" spans="11:37" x14ac:dyDescent="0.2">
      <c r="L117" s="2">
        <v>9</v>
      </c>
      <c r="M117" s="2">
        <v>8</v>
      </c>
      <c r="N117" s="2">
        <v>7</v>
      </c>
      <c r="O117" s="2">
        <v>3.6602564548047667E-2</v>
      </c>
      <c r="P117" s="2">
        <v>1</v>
      </c>
      <c r="Q117" s="2">
        <f t="shared" si="13"/>
        <v>0</v>
      </c>
      <c r="S117" s="2">
        <f t="shared" si="14"/>
        <v>1</v>
      </c>
      <c r="U117" s="14" t="str">
        <f t="shared" ca="1" si="15"/>
        <v>TrainTrial</v>
      </c>
      <c r="V117" s="10" t="str">
        <f>IF(Q117=0,CONCATENATE("p",L117,".bmp"),CONCATENATE("p",M117,".bmp"))</f>
        <v>p9.bmp</v>
      </c>
      <c r="W117" s="10" t="str">
        <f>IF(Q117=0,CONCATENATE("p",M117,".bmp"),CONCATENATE("p",L117,".bmp"))</f>
        <v>p8.bmp</v>
      </c>
      <c r="X117" s="10" t="str">
        <f ca="1">IF(AE117=0,"c3.wav",IF(S117=0,"c1.wav","c2.wav"))</f>
        <v>c3.wav</v>
      </c>
      <c r="Y117" s="10" t="str">
        <f>IF(S117=0,IF(AF117=1,CONCATENATE("nn",L117,".wav"),CONCATENATE("n",L117,".wav")),CONCATENATE("r",N117,".wav"))</f>
        <v>r7.wav</v>
      </c>
      <c r="Z117" s="10" t="str">
        <f ca="1">IF(AE117=0,"c3.wav",IF(S117=1,"c1.wav","c2.wav"))</f>
        <v>c3.wav</v>
      </c>
      <c r="AA117" s="10" t="str">
        <f ca="1">IF(S117=1,IF(AF117=1,CONCATENATE("nn",L117,".wav"),CONCATENATE("n",L117,".wav")),CONCATENATE("r",N117,".wav"))</f>
        <v>nn9.wav</v>
      </c>
      <c r="AB117" s="10">
        <f>IF(Q117=0,1,2)</f>
        <v>1</v>
      </c>
      <c r="AC117" s="12" t="str">
        <f t="shared" ca="1" si="19"/>
        <v>blank.jpg</v>
      </c>
      <c r="AD117" s="13">
        <f t="shared" ca="1" si="16"/>
        <v>0</v>
      </c>
      <c r="AE117" s="13">
        <f t="shared" ca="1" si="17"/>
        <v>0</v>
      </c>
      <c r="AF117" s="13">
        <f t="shared" ca="1" si="18"/>
        <v>1</v>
      </c>
      <c r="AG117" s="13">
        <f t="shared" ca="1" si="20"/>
        <v>1</v>
      </c>
      <c r="AI117" s="2">
        <f t="shared" ca="1" si="21"/>
        <v>0.81052180540480134</v>
      </c>
      <c r="AJ117" s="2">
        <f t="shared" ca="1" si="21"/>
        <v>0.95492608575168392</v>
      </c>
      <c r="AK117" s="2">
        <f t="shared" ca="1" si="21"/>
        <v>5.4584835597426329E-2</v>
      </c>
    </row>
    <row r="118" spans="11:37" x14ac:dyDescent="0.2">
      <c r="L118" s="2">
        <v>9</v>
      </c>
      <c r="M118" s="2">
        <v>5</v>
      </c>
      <c r="N118" s="2">
        <v>5</v>
      </c>
      <c r="O118" s="2">
        <v>0.41649730339850066</v>
      </c>
      <c r="P118" s="2">
        <v>1.5026195873360848E-2</v>
      </c>
      <c r="Q118" s="2">
        <f t="shared" si="13"/>
        <v>0</v>
      </c>
      <c r="S118" s="2">
        <f t="shared" si="14"/>
        <v>0</v>
      </c>
      <c r="U118" s="14" t="str">
        <f t="shared" ca="1" si="15"/>
        <v>TrainTrial2</v>
      </c>
      <c r="V118" s="10" t="str">
        <f>IF(Q118=0,CONCATENATE("p",L118,".bmp"),CONCATENATE("p",M118,".bmp"))</f>
        <v>p9.bmp</v>
      </c>
      <c r="W118" s="10" t="str">
        <f>IF(Q118=0,CONCATENATE("p",M118,".bmp"),CONCATENATE("p",L118,".bmp"))</f>
        <v>p5.bmp</v>
      </c>
      <c r="X118" s="10" t="str">
        <f ca="1">IF(AE118=0,"c3.wav",IF(S118=0,"c1.wav","c2.wav"))</f>
        <v>c1.wav</v>
      </c>
      <c r="Y118" s="10" t="str">
        <f ca="1">IF(S118=0,IF(AF118=1,CONCATENATE("nn",L118,".wav"),CONCATENATE("n",L118,".wav")),CONCATENATE("r",N118,".wav"))</f>
        <v>n9.wav</v>
      </c>
      <c r="Z118" s="10" t="str">
        <f ca="1">IF(AE118=0,"c3.wav",IF(S118=1,"c1.wav","c2.wav"))</f>
        <v>c2.wav</v>
      </c>
      <c r="AA118" s="10" t="str">
        <f>IF(S118=1,IF(AF118=1,CONCATENATE("nn",L118,".wav"),CONCATENATE("n",L118,".wav")),CONCATENATE("r",N118,".wav"))</f>
        <v>r5.wav</v>
      </c>
      <c r="AB118" s="10">
        <f>IF(Q118=0,1,2)</f>
        <v>1</v>
      </c>
      <c r="AC118" s="12" t="str">
        <f t="shared" ca="1" si="19"/>
        <v>blank.jpg</v>
      </c>
      <c r="AD118" s="13">
        <f t="shared" ca="1" si="16"/>
        <v>0</v>
      </c>
      <c r="AE118" s="13">
        <f t="shared" ca="1" si="17"/>
        <v>1</v>
      </c>
      <c r="AF118" s="13">
        <f t="shared" ca="1" si="18"/>
        <v>0</v>
      </c>
      <c r="AG118" s="13">
        <f t="shared" ca="1" si="20"/>
        <v>1</v>
      </c>
      <c r="AI118" s="2">
        <f t="shared" ca="1" si="21"/>
        <v>0.87305349044482716</v>
      </c>
      <c r="AJ118" s="2">
        <f t="shared" ca="1" si="21"/>
        <v>7.0861363143664202E-2</v>
      </c>
      <c r="AK118" s="2">
        <f t="shared" ca="1" si="21"/>
        <v>0.75399701249292705</v>
      </c>
    </row>
    <row r="119" spans="11:37" x14ac:dyDescent="0.2">
      <c r="L119" s="2">
        <v>9</v>
      </c>
      <c r="M119" s="2">
        <v>4</v>
      </c>
      <c r="N119" s="2">
        <v>2</v>
      </c>
      <c r="O119" s="2">
        <v>7.8915954680269351E-2</v>
      </c>
      <c r="P119" s="2">
        <v>0.46579511529034789</v>
      </c>
      <c r="Q119" s="2">
        <f t="shared" si="13"/>
        <v>0</v>
      </c>
      <c r="S119" s="2">
        <f t="shared" si="14"/>
        <v>0</v>
      </c>
      <c r="U119" s="14" t="str">
        <f t="shared" ca="1" si="15"/>
        <v>TrainTrial2</v>
      </c>
      <c r="V119" s="10" t="str">
        <f>IF(Q119=0,CONCATENATE("p",L119,".bmp"),CONCATENATE("p",M119,".bmp"))</f>
        <v>p9.bmp</v>
      </c>
      <c r="W119" s="10" t="str">
        <f>IF(Q119=0,CONCATENATE("p",M119,".bmp"),CONCATENATE("p",L119,".bmp"))</f>
        <v>p4.bmp</v>
      </c>
      <c r="X119" s="10" t="str">
        <f ca="1">IF(AE119=0,"c3.wav",IF(S119=0,"c1.wav","c2.wav"))</f>
        <v>c1.wav</v>
      </c>
      <c r="Y119" s="10" t="str">
        <f ca="1">IF(S119=0,IF(AF119=1,CONCATENATE("nn",L119,".wav"),CONCATENATE("n",L119,".wav")),CONCATENATE("r",N119,".wav"))</f>
        <v>nn9.wav</v>
      </c>
      <c r="Z119" s="10" t="str">
        <f ca="1">IF(AE119=0,"c3.wav",IF(S119=1,"c1.wav","c2.wav"))</f>
        <v>c2.wav</v>
      </c>
      <c r="AA119" s="10" t="str">
        <f>IF(S119=1,IF(AF119=1,CONCATENATE("nn",L119,".wav"),CONCATENATE("n",L119,".wav")),CONCATENATE("r",N119,".wav"))</f>
        <v>r2.wav</v>
      </c>
      <c r="AB119" s="10">
        <f>IF(Q119=0,1,2)</f>
        <v>1</v>
      </c>
      <c r="AC119" s="12" t="str">
        <f t="shared" ca="1" si="19"/>
        <v>lp.jpg</v>
      </c>
      <c r="AD119" s="13">
        <f t="shared" ca="1" si="16"/>
        <v>1</v>
      </c>
      <c r="AE119" s="13">
        <f t="shared" ca="1" si="17"/>
        <v>1</v>
      </c>
      <c r="AF119" s="13">
        <f t="shared" ca="1" si="18"/>
        <v>1</v>
      </c>
      <c r="AG119" s="13">
        <f t="shared" ca="1" si="20"/>
        <v>3</v>
      </c>
      <c r="AI119" s="2">
        <f t="shared" ca="1" si="21"/>
        <v>3.1625968301796759E-2</v>
      </c>
      <c r="AJ119" s="2">
        <f t="shared" ca="1" si="21"/>
        <v>0.29479252334569828</v>
      </c>
      <c r="AK119" s="2">
        <f t="shared" ca="1" si="21"/>
        <v>0.4437911048312313</v>
      </c>
    </row>
    <row r="120" spans="11:37" x14ac:dyDescent="0.2">
      <c r="L120" s="2">
        <v>0</v>
      </c>
      <c r="M120" s="2">
        <v>1</v>
      </c>
      <c r="N120" s="2">
        <v>4</v>
      </c>
      <c r="O120" s="2">
        <v>0.73128663885290734</v>
      </c>
      <c r="P120" s="2">
        <v>1</v>
      </c>
      <c r="Q120" s="2">
        <f t="shared" si="13"/>
        <v>1</v>
      </c>
      <c r="S120" s="2">
        <f t="shared" si="14"/>
        <v>1</v>
      </c>
      <c r="U120" s="14" t="str">
        <f t="shared" ca="1" si="15"/>
        <v>TrainTrial2</v>
      </c>
      <c r="V120" s="10" t="str">
        <f>IF(Q120=0,CONCATENATE("p",L120,".bmp"),CONCATENATE("p",M120,".bmp"))</f>
        <v>p1.bmp</v>
      </c>
      <c r="W120" s="10" t="str">
        <f>IF(Q120=0,CONCATENATE("p",M120,".bmp"),CONCATENATE("p",L120,".bmp"))</f>
        <v>p0.bmp</v>
      </c>
      <c r="X120" s="10" t="str">
        <f ca="1">IF(AE120=0,"c3.wav",IF(S120=0,"c1.wav","c2.wav"))</f>
        <v>c2.wav</v>
      </c>
      <c r="Y120" s="10" t="str">
        <f>IF(S120=0,IF(AF120=1,CONCATENATE("nn",L120,".wav"),CONCATENATE("n",L120,".wav")),CONCATENATE("r",N120,".wav"))</f>
        <v>r4.wav</v>
      </c>
      <c r="Z120" s="10" t="str">
        <f ca="1">IF(AE120=0,"c3.wav",IF(S120=1,"c1.wav","c2.wav"))</f>
        <v>c1.wav</v>
      </c>
      <c r="AA120" s="10" t="str">
        <f ca="1">IF(S120=1,IF(AF120=1,CONCATENATE("nn",L120,".wav"),CONCATENATE("n",L120,".wav")),CONCATENATE("r",N120,".wav"))</f>
        <v>nn0.wav</v>
      </c>
      <c r="AB120" s="10">
        <f>IF(Q120=0,1,2)</f>
        <v>2</v>
      </c>
      <c r="AC120" s="12" t="str">
        <f t="shared" ca="1" si="19"/>
        <v>blank.jpg</v>
      </c>
      <c r="AD120" s="13">
        <f t="shared" ca="1" si="16"/>
        <v>0</v>
      </c>
      <c r="AE120" s="13">
        <f t="shared" ca="1" si="17"/>
        <v>1</v>
      </c>
      <c r="AF120" s="13">
        <f t="shared" ca="1" si="18"/>
        <v>1</v>
      </c>
      <c r="AG120" s="13">
        <f t="shared" ca="1" si="20"/>
        <v>2</v>
      </c>
      <c r="AI120" s="2">
        <f t="shared" ca="1" si="21"/>
        <v>0.54723898083273403</v>
      </c>
      <c r="AJ120" s="2">
        <f t="shared" ca="1" si="21"/>
        <v>5.8133380379287836E-2</v>
      </c>
      <c r="AK120" s="2">
        <f t="shared" ca="1" si="21"/>
        <v>0.37022900610189657</v>
      </c>
    </row>
    <row r="121" spans="11:37" x14ac:dyDescent="0.2">
      <c r="L121" s="2">
        <v>0</v>
      </c>
      <c r="M121" s="2">
        <v>7</v>
      </c>
      <c r="N121" s="2">
        <v>8</v>
      </c>
      <c r="O121" s="2">
        <v>0.70310583957780182</v>
      </c>
      <c r="P121" s="2">
        <v>0.95866220509560662</v>
      </c>
      <c r="Q121" s="2">
        <f t="shared" si="13"/>
        <v>1</v>
      </c>
      <c r="S121" s="2">
        <f t="shared" si="14"/>
        <v>1</v>
      </c>
      <c r="U121" s="14" t="str">
        <f t="shared" ca="1" si="15"/>
        <v>TrainTrial</v>
      </c>
      <c r="V121" s="10" t="str">
        <f>IF(Q121=0,CONCATENATE("p",L121,".bmp"),CONCATENATE("p",M121,".bmp"))</f>
        <v>p7.bmp</v>
      </c>
      <c r="W121" s="10" t="str">
        <f>IF(Q121=0,CONCATENATE("p",M121,".bmp"),CONCATENATE("p",L121,".bmp"))</f>
        <v>p0.bmp</v>
      </c>
      <c r="X121" s="10" t="str">
        <f ca="1">IF(AE121=0,"c3.wav",IF(S121=0,"c1.wav","c2.wav"))</f>
        <v>c3.wav</v>
      </c>
      <c r="Y121" s="10" t="str">
        <f>IF(S121=0,IF(AF121=1,CONCATENATE("nn",L121,".wav"),CONCATENATE("n",L121,".wav")),CONCATENATE("r",N121,".wav"))</f>
        <v>r8.wav</v>
      </c>
      <c r="Z121" s="10" t="str">
        <f ca="1">IF(AE121=0,"c3.wav",IF(S121=1,"c1.wav","c2.wav"))</f>
        <v>c3.wav</v>
      </c>
      <c r="AA121" s="10" t="str">
        <f ca="1">IF(S121=1,IF(AF121=1,CONCATENATE("nn",L121,".wav"),CONCATENATE("n",L121,".wav")),CONCATENATE("r",N121,".wav"))</f>
        <v>nn0.wav</v>
      </c>
      <c r="AB121" s="10">
        <f>IF(Q121=0,1,2)</f>
        <v>2</v>
      </c>
      <c r="AC121" s="12" t="str">
        <f t="shared" ca="1" si="19"/>
        <v>rp.jpg</v>
      </c>
      <c r="AD121" s="13">
        <f t="shared" ca="1" si="16"/>
        <v>1</v>
      </c>
      <c r="AE121" s="13">
        <f t="shared" ca="1" si="17"/>
        <v>0</v>
      </c>
      <c r="AF121" s="13">
        <f t="shared" ca="1" si="18"/>
        <v>1</v>
      </c>
      <c r="AG121" s="13">
        <f t="shared" ca="1" si="20"/>
        <v>2</v>
      </c>
      <c r="AI121" s="2">
        <f t="shared" ca="1" si="21"/>
        <v>0.29274609989061173</v>
      </c>
      <c r="AJ121" s="2">
        <f t="shared" ca="1" si="21"/>
        <v>0.65886982777470915</v>
      </c>
      <c r="AK121" s="2">
        <f t="shared" ca="1" si="21"/>
        <v>0.26331640619247221</v>
      </c>
    </row>
    <row r="122" spans="11:37" x14ac:dyDescent="0.2">
      <c r="L122" s="2">
        <v>0</v>
      </c>
      <c r="M122" s="2">
        <v>6</v>
      </c>
      <c r="N122" s="2">
        <v>1</v>
      </c>
      <c r="O122" s="2">
        <v>0.54282586658791843</v>
      </c>
      <c r="P122" s="2">
        <v>9.899369316008233E-2</v>
      </c>
      <c r="Q122" s="2">
        <f t="shared" si="13"/>
        <v>1</v>
      </c>
      <c r="R122" s="2">
        <f>SUM(Q93:Q122)</f>
        <v>15</v>
      </c>
      <c r="S122" s="2">
        <f t="shared" si="14"/>
        <v>0</v>
      </c>
      <c r="T122" s="2">
        <f>SUM(S93:S122)</f>
        <v>15</v>
      </c>
      <c r="U122" s="14" t="str">
        <f t="shared" ca="1" si="15"/>
        <v>TrainTrial2</v>
      </c>
      <c r="V122" s="10" t="str">
        <f>IF(Q122=0,CONCATENATE("p",L122,".bmp"),CONCATENATE("p",M122,".bmp"))</f>
        <v>p6.bmp</v>
      </c>
      <c r="W122" s="10" t="str">
        <f>IF(Q122=0,CONCATENATE("p",M122,".bmp"),CONCATENATE("p",L122,".bmp"))</f>
        <v>p0.bmp</v>
      </c>
      <c r="X122" s="10" t="str">
        <f ca="1">IF(AE122=0,"c3.wav",IF(S122=0,"c1.wav","c2.wav"))</f>
        <v>c1.wav</v>
      </c>
      <c r="Y122" s="10" t="str">
        <f ca="1">IF(S122=0,IF(AF122=1,CONCATENATE("nn",L122,".wav"),CONCATENATE("n",L122,".wav")),CONCATENATE("r",N122,".wav"))</f>
        <v>nn0.wav</v>
      </c>
      <c r="Z122" s="10" t="str">
        <f ca="1">IF(AE122=0,"c3.wav",IF(S122=1,"c1.wav","c2.wav"))</f>
        <v>c2.wav</v>
      </c>
      <c r="AA122" s="10" t="str">
        <f>IF(S122=1,IF(AF122=1,CONCATENATE("nn",L122,".wav"),CONCATENATE("n",L122,".wav")),CONCATENATE("r",N122,".wav"))</f>
        <v>r1.wav</v>
      </c>
      <c r="AB122" s="10">
        <f>IF(Q122=0,1,2)</f>
        <v>2</v>
      </c>
      <c r="AC122" s="12" t="str">
        <f t="shared" ca="1" si="19"/>
        <v>blank.jpg</v>
      </c>
      <c r="AD122" s="13">
        <f t="shared" ca="1" si="16"/>
        <v>0</v>
      </c>
      <c r="AE122" s="13">
        <f t="shared" ca="1" si="17"/>
        <v>1</v>
      </c>
      <c r="AF122" s="13">
        <f t="shared" ca="1" si="18"/>
        <v>1</v>
      </c>
      <c r="AG122" s="13">
        <f t="shared" ca="1" si="20"/>
        <v>2</v>
      </c>
      <c r="AI122" s="2">
        <f t="shared" ca="1" si="21"/>
        <v>0.84255858012675733</v>
      </c>
      <c r="AJ122" s="2">
        <f t="shared" ca="1" si="21"/>
        <v>3.6982240308961689E-2</v>
      </c>
      <c r="AK122" s="2">
        <f t="shared" ca="1" si="21"/>
        <v>0.43351156319728756</v>
      </c>
    </row>
    <row r="123" spans="11:37" x14ac:dyDescent="0.2">
      <c r="K123" s="2" t="s">
        <v>23</v>
      </c>
      <c r="L123" s="2">
        <v>1</v>
      </c>
      <c r="M123" s="2">
        <v>4</v>
      </c>
      <c r="N123" s="2">
        <v>2</v>
      </c>
      <c r="O123" s="2">
        <v>0.98322970950630406</v>
      </c>
      <c r="P123" s="2">
        <v>0.84575283312733518</v>
      </c>
      <c r="Q123" s="2">
        <f t="shared" si="13"/>
        <v>1</v>
      </c>
      <c r="S123" s="2">
        <f t="shared" si="14"/>
        <v>1</v>
      </c>
      <c r="U123" s="14" t="str">
        <f t="shared" ca="1" si="15"/>
        <v>TrainTrial</v>
      </c>
      <c r="V123" s="10" t="str">
        <f>IF(Q123=0,CONCATENATE("p",L123,".bmp"),CONCATENATE("p",M123,".bmp"))</f>
        <v>p4.bmp</v>
      </c>
      <c r="W123" s="10" t="str">
        <f>IF(Q123=0,CONCATENATE("p",M123,".bmp"),CONCATENATE("p",L123,".bmp"))</f>
        <v>p1.bmp</v>
      </c>
      <c r="X123" s="10" t="str">
        <f ca="1">IF(AE123=0,"c3.wav",IF(S123=0,"c1.wav","c2.wav"))</f>
        <v>c3.wav</v>
      </c>
      <c r="Y123" s="10" t="str">
        <f>IF(S123=0,IF(AF123=1,CONCATENATE("nn",L123,".wav"),CONCATENATE("n",L123,".wav")),CONCATENATE("r",N123,".wav"))</f>
        <v>r2.wav</v>
      </c>
      <c r="Z123" s="10" t="str">
        <f ca="1">IF(AE123=0,"c3.wav",IF(S123=1,"c1.wav","c2.wav"))</f>
        <v>c3.wav</v>
      </c>
      <c r="AA123" s="10" t="str">
        <f ca="1">IF(S123=1,IF(AF123=1,CONCATENATE("nn",L123,".wav"),CONCATENATE("n",L123,".wav")),CONCATENATE("r",N123,".wav"))</f>
        <v>nn1.wav</v>
      </c>
      <c r="AB123" s="10">
        <f>IF(Q123=0,1,2)</f>
        <v>2</v>
      </c>
      <c r="AC123" s="12" t="str">
        <f t="shared" ca="1" si="19"/>
        <v>rp.jpg</v>
      </c>
      <c r="AD123" s="13">
        <f t="shared" ca="1" si="16"/>
        <v>1</v>
      </c>
      <c r="AE123" s="13">
        <f t="shared" ca="1" si="17"/>
        <v>0</v>
      </c>
      <c r="AF123" s="13">
        <f t="shared" ca="1" si="18"/>
        <v>1</v>
      </c>
      <c r="AG123" s="13">
        <f ca="1">SUM(AD123:AF123)</f>
        <v>2</v>
      </c>
      <c r="AI123" s="2">
        <f ca="1">RAND()</f>
        <v>4.2591637369270186E-2</v>
      </c>
      <c r="AJ123" s="2">
        <f ca="1">RAND()</f>
        <v>0.67276861749405081</v>
      </c>
      <c r="AK123" s="2">
        <f ca="1">RAND()</f>
        <v>0.47132108565401287</v>
      </c>
    </row>
    <row r="124" spans="11:37" x14ac:dyDescent="0.2">
      <c r="L124" s="2">
        <v>1</v>
      </c>
      <c r="M124" s="2">
        <v>3</v>
      </c>
      <c r="N124" s="2">
        <v>0</v>
      </c>
      <c r="O124" s="2">
        <v>0.17035564808520576</v>
      </c>
      <c r="P124" s="2">
        <v>0.15262951439763128</v>
      </c>
      <c r="Q124" s="2">
        <f t="shared" si="13"/>
        <v>0</v>
      </c>
      <c r="S124" s="2">
        <f t="shared" si="14"/>
        <v>0</v>
      </c>
      <c r="U124" s="14" t="str">
        <f t="shared" ca="1" si="15"/>
        <v>TrainTrial2</v>
      </c>
      <c r="V124" s="10" t="str">
        <f>IF(Q124=0,CONCATENATE("p",L124,".bmp"),CONCATENATE("p",M124,".bmp"))</f>
        <v>p1.bmp</v>
      </c>
      <c r="W124" s="10" t="str">
        <f>IF(Q124=0,CONCATENATE("p",M124,".bmp"),CONCATENATE("p",L124,".bmp"))</f>
        <v>p3.bmp</v>
      </c>
      <c r="X124" s="10" t="str">
        <f ca="1">IF(AE124=0,"c3.wav",IF(S124=0,"c1.wav","c2.wav"))</f>
        <v>c1.wav</v>
      </c>
      <c r="Y124" s="10" t="str">
        <f ca="1">IF(S124=0,IF(AF124=1,CONCATENATE("nn",L124,".wav"),CONCATENATE("n",L124,".wav")),CONCATENATE("r",N124,".wav"))</f>
        <v>nn1.wav</v>
      </c>
      <c r="Z124" s="10" t="str">
        <f ca="1">IF(AE124=0,"c3.wav",IF(S124=1,"c1.wav","c2.wav"))</f>
        <v>c2.wav</v>
      </c>
      <c r="AA124" s="10" t="str">
        <f>IF(S124=1,IF(AF124=1,CONCATENATE("nn",L124,".wav"),CONCATENATE("n",L124,".wav")),CONCATENATE("r",N124,".wav"))</f>
        <v>r0.wav</v>
      </c>
      <c r="AB124" s="10">
        <f>IF(Q124=0,1,2)</f>
        <v>1</v>
      </c>
      <c r="AC124" s="12" t="str">
        <f t="shared" ca="1" si="19"/>
        <v>lp.jpg</v>
      </c>
      <c r="AD124" s="13">
        <f t="shared" ca="1" si="16"/>
        <v>1</v>
      </c>
      <c r="AE124" s="13">
        <f t="shared" ca="1" si="17"/>
        <v>1</v>
      </c>
      <c r="AF124" s="13">
        <f t="shared" ca="1" si="18"/>
        <v>1</v>
      </c>
      <c r="AG124" s="13">
        <f t="shared" ref="AG124:AG152" ca="1" si="22">SUM(AD124:AF124)</f>
        <v>3</v>
      </c>
      <c r="AI124" s="2">
        <f t="shared" ref="AI124:AK152" ca="1" si="23">RAND()</f>
        <v>2.5428356346025804E-2</v>
      </c>
      <c r="AJ124" s="2">
        <f t="shared" ca="1" si="23"/>
        <v>0.39890463528030851</v>
      </c>
      <c r="AK124" s="2">
        <f t="shared" ca="1" si="23"/>
        <v>7.1296345113474158E-2</v>
      </c>
    </row>
    <row r="125" spans="11:37" x14ac:dyDescent="0.2">
      <c r="L125" s="2">
        <v>1</v>
      </c>
      <c r="M125" s="2">
        <v>0</v>
      </c>
      <c r="N125" s="2">
        <v>8</v>
      </c>
      <c r="O125" s="2">
        <v>0.86346620861604606</v>
      </c>
      <c r="P125" s="2">
        <v>0.1211921884714684</v>
      </c>
      <c r="Q125" s="2">
        <f t="shared" si="13"/>
        <v>1</v>
      </c>
      <c r="S125" s="2">
        <f t="shared" si="14"/>
        <v>0</v>
      </c>
      <c r="U125" s="14" t="str">
        <f t="shared" ca="1" si="15"/>
        <v>TrainTrial</v>
      </c>
      <c r="V125" s="10" t="str">
        <f>IF(Q125=0,CONCATENATE("p",L125,".bmp"),CONCATENATE("p",M125,".bmp"))</f>
        <v>p0.bmp</v>
      </c>
      <c r="W125" s="10" t="str">
        <f>IF(Q125=0,CONCATENATE("p",M125,".bmp"),CONCATENATE("p",L125,".bmp"))</f>
        <v>p1.bmp</v>
      </c>
      <c r="X125" s="10" t="str">
        <f ca="1">IF(AE125=0,"c3.wav",IF(S125=0,"c1.wav","c2.wav"))</f>
        <v>c3.wav</v>
      </c>
      <c r="Y125" s="10" t="str">
        <f ca="1">IF(S125=0,IF(AF125=1,CONCATENATE("nn",L125,".wav"),CONCATENATE("n",L125,".wav")),CONCATENATE("r",N125,".wav"))</f>
        <v>nn1.wav</v>
      </c>
      <c r="Z125" s="10" t="str">
        <f ca="1">IF(AE125=0,"c3.wav",IF(S125=1,"c1.wav","c2.wav"))</f>
        <v>c3.wav</v>
      </c>
      <c r="AA125" s="10" t="str">
        <f>IF(S125=1,IF(AF125=1,CONCATENATE("nn",L125,".wav"),CONCATENATE("n",L125,".wav")),CONCATENATE("r",N125,".wav"))</f>
        <v>r8.wav</v>
      </c>
      <c r="AB125" s="10">
        <f>IF(Q125=0,1,2)</f>
        <v>2</v>
      </c>
      <c r="AC125" s="12" t="str">
        <f t="shared" ca="1" si="19"/>
        <v>rp.jpg</v>
      </c>
      <c r="AD125" s="13">
        <f t="shared" ca="1" si="16"/>
        <v>1</v>
      </c>
      <c r="AE125" s="13">
        <f t="shared" ca="1" si="17"/>
        <v>0</v>
      </c>
      <c r="AF125" s="13">
        <f t="shared" ca="1" si="18"/>
        <v>1</v>
      </c>
      <c r="AG125" s="13">
        <f t="shared" ca="1" si="22"/>
        <v>2</v>
      </c>
      <c r="AI125" s="2">
        <f t="shared" ca="1" si="23"/>
        <v>5.2709573890311723E-2</v>
      </c>
      <c r="AJ125" s="2">
        <f t="shared" ca="1" si="23"/>
        <v>0.78039154973491409</v>
      </c>
      <c r="AK125" s="2">
        <f t="shared" ca="1" si="23"/>
        <v>0.24435974285527318</v>
      </c>
    </row>
    <row r="126" spans="11:37" x14ac:dyDescent="0.2">
      <c r="L126" s="2">
        <v>2</v>
      </c>
      <c r="M126" s="2">
        <v>6</v>
      </c>
      <c r="N126" s="2">
        <v>1</v>
      </c>
      <c r="O126" s="2">
        <v>0.67012592876835697</v>
      </c>
      <c r="P126" s="2">
        <v>0.35248076382595173</v>
      </c>
      <c r="Q126" s="2">
        <f t="shared" si="13"/>
        <v>1</v>
      </c>
      <c r="S126" s="2">
        <f t="shared" si="14"/>
        <v>0</v>
      </c>
      <c r="U126" s="14" t="str">
        <f t="shared" ca="1" si="15"/>
        <v>TrainTrial</v>
      </c>
      <c r="V126" s="10" t="str">
        <f>IF(Q126=0,CONCATENATE("p",L126,".bmp"),CONCATENATE("p",M126,".bmp"))</f>
        <v>p6.bmp</v>
      </c>
      <c r="W126" s="10" t="str">
        <f>IF(Q126=0,CONCATENATE("p",M126,".bmp"),CONCATENATE("p",L126,".bmp"))</f>
        <v>p2.bmp</v>
      </c>
      <c r="X126" s="10" t="str">
        <f ca="1">IF(AE126=0,"c3.wav",IF(S126=0,"c1.wav","c2.wav"))</f>
        <v>c3.wav</v>
      </c>
      <c r="Y126" s="10" t="str">
        <f ca="1">IF(S126=0,IF(AF126=1,CONCATENATE("nn",L126,".wav"),CONCATENATE("n",L126,".wav")),CONCATENATE("r",N126,".wav"))</f>
        <v>nn2.wav</v>
      </c>
      <c r="Z126" s="10" t="str">
        <f ca="1">IF(AE126=0,"c3.wav",IF(S126=1,"c1.wav","c2.wav"))</f>
        <v>c3.wav</v>
      </c>
      <c r="AA126" s="10" t="str">
        <f>IF(S126=1,IF(AF126=1,CONCATENATE("nn",L126,".wav"),CONCATENATE("n",L126,".wav")),CONCATENATE("r",N126,".wav"))</f>
        <v>r1.wav</v>
      </c>
      <c r="AB126" s="10">
        <f>IF(Q126=0,1,2)</f>
        <v>2</v>
      </c>
      <c r="AC126" s="12" t="str">
        <f t="shared" ca="1" si="19"/>
        <v>rp.jpg</v>
      </c>
      <c r="AD126" s="13">
        <f t="shared" ca="1" si="16"/>
        <v>1</v>
      </c>
      <c r="AE126" s="13">
        <f t="shared" ca="1" si="17"/>
        <v>0</v>
      </c>
      <c r="AF126" s="13">
        <f t="shared" ca="1" si="18"/>
        <v>1</v>
      </c>
      <c r="AG126" s="13">
        <f t="shared" ca="1" si="22"/>
        <v>2</v>
      </c>
      <c r="AI126" s="2">
        <f t="shared" ca="1" si="23"/>
        <v>0.13367871158831635</v>
      </c>
      <c r="AJ126" s="2">
        <f t="shared" ca="1" si="23"/>
        <v>0.79659567158091837</v>
      </c>
      <c r="AK126" s="2">
        <f t="shared" ca="1" si="23"/>
        <v>0.43840738520954692</v>
      </c>
    </row>
    <row r="127" spans="11:37" x14ac:dyDescent="0.2">
      <c r="L127" s="2">
        <v>2</v>
      </c>
      <c r="M127" s="2">
        <v>9</v>
      </c>
      <c r="N127" s="2">
        <v>7</v>
      </c>
      <c r="O127" s="2">
        <v>0.1948063391910182</v>
      </c>
      <c r="P127" s="2">
        <v>4.1995178093202412E-2</v>
      </c>
      <c r="Q127" s="2">
        <f t="shared" si="13"/>
        <v>0</v>
      </c>
      <c r="S127" s="2">
        <f t="shared" si="14"/>
        <v>0</v>
      </c>
      <c r="U127" s="14" t="str">
        <f t="shared" ca="1" si="15"/>
        <v>TrainTrial2</v>
      </c>
      <c r="V127" s="10" t="str">
        <f>IF(Q127=0,CONCATENATE("p",L127,".bmp"),CONCATENATE("p",M127,".bmp"))</f>
        <v>p2.bmp</v>
      </c>
      <c r="W127" s="10" t="str">
        <f>IF(Q127=0,CONCATENATE("p",M127,".bmp"),CONCATENATE("p",L127,".bmp"))</f>
        <v>p9.bmp</v>
      </c>
      <c r="X127" s="10" t="str">
        <f ca="1">IF(AE127=0,"c3.wav",IF(S127=0,"c1.wav","c2.wav"))</f>
        <v>c1.wav</v>
      </c>
      <c r="Y127" s="10" t="str">
        <f ca="1">IF(S127=0,IF(AF127=1,CONCATENATE("nn",L127,".wav"),CONCATENATE("n",L127,".wav")),CONCATENATE("r",N127,".wav"))</f>
        <v>nn2.wav</v>
      </c>
      <c r="Z127" s="10" t="str">
        <f ca="1">IF(AE127=0,"c3.wav",IF(S127=1,"c1.wav","c2.wav"))</f>
        <v>c2.wav</v>
      </c>
      <c r="AA127" s="10" t="str">
        <f>IF(S127=1,IF(AF127=1,CONCATENATE("nn",L127,".wav"),CONCATENATE("n",L127,".wav")),CONCATENATE("r",N127,".wav"))</f>
        <v>r7.wav</v>
      </c>
      <c r="AB127" s="10">
        <f>IF(Q127=0,1,2)</f>
        <v>1</v>
      </c>
      <c r="AC127" s="12" t="str">
        <f t="shared" ca="1" si="19"/>
        <v>blank.jpg</v>
      </c>
      <c r="AD127" s="13">
        <f t="shared" ca="1" si="16"/>
        <v>0</v>
      </c>
      <c r="AE127" s="13">
        <f t="shared" ca="1" si="17"/>
        <v>1</v>
      </c>
      <c r="AF127" s="13">
        <f t="shared" ca="1" si="18"/>
        <v>1</v>
      </c>
      <c r="AG127" s="13">
        <f t="shared" ca="1" si="22"/>
        <v>2</v>
      </c>
      <c r="AI127" s="2">
        <f t="shared" ca="1" si="23"/>
        <v>0.78406511380896859</v>
      </c>
      <c r="AJ127" s="2">
        <f t="shared" ca="1" si="23"/>
        <v>0.18208750061575485</v>
      </c>
      <c r="AK127" s="2">
        <f t="shared" ca="1" si="23"/>
        <v>0.23174112344391951</v>
      </c>
    </row>
    <row r="128" spans="11:37" x14ac:dyDescent="0.2">
      <c r="L128" s="2">
        <v>2</v>
      </c>
      <c r="M128" s="2">
        <v>8</v>
      </c>
      <c r="N128" s="2">
        <v>3</v>
      </c>
      <c r="O128" s="2">
        <v>0.93274268264849525</v>
      </c>
      <c r="P128" s="2">
        <v>0.10126797312659619</v>
      </c>
      <c r="Q128" s="2">
        <f t="shared" si="13"/>
        <v>1</v>
      </c>
      <c r="S128" s="2">
        <f t="shared" si="14"/>
        <v>0</v>
      </c>
      <c r="U128" s="14" t="str">
        <f t="shared" ca="1" si="15"/>
        <v>TrainTrial2</v>
      </c>
      <c r="V128" s="10" t="str">
        <f>IF(Q128=0,CONCATENATE("p",L128,".bmp"),CONCATENATE("p",M128,".bmp"))</f>
        <v>p8.bmp</v>
      </c>
      <c r="W128" s="10" t="str">
        <f>IF(Q128=0,CONCATENATE("p",M128,".bmp"),CONCATENATE("p",L128,".bmp"))</f>
        <v>p2.bmp</v>
      </c>
      <c r="X128" s="10" t="str">
        <f ca="1">IF(AE128=0,"c3.wav",IF(S128=0,"c1.wav","c2.wav"))</f>
        <v>c1.wav</v>
      </c>
      <c r="Y128" s="10" t="str">
        <f ca="1">IF(S128=0,IF(AF128=1,CONCATENATE("nn",L128,".wav"),CONCATENATE("n",L128,".wav")),CONCATENATE("r",N128,".wav"))</f>
        <v>n2.wav</v>
      </c>
      <c r="Z128" s="10" t="str">
        <f ca="1">IF(AE128=0,"c3.wav",IF(S128=1,"c1.wav","c2.wav"))</f>
        <v>c2.wav</v>
      </c>
      <c r="AA128" s="10" t="str">
        <f>IF(S128=1,IF(AF128=1,CONCATENATE("nn",L128,".wav"),CONCATENATE("n",L128,".wav")),CONCATENATE("r",N128,".wav"))</f>
        <v>r3.wav</v>
      </c>
      <c r="AB128" s="10">
        <f>IF(Q128=0,1,2)</f>
        <v>2</v>
      </c>
      <c r="AC128" s="12" t="str">
        <f t="shared" ca="1" si="19"/>
        <v>rp.jpg</v>
      </c>
      <c r="AD128" s="13">
        <f t="shared" ca="1" si="16"/>
        <v>1</v>
      </c>
      <c r="AE128" s="13">
        <f t="shared" ca="1" si="17"/>
        <v>1</v>
      </c>
      <c r="AF128" s="13">
        <f t="shared" ca="1" si="18"/>
        <v>0</v>
      </c>
      <c r="AG128" s="13">
        <f t="shared" ca="1" si="22"/>
        <v>2</v>
      </c>
      <c r="AI128" s="2">
        <f t="shared" ca="1" si="23"/>
        <v>0.38702649449855386</v>
      </c>
      <c r="AJ128" s="2">
        <f t="shared" ca="1" si="23"/>
        <v>0.40680514880785146</v>
      </c>
      <c r="AK128" s="2">
        <f t="shared" ca="1" si="23"/>
        <v>0.57998410970610559</v>
      </c>
    </row>
    <row r="129" spans="12:37" x14ac:dyDescent="0.2">
      <c r="L129" s="2">
        <v>3</v>
      </c>
      <c r="M129" s="2">
        <v>2</v>
      </c>
      <c r="N129" s="2">
        <v>9</v>
      </c>
      <c r="O129" s="2">
        <v>0.74685757394036045</v>
      </c>
      <c r="P129" s="2">
        <v>0.23248141031581326</v>
      </c>
      <c r="Q129" s="2">
        <f t="shared" si="13"/>
        <v>1</v>
      </c>
      <c r="S129" s="2">
        <f t="shared" si="14"/>
        <v>0</v>
      </c>
      <c r="U129" s="14" t="str">
        <f t="shared" ca="1" si="15"/>
        <v>TrainTrial</v>
      </c>
      <c r="V129" s="10" t="str">
        <f>IF(Q129=0,CONCATENATE("p",L129,".bmp"),CONCATENATE("p",M129,".bmp"))</f>
        <v>p2.bmp</v>
      </c>
      <c r="W129" s="10" t="str">
        <f>IF(Q129=0,CONCATENATE("p",M129,".bmp"),CONCATENATE("p",L129,".bmp"))</f>
        <v>p3.bmp</v>
      </c>
      <c r="X129" s="10" t="str">
        <f ca="1">IF(AE129=0,"c3.wav",IF(S129=0,"c1.wav","c2.wav"))</f>
        <v>c3.wav</v>
      </c>
      <c r="Y129" s="10" t="str">
        <f ca="1">IF(S129=0,IF(AF129=1,CONCATENATE("nn",L129,".wav"),CONCATENATE("n",L129,".wav")),CONCATENATE("r",N129,".wav"))</f>
        <v>n3.wav</v>
      </c>
      <c r="Z129" s="10" t="str">
        <f ca="1">IF(AE129=0,"c3.wav",IF(S129=1,"c1.wav","c2.wav"))</f>
        <v>c3.wav</v>
      </c>
      <c r="AA129" s="10" t="str">
        <f>IF(S129=1,IF(AF129=1,CONCATENATE("nn",L129,".wav"),CONCATENATE("n",L129,".wav")),CONCATENATE("r",N129,".wav"))</f>
        <v>r9.wav</v>
      </c>
      <c r="AB129" s="10">
        <f>IF(Q129=0,1,2)</f>
        <v>2</v>
      </c>
      <c r="AC129" s="12" t="str">
        <f t="shared" ca="1" si="19"/>
        <v>blank.jpg</v>
      </c>
      <c r="AD129" s="13">
        <f t="shared" ca="1" si="16"/>
        <v>0</v>
      </c>
      <c r="AE129" s="13">
        <f t="shared" ca="1" si="17"/>
        <v>0</v>
      </c>
      <c r="AF129" s="13">
        <f t="shared" ca="1" si="18"/>
        <v>0</v>
      </c>
      <c r="AG129" s="13">
        <f t="shared" ca="1" si="22"/>
        <v>0</v>
      </c>
      <c r="AI129" s="2">
        <f t="shared" ca="1" si="23"/>
        <v>0.75072836274719523</v>
      </c>
      <c r="AJ129" s="2">
        <f t="shared" ca="1" si="23"/>
        <v>0.78294200178578477</v>
      </c>
      <c r="AK129" s="2">
        <f t="shared" ca="1" si="23"/>
        <v>0.81920170879620946</v>
      </c>
    </row>
    <row r="130" spans="12:37" x14ac:dyDescent="0.2">
      <c r="L130" s="2">
        <v>3</v>
      </c>
      <c r="M130" s="2">
        <v>6</v>
      </c>
      <c r="N130" s="2">
        <v>5</v>
      </c>
      <c r="O130" s="2">
        <v>0.82040864143164072</v>
      </c>
      <c r="P130" s="2">
        <v>0.67069697149509011</v>
      </c>
      <c r="Q130" s="2">
        <f t="shared" si="13"/>
        <v>1</v>
      </c>
      <c r="S130" s="2">
        <f t="shared" si="14"/>
        <v>1</v>
      </c>
      <c r="U130" s="14" t="str">
        <f t="shared" ca="1" si="15"/>
        <v>TrainTrial2</v>
      </c>
      <c r="V130" s="10" t="str">
        <f>IF(Q130=0,CONCATENATE("p",L130,".bmp"),CONCATENATE("p",M130,".bmp"))</f>
        <v>p6.bmp</v>
      </c>
      <c r="W130" s="10" t="str">
        <f>IF(Q130=0,CONCATENATE("p",M130,".bmp"),CONCATENATE("p",L130,".bmp"))</f>
        <v>p3.bmp</v>
      </c>
      <c r="X130" s="10" t="str">
        <f ca="1">IF(AE130=0,"c3.wav",IF(S130=0,"c1.wav","c2.wav"))</f>
        <v>c2.wav</v>
      </c>
      <c r="Y130" s="10" t="str">
        <f>IF(S130=0,IF(AF130=1,CONCATENATE("nn",L130,".wav"),CONCATENATE("n",L130,".wav")),CONCATENATE("r",N130,".wav"))</f>
        <v>r5.wav</v>
      </c>
      <c r="Z130" s="10" t="str">
        <f ca="1">IF(AE130=0,"c3.wav",IF(S130=1,"c1.wav","c2.wav"))</f>
        <v>c1.wav</v>
      </c>
      <c r="AA130" s="10" t="str">
        <f ca="1">IF(S130=1,IF(AF130=1,CONCATENATE("nn",L130,".wav"),CONCATENATE("n",L130,".wav")),CONCATENATE("r",N130,".wav"))</f>
        <v>nn3.wav</v>
      </c>
      <c r="AB130" s="10">
        <f>IF(Q130=0,1,2)</f>
        <v>2</v>
      </c>
      <c r="AC130" s="12" t="str">
        <f t="shared" ca="1" si="19"/>
        <v>rp.jpg</v>
      </c>
      <c r="AD130" s="13">
        <f t="shared" ca="1" si="16"/>
        <v>1</v>
      </c>
      <c r="AE130" s="13">
        <f t="shared" ca="1" si="17"/>
        <v>1</v>
      </c>
      <c r="AF130" s="13">
        <f t="shared" ca="1" si="18"/>
        <v>1</v>
      </c>
      <c r="AG130" s="13">
        <f t="shared" ca="1" si="22"/>
        <v>3</v>
      </c>
      <c r="AI130" s="2">
        <f t="shared" ca="1" si="23"/>
        <v>2.0036349654895313E-2</v>
      </c>
      <c r="AJ130" s="2">
        <f t="shared" ca="1" si="23"/>
        <v>0.13295264189855871</v>
      </c>
      <c r="AK130" s="2">
        <f t="shared" ca="1" si="23"/>
        <v>3.5129702199125479E-2</v>
      </c>
    </row>
    <row r="131" spans="12:37" x14ac:dyDescent="0.2">
      <c r="L131" s="2">
        <v>3</v>
      </c>
      <c r="M131" s="2">
        <v>7</v>
      </c>
      <c r="N131" s="2">
        <v>4</v>
      </c>
      <c r="O131" s="2">
        <v>0.16445597845086013</v>
      </c>
      <c r="P131" s="2">
        <v>1</v>
      </c>
      <c r="Q131" s="2">
        <f t="shared" si="13"/>
        <v>0</v>
      </c>
      <c r="S131" s="2">
        <f t="shared" si="14"/>
        <v>1</v>
      </c>
      <c r="U131" s="14" t="str">
        <f t="shared" ca="1" si="15"/>
        <v>TrainTrial2</v>
      </c>
      <c r="V131" s="10" t="str">
        <f>IF(Q131=0,CONCATENATE("p",L131,".bmp"),CONCATENATE("p",M131,".bmp"))</f>
        <v>p3.bmp</v>
      </c>
      <c r="W131" s="10" t="str">
        <f>IF(Q131=0,CONCATENATE("p",M131,".bmp"),CONCATENATE("p",L131,".bmp"))</f>
        <v>p7.bmp</v>
      </c>
      <c r="X131" s="10" t="str">
        <f ca="1">IF(AE131=0,"c3.wav",IF(S131=0,"c1.wav","c2.wav"))</f>
        <v>c2.wav</v>
      </c>
      <c r="Y131" s="10" t="str">
        <f>IF(S131=0,IF(AF131=1,CONCATENATE("nn",L131,".wav"),CONCATENATE("n",L131,".wav")),CONCATENATE("r",N131,".wav"))</f>
        <v>r4.wav</v>
      </c>
      <c r="Z131" s="10" t="str">
        <f ca="1">IF(AE131=0,"c3.wav",IF(S131=1,"c1.wav","c2.wav"))</f>
        <v>c1.wav</v>
      </c>
      <c r="AA131" s="10" t="str">
        <f ca="1">IF(S131=1,IF(AF131=1,CONCATENATE("nn",L131,".wav"),CONCATENATE("n",L131,".wav")),CONCATENATE("r",N131,".wav"))</f>
        <v>nn3.wav</v>
      </c>
      <c r="AB131" s="10">
        <f>IF(Q131=0,1,2)</f>
        <v>1</v>
      </c>
      <c r="AC131" s="12" t="str">
        <f t="shared" ca="1" si="19"/>
        <v>lp.jpg</v>
      </c>
      <c r="AD131" s="13">
        <f t="shared" ca="1" si="16"/>
        <v>1</v>
      </c>
      <c r="AE131" s="13">
        <f t="shared" ca="1" si="17"/>
        <v>1</v>
      </c>
      <c r="AF131" s="13">
        <f t="shared" ca="1" si="18"/>
        <v>1</v>
      </c>
      <c r="AG131" s="13">
        <f t="shared" ca="1" si="22"/>
        <v>3</v>
      </c>
      <c r="AI131" s="2">
        <f t="shared" ca="1" si="23"/>
        <v>0.27999510147839701</v>
      </c>
      <c r="AJ131" s="2">
        <f t="shared" ca="1" si="23"/>
        <v>0.30782202335347231</v>
      </c>
      <c r="AK131" s="2">
        <f t="shared" ca="1" si="23"/>
        <v>0.11282308973062194</v>
      </c>
    </row>
    <row r="132" spans="12:37" x14ac:dyDescent="0.2">
      <c r="L132" s="2">
        <v>4</v>
      </c>
      <c r="M132" s="2">
        <v>1</v>
      </c>
      <c r="N132" s="2">
        <v>6</v>
      </c>
      <c r="O132" s="2">
        <v>0.22035151595810021</v>
      </c>
      <c r="P132" s="2">
        <v>0.32532042393449956</v>
      </c>
      <c r="Q132" s="2">
        <f t="shared" ref="Q132:Q195" si="24">IF(O132&lt;=0.5,0,1)</f>
        <v>0</v>
      </c>
      <c r="S132" s="2">
        <f t="shared" ref="S132:S195" si="25">IF(P132&lt;=0.5,0,1)</f>
        <v>0</v>
      </c>
      <c r="U132" s="14" t="str">
        <f t="shared" ref="U132:U195" ca="1" si="26">IF(AE132=1,"TrainTrial2","TrainTrial")</f>
        <v>TrainTrial2</v>
      </c>
      <c r="V132" s="10" t="str">
        <f>IF(Q132=0,CONCATENATE("p",L132,".bmp"),CONCATENATE("p",M132,".bmp"))</f>
        <v>p4.bmp</v>
      </c>
      <c r="W132" s="10" t="str">
        <f>IF(Q132=0,CONCATENATE("p",M132,".bmp"),CONCATENATE("p",L132,".bmp"))</f>
        <v>p1.bmp</v>
      </c>
      <c r="X132" s="10" t="str">
        <f ca="1">IF(AE132=0,"c3.wav",IF(S132=0,"c1.wav","c2.wav"))</f>
        <v>c1.wav</v>
      </c>
      <c r="Y132" s="10" t="str">
        <f ca="1">IF(S132=0,IF(AF132=1,CONCATENATE("nn",L132,".wav"),CONCATENATE("n",L132,".wav")),CONCATENATE("r",N132,".wav"))</f>
        <v>nn4.wav</v>
      </c>
      <c r="Z132" s="10" t="str">
        <f ca="1">IF(AE132=0,"c3.wav",IF(S132=1,"c1.wav","c2.wav"))</f>
        <v>c2.wav</v>
      </c>
      <c r="AA132" s="10" t="str">
        <f>IF(S132=1,IF(AF132=1,CONCATENATE("nn",L132,".wav"),CONCATENATE("n",L132,".wav")),CONCATENATE("r",N132,".wav"))</f>
        <v>r6.wav</v>
      </c>
      <c r="AB132" s="10">
        <f>IF(Q132=0,1,2)</f>
        <v>1</v>
      </c>
      <c r="AC132" s="12" t="str">
        <f t="shared" ca="1" si="19"/>
        <v>lp.jpg</v>
      </c>
      <c r="AD132" s="13">
        <f t="shared" ref="AD132:AD195" ca="1" si="27">IF(AI132&lt;0.5,1,0)</f>
        <v>1</v>
      </c>
      <c r="AE132" s="13">
        <f t="shared" ref="AE132:AE195" ca="1" si="28">IF(AJ132&lt;0.5,1,0)</f>
        <v>1</v>
      </c>
      <c r="AF132" s="13">
        <f t="shared" ref="AF132:AF195" ca="1" si="29">IF(AK132&lt;0.5,1,0)</f>
        <v>1</v>
      </c>
      <c r="AG132" s="13">
        <f t="shared" ca="1" si="22"/>
        <v>3</v>
      </c>
      <c r="AI132" s="2">
        <f t="shared" ca="1" si="23"/>
        <v>0.29033292082568807</v>
      </c>
      <c r="AJ132" s="2">
        <f t="shared" ca="1" si="23"/>
        <v>8.727671361344902E-2</v>
      </c>
      <c r="AK132" s="2">
        <f t="shared" ca="1" si="23"/>
        <v>0.43728937751436248</v>
      </c>
    </row>
    <row r="133" spans="12:37" x14ac:dyDescent="0.2">
      <c r="L133" s="2">
        <v>4</v>
      </c>
      <c r="M133" s="2">
        <v>5</v>
      </c>
      <c r="N133" s="2">
        <v>3</v>
      </c>
      <c r="O133" s="2">
        <v>3.4003705382929184E-2</v>
      </c>
      <c r="P133" s="2">
        <v>0.2888819296085785</v>
      </c>
      <c r="Q133" s="2">
        <f t="shared" si="24"/>
        <v>0</v>
      </c>
      <c r="S133" s="2">
        <f t="shared" si="25"/>
        <v>0</v>
      </c>
      <c r="U133" s="14" t="str">
        <f t="shared" ca="1" si="26"/>
        <v>TrainTrial</v>
      </c>
      <c r="V133" s="10" t="str">
        <f>IF(Q133=0,CONCATENATE("p",L133,".bmp"),CONCATENATE("p",M133,".bmp"))</f>
        <v>p4.bmp</v>
      </c>
      <c r="W133" s="10" t="str">
        <f>IF(Q133=0,CONCATENATE("p",M133,".bmp"),CONCATENATE("p",L133,".bmp"))</f>
        <v>p5.bmp</v>
      </c>
      <c r="X133" s="10" t="str">
        <f ca="1">IF(AE133=0,"c3.wav",IF(S133=0,"c1.wav","c2.wav"))</f>
        <v>c3.wav</v>
      </c>
      <c r="Y133" s="10" t="str">
        <f ca="1">IF(S133=0,IF(AF133=1,CONCATENATE("nn",L133,".wav"),CONCATENATE("n",L133,".wav")),CONCATENATE("r",N133,".wav"))</f>
        <v>nn4.wav</v>
      </c>
      <c r="Z133" s="10" t="str">
        <f ca="1">IF(AE133=0,"c3.wav",IF(S133=1,"c1.wav","c2.wav"))</f>
        <v>c3.wav</v>
      </c>
      <c r="AA133" s="10" t="str">
        <f>IF(S133=1,IF(AF133=1,CONCATENATE("nn",L133,".wav"),CONCATENATE("n",L133,".wav")),CONCATENATE("r",N133,".wav"))</f>
        <v>r3.wav</v>
      </c>
      <c r="AB133" s="10">
        <f>IF(Q133=0,1,2)</f>
        <v>1</v>
      </c>
      <c r="AC133" s="12" t="str">
        <f t="shared" ca="1" si="19"/>
        <v>lp.jpg</v>
      </c>
      <c r="AD133" s="13">
        <f t="shared" ca="1" si="27"/>
        <v>1</v>
      </c>
      <c r="AE133" s="13">
        <f t="shared" ca="1" si="28"/>
        <v>0</v>
      </c>
      <c r="AF133" s="13">
        <f t="shared" ca="1" si="29"/>
        <v>1</v>
      </c>
      <c r="AG133" s="13">
        <f t="shared" ca="1" si="22"/>
        <v>2</v>
      </c>
      <c r="AI133" s="2">
        <f t="shared" ca="1" si="23"/>
        <v>0.36770746225644202</v>
      </c>
      <c r="AJ133" s="2">
        <f t="shared" ca="1" si="23"/>
        <v>0.93048528889461146</v>
      </c>
      <c r="AK133" s="2">
        <f t="shared" ca="1" si="23"/>
        <v>0.26117600758055304</v>
      </c>
    </row>
    <row r="134" spans="12:37" x14ac:dyDescent="0.2">
      <c r="L134" s="2">
        <v>4</v>
      </c>
      <c r="M134" s="2">
        <v>2</v>
      </c>
      <c r="N134" s="2">
        <v>6</v>
      </c>
      <c r="O134" s="2">
        <v>7.3627696901894524E-2</v>
      </c>
      <c r="P134" s="2">
        <v>0.17030609519952122</v>
      </c>
      <c r="Q134" s="2">
        <f t="shared" si="24"/>
        <v>0</v>
      </c>
      <c r="S134" s="2">
        <f t="shared" si="25"/>
        <v>0</v>
      </c>
      <c r="U134" s="14" t="str">
        <f t="shared" ca="1" si="26"/>
        <v>TrainTrial</v>
      </c>
      <c r="V134" s="10" t="str">
        <f>IF(Q134=0,CONCATENATE("p",L134,".bmp"),CONCATENATE("p",M134,".bmp"))</f>
        <v>p4.bmp</v>
      </c>
      <c r="W134" s="10" t="str">
        <f>IF(Q134=0,CONCATENATE("p",M134,".bmp"),CONCATENATE("p",L134,".bmp"))</f>
        <v>p2.bmp</v>
      </c>
      <c r="X134" s="10" t="str">
        <f ca="1">IF(AE134=0,"c3.wav",IF(S134=0,"c1.wav","c2.wav"))</f>
        <v>c3.wav</v>
      </c>
      <c r="Y134" s="10" t="str">
        <f ca="1">IF(S134=0,IF(AF134=1,CONCATENATE("nn",L134,".wav"),CONCATENATE("n",L134,".wav")),CONCATENATE("r",N134,".wav"))</f>
        <v>n4.wav</v>
      </c>
      <c r="Z134" s="10" t="str">
        <f ca="1">IF(AE134=0,"c3.wav",IF(S134=1,"c1.wav","c2.wav"))</f>
        <v>c3.wav</v>
      </c>
      <c r="AA134" s="10" t="str">
        <f>IF(S134=1,IF(AF134=1,CONCATENATE("nn",L134,".wav"),CONCATENATE("n",L134,".wav")),CONCATENATE("r",N134,".wav"))</f>
        <v>r6.wav</v>
      </c>
      <c r="AB134" s="10">
        <f>IF(Q134=0,1,2)</f>
        <v>1</v>
      </c>
      <c r="AC134" s="12" t="str">
        <f t="shared" ref="AC134:AC197" ca="1" si="30">IF(AD134=0,"blank.jpg", IF( AB134=1,"lp.jpg","rp.jpg"))</f>
        <v>lp.jpg</v>
      </c>
      <c r="AD134" s="13">
        <f t="shared" ca="1" si="27"/>
        <v>1</v>
      </c>
      <c r="AE134" s="13">
        <f t="shared" ca="1" si="28"/>
        <v>0</v>
      </c>
      <c r="AF134" s="13">
        <f t="shared" ca="1" si="29"/>
        <v>0</v>
      </c>
      <c r="AG134" s="13">
        <f t="shared" ca="1" si="22"/>
        <v>1</v>
      </c>
      <c r="AI134" s="2">
        <f t="shared" ca="1" si="23"/>
        <v>0.21254625288297946</v>
      </c>
      <c r="AJ134" s="2">
        <f t="shared" ca="1" si="23"/>
        <v>0.73291010372580956</v>
      </c>
      <c r="AK134" s="2">
        <f t="shared" ca="1" si="23"/>
        <v>0.72198976598078179</v>
      </c>
    </row>
    <row r="135" spans="12:37" x14ac:dyDescent="0.2">
      <c r="L135" s="2">
        <v>5</v>
      </c>
      <c r="M135" s="2">
        <v>1</v>
      </c>
      <c r="N135" s="2">
        <v>9</v>
      </c>
      <c r="O135" s="2">
        <v>0.4148301815839659</v>
      </c>
      <c r="P135" s="2">
        <v>0.72535008573231607</v>
      </c>
      <c r="Q135" s="2">
        <f t="shared" si="24"/>
        <v>0</v>
      </c>
      <c r="S135" s="2">
        <f t="shared" si="25"/>
        <v>1</v>
      </c>
      <c r="U135" s="14" t="str">
        <f t="shared" ca="1" si="26"/>
        <v>TrainTrial2</v>
      </c>
      <c r="V135" s="10" t="str">
        <f>IF(Q135=0,CONCATENATE("p",L135,".bmp"),CONCATENATE("p",M135,".bmp"))</f>
        <v>p5.bmp</v>
      </c>
      <c r="W135" s="10" t="str">
        <f>IF(Q135=0,CONCATENATE("p",M135,".bmp"),CONCATENATE("p",L135,".bmp"))</f>
        <v>p1.bmp</v>
      </c>
      <c r="X135" s="10" t="str">
        <f ca="1">IF(AE135=0,"c3.wav",IF(S135=0,"c1.wav","c2.wav"))</f>
        <v>c2.wav</v>
      </c>
      <c r="Y135" s="10" t="str">
        <f>IF(S135=0,IF(AF135=1,CONCATENATE("nn",L135,".wav"),CONCATENATE("n",L135,".wav")),CONCATENATE("r",N135,".wav"))</f>
        <v>r9.wav</v>
      </c>
      <c r="Z135" s="10" t="str">
        <f ca="1">IF(AE135=0,"c3.wav",IF(S135=1,"c1.wav","c2.wav"))</f>
        <v>c1.wav</v>
      </c>
      <c r="AA135" s="10" t="str">
        <f ca="1">IF(S135=1,IF(AF135=1,CONCATENATE("nn",L135,".wav"),CONCATENATE("n",L135,".wav")),CONCATENATE("r",N135,".wav"))</f>
        <v>nn5.wav</v>
      </c>
      <c r="AB135" s="10">
        <f>IF(Q135=0,1,2)</f>
        <v>1</v>
      </c>
      <c r="AC135" s="12" t="str">
        <f t="shared" ca="1" si="30"/>
        <v>lp.jpg</v>
      </c>
      <c r="AD135" s="13">
        <f t="shared" ca="1" si="27"/>
        <v>1</v>
      </c>
      <c r="AE135" s="13">
        <f t="shared" ca="1" si="28"/>
        <v>1</v>
      </c>
      <c r="AF135" s="13">
        <f t="shared" ca="1" si="29"/>
        <v>1</v>
      </c>
      <c r="AG135" s="13">
        <f t="shared" ca="1" si="22"/>
        <v>3</v>
      </c>
      <c r="AI135" s="2">
        <f t="shared" ca="1" si="23"/>
        <v>0.16994722399695628</v>
      </c>
      <c r="AJ135" s="2">
        <f t="shared" ca="1" si="23"/>
        <v>0.40506287718074141</v>
      </c>
      <c r="AK135" s="2">
        <f t="shared" ca="1" si="23"/>
        <v>0.49700490659552665</v>
      </c>
    </row>
    <row r="136" spans="12:37" x14ac:dyDescent="0.2">
      <c r="L136" s="2">
        <v>5</v>
      </c>
      <c r="M136" s="2">
        <v>3</v>
      </c>
      <c r="N136" s="2">
        <v>4</v>
      </c>
      <c r="O136" s="2">
        <v>0.68045135497413867</v>
      </c>
      <c r="P136" s="2">
        <v>0.71503109231434792</v>
      </c>
      <c r="Q136" s="2">
        <f t="shared" si="24"/>
        <v>1</v>
      </c>
      <c r="S136" s="2">
        <f t="shared" si="25"/>
        <v>1</v>
      </c>
      <c r="U136" s="14" t="str">
        <f t="shared" ca="1" si="26"/>
        <v>TrainTrial</v>
      </c>
      <c r="V136" s="10" t="str">
        <f>IF(Q136=0,CONCATENATE("p",L136,".bmp"),CONCATENATE("p",M136,".bmp"))</f>
        <v>p3.bmp</v>
      </c>
      <c r="W136" s="10" t="str">
        <f>IF(Q136=0,CONCATENATE("p",M136,".bmp"),CONCATENATE("p",L136,".bmp"))</f>
        <v>p5.bmp</v>
      </c>
      <c r="X136" s="10" t="str">
        <f ca="1">IF(AE136=0,"c3.wav",IF(S136=0,"c1.wav","c2.wav"))</f>
        <v>c3.wav</v>
      </c>
      <c r="Y136" s="10" t="str">
        <f>IF(S136=0,IF(AF136=1,CONCATENATE("nn",L136,".wav"),CONCATENATE("n",L136,".wav")),CONCATENATE("r",N136,".wav"))</f>
        <v>r4.wav</v>
      </c>
      <c r="Z136" s="10" t="str">
        <f ca="1">IF(AE136=0,"c3.wav",IF(S136=1,"c1.wav","c2.wav"))</f>
        <v>c3.wav</v>
      </c>
      <c r="AA136" s="10" t="str">
        <f ca="1">IF(S136=1,IF(AF136=1,CONCATENATE("nn",L136,".wav"),CONCATENATE("n",L136,".wav")),CONCATENATE("r",N136,".wav"))</f>
        <v>n5.wav</v>
      </c>
      <c r="AB136" s="10">
        <f>IF(Q136=0,1,2)</f>
        <v>2</v>
      </c>
      <c r="AC136" s="12" t="str">
        <f t="shared" ca="1" si="30"/>
        <v>blank.jpg</v>
      </c>
      <c r="AD136" s="13">
        <f t="shared" ca="1" si="27"/>
        <v>0</v>
      </c>
      <c r="AE136" s="13">
        <f t="shared" ca="1" si="28"/>
        <v>0</v>
      </c>
      <c r="AF136" s="13">
        <f t="shared" ca="1" si="29"/>
        <v>0</v>
      </c>
      <c r="AG136" s="13">
        <f t="shared" ca="1" si="22"/>
        <v>0</v>
      </c>
      <c r="AI136" s="2">
        <f t="shared" ca="1" si="23"/>
        <v>0.94632078137248732</v>
      </c>
      <c r="AJ136" s="2">
        <f t="shared" ca="1" si="23"/>
        <v>0.95657051438402974</v>
      </c>
      <c r="AK136" s="2">
        <f t="shared" ca="1" si="23"/>
        <v>0.90228167930434611</v>
      </c>
    </row>
    <row r="137" spans="12:37" x14ac:dyDescent="0.2">
      <c r="L137" s="2">
        <v>5</v>
      </c>
      <c r="M137" s="2">
        <v>8</v>
      </c>
      <c r="N137" s="2">
        <v>2</v>
      </c>
      <c r="O137" s="2">
        <v>0.48715357372566359</v>
      </c>
      <c r="P137" s="2">
        <v>6.3803043895859446E-2</v>
      </c>
      <c r="Q137" s="2">
        <f t="shared" si="24"/>
        <v>0</v>
      </c>
      <c r="S137" s="2">
        <f t="shared" si="25"/>
        <v>0</v>
      </c>
      <c r="U137" s="14" t="str">
        <f t="shared" ca="1" si="26"/>
        <v>TrainTrial2</v>
      </c>
      <c r="V137" s="10" t="str">
        <f>IF(Q137=0,CONCATENATE("p",L137,".bmp"),CONCATENATE("p",M137,".bmp"))</f>
        <v>p5.bmp</v>
      </c>
      <c r="W137" s="10" t="str">
        <f>IF(Q137=0,CONCATENATE("p",M137,".bmp"),CONCATENATE("p",L137,".bmp"))</f>
        <v>p8.bmp</v>
      </c>
      <c r="X137" s="10" t="str">
        <f ca="1">IF(AE137=0,"c3.wav",IF(S137=0,"c1.wav","c2.wav"))</f>
        <v>c1.wav</v>
      </c>
      <c r="Y137" s="10" t="str">
        <f ca="1">IF(S137=0,IF(AF137=1,CONCATENATE("nn",L137,".wav"),CONCATENATE("n",L137,".wav")),CONCATENATE("r",N137,".wav"))</f>
        <v>nn5.wav</v>
      </c>
      <c r="Z137" s="10" t="str">
        <f ca="1">IF(AE137=0,"c3.wav",IF(S137=1,"c1.wav","c2.wav"))</f>
        <v>c2.wav</v>
      </c>
      <c r="AA137" s="10" t="str">
        <f>IF(S137=1,IF(AF137=1,CONCATENATE("nn",L137,".wav"),CONCATENATE("n",L137,".wav")),CONCATENATE("r",N137,".wav"))</f>
        <v>r2.wav</v>
      </c>
      <c r="AB137" s="10">
        <f>IF(Q137=0,1,2)</f>
        <v>1</v>
      </c>
      <c r="AC137" s="12" t="str">
        <f t="shared" ca="1" si="30"/>
        <v>blank.jpg</v>
      </c>
      <c r="AD137" s="13">
        <f t="shared" ca="1" si="27"/>
        <v>0</v>
      </c>
      <c r="AE137" s="13">
        <f t="shared" ca="1" si="28"/>
        <v>1</v>
      </c>
      <c r="AF137" s="13">
        <f t="shared" ca="1" si="29"/>
        <v>1</v>
      </c>
      <c r="AG137" s="13">
        <f t="shared" ca="1" si="22"/>
        <v>2</v>
      </c>
      <c r="AI137" s="2">
        <f t="shared" ca="1" si="23"/>
        <v>0.50198109611916308</v>
      </c>
      <c r="AJ137" s="2">
        <f t="shared" ca="1" si="23"/>
        <v>0.40731892911892165</v>
      </c>
      <c r="AK137" s="2">
        <f t="shared" ca="1" si="23"/>
        <v>0.44070696759879313</v>
      </c>
    </row>
    <row r="138" spans="12:37" x14ac:dyDescent="0.2">
      <c r="L138" s="2">
        <v>6</v>
      </c>
      <c r="M138" s="2">
        <v>9</v>
      </c>
      <c r="N138" s="2">
        <v>7</v>
      </c>
      <c r="O138" s="2">
        <v>0.27713443088396161</v>
      </c>
      <c r="P138" s="2">
        <v>0.31217385951549659</v>
      </c>
      <c r="Q138" s="2">
        <f t="shared" si="24"/>
        <v>0</v>
      </c>
      <c r="S138" s="2">
        <f t="shared" si="25"/>
        <v>0</v>
      </c>
      <c r="U138" s="14" t="str">
        <f t="shared" ca="1" si="26"/>
        <v>TrainTrial2</v>
      </c>
      <c r="V138" s="10" t="str">
        <f>IF(Q138=0,CONCATENATE("p",L138,".bmp"),CONCATENATE("p",M138,".bmp"))</f>
        <v>p6.bmp</v>
      </c>
      <c r="W138" s="10" t="str">
        <f>IF(Q138=0,CONCATENATE("p",M138,".bmp"),CONCATENATE("p",L138,".bmp"))</f>
        <v>p9.bmp</v>
      </c>
      <c r="X138" s="10" t="str">
        <f ca="1">IF(AE138=0,"c3.wav",IF(S138=0,"c1.wav","c2.wav"))</f>
        <v>c1.wav</v>
      </c>
      <c r="Y138" s="10" t="str">
        <f ca="1">IF(S138=0,IF(AF138=1,CONCATENATE("nn",L138,".wav"),CONCATENATE("n",L138,".wav")),CONCATENATE("r",N138,".wav"))</f>
        <v>n6.wav</v>
      </c>
      <c r="Z138" s="10" t="str">
        <f ca="1">IF(AE138=0,"c3.wav",IF(S138=1,"c1.wav","c2.wav"))</f>
        <v>c2.wav</v>
      </c>
      <c r="AA138" s="10" t="str">
        <f>IF(S138=1,IF(AF138=1,CONCATENATE("nn",L138,".wav"),CONCATENATE("n",L138,".wav")),CONCATENATE("r",N138,".wav"))</f>
        <v>r7.wav</v>
      </c>
      <c r="AB138" s="10">
        <f>IF(Q138=0,1,2)</f>
        <v>1</v>
      </c>
      <c r="AC138" s="12" t="str">
        <f t="shared" ca="1" si="30"/>
        <v>lp.jpg</v>
      </c>
      <c r="AD138" s="13">
        <f t="shared" ca="1" si="27"/>
        <v>1</v>
      </c>
      <c r="AE138" s="13">
        <f t="shared" ca="1" si="28"/>
        <v>1</v>
      </c>
      <c r="AF138" s="13">
        <f t="shared" ca="1" si="29"/>
        <v>0</v>
      </c>
      <c r="AG138" s="13">
        <f t="shared" ca="1" si="22"/>
        <v>2</v>
      </c>
      <c r="AI138" s="2">
        <f t="shared" ca="1" si="23"/>
        <v>0.21703230527793582</v>
      </c>
      <c r="AJ138" s="2">
        <f t="shared" ca="1" si="23"/>
        <v>0.16571757514111418</v>
      </c>
      <c r="AK138" s="2">
        <f t="shared" ca="1" si="23"/>
        <v>0.67368007667445962</v>
      </c>
    </row>
    <row r="139" spans="12:37" x14ac:dyDescent="0.2">
      <c r="L139" s="2">
        <v>6</v>
      </c>
      <c r="M139" s="2">
        <v>7</v>
      </c>
      <c r="N139" s="2">
        <v>1</v>
      </c>
      <c r="O139" s="2">
        <v>0.68768069951693178</v>
      </c>
      <c r="P139" s="2">
        <v>0.26756407965785911</v>
      </c>
      <c r="Q139" s="2">
        <f t="shared" si="24"/>
        <v>1</v>
      </c>
      <c r="S139" s="2">
        <f t="shared" si="25"/>
        <v>0</v>
      </c>
      <c r="U139" s="14" t="str">
        <f t="shared" ca="1" si="26"/>
        <v>TrainTrial</v>
      </c>
      <c r="V139" s="10" t="str">
        <f>IF(Q139=0,CONCATENATE("p",L139,".bmp"),CONCATENATE("p",M139,".bmp"))</f>
        <v>p7.bmp</v>
      </c>
      <c r="W139" s="10" t="str">
        <f>IF(Q139=0,CONCATENATE("p",M139,".bmp"),CONCATENATE("p",L139,".bmp"))</f>
        <v>p6.bmp</v>
      </c>
      <c r="X139" s="10" t="str">
        <f ca="1">IF(AE139=0,"c3.wav",IF(S139=0,"c1.wav","c2.wav"))</f>
        <v>c3.wav</v>
      </c>
      <c r="Y139" s="10" t="str">
        <f ca="1">IF(S139=0,IF(AF139=1,CONCATENATE("nn",L139,".wav"),CONCATENATE("n",L139,".wav")),CONCATENATE("r",N139,".wav"))</f>
        <v>nn6.wav</v>
      </c>
      <c r="Z139" s="10" t="str">
        <f ca="1">IF(AE139=0,"c3.wav",IF(S139=1,"c1.wav","c2.wav"))</f>
        <v>c3.wav</v>
      </c>
      <c r="AA139" s="10" t="str">
        <f>IF(S139=1,IF(AF139=1,CONCATENATE("nn",L139,".wav"),CONCATENATE("n",L139,".wav")),CONCATENATE("r",N139,".wav"))</f>
        <v>r1.wav</v>
      </c>
      <c r="AB139" s="10">
        <f>IF(Q139=0,1,2)</f>
        <v>2</v>
      </c>
      <c r="AC139" s="12" t="str">
        <f t="shared" ca="1" si="30"/>
        <v>blank.jpg</v>
      </c>
      <c r="AD139" s="13">
        <f t="shared" ca="1" si="27"/>
        <v>0</v>
      </c>
      <c r="AE139" s="13">
        <f t="shared" ca="1" si="28"/>
        <v>0</v>
      </c>
      <c r="AF139" s="13">
        <f t="shared" ca="1" si="29"/>
        <v>1</v>
      </c>
      <c r="AG139" s="13">
        <f t="shared" ca="1" si="22"/>
        <v>1</v>
      </c>
      <c r="AI139" s="2">
        <f t="shared" ca="1" si="23"/>
        <v>0.94708059435745184</v>
      </c>
      <c r="AJ139" s="2">
        <f t="shared" ca="1" si="23"/>
        <v>0.66376425234810332</v>
      </c>
      <c r="AK139" s="2">
        <f t="shared" ca="1" si="23"/>
        <v>0.35230176578747507</v>
      </c>
    </row>
    <row r="140" spans="12:37" x14ac:dyDescent="0.2">
      <c r="L140" s="2">
        <v>6</v>
      </c>
      <c r="M140" s="2">
        <v>5</v>
      </c>
      <c r="N140" s="2">
        <v>8</v>
      </c>
      <c r="O140" s="2">
        <v>0.66716706558509031</v>
      </c>
      <c r="P140" s="2">
        <v>1</v>
      </c>
      <c r="Q140" s="2">
        <f t="shared" si="24"/>
        <v>1</v>
      </c>
      <c r="S140" s="2">
        <f t="shared" si="25"/>
        <v>1</v>
      </c>
      <c r="U140" s="14" t="str">
        <f t="shared" ca="1" si="26"/>
        <v>TrainTrial2</v>
      </c>
      <c r="V140" s="10" t="str">
        <f>IF(Q140=0,CONCATENATE("p",L140,".bmp"),CONCATENATE("p",M140,".bmp"))</f>
        <v>p5.bmp</v>
      </c>
      <c r="W140" s="10" t="str">
        <f>IF(Q140=0,CONCATENATE("p",M140,".bmp"),CONCATENATE("p",L140,".bmp"))</f>
        <v>p6.bmp</v>
      </c>
      <c r="X140" s="10" t="str">
        <f ca="1">IF(AE140=0,"c3.wav",IF(S140=0,"c1.wav","c2.wav"))</f>
        <v>c2.wav</v>
      </c>
      <c r="Y140" s="10" t="str">
        <f>IF(S140=0,IF(AF140=1,CONCATENATE("nn",L140,".wav"),CONCATENATE("n",L140,".wav")),CONCATENATE("r",N140,".wav"))</f>
        <v>r8.wav</v>
      </c>
      <c r="Z140" s="10" t="str">
        <f ca="1">IF(AE140=0,"c3.wav",IF(S140=1,"c1.wav","c2.wav"))</f>
        <v>c1.wav</v>
      </c>
      <c r="AA140" s="10" t="str">
        <f ca="1">IF(S140=1,IF(AF140=1,CONCATENATE("nn",L140,".wav"),CONCATENATE("n",L140,".wav")),CONCATENATE("r",N140,".wav"))</f>
        <v>n6.wav</v>
      </c>
      <c r="AB140" s="10">
        <f>IF(Q140=0,1,2)</f>
        <v>2</v>
      </c>
      <c r="AC140" s="12" t="str">
        <f t="shared" ca="1" si="30"/>
        <v>blank.jpg</v>
      </c>
      <c r="AD140" s="13">
        <f t="shared" ca="1" si="27"/>
        <v>0</v>
      </c>
      <c r="AE140" s="13">
        <f t="shared" ca="1" si="28"/>
        <v>1</v>
      </c>
      <c r="AF140" s="13">
        <f t="shared" ca="1" si="29"/>
        <v>0</v>
      </c>
      <c r="AG140" s="13">
        <f t="shared" ca="1" si="22"/>
        <v>1</v>
      </c>
      <c r="AI140" s="2">
        <f t="shared" ca="1" si="23"/>
        <v>0.72313080333829327</v>
      </c>
      <c r="AJ140" s="2">
        <f t="shared" ca="1" si="23"/>
        <v>0.34130168651447867</v>
      </c>
      <c r="AK140" s="2">
        <f t="shared" ca="1" si="23"/>
        <v>0.72748651304237744</v>
      </c>
    </row>
    <row r="141" spans="12:37" x14ac:dyDescent="0.2">
      <c r="L141" s="2">
        <v>7</v>
      </c>
      <c r="M141" s="2">
        <v>4</v>
      </c>
      <c r="N141" s="2">
        <v>5</v>
      </c>
      <c r="O141" s="2">
        <v>0.55596651559335442</v>
      </c>
      <c r="P141" s="2">
        <v>0.35347694512529415</v>
      </c>
      <c r="Q141" s="2">
        <f t="shared" si="24"/>
        <v>1</v>
      </c>
      <c r="S141" s="2">
        <f t="shared" si="25"/>
        <v>0</v>
      </c>
      <c r="U141" s="14" t="str">
        <f t="shared" ca="1" si="26"/>
        <v>TrainTrial2</v>
      </c>
      <c r="V141" s="10" t="str">
        <f>IF(Q141=0,CONCATENATE("p",L141,".bmp"),CONCATENATE("p",M141,".bmp"))</f>
        <v>p4.bmp</v>
      </c>
      <c r="W141" s="10" t="str">
        <f>IF(Q141=0,CONCATENATE("p",M141,".bmp"),CONCATENATE("p",L141,".bmp"))</f>
        <v>p7.bmp</v>
      </c>
      <c r="X141" s="10" t="str">
        <f ca="1">IF(AE141=0,"c3.wav",IF(S141=0,"c1.wav","c2.wav"))</f>
        <v>c1.wav</v>
      </c>
      <c r="Y141" s="10" t="str">
        <f ca="1">IF(S141=0,IF(AF141=1,CONCATENATE("nn",L141,".wav"),CONCATENATE("n",L141,".wav")),CONCATENATE("r",N141,".wav"))</f>
        <v>n7.wav</v>
      </c>
      <c r="Z141" s="10" t="str">
        <f ca="1">IF(AE141=0,"c3.wav",IF(S141=1,"c1.wav","c2.wav"))</f>
        <v>c2.wav</v>
      </c>
      <c r="AA141" s="10" t="str">
        <f>IF(S141=1,IF(AF141=1,CONCATENATE("nn",L141,".wav"),CONCATENATE("n",L141,".wav")),CONCATENATE("r",N141,".wav"))</f>
        <v>r5.wav</v>
      </c>
      <c r="AB141" s="10">
        <f>IF(Q141=0,1,2)</f>
        <v>2</v>
      </c>
      <c r="AC141" s="12" t="str">
        <f t="shared" ca="1" si="30"/>
        <v>blank.jpg</v>
      </c>
      <c r="AD141" s="13">
        <f t="shared" ca="1" si="27"/>
        <v>0</v>
      </c>
      <c r="AE141" s="13">
        <f t="shared" ca="1" si="28"/>
        <v>1</v>
      </c>
      <c r="AF141" s="13">
        <f t="shared" ca="1" si="29"/>
        <v>0</v>
      </c>
      <c r="AG141" s="13">
        <f t="shared" ca="1" si="22"/>
        <v>1</v>
      </c>
      <c r="AI141" s="2">
        <f t="shared" ca="1" si="23"/>
        <v>0.93575059187340293</v>
      </c>
      <c r="AJ141" s="2">
        <f t="shared" ca="1" si="23"/>
        <v>0.39219167733102289</v>
      </c>
      <c r="AK141" s="2">
        <f t="shared" ca="1" si="23"/>
        <v>0.92701693600661295</v>
      </c>
    </row>
    <row r="142" spans="12:37" x14ac:dyDescent="0.2">
      <c r="L142" s="2">
        <v>7</v>
      </c>
      <c r="M142" s="2">
        <v>0</v>
      </c>
      <c r="N142" s="2">
        <v>2</v>
      </c>
      <c r="O142" s="2">
        <v>8.653457455784519E-2</v>
      </c>
      <c r="P142" s="2">
        <v>1</v>
      </c>
      <c r="Q142" s="2">
        <f t="shared" si="24"/>
        <v>0</v>
      </c>
      <c r="S142" s="2">
        <f t="shared" si="25"/>
        <v>1</v>
      </c>
      <c r="U142" s="14" t="str">
        <f t="shared" ca="1" si="26"/>
        <v>TrainTrial2</v>
      </c>
      <c r="V142" s="10" t="str">
        <f>IF(Q142=0,CONCATENATE("p",L142,".bmp"),CONCATENATE("p",M142,".bmp"))</f>
        <v>p7.bmp</v>
      </c>
      <c r="W142" s="10" t="str">
        <f>IF(Q142=0,CONCATENATE("p",M142,".bmp"),CONCATENATE("p",L142,".bmp"))</f>
        <v>p0.bmp</v>
      </c>
      <c r="X142" s="10" t="str">
        <f ca="1">IF(AE142=0,"c3.wav",IF(S142=0,"c1.wav","c2.wav"))</f>
        <v>c2.wav</v>
      </c>
      <c r="Y142" s="10" t="str">
        <f>IF(S142=0,IF(AF142=1,CONCATENATE("nn",L142,".wav"),CONCATENATE("n",L142,".wav")),CONCATENATE("r",N142,".wav"))</f>
        <v>r2.wav</v>
      </c>
      <c r="Z142" s="10" t="str">
        <f ca="1">IF(AE142=0,"c3.wav",IF(S142=1,"c1.wav","c2.wav"))</f>
        <v>c1.wav</v>
      </c>
      <c r="AA142" s="10" t="str">
        <f ca="1">IF(S142=1,IF(AF142=1,CONCATENATE("nn",L142,".wav"),CONCATENATE("n",L142,".wav")),CONCATENATE("r",N142,".wav"))</f>
        <v>nn7.wav</v>
      </c>
      <c r="AB142" s="10">
        <f>IF(Q142=0,1,2)</f>
        <v>1</v>
      </c>
      <c r="AC142" s="12" t="str">
        <f t="shared" ca="1" si="30"/>
        <v>lp.jpg</v>
      </c>
      <c r="AD142" s="13">
        <f t="shared" ca="1" si="27"/>
        <v>1</v>
      </c>
      <c r="AE142" s="13">
        <f t="shared" ca="1" si="28"/>
        <v>1</v>
      </c>
      <c r="AF142" s="13">
        <f t="shared" ca="1" si="29"/>
        <v>1</v>
      </c>
      <c r="AG142" s="13">
        <f t="shared" ca="1" si="22"/>
        <v>3</v>
      </c>
      <c r="AI142" s="2">
        <f t="shared" ca="1" si="23"/>
        <v>0.1896628035817538</v>
      </c>
      <c r="AJ142" s="2">
        <f t="shared" ca="1" si="23"/>
        <v>0.10026311087115158</v>
      </c>
      <c r="AK142" s="2">
        <f t="shared" ca="1" si="23"/>
        <v>0.420182983814818</v>
      </c>
    </row>
    <row r="143" spans="12:37" x14ac:dyDescent="0.2">
      <c r="L143" s="2">
        <v>7</v>
      </c>
      <c r="M143" s="2">
        <v>6</v>
      </c>
      <c r="N143" s="2">
        <v>0</v>
      </c>
      <c r="O143" s="2">
        <v>0.99611244021434686</v>
      </c>
      <c r="P143" s="2">
        <v>0.38836076080042403</v>
      </c>
      <c r="Q143" s="2">
        <f t="shared" si="24"/>
        <v>1</v>
      </c>
      <c r="S143" s="2">
        <f t="shared" si="25"/>
        <v>0</v>
      </c>
      <c r="U143" s="14" t="str">
        <f t="shared" ca="1" si="26"/>
        <v>TrainTrial</v>
      </c>
      <c r="V143" s="10" t="str">
        <f>IF(Q143=0,CONCATENATE("p",L143,".bmp"),CONCATENATE("p",M143,".bmp"))</f>
        <v>p6.bmp</v>
      </c>
      <c r="W143" s="10" t="str">
        <f>IF(Q143=0,CONCATENATE("p",M143,".bmp"),CONCATENATE("p",L143,".bmp"))</f>
        <v>p7.bmp</v>
      </c>
      <c r="X143" s="10" t="str">
        <f ca="1">IF(AE143=0,"c3.wav",IF(S143=0,"c1.wav","c2.wav"))</f>
        <v>c3.wav</v>
      </c>
      <c r="Y143" s="10" t="str">
        <f ca="1">IF(S143=0,IF(AF143=1,CONCATENATE("nn",L143,".wav"),CONCATENATE("n",L143,".wav")),CONCATENATE("r",N143,".wav"))</f>
        <v>n7.wav</v>
      </c>
      <c r="Z143" s="10" t="str">
        <f ca="1">IF(AE143=0,"c3.wav",IF(S143=1,"c1.wav","c2.wav"))</f>
        <v>c3.wav</v>
      </c>
      <c r="AA143" s="10" t="str">
        <f>IF(S143=1,IF(AF143=1,CONCATENATE("nn",L143,".wav"),CONCATENATE("n",L143,".wav")),CONCATENATE("r",N143,".wav"))</f>
        <v>r0.wav</v>
      </c>
      <c r="AB143" s="10">
        <f>IF(Q143=0,1,2)</f>
        <v>2</v>
      </c>
      <c r="AC143" s="12" t="str">
        <f t="shared" ca="1" si="30"/>
        <v>rp.jpg</v>
      </c>
      <c r="AD143" s="13">
        <f t="shared" ca="1" si="27"/>
        <v>1</v>
      </c>
      <c r="AE143" s="13">
        <f t="shared" ca="1" si="28"/>
        <v>0</v>
      </c>
      <c r="AF143" s="13">
        <f t="shared" ca="1" si="29"/>
        <v>0</v>
      </c>
      <c r="AG143" s="13">
        <f t="shared" ca="1" si="22"/>
        <v>1</v>
      </c>
      <c r="AI143" s="2">
        <f t="shared" ca="1" si="23"/>
        <v>0.20887812359452285</v>
      </c>
      <c r="AJ143" s="2">
        <f t="shared" ca="1" si="23"/>
        <v>0.64852642667471883</v>
      </c>
      <c r="AK143" s="2">
        <f t="shared" ca="1" si="23"/>
        <v>0.81694508494032381</v>
      </c>
    </row>
    <row r="144" spans="12:37" x14ac:dyDescent="0.2">
      <c r="L144" s="2">
        <v>8</v>
      </c>
      <c r="M144" s="2">
        <v>0</v>
      </c>
      <c r="N144" s="2">
        <v>7</v>
      </c>
      <c r="O144" s="2">
        <v>0.21215120078886684</v>
      </c>
      <c r="P144" s="2">
        <v>0.51724746192940074</v>
      </c>
      <c r="Q144" s="2">
        <f t="shared" si="24"/>
        <v>0</v>
      </c>
      <c r="S144" s="2">
        <f t="shared" si="25"/>
        <v>1</v>
      </c>
      <c r="U144" s="14" t="str">
        <f t="shared" ca="1" si="26"/>
        <v>TrainTrial</v>
      </c>
      <c r="V144" s="10" t="str">
        <f>IF(Q144=0,CONCATENATE("p",L144,".bmp"),CONCATENATE("p",M144,".bmp"))</f>
        <v>p8.bmp</v>
      </c>
      <c r="W144" s="10" t="str">
        <f>IF(Q144=0,CONCATENATE("p",M144,".bmp"),CONCATENATE("p",L144,".bmp"))</f>
        <v>p0.bmp</v>
      </c>
      <c r="X144" s="10" t="str">
        <f ca="1">IF(AE144=0,"c3.wav",IF(S144=0,"c1.wav","c2.wav"))</f>
        <v>c3.wav</v>
      </c>
      <c r="Y144" s="10" t="str">
        <f>IF(S144=0,IF(AF144=1,CONCATENATE("nn",L144,".wav"),CONCATENATE("n",L144,".wav")),CONCATENATE("r",N144,".wav"))</f>
        <v>r7.wav</v>
      </c>
      <c r="Z144" s="10" t="str">
        <f ca="1">IF(AE144=0,"c3.wav",IF(S144=1,"c1.wav","c2.wav"))</f>
        <v>c3.wav</v>
      </c>
      <c r="AA144" s="10" t="str">
        <f ca="1">IF(S144=1,IF(AF144=1,CONCATENATE("nn",L144,".wav"),CONCATENATE("n",L144,".wav")),CONCATENATE("r",N144,".wav"))</f>
        <v>n8.wav</v>
      </c>
      <c r="AB144" s="10">
        <f>IF(Q144=0,1,2)</f>
        <v>1</v>
      </c>
      <c r="AC144" s="12" t="str">
        <f t="shared" ca="1" si="30"/>
        <v>blank.jpg</v>
      </c>
      <c r="AD144" s="13">
        <f t="shared" ca="1" si="27"/>
        <v>0</v>
      </c>
      <c r="AE144" s="13">
        <f t="shared" ca="1" si="28"/>
        <v>0</v>
      </c>
      <c r="AF144" s="13">
        <f t="shared" ca="1" si="29"/>
        <v>0</v>
      </c>
      <c r="AG144" s="13">
        <f t="shared" ca="1" si="22"/>
        <v>0</v>
      </c>
      <c r="AI144" s="2">
        <f t="shared" ca="1" si="23"/>
        <v>0.53850381450321494</v>
      </c>
      <c r="AJ144" s="2">
        <f t="shared" ca="1" si="23"/>
        <v>0.93545012247978176</v>
      </c>
      <c r="AK144" s="2">
        <f t="shared" ca="1" si="23"/>
        <v>0.54016323713846626</v>
      </c>
    </row>
    <row r="145" spans="11:37" x14ac:dyDescent="0.2">
      <c r="L145" s="2">
        <v>8</v>
      </c>
      <c r="M145" s="2">
        <v>2</v>
      </c>
      <c r="N145" s="2">
        <v>9</v>
      </c>
      <c r="O145" s="2">
        <v>0.60170005922464043</v>
      </c>
      <c r="P145" s="2">
        <v>1</v>
      </c>
      <c r="Q145" s="2">
        <f t="shared" si="24"/>
        <v>1</v>
      </c>
      <c r="S145" s="2">
        <f t="shared" si="25"/>
        <v>1</v>
      </c>
      <c r="U145" s="14" t="str">
        <f t="shared" ca="1" si="26"/>
        <v>TrainTrial</v>
      </c>
      <c r="V145" s="10" t="str">
        <f>IF(Q145=0,CONCATENATE("p",L145,".bmp"),CONCATENATE("p",M145,".bmp"))</f>
        <v>p2.bmp</v>
      </c>
      <c r="W145" s="10" t="str">
        <f>IF(Q145=0,CONCATENATE("p",M145,".bmp"),CONCATENATE("p",L145,".bmp"))</f>
        <v>p8.bmp</v>
      </c>
      <c r="X145" s="10" t="str">
        <f ca="1">IF(AE145=0,"c3.wav",IF(S145=0,"c1.wav","c2.wav"))</f>
        <v>c3.wav</v>
      </c>
      <c r="Y145" s="10" t="str">
        <f>IF(S145=0,IF(AF145=1,CONCATENATE("nn",L145,".wav"),CONCATENATE("n",L145,".wav")),CONCATENATE("r",N145,".wav"))</f>
        <v>r9.wav</v>
      </c>
      <c r="Z145" s="10" t="str">
        <f ca="1">IF(AE145=0,"c3.wav",IF(S145=1,"c1.wav","c2.wav"))</f>
        <v>c3.wav</v>
      </c>
      <c r="AA145" s="10" t="str">
        <f ca="1">IF(S145=1,IF(AF145=1,CONCATENATE("nn",L145,".wav"),CONCATENATE("n",L145,".wav")),CONCATENATE("r",N145,".wav"))</f>
        <v>nn8.wav</v>
      </c>
      <c r="AB145" s="10">
        <f>IF(Q145=0,1,2)</f>
        <v>2</v>
      </c>
      <c r="AC145" s="12" t="str">
        <f t="shared" ca="1" si="30"/>
        <v>rp.jpg</v>
      </c>
      <c r="AD145" s="13">
        <f t="shared" ca="1" si="27"/>
        <v>1</v>
      </c>
      <c r="AE145" s="13">
        <f t="shared" ca="1" si="28"/>
        <v>0</v>
      </c>
      <c r="AF145" s="13">
        <f t="shared" ca="1" si="29"/>
        <v>1</v>
      </c>
      <c r="AG145" s="13">
        <f t="shared" ca="1" si="22"/>
        <v>2</v>
      </c>
      <c r="AI145" s="2">
        <f t="shared" ca="1" si="23"/>
        <v>0.48213010717696037</v>
      </c>
      <c r="AJ145" s="2">
        <f t="shared" ca="1" si="23"/>
        <v>0.72294436332092538</v>
      </c>
      <c r="AK145" s="2">
        <f t="shared" ca="1" si="23"/>
        <v>0.28159381082040758</v>
      </c>
    </row>
    <row r="146" spans="11:37" x14ac:dyDescent="0.2">
      <c r="L146" s="2">
        <v>8</v>
      </c>
      <c r="M146" s="2">
        <v>4</v>
      </c>
      <c r="N146" s="2">
        <v>0</v>
      </c>
      <c r="O146" s="2">
        <v>3.7203136159405403E-2</v>
      </c>
      <c r="P146" s="2">
        <v>0.25839782024195301</v>
      </c>
      <c r="Q146" s="2">
        <f t="shared" si="24"/>
        <v>0</v>
      </c>
      <c r="S146" s="2">
        <f t="shared" si="25"/>
        <v>0</v>
      </c>
      <c r="U146" s="14" t="str">
        <f t="shared" ca="1" si="26"/>
        <v>TrainTrial</v>
      </c>
      <c r="V146" s="10" t="str">
        <f>IF(Q146=0,CONCATENATE("p",L146,".bmp"),CONCATENATE("p",M146,".bmp"))</f>
        <v>p8.bmp</v>
      </c>
      <c r="W146" s="10" t="str">
        <f>IF(Q146=0,CONCATENATE("p",M146,".bmp"),CONCATENATE("p",L146,".bmp"))</f>
        <v>p4.bmp</v>
      </c>
      <c r="X146" s="10" t="str">
        <f ca="1">IF(AE146=0,"c3.wav",IF(S146=0,"c1.wav","c2.wav"))</f>
        <v>c3.wav</v>
      </c>
      <c r="Y146" s="10" t="str">
        <f ca="1">IF(S146=0,IF(AF146=1,CONCATENATE("nn",L146,".wav"),CONCATENATE("n",L146,".wav")),CONCATENATE("r",N146,".wav"))</f>
        <v>n8.wav</v>
      </c>
      <c r="Z146" s="10" t="str">
        <f ca="1">IF(AE146=0,"c3.wav",IF(S146=1,"c1.wav","c2.wav"))</f>
        <v>c3.wav</v>
      </c>
      <c r="AA146" s="10" t="str">
        <f>IF(S146=1,IF(AF146=1,CONCATENATE("nn",L146,".wav"),CONCATENATE("n",L146,".wav")),CONCATENATE("r",N146,".wav"))</f>
        <v>r0.wav</v>
      </c>
      <c r="AB146" s="10">
        <f>IF(Q146=0,1,2)</f>
        <v>1</v>
      </c>
      <c r="AC146" s="12" t="str">
        <f t="shared" ca="1" si="30"/>
        <v>lp.jpg</v>
      </c>
      <c r="AD146" s="13">
        <f t="shared" ca="1" si="27"/>
        <v>1</v>
      </c>
      <c r="AE146" s="13">
        <f t="shared" ca="1" si="28"/>
        <v>0</v>
      </c>
      <c r="AF146" s="13">
        <f t="shared" ca="1" si="29"/>
        <v>0</v>
      </c>
      <c r="AG146" s="13">
        <f t="shared" ca="1" si="22"/>
        <v>1</v>
      </c>
      <c r="AI146" s="2">
        <f t="shared" ca="1" si="23"/>
        <v>0.21951660754612279</v>
      </c>
      <c r="AJ146" s="2">
        <f t="shared" ca="1" si="23"/>
        <v>0.94999777977739186</v>
      </c>
      <c r="AK146" s="2">
        <f t="shared" ca="1" si="23"/>
        <v>0.79843986624797092</v>
      </c>
    </row>
    <row r="147" spans="11:37" x14ac:dyDescent="0.2">
      <c r="L147" s="2">
        <v>9</v>
      </c>
      <c r="M147" s="2">
        <v>5</v>
      </c>
      <c r="N147" s="2">
        <v>4</v>
      </c>
      <c r="O147" s="2">
        <v>0.5973957923515627</v>
      </c>
      <c r="P147" s="2">
        <v>0.63951447399631434</v>
      </c>
      <c r="Q147" s="2">
        <f t="shared" si="24"/>
        <v>1</v>
      </c>
      <c r="S147" s="2">
        <f t="shared" si="25"/>
        <v>1</v>
      </c>
      <c r="U147" s="14" t="str">
        <f t="shared" ca="1" si="26"/>
        <v>TrainTrial2</v>
      </c>
      <c r="V147" s="10" t="str">
        <f>IF(Q147=0,CONCATENATE("p",L147,".bmp"),CONCATENATE("p",M147,".bmp"))</f>
        <v>p5.bmp</v>
      </c>
      <c r="W147" s="10" t="str">
        <f>IF(Q147=0,CONCATENATE("p",M147,".bmp"),CONCATENATE("p",L147,".bmp"))</f>
        <v>p9.bmp</v>
      </c>
      <c r="X147" s="10" t="str">
        <f ca="1">IF(AE147=0,"c3.wav",IF(S147=0,"c1.wav","c2.wav"))</f>
        <v>c2.wav</v>
      </c>
      <c r="Y147" s="10" t="str">
        <f>IF(S147=0,IF(AF147=1,CONCATENATE("nn",L147,".wav"),CONCATENATE("n",L147,".wav")),CONCATENATE("r",N147,".wav"))</f>
        <v>r4.wav</v>
      </c>
      <c r="Z147" s="10" t="str">
        <f ca="1">IF(AE147=0,"c3.wav",IF(S147=1,"c1.wav","c2.wav"))</f>
        <v>c1.wav</v>
      </c>
      <c r="AA147" s="10" t="str">
        <f ca="1">IF(S147=1,IF(AF147=1,CONCATENATE("nn",L147,".wav"),CONCATENATE("n",L147,".wav")),CONCATENATE("r",N147,".wav"))</f>
        <v>n9.wav</v>
      </c>
      <c r="AB147" s="10">
        <f>IF(Q147=0,1,2)</f>
        <v>2</v>
      </c>
      <c r="AC147" s="12" t="str">
        <f t="shared" ca="1" si="30"/>
        <v>blank.jpg</v>
      </c>
      <c r="AD147" s="13">
        <f t="shared" ca="1" si="27"/>
        <v>0</v>
      </c>
      <c r="AE147" s="13">
        <f t="shared" ca="1" si="28"/>
        <v>1</v>
      </c>
      <c r="AF147" s="13">
        <f t="shared" ca="1" si="29"/>
        <v>0</v>
      </c>
      <c r="AG147" s="13">
        <f t="shared" ca="1" si="22"/>
        <v>1</v>
      </c>
      <c r="AI147" s="2">
        <f t="shared" ca="1" si="23"/>
        <v>0.64039536543503417</v>
      </c>
      <c r="AJ147" s="2">
        <f t="shared" ca="1" si="23"/>
        <v>0.1237224450128257</v>
      </c>
      <c r="AK147" s="2">
        <f t="shared" ca="1" si="23"/>
        <v>0.92334518502728891</v>
      </c>
    </row>
    <row r="148" spans="11:37" x14ac:dyDescent="0.2">
      <c r="L148" s="2">
        <v>9</v>
      </c>
      <c r="M148" s="2">
        <v>8</v>
      </c>
      <c r="N148" s="2">
        <v>1</v>
      </c>
      <c r="O148" s="2">
        <v>9.5509697526722448E-2</v>
      </c>
      <c r="P148" s="2">
        <v>0.69382715022220509</v>
      </c>
      <c r="Q148" s="2">
        <f t="shared" si="24"/>
        <v>0</v>
      </c>
      <c r="S148" s="2">
        <f t="shared" si="25"/>
        <v>1</v>
      </c>
      <c r="U148" s="14" t="str">
        <f t="shared" ca="1" si="26"/>
        <v>TrainTrial</v>
      </c>
      <c r="V148" s="10" t="str">
        <f>IF(Q148=0,CONCATENATE("p",L148,".bmp"),CONCATENATE("p",M148,".bmp"))</f>
        <v>p9.bmp</v>
      </c>
      <c r="W148" s="10" t="str">
        <f>IF(Q148=0,CONCATENATE("p",M148,".bmp"),CONCATENATE("p",L148,".bmp"))</f>
        <v>p8.bmp</v>
      </c>
      <c r="X148" s="10" t="str">
        <f ca="1">IF(AE148=0,"c3.wav",IF(S148=0,"c1.wav","c2.wav"))</f>
        <v>c3.wav</v>
      </c>
      <c r="Y148" s="10" t="str">
        <f>IF(S148=0,IF(AF148=1,CONCATENATE("nn",L148,".wav"),CONCATENATE("n",L148,".wav")),CONCATENATE("r",N148,".wav"))</f>
        <v>r1.wav</v>
      </c>
      <c r="Z148" s="10" t="str">
        <f ca="1">IF(AE148=0,"c3.wav",IF(S148=1,"c1.wav","c2.wav"))</f>
        <v>c3.wav</v>
      </c>
      <c r="AA148" s="10" t="str">
        <f ca="1">IF(S148=1,IF(AF148=1,CONCATENATE("nn",L148,".wav"),CONCATENATE("n",L148,".wav")),CONCATENATE("r",N148,".wav"))</f>
        <v>nn9.wav</v>
      </c>
      <c r="AB148" s="10">
        <f>IF(Q148=0,1,2)</f>
        <v>1</v>
      </c>
      <c r="AC148" s="12" t="str">
        <f t="shared" ca="1" si="30"/>
        <v>lp.jpg</v>
      </c>
      <c r="AD148" s="13">
        <f t="shared" ca="1" si="27"/>
        <v>1</v>
      </c>
      <c r="AE148" s="13">
        <f t="shared" ca="1" si="28"/>
        <v>0</v>
      </c>
      <c r="AF148" s="13">
        <f t="shared" ca="1" si="29"/>
        <v>1</v>
      </c>
      <c r="AG148" s="13">
        <f t="shared" ca="1" si="22"/>
        <v>2</v>
      </c>
      <c r="AI148" s="2">
        <f t="shared" ca="1" si="23"/>
        <v>0.46083425952672086</v>
      </c>
      <c r="AJ148" s="2">
        <f t="shared" ca="1" si="23"/>
        <v>0.95807705657391395</v>
      </c>
      <c r="AK148" s="2">
        <f t="shared" ca="1" si="23"/>
        <v>0.43759729728882546</v>
      </c>
    </row>
    <row r="149" spans="11:37" x14ac:dyDescent="0.2">
      <c r="L149" s="2">
        <v>9</v>
      </c>
      <c r="M149" s="2">
        <v>1</v>
      </c>
      <c r="N149" s="2">
        <v>3</v>
      </c>
      <c r="O149" s="2">
        <v>0.81085144215467153</v>
      </c>
      <c r="P149" s="2">
        <v>0.74900006709049194</v>
      </c>
      <c r="Q149" s="2">
        <f t="shared" si="24"/>
        <v>1</v>
      </c>
      <c r="S149" s="2">
        <f t="shared" si="25"/>
        <v>1</v>
      </c>
      <c r="U149" s="14" t="str">
        <f t="shared" ca="1" si="26"/>
        <v>TrainTrial</v>
      </c>
      <c r="V149" s="10" t="str">
        <f>IF(Q149=0,CONCATENATE("p",L149,".bmp"),CONCATENATE("p",M149,".bmp"))</f>
        <v>p1.bmp</v>
      </c>
      <c r="W149" s="10" t="str">
        <f>IF(Q149=0,CONCATENATE("p",M149,".bmp"),CONCATENATE("p",L149,".bmp"))</f>
        <v>p9.bmp</v>
      </c>
      <c r="X149" s="10" t="str">
        <f ca="1">IF(AE149=0,"c3.wav",IF(S149=0,"c1.wav","c2.wav"))</f>
        <v>c3.wav</v>
      </c>
      <c r="Y149" s="10" t="str">
        <f>IF(S149=0,IF(AF149=1,CONCATENATE("nn",L149,".wav"),CONCATENATE("n",L149,".wav")),CONCATENATE("r",N149,".wav"))</f>
        <v>r3.wav</v>
      </c>
      <c r="Z149" s="10" t="str">
        <f ca="1">IF(AE149=0,"c3.wav",IF(S149=1,"c1.wav","c2.wav"))</f>
        <v>c3.wav</v>
      </c>
      <c r="AA149" s="10" t="str">
        <f ca="1">IF(S149=1,IF(AF149=1,CONCATENATE("nn",L149,".wav"),CONCATENATE("n",L149,".wav")),CONCATENATE("r",N149,".wav"))</f>
        <v>nn9.wav</v>
      </c>
      <c r="AB149" s="10">
        <f>IF(Q149=0,1,2)</f>
        <v>2</v>
      </c>
      <c r="AC149" s="12" t="str">
        <f t="shared" ca="1" si="30"/>
        <v>rp.jpg</v>
      </c>
      <c r="AD149" s="13">
        <f t="shared" ca="1" si="27"/>
        <v>1</v>
      </c>
      <c r="AE149" s="13">
        <f t="shared" ca="1" si="28"/>
        <v>0</v>
      </c>
      <c r="AF149" s="13">
        <f t="shared" ca="1" si="29"/>
        <v>1</v>
      </c>
      <c r="AG149" s="13">
        <f t="shared" ca="1" si="22"/>
        <v>2</v>
      </c>
      <c r="AI149" s="2">
        <f t="shared" ca="1" si="23"/>
        <v>0.32290456637725407</v>
      </c>
      <c r="AJ149" s="2">
        <f t="shared" ca="1" si="23"/>
        <v>0.97763161039377144</v>
      </c>
      <c r="AK149" s="2">
        <f t="shared" ca="1" si="23"/>
        <v>0.48741272199551067</v>
      </c>
    </row>
    <row r="150" spans="11:37" x14ac:dyDescent="0.2">
      <c r="L150" s="2">
        <v>0</v>
      </c>
      <c r="M150" s="2">
        <v>3</v>
      </c>
      <c r="N150" s="2">
        <v>8</v>
      </c>
      <c r="O150" s="2">
        <v>0.13183775403467735</v>
      </c>
      <c r="P150" s="2">
        <v>0.88719745859634713</v>
      </c>
      <c r="Q150" s="2">
        <f t="shared" si="24"/>
        <v>0</v>
      </c>
      <c r="S150" s="2">
        <f t="shared" si="25"/>
        <v>1</v>
      </c>
      <c r="U150" s="14" t="str">
        <f t="shared" ca="1" si="26"/>
        <v>TrainTrial</v>
      </c>
      <c r="V150" s="10" t="str">
        <f>IF(Q150=0,CONCATENATE("p",L150,".bmp"),CONCATENATE("p",M150,".bmp"))</f>
        <v>p0.bmp</v>
      </c>
      <c r="W150" s="10" t="str">
        <f>IF(Q150=0,CONCATENATE("p",M150,".bmp"),CONCATENATE("p",L150,".bmp"))</f>
        <v>p3.bmp</v>
      </c>
      <c r="X150" s="10" t="str">
        <f ca="1">IF(AE150=0,"c3.wav",IF(S150=0,"c1.wav","c2.wav"))</f>
        <v>c3.wav</v>
      </c>
      <c r="Y150" s="10" t="str">
        <f>IF(S150=0,IF(AF150=1,CONCATENATE("nn",L150,".wav"),CONCATENATE("n",L150,".wav")),CONCATENATE("r",N150,".wav"))</f>
        <v>r8.wav</v>
      </c>
      <c r="Z150" s="10" t="str">
        <f ca="1">IF(AE150=0,"c3.wav",IF(S150=1,"c1.wav","c2.wav"))</f>
        <v>c3.wav</v>
      </c>
      <c r="AA150" s="10" t="str">
        <f ca="1">IF(S150=1,IF(AF150=1,CONCATENATE("nn",L150,".wav"),CONCATENATE("n",L150,".wav")),CONCATENATE("r",N150,".wav"))</f>
        <v>nn0.wav</v>
      </c>
      <c r="AB150" s="10">
        <f>IF(Q150=0,1,2)</f>
        <v>1</v>
      </c>
      <c r="AC150" s="12" t="str">
        <f t="shared" ca="1" si="30"/>
        <v>lp.jpg</v>
      </c>
      <c r="AD150" s="13">
        <f t="shared" ca="1" si="27"/>
        <v>1</v>
      </c>
      <c r="AE150" s="13">
        <f t="shared" ca="1" si="28"/>
        <v>0</v>
      </c>
      <c r="AF150" s="13">
        <f t="shared" ca="1" si="29"/>
        <v>1</v>
      </c>
      <c r="AG150" s="13">
        <f t="shared" ca="1" si="22"/>
        <v>2</v>
      </c>
      <c r="AI150" s="2">
        <f t="shared" ca="1" si="23"/>
        <v>0.18532125189257709</v>
      </c>
      <c r="AJ150" s="2">
        <f t="shared" ca="1" si="23"/>
        <v>0.99048113840494911</v>
      </c>
      <c r="AK150" s="2">
        <f t="shared" ca="1" si="23"/>
        <v>6.7069076075313983E-2</v>
      </c>
    </row>
    <row r="151" spans="11:37" x14ac:dyDescent="0.2">
      <c r="L151" s="2">
        <v>0</v>
      </c>
      <c r="M151" s="2">
        <v>7</v>
      </c>
      <c r="N151" s="2">
        <v>6</v>
      </c>
      <c r="O151" s="2">
        <v>0.68368386128258862</v>
      </c>
      <c r="P151" s="2">
        <v>0.78708947306768096</v>
      </c>
      <c r="Q151" s="2">
        <f t="shared" si="24"/>
        <v>1</v>
      </c>
      <c r="S151" s="2">
        <f t="shared" si="25"/>
        <v>1</v>
      </c>
      <c r="U151" s="14" t="str">
        <f t="shared" ca="1" si="26"/>
        <v>TrainTrial2</v>
      </c>
      <c r="V151" s="10" t="str">
        <f>IF(Q151=0,CONCATENATE("p",L151,".bmp"),CONCATENATE("p",M151,".bmp"))</f>
        <v>p7.bmp</v>
      </c>
      <c r="W151" s="10" t="str">
        <f>IF(Q151=0,CONCATENATE("p",M151,".bmp"),CONCATENATE("p",L151,".bmp"))</f>
        <v>p0.bmp</v>
      </c>
      <c r="X151" s="10" t="str">
        <f ca="1">IF(AE151=0,"c3.wav",IF(S151=0,"c1.wav","c2.wav"))</f>
        <v>c2.wav</v>
      </c>
      <c r="Y151" s="10" t="str">
        <f>IF(S151=0,IF(AF151=1,CONCATENATE("nn",L151,".wav"),CONCATENATE("n",L151,".wav")),CONCATENATE("r",N151,".wav"))</f>
        <v>r6.wav</v>
      </c>
      <c r="Z151" s="10" t="str">
        <f ca="1">IF(AE151=0,"c3.wav",IF(S151=1,"c1.wav","c2.wav"))</f>
        <v>c1.wav</v>
      </c>
      <c r="AA151" s="10" t="str">
        <f ca="1">IF(S151=1,IF(AF151=1,CONCATENATE("nn",L151,".wav"),CONCATENATE("n",L151,".wav")),CONCATENATE("r",N151,".wav"))</f>
        <v>n0.wav</v>
      </c>
      <c r="AB151" s="10">
        <f>IF(Q151=0,1,2)</f>
        <v>2</v>
      </c>
      <c r="AC151" s="12" t="str">
        <f t="shared" ca="1" si="30"/>
        <v>rp.jpg</v>
      </c>
      <c r="AD151" s="13">
        <f t="shared" ca="1" si="27"/>
        <v>1</v>
      </c>
      <c r="AE151" s="13">
        <f t="shared" ca="1" si="28"/>
        <v>1</v>
      </c>
      <c r="AF151" s="13">
        <f t="shared" ca="1" si="29"/>
        <v>0</v>
      </c>
      <c r="AG151" s="13">
        <f t="shared" ca="1" si="22"/>
        <v>2</v>
      </c>
      <c r="AI151" s="2">
        <f t="shared" ca="1" si="23"/>
        <v>0.12384388768239396</v>
      </c>
      <c r="AJ151" s="2">
        <f t="shared" ca="1" si="23"/>
        <v>0.30106244741372945</v>
      </c>
      <c r="AK151" s="2">
        <f t="shared" ca="1" si="23"/>
        <v>0.94444322009322723</v>
      </c>
    </row>
    <row r="152" spans="11:37" x14ac:dyDescent="0.2">
      <c r="L152" s="2">
        <v>0</v>
      </c>
      <c r="M152" s="2">
        <v>9</v>
      </c>
      <c r="N152" s="2">
        <v>5</v>
      </c>
      <c r="O152" s="2">
        <v>0.31401319119959226</v>
      </c>
      <c r="P152" s="2">
        <v>0.82766000559786335</v>
      </c>
      <c r="Q152" s="2">
        <f t="shared" si="24"/>
        <v>0</v>
      </c>
      <c r="R152" s="2">
        <f>SUM(Q123:Q152)</f>
        <v>15</v>
      </c>
      <c r="S152" s="2">
        <f t="shared" si="25"/>
        <v>1</v>
      </c>
      <c r="T152" s="2">
        <f>SUM(S123:S152)</f>
        <v>15</v>
      </c>
      <c r="U152" s="14" t="str">
        <f t="shared" ca="1" si="26"/>
        <v>TrainTrial</v>
      </c>
      <c r="V152" s="10" t="str">
        <f>IF(Q152=0,CONCATENATE("p",L152,".bmp"),CONCATENATE("p",M152,".bmp"))</f>
        <v>p0.bmp</v>
      </c>
      <c r="W152" s="10" t="str">
        <f>IF(Q152=0,CONCATENATE("p",M152,".bmp"),CONCATENATE("p",L152,".bmp"))</f>
        <v>p9.bmp</v>
      </c>
      <c r="X152" s="10" t="str">
        <f ca="1">IF(AE152=0,"c3.wav",IF(S152=0,"c1.wav","c2.wav"))</f>
        <v>c3.wav</v>
      </c>
      <c r="Y152" s="10" t="str">
        <f>IF(S152=0,IF(AF152=1,CONCATENATE("nn",L152,".wav"),CONCATENATE("n",L152,".wav")),CONCATENATE("r",N152,".wav"))</f>
        <v>r5.wav</v>
      </c>
      <c r="Z152" s="10" t="str">
        <f ca="1">IF(AE152=0,"c3.wav",IF(S152=1,"c1.wav","c2.wav"))</f>
        <v>c3.wav</v>
      </c>
      <c r="AA152" s="10" t="str">
        <f ca="1">IF(S152=1,IF(AF152=1,CONCATENATE("nn",L152,".wav"),CONCATENATE("n",L152,".wav")),CONCATENATE("r",N152,".wav"))</f>
        <v>nn0.wav</v>
      </c>
      <c r="AB152" s="10">
        <f>IF(Q152=0,1,2)</f>
        <v>1</v>
      </c>
      <c r="AC152" s="12" t="str">
        <f t="shared" ca="1" si="30"/>
        <v>lp.jpg</v>
      </c>
      <c r="AD152" s="13">
        <f t="shared" ca="1" si="27"/>
        <v>1</v>
      </c>
      <c r="AE152" s="13">
        <f t="shared" ca="1" si="28"/>
        <v>0</v>
      </c>
      <c r="AF152" s="13">
        <f t="shared" ca="1" si="29"/>
        <v>1</v>
      </c>
      <c r="AG152" s="13">
        <f t="shared" ca="1" si="22"/>
        <v>2</v>
      </c>
      <c r="AI152" s="2">
        <f t="shared" ca="1" si="23"/>
        <v>0.32318726171674861</v>
      </c>
      <c r="AJ152" s="2">
        <f t="shared" ca="1" si="23"/>
        <v>0.9096702226296981</v>
      </c>
      <c r="AK152" s="2">
        <f t="shared" ca="1" si="23"/>
        <v>6.0638019626084283E-2</v>
      </c>
    </row>
    <row r="153" spans="11:37" x14ac:dyDescent="0.2">
      <c r="K153" s="2" t="s">
        <v>24</v>
      </c>
      <c r="L153" s="2">
        <v>1</v>
      </c>
      <c r="M153" s="2">
        <v>0</v>
      </c>
      <c r="N153" s="2">
        <v>8</v>
      </c>
      <c r="O153" s="2">
        <v>1</v>
      </c>
      <c r="P153" s="2">
        <v>0.34485471749576391</v>
      </c>
      <c r="Q153" s="2">
        <f t="shared" si="24"/>
        <v>1</v>
      </c>
      <c r="S153" s="2">
        <f t="shared" si="25"/>
        <v>0</v>
      </c>
      <c r="U153" s="14" t="str">
        <f t="shared" ca="1" si="26"/>
        <v>TrainTrial2</v>
      </c>
      <c r="V153" s="10" t="str">
        <f>IF(Q153=0,CONCATENATE("p",L153,".bmp"),CONCATENATE("p",M153,".bmp"))</f>
        <v>p0.bmp</v>
      </c>
      <c r="W153" s="10" t="str">
        <f>IF(Q153=0,CONCATENATE("p",M153,".bmp"),CONCATENATE("p",L153,".bmp"))</f>
        <v>p1.bmp</v>
      </c>
      <c r="X153" s="10" t="str">
        <f ca="1">IF(AE153=0,"c3.wav",IF(S153=0,"c1.wav","c2.wav"))</f>
        <v>c1.wav</v>
      </c>
      <c r="Y153" s="10" t="str">
        <f ca="1">IF(S153=0,IF(AF153=1,CONCATENATE("nn",L153,".wav"),CONCATENATE("n",L153,".wav")),CONCATENATE("r",N153,".wav"))</f>
        <v>n1.wav</v>
      </c>
      <c r="Z153" s="10" t="str">
        <f ca="1">IF(AE153=0,"c3.wav",IF(S153=1,"c1.wav","c2.wav"))</f>
        <v>c2.wav</v>
      </c>
      <c r="AA153" s="10" t="str">
        <f>IF(S153=1,IF(AF153=1,CONCATENATE("nn",L153,".wav"),CONCATENATE("n",L153,".wav")),CONCATENATE("r",N153,".wav"))</f>
        <v>r8.wav</v>
      </c>
      <c r="AB153" s="10">
        <f>IF(Q153=0,1,2)</f>
        <v>2</v>
      </c>
      <c r="AC153" s="12" t="str">
        <f t="shared" ca="1" si="30"/>
        <v>rp.jpg</v>
      </c>
      <c r="AD153" s="13">
        <f t="shared" ca="1" si="27"/>
        <v>1</v>
      </c>
      <c r="AE153" s="13">
        <f t="shared" ca="1" si="28"/>
        <v>1</v>
      </c>
      <c r="AF153" s="13">
        <f t="shared" ca="1" si="29"/>
        <v>0</v>
      </c>
      <c r="AG153" s="13">
        <f ca="1">SUM(AD153:AF153)</f>
        <v>2</v>
      </c>
      <c r="AI153" s="2">
        <f ca="1">RAND()</f>
        <v>0.46240221816750016</v>
      </c>
      <c r="AJ153" s="2">
        <f ca="1">RAND()</f>
        <v>0.15617872369329777</v>
      </c>
      <c r="AK153" s="2">
        <f ca="1">RAND()</f>
        <v>0.69216427325355778</v>
      </c>
    </row>
    <row r="154" spans="11:37" x14ac:dyDescent="0.2">
      <c r="L154" s="2">
        <v>1</v>
      </c>
      <c r="M154" s="2">
        <v>2</v>
      </c>
      <c r="N154" s="2">
        <v>3</v>
      </c>
      <c r="O154" s="2">
        <v>0.12820249418837193</v>
      </c>
      <c r="P154" s="2">
        <v>1.7221878189957351E-2</v>
      </c>
      <c r="Q154" s="2">
        <f t="shared" si="24"/>
        <v>0</v>
      </c>
      <c r="S154" s="2">
        <f t="shared" si="25"/>
        <v>0</v>
      </c>
      <c r="U154" s="14" t="str">
        <f t="shared" ca="1" si="26"/>
        <v>TrainTrial</v>
      </c>
      <c r="V154" s="10" t="str">
        <f>IF(Q154=0,CONCATENATE("p",L154,".bmp"),CONCATENATE("p",M154,".bmp"))</f>
        <v>p1.bmp</v>
      </c>
      <c r="W154" s="10" t="str">
        <f>IF(Q154=0,CONCATENATE("p",M154,".bmp"),CONCATENATE("p",L154,".bmp"))</f>
        <v>p2.bmp</v>
      </c>
      <c r="X154" s="10" t="str">
        <f ca="1">IF(AE154=0,"c3.wav",IF(S154=0,"c1.wav","c2.wav"))</f>
        <v>c3.wav</v>
      </c>
      <c r="Y154" s="10" t="str">
        <f ca="1">IF(S154=0,IF(AF154=1,CONCATENATE("nn",L154,".wav"),CONCATENATE("n",L154,".wav")),CONCATENATE("r",N154,".wav"))</f>
        <v>nn1.wav</v>
      </c>
      <c r="Z154" s="10" t="str">
        <f ca="1">IF(AE154=0,"c3.wav",IF(S154=1,"c1.wav","c2.wav"))</f>
        <v>c3.wav</v>
      </c>
      <c r="AA154" s="10" t="str">
        <f>IF(S154=1,IF(AF154=1,CONCATENATE("nn",L154,".wav"),CONCATENATE("n",L154,".wav")),CONCATENATE("r",N154,".wav"))</f>
        <v>r3.wav</v>
      </c>
      <c r="AB154" s="10">
        <f>IF(Q154=0,1,2)</f>
        <v>1</v>
      </c>
      <c r="AC154" s="12" t="str">
        <f t="shared" ca="1" si="30"/>
        <v>lp.jpg</v>
      </c>
      <c r="AD154" s="13">
        <f t="shared" ca="1" si="27"/>
        <v>1</v>
      </c>
      <c r="AE154" s="13">
        <f t="shared" ca="1" si="28"/>
        <v>0</v>
      </c>
      <c r="AF154" s="13">
        <f t="shared" ca="1" si="29"/>
        <v>1</v>
      </c>
      <c r="AG154" s="13">
        <f t="shared" ref="AG154:AG182" ca="1" si="31">SUM(AD154:AF154)</f>
        <v>2</v>
      </c>
      <c r="AI154" s="2">
        <f t="shared" ref="AI154:AK182" ca="1" si="32">RAND()</f>
        <v>0.15057438197123962</v>
      </c>
      <c r="AJ154" s="2">
        <f t="shared" ca="1" si="32"/>
        <v>0.51254452997295186</v>
      </c>
      <c r="AK154" s="2">
        <f t="shared" ca="1" si="32"/>
        <v>5.7921055058651749E-3</v>
      </c>
    </row>
    <row r="155" spans="11:37" x14ac:dyDescent="0.2">
      <c r="L155" s="2">
        <v>1</v>
      </c>
      <c r="M155" s="2">
        <v>7</v>
      </c>
      <c r="N155" s="2">
        <v>5</v>
      </c>
      <c r="O155" s="2">
        <v>0.93868281787854357</v>
      </c>
      <c r="P155" s="2">
        <v>4.5105463259460521E-2</v>
      </c>
      <c r="Q155" s="2">
        <f t="shared" si="24"/>
        <v>1</v>
      </c>
      <c r="S155" s="2">
        <f t="shared" si="25"/>
        <v>0</v>
      </c>
      <c r="U155" s="14" t="str">
        <f t="shared" ca="1" si="26"/>
        <v>TrainTrial</v>
      </c>
      <c r="V155" s="10" t="str">
        <f>IF(Q155=0,CONCATENATE("p",L155,".bmp"),CONCATENATE("p",M155,".bmp"))</f>
        <v>p7.bmp</v>
      </c>
      <c r="W155" s="10" t="str">
        <f>IF(Q155=0,CONCATENATE("p",M155,".bmp"),CONCATENATE("p",L155,".bmp"))</f>
        <v>p1.bmp</v>
      </c>
      <c r="X155" s="10" t="str">
        <f ca="1">IF(AE155=0,"c3.wav",IF(S155=0,"c1.wav","c2.wav"))</f>
        <v>c3.wav</v>
      </c>
      <c r="Y155" s="10" t="str">
        <f ca="1">IF(S155=0,IF(AF155=1,CONCATENATE("nn",L155,".wav"),CONCATENATE("n",L155,".wav")),CONCATENATE("r",N155,".wav"))</f>
        <v>n1.wav</v>
      </c>
      <c r="Z155" s="10" t="str">
        <f ca="1">IF(AE155=0,"c3.wav",IF(S155=1,"c1.wav","c2.wav"))</f>
        <v>c3.wav</v>
      </c>
      <c r="AA155" s="10" t="str">
        <f>IF(S155=1,IF(AF155=1,CONCATENATE("nn",L155,".wav"),CONCATENATE("n",L155,".wav")),CONCATENATE("r",N155,".wav"))</f>
        <v>r5.wav</v>
      </c>
      <c r="AB155" s="10">
        <f>IF(Q155=0,1,2)</f>
        <v>2</v>
      </c>
      <c r="AC155" s="12" t="str">
        <f t="shared" ca="1" si="30"/>
        <v>rp.jpg</v>
      </c>
      <c r="AD155" s="13">
        <f t="shared" ca="1" si="27"/>
        <v>1</v>
      </c>
      <c r="AE155" s="13">
        <f t="shared" ca="1" si="28"/>
        <v>0</v>
      </c>
      <c r="AF155" s="13">
        <f t="shared" ca="1" si="29"/>
        <v>0</v>
      </c>
      <c r="AG155" s="13">
        <f t="shared" ca="1" si="31"/>
        <v>1</v>
      </c>
      <c r="AI155" s="2">
        <f t="shared" ca="1" si="32"/>
        <v>0.13120662218346357</v>
      </c>
      <c r="AJ155" s="2">
        <f t="shared" ca="1" si="32"/>
        <v>0.73224015992072644</v>
      </c>
      <c r="AK155" s="2">
        <f t="shared" ca="1" si="32"/>
        <v>0.55544686349885686</v>
      </c>
    </row>
    <row r="156" spans="11:37" x14ac:dyDescent="0.2">
      <c r="L156" s="2">
        <v>2</v>
      </c>
      <c r="M156" s="2">
        <v>6</v>
      </c>
      <c r="N156" s="2">
        <v>1</v>
      </c>
      <c r="O156" s="2">
        <v>0.12911907746820361</v>
      </c>
      <c r="P156" s="2">
        <v>0.60700821835052921</v>
      </c>
      <c r="Q156" s="2">
        <f t="shared" si="24"/>
        <v>0</v>
      </c>
      <c r="S156" s="2">
        <f t="shared" si="25"/>
        <v>1</v>
      </c>
      <c r="U156" s="14" t="str">
        <f t="shared" ca="1" si="26"/>
        <v>TrainTrial</v>
      </c>
      <c r="V156" s="10" t="str">
        <f>IF(Q156=0,CONCATENATE("p",L156,".bmp"),CONCATENATE("p",M156,".bmp"))</f>
        <v>p2.bmp</v>
      </c>
      <c r="W156" s="10" t="str">
        <f>IF(Q156=0,CONCATENATE("p",M156,".bmp"),CONCATENATE("p",L156,".bmp"))</f>
        <v>p6.bmp</v>
      </c>
      <c r="X156" s="10" t="str">
        <f ca="1">IF(AE156=0,"c3.wav",IF(S156=0,"c1.wav","c2.wav"))</f>
        <v>c3.wav</v>
      </c>
      <c r="Y156" s="10" t="str">
        <f>IF(S156=0,IF(AF156=1,CONCATENATE("nn",L156,".wav"),CONCATENATE("n",L156,".wav")),CONCATENATE("r",N156,".wav"))</f>
        <v>r1.wav</v>
      </c>
      <c r="Z156" s="10" t="str">
        <f ca="1">IF(AE156=0,"c3.wav",IF(S156=1,"c1.wav","c2.wav"))</f>
        <v>c3.wav</v>
      </c>
      <c r="AA156" s="10" t="str">
        <f ca="1">IF(S156=1,IF(AF156=1,CONCATENATE("nn",L156,".wav"),CONCATENATE("n",L156,".wav")),CONCATENATE("r",N156,".wav"))</f>
        <v>nn2.wav</v>
      </c>
      <c r="AB156" s="10">
        <f>IF(Q156=0,1,2)</f>
        <v>1</v>
      </c>
      <c r="AC156" s="12" t="str">
        <f t="shared" ca="1" si="30"/>
        <v>lp.jpg</v>
      </c>
      <c r="AD156" s="13">
        <f t="shared" ca="1" si="27"/>
        <v>1</v>
      </c>
      <c r="AE156" s="13">
        <f t="shared" ca="1" si="28"/>
        <v>0</v>
      </c>
      <c r="AF156" s="13">
        <f t="shared" ca="1" si="29"/>
        <v>1</v>
      </c>
      <c r="AG156" s="13">
        <f t="shared" ca="1" si="31"/>
        <v>2</v>
      </c>
      <c r="AI156" s="2">
        <f t="shared" ca="1" si="32"/>
        <v>5.9052472424893088E-2</v>
      </c>
      <c r="AJ156" s="2">
        <f t="shared" ca="1" si="32"/>
        <v>0.75008418723352077</v>
      </c>
      <c r="AK156" s="2">
        <f t="shared" ca="1" si="32"/>
        <v>0.43922523507212463</v>
      </c>
    </row>
    <row r="157" spans="11:37" x14ac:dyDescent="0.2">
      <c r="L157" s="2">
        <v>2</v>
      </c>
      <c r="M157" s="2">
        <v>4</v>
      </c>
      <c r="N157" s="2">
        <v>6</v>
      </c>
      <c r="O157" s="2">
        <v>8.6435925471960218E-2</v>
      </c>
      <c r="P157" s="2">
        <v>0.56853897408745979</v>
      </c>
      <c r="Q157" s="2">
        <f t="shared" si="24"/>
        <v>0</v>
      </c>
      <c r="S157" s="2">
        <f t="shared" si="25"/>
        <v>1</v>
      </c>
      <c r="U157" s="14" t="str">
        <f t="shared" ca="1" si="26"/>
        <v>TrainTrial</v>
      </c>
      <c r="V157" s="10" t="str">
        <f>IF(Q157=0,CONCATENATE("p",L157,".bmp"),CONCATENATE("p",M157,".bmp"))</f>
        <v>p2.bmp</v>
      </c>
      <c r="W157" s="10" t="str">
        <f>IF(Q157=0,CONCATENATE("p",M157,".bmp"),CONCATENATE("p",L157,".bmp"))</f>
        <v>p4.bmp</v>
      </c>
      <c r="X157" s="10" t="str">
        <f ca="1">IF(AE157=0,"c3.wav",IF(S157=0,"c1.wav","c2.wav"))</f>
        <v>c3.wav</v>
      </c>
      <c r="Y157" s="10" t="str">
        <f>IF(S157=0,IF(AF157=1,CONCATENATE("nn",L157,".wav"),CONCATENATE("n",L157,".wav")),CONCATENATE("r",N157,".wav"))</f>
        <v>r6.wav</v>
      </c>
      <c r="Z157" s="10" t="str">
        <f ca="1">IF(AE157=0,"c3.wav",IF(S157=1,"c1.wav","c2.wav"))</f>
        <v>c3.wav</v>
      </c>
      <c r="AA157" s="10" t="str">
        <f ca="1">IF(S157=1,IF(AF157=1,CONCATENATE("nn",L157,".wav"),CONCATENATE("n",L157,".wav")),CONCATENATE("r",N157,".wav"))</f>
        <v>nn2.wav</v>
      </c>
      <c r="AB157" s="10">
        <f>IF(Q157=0,1,2)</f>
        <v>1</v>
      </c>
      <c r="AC157" s="12" t="str">
        <f t="shared" ca="1" si="30"/>
        <v>lp.jpg</v>
      </c>
      <c r="AD157" s="13">
        <f t="shared" ca="1" si="27"/>
        <v>1</v>
      </c>
      <c r="AE157" s="13">
        <f t="shared" ca="1" si="28"/>
        <v>0</v>
      </c>
      <c r="AF157" s="13">
        <f t="shared" ca="1" si="29"/>
        <v>1</v>
      </c>
      <c r="AG157" s="13">
        <f t="shared" ca="1" si="31"/>
        <v>2</v>
      </c>
      <c r="AI157" s="2">
        <f t="shared" ca="1" si="32"/>
        <v>0.26967433788032003</v>
      </c>
      <c r="AJ157" s="2">
        <f t="shared" ca="1" si="32"/>
        <v>0.6389389684064295</v>
      </c>
      <c r="AK157" s="2">
        <f t="shared" ca="1" si="32"/>
        <v>9.5368373252366356E-2</v>
      </c>
    </row>
    <row r="158" spans="11:37" x14ac:dyDescent="0.2">
      <c r="L158" s="2">
        <v>2</v>
      </c>
      <c r="M158" s="2">
        <v>8</v>
      </c>
      <c r="N158" s="2">
        <v>4</v>
      </c>
      <c r="O158" s="2">
        <v>0.25253792048897594</v>
      </c>
      <c r="P158" s="2">
        <v>0.13755608006886177</v>
      </c>
      <c r="Q158" s="2">
        <f t="shared" si="24"/>
        <v>0</v>
      </c>
      <c r="S158" s="2">
        <f t="shared" si="25"/>
        <v>0</v>
      </c>
      <c r="U158" s="14" t="str">
        <f t="shared" ca="1" si="26"/>
        <v>TrainTrial</v>
      </c>
      <c r="V158" s="10" t="str">
        <f>IF(Q158=0,CONCATENATE("p",L158,".bmp"),CONCATENATE("p",M158,".bmp"))</f>
        <v>p2.bmp</v>
      </c>
      <c r="W158" s="10" t="str">
        <f>IF(Q158=0,CONCATENATE("p",M158,".bmp"),CONCATENATE("p",L158,".bmp"))</f>
        <v>p8.bmp</v>
      </c>
      <c r="X158" s="10" t="str">
        <f ca="1">IF(AE158=0,"c3.wav",IF(S158=0,"c1.wav","c2.wav"))</f>
        <v>c3.wav</v>
      </c>
      <c r="Y158" s="10" t="str">
        <f ca="1">IF(S158=0,IF(AF158=1,CONCATENATE("nn",L158,".wav"),CONCATENATE("n",L158,".wav")),CONCATENATE("r",N158,".wav"))</f>
        <v>nn2.wav</v>
      </c>
      <c r="Z158" s="10" t="str">
        <f ca="1">IF(AE158=0,"c3.wav",IF(S158=1,"c1.wav","c2.wav"))</f>
        <v>c3.wav</v>
      </c>
      <c r="AA158" s="10" t="str">
        <f>IF(S158=1,IF(AF158=1,CONCATENATE("nn",L158,".wav"),CONCATENATE("n",L158,".wav")),CONCATENATE("r",N158,".wav"))</f>
        <v>r4.wav</v>
      </c>
      <c r="AB158" s="10">
        <f>IF(Q158=0,1,2)</f>
        <v>1</v>
      </c>
      <c r="AC158" s="12" t="str">
        <f t="shared" ca="1" si="30"/>
        <v>blank.jpg</v>
      </c>
      <c r="AD158" s="13">
        <f t="shared" ca="1" si="27"/>
        <v>0</v>
      </c>
      <c r="AE158" s="13">
        <f t="shared" ca="1" si="28"/>
        <v>0</v>
      </c>
      <c r="AF158" s="13">
        <f t="shared" ca="1" si="29"/>
        <v>1</v>
      </c>
      <c r="AG158" s="13">
        <f t="shared" ca="1" si="31"/>
        <v>1</v>
      </c>
      <c r="AI158" s="2">
        <f t="shared" ca="1" si="32"/>
        <v>0.6580447570848782</v>
      </c>
      <c r="AJ158" s="2">
        <f t="shared" ca="1" si="32"/>
        <v>0.71770505759035086</v>
      </c>
      <c r="AK158" s="2">
        <f t="shared" ca="1" si="32"/>
        <v>0.12140248603203985</v>
      </c>
    </row>
    <row r="159" spans="11:37" x14ac:dyDescent="0.2">
      <c r="L159" s="2">
        <v>3</v>
      </c>
      <c r="M159" s="2">
        <v>9</v>
      </c>
      <c r="N159" s="2">
        <v>7</v>
      </c>
      <c r="O159" s="2">
        <v>0.66646619925995765</v>
      </c>
      <c r="P159" s="2">
        <v>0.31625749098111555</v>
      </c>
      <c r="Q159" s="2">
        <f t="shared" si="24"/>
        <v>1</v>
      </c>
      <c r="S159" s="2">
        <f t="shared" si="25"/>
        <v>0</v>
      </c>
      <c r="U159" s="14" t="str">
        <f t="shared" ca="1" si="26"/>
        <v>TrainTrial2</v>
      </c>
      <c r="V159" s="10" t="str">
        <f>IF(Q159=0,CONCATENATE("p",L159,".bmp"),CONCATENATE("p",M159,".bmp"))</f>
        <v>p9.bmp</v>
      </c>
      <c r="W159" s="10" t="str">
        <f>IF(Q159=0,CONCATENATE("p",M159,".bmp"),CONCATENATE("p",L159,".bmp"))</f>
        <v>p3.bmp</v>
      </c>
      <c r="X159" s="10" t="str">
        <f ca="1">IF(AE159=0,"c3.wav",IF(S159=0,"c1.wav","c2.wav"))</f>
        <v>c1.wav</v>
      </c>
      <c r="Y159" s="10" t="str">
        <f ca="1">IF(S159=0,IF(AF159=1,CONCATENATE("nn",L159,".wav"),CONCATENATE("n",L159,".wav")),CONCATENATE("r",N159,".wav"))</f>
        <v>n3.wav</v>
      </c>
      <c r="Z159" s="10" t="str">
        <f ca="1">IF(AE159=0,"c3.wav",IF(S159=1,"c1.wav","c2.wav"))</f>
        <v>c2.wav</v>
      </c>
      <c r="AA159" s="10" t="str">
        <f>IF(S159=1,IF(AF159=1,CONCATENATE("nn",L159,".wav"),CONCATENATE("n",L159,".wav")),CONCATENATE("r",N159,".wav"))</f>
        <v>r7.wav</v>
      </c>
      <c r="AB159" s="10">
        <f>IF(Q159=0,1,2)</f>
        <v>2</v>
      </c>
      <c r="AC159" s="12" t="str">
        <f t="shared" ca="1" si="30"/>
        <v>rp.jpg</v>
      </c>
      <c r="AD159" s="13">
        <f t="shared" ca="1" si="27"/>
        <v>1</v>
      </c>
      <c r="AE159" s="13">
        <f t="shared" ca="1" si="28"/>
        <v>1</v>
      </c>
      <c r="AF159" s="13">
        <f t="shared" ca="1" si="29"/>
        <v>0</v>
      </c>
      <c r="AG159" s="13">
        <f t="shared" ca="1" si="31"/>
        <v>2</v>
      </c>
      <c r="AI159" s="2">
        <f t="shared" ca="1" si="32"/>
        <v>0.13668130727771088</v>
      </c>
      <c r="AJ159" s="2">
        <f t="shared" ca="1" si="32"/>
        <v>0.38618096461347895</v>
      </c>
      <c r="AK159" s="2">
        <f t="shared" ca="1" si="32"/>
        <v>0.87057457042611142</v>
      </c>
    </row>
    <row r="160" spans="11:37" x14ac:dyDescent="0.2">
      <c r="L160" s="2">
        <v>3</v>
      </c>
      <c r="M160" s="2">
        <v>8</v>
      </c>
      <c r="N160" s="2">
        <v>9</v>
      </c>
      <c r="O160" s="2">
        <v>1</v>
      </c>
      <c r="P160" s="2">
        <v>0</v>
      </c>
      <c r="Q160" s="2">
        <f t="shared" si="24"/>
        <v>1</v>
      </c>
      <c r="S160" s="2">
        <f t="shared" si="25"/>
        <v>0</v>
      </c>
      <c r="U160" s="14" t="str">
        <f t="shared" ca="1" si="26"/>
        <v>TrainTrial</v>
      </c>
      <c r="V160" s="10" t="str">
        <f>IF(Q160=0,CONCATENATE("p",L160,".bmp"),CONCATENATE("p",M160,".bmp"))</f>
        <v>p8.bmp</v>
      </c>
      <c r="W160" s="10" t="str">
        <f>IF(Q160=0,CONCATENATE("p",M160,".bmp"),CONCATENATE("p",L160,".bmp"))</f>
        <v>p3.bmp</v>
      </c>
      <c r="X160" s="10" t="str">
        <f ca="1">IF(AE160=0,"c3.wav",IF(S160=0,"c1.wav","c2.wav"))</f>
        <v>c3.wav</v>
      </c>
      <c r="Y160" s="10" t="str">
        <f ca="1">IF(S160=0,IF(AF160=1,CONCATENATE("nn",L160,".wav"),CONCATENATE("n",L160,".wav")),CONCATENATE("r",N160,".wav"))</f>
        <v>n3.wav</v>
      </c>
      <c r="Z160" s="10" t="str">
        <f ca="1">IF(AE160=0,"c3.wav",IF(S160=1,"c1.wav","c2.wav"))</f>
        <v>c3.wav</v>
      </c>
      <c r="AA160" s="10" t="str">
        <f>IF(S160=1,IF(AF160=1,CONCATENATE("nn",L160,".wav"),CONCATENATE("n",L160,".wav")),CONCATENATE("r",N160,".wav"))</f>
        <v>r9.wav</v>
      </c>
      <c r="AB160" s="10">
        <f>IF(Q160=0,1,2)</f>
        <v>2</v>
      </c>
      <c r="AC160" s="12" t="str">
        <f t="shared" ca="1" si="30"/>
        <v>blank.jpg</v>
      </c>
      <c r="AD160" s="13">
        <f t="shared" ca="1" si="27"/>
        <v>0</v>
      </c>
      <c r="AE160" s="13">
        <f t="shared" ca="1" si="28"/>
        <v>0</v>
      </c>
      <c r="AF160" s="13">
        <f t="shared" ca="1" si="29"/>
        <v>0</v>
      </c>
      <c r="AG160" s="13">
        <f t="shared" ca="1" si="31"/>
        <v>0</v>
      </c>
      <c r="AI160" s="2">
        <f t="shared" ca="1" si="32"/>
        <v>0.96478716530164521</v>
      </c>
      <c r="AJ160" s="2">
        <f t="shared" ca="1" si="32"/>
        <v>0.70386788316699855</v>
      </c>
      <c r="AK160" s="2">
        <f t="shared" ca="1" si="32"/>
        <v>0.75402652108494095</v>
      </c>
    </row>
    <row r="161" spans="12:37" x14ac:dyDescent="0.2">
      <c r="L161" s="2">
        <v>3</v>
      </c>
      <c r="M161" s="2">
        <v>5</v>
      </c>
      <c r="N161" s="2">
        <v>0</v>
      </c>
      <c r="O161" s="2">
        <v>0.17951931328752835</v>
      </c>
      <c r="P161" s="2">
        <v>0.45714145009424101</v>
      </c>
      <c r="Q161" s="2">
        <f t="shared" si="24"/>
        <v>0</v>
      </c>
      <c r="S161" s="2">
        <f t="shared" si="25"/>
        <v>0</v>
      </c>
      <c r="U161" s="14" t="str">
        <f t="shared" ca="1" si="26"/>
        <v>TrainTrial2</v>
      </c>
      <c r="V161" s="10" t="str">
        <f>IF(Q161=0,CONCATENATE("p",L161,".bmp"),CONCATENATE("p",M161,".bmp"))</f>
        <v>p3.bmp</v>
      </c>
      <c r="W161" s="10" t="str">
        <f>IF(Q161=0,CONCATENATE("p",M161,".bmp"),CONCATENATE("p",L161,".bmp"))</f>
        <v>p5.bmp</v>
      </c>
      <c r="X161" s="10" t="str">
        <f ca="1">IF(AE161=0,"c3.wav",IF(S161=0,"c1.wav","c2.wav"))</f>
        <v>c1.wav</v>
      </c>
      <c r="Y161" s="10" t="str">
        <f ca="1">IF(S161=0,IF(AF161=1,CONCATENATE("nn",L161,".wav"),CONCATENATE("n",L161,".wav")),CONCATENATE("r",N161,".wav"))</f>
        <v>nn3.wav</v>
      </c>
      <c r="Z161" s="10" t="str">
        <f ca="1">IF(AE161=0,"c3.wav",IF(S161=1,"c1.wav","c2.wav"))</f>
        <v>c2.wav</v>
      </c>
      <c r="AA161" s="10" t="str">
        <f>IF(S161=1,IF(AF161=1,CONCATENATE("nn",L161,".wav"),CONCATENATE("n",L161,".wav")),CONCATENATE("r",N161,".wav"))</f>
        <v>r0.wav</v>
      </c>
      <c r="AB161" s="10">
        <f>IF(Q161=0,1,2)</f>
        <v>1</v>
      </c>
      <c r="AC161" s="12" t="str">
        <f t="shared" ca="1" si="30"/>
        <v>blank.jpg</v>
      </c>
      <c r="AD161" s="13">
        <f t="shared" ca="1" si="27"/>
        <v>0</v>
      </c>
      <c r="AE161" s="13">
        <f t="shared" ca="1" si="28"/>
        <v>1</v>
      </c>
      <c r="AF161" s="13">
        <f t="shared" ca="1" si="29"/>
        <v>1</v>
      </c>
      <c r="AG161" s="13">
        <f t="shared" ca="1" si="31"/>
        <v>2</v>
      </c>
      <c r="AI161" s="2">
        <f t="shared" ca="1" si="32"/>
        <v>0.73010656706744859</v>
      </c>
      <c r="AJ161" s="2">
        <f t="shared" ca="1" si="32"/>
        <v>0.4155291919787939</v>
      </c>
      <c r="AK161" s="2">
        <f t="shared" ca="1" si="32"/>
        <v>0.1039425511128349</v>
      </c>
    </row>
    <row r="162" spans="12:37" x14ac:dyDescent="0.2">
      <c r="L162" s="2">
        <v>4</v>
      </c>
      <c r="M162" s="2">
        <v>1</v>
      </c>
      <c r="N162" s="2">
        <v>2</v>
      </c>
      <c r="O162" s="2">
        <v>0.7788836733016069</v>
      </c>
      <c r="P162" s="2">
        <v>0.3789236094116859</v>
      </c>
      <c r="Q162" s="2">
        <f t="shared" si="24"/>
        <v>1</v>
      </c>
      <c r="S162" s="2">
        <f t="shared" si="25"/>
        <v>0</v>
      </c>
      <c r="U162" s="14" t="str">
        <f t="shared" ca="1" si="26"/>
        <v>TrainTrial2</v>
      </c>
      <c r="V162" s="10" t="str">
        <f>IF(Q162=0,CONCATENATE("p",L162,".bmp"),CONCATENATE("p",M162,".bmp"))</f>
        <v>p1.bmp</v>
      </c>
      <c r="W162" s="10" t="str">
        <f>IF(Q162=0,CONCATENATE("p",M162,".bmp"),CONCATENATE("p",L162,".bmp"))</f>
        <v>p4.bmp</v>
      </c>
      <c r="X162" s="10" t="str">
        <f ca="1">IF(AE162=0,"c3.wav",IF(S162=0,"c1.wav","c2.wav"))</f>
        <v>c1.wav</v>
      </c>
      <c r="Y162" s="10" t="str">
        <f ca="1">IF(S162=0,IF(AF162=1,CONCATENATE("nn",L162,".wav"),CONCATENATE("n",L162,".wav")),CONCATENATE("r",N162,".wav"))</f>
        <v>nn4.wav</v>
      </c>
      <c r="Z162" s="10" t="str">
        <f ca="1">IF(AE162=0,"c3.wav",IF(S162=1,"c1.wav","c2.wav"))</f>
        <v>c2.wav</v>
      </c>
      <c r="AA162" s="10" t="str">
        <f>IF(S162=1,IF(AF162=1,CONCATENATE("nn",L162,".wav"),CONCATENATE("n",L162,".wav")),CONCATENATE("r",N162,".wav"))</f>
        <v>r2.wav</v>
      </c>
      <c r="AB162" s="10">
        <f>IF(Q162=0,1,2)</f>
        <v>2</v>
      </c>
      <c r="AC162" s="12" t="str">
        <f t="shared" ca="1" si="30"/>
        <v>blank.jpg</v>
      </c>
      <c r="AD162" s="13">
        <f t="shared" ca="1" si="27"/>
        <v>0</v>
      </c>
      <c r="AE162" s="13">
        <f t="shared" ca="1" si="28"/>
        <v>1</v>
      </c>
      <c r="AF162" s="13">
        <f t="shared" ca="1" si="29"/>
        <v>1</v>
      </c>
      <c r="AG162" s="13">
        <f t="shared" ca="1" si="31"/>
        <v>2</v>
      </c>
      <c r="AI162" s="2">
        <f t="shared" ca="1" si="32"/>
        <v>0.54929826193565656</v>
      </c>
      <c r="AJ162" s="2">
        <f t="shared" ca="1" si="32"/>
        <v>0.45160911668253867</v>
      </c>
      <c r="AK162" s="2">
        <f t="shared" ca="1" si="32"/>
        <v>0.13048580266584542</v>
      </c>
    </row>
    <row r="163" spans="12:37" x14ac:dyDescent="0.2">
      <c r="L163" s="2">
        <v>4</v>
      </c>
      <c r="M163" s="2">
        <v>6</v>
      </c>
      <c r="N163" s="2">
        <v>1</v>
      </c>
      <c r="O163" s="2">
        <v>1.371703545555647E-2</v>
      </c>
      <c r="P163" s="2">
        <v>0.32517668953460088</v>
      </c>
      <c r="Q163" s="2">
        <f t="shared" si="24"/>
        <v>0</v>
      </c>
      <c r="S163" s="2">
        <f t="shared" si="25"/>
        <v>0</v>
      </c>
      <c r="U163" s="14" t="str">
        <f t="shared" ca="1" si="26"/>
        <v>TrainTrial2</v>
      </c>
      <c r="V163" s="10" t="str">
        <f>IF(Q163=0,CONCATENATE("p",L163,".bmp"),CONCATENATE("p",M163,".bmp"))</f>
        <v>p4.bmp</v>
      </c>
      <c r="W163" s="10" t="str">
        <f>IF(Q163=0,CONCATENATE("p",M163,".bmp"),CONCATENATE("p",L163,".bmp"))</f>
        <v>p6.bmp</v>
      </c>
      <c r="X163" s="10" t="str">
        <f ca="1">IF(AE163=0,"c3.wav",IF(S163=0,"c1.wav","c2.wav"))</f>
        <v>c1.wav</v>
      </c>
      <c r="Y163" s="10" t="str">
        <f ca="1">IF(S163=0,IF(AF163=1,CONCATENATE("nn",L163,".wav"),CONCATENATE("n",L163,".wav")),CONCATENATE("r",N163,".wav"))</f>
        <v>n4.wav</v>
      </c>
      <c r="Z163" s="10" t="str">
        <f ca="1">IF(AE163=0,"c3.wav",IF(S163=1,"c1.wav","c2.wav"))</f>
        <v>c2.wav</v>
      </c>
      <c r="AA163" s="10" t="str">
        <f>IF(S163=1,IF(AF163=1,CONCATENATE("nn",L163,".wav"),CONCATENATE("n",L163,".wav")),CONCATENATE("r",N163,".wav"))</f>
        <v>r1.wav</v>
      </c>
      <c r="AB163" s="10">
        <f>IF(Q163=0,1,2)</f>
        <v>1</v>
      </c>
      <c r="AC163" s="12" t="str">
        <f t="shared" ca="1" si="30"/>
        <v>blank.jpg</v>
      </c>
      <c r="AD163" s="13">
        <f t="shared" ca="1" si="27"/>
        <v>0</v>
      </c>
      <c r="AE163" s="13">
        <f t="shared" ca="1" si="28"/>
        <v>1</v>
      </c>
      <c r="AF163" s="13">
        <f t="shared" ca="1" si="29"/>
        <v>0</v>
      </c>
      <c r="AG163" s="13">
        <f t="shared" ca="1" si="31"/>
        <v>1</v>
      </c>
      <c r="AI163" s="2">
        <f t="shared" ca="1" si="32"/>
        <v>0.88654020186409555</v>
      </c>
      <c r="AJ163" s="2">
        <f t="shared" ca="1" si="32"/>
        <v>0.29125263686797331</v>
      </c>
      <c r="AK163" s="2">
        <f t="shared" ca="1" si="32"/>
        <v>0.91974489657296177</v>
      </c>
    </row>
    <row r="164" spans="12:37" x14ac:dyDescent="0.2">
      <c r="L164" s="2">
        <v>4</v>
      </c>
      <c r="M164" s="2">
        <v>8</v>
      </c>
      <c r="N164" s="2">
        <v>7</v>
      </c>
      <c r="O164" s="2">
        <v>0.60793771698445198</v>
      </c>
      <c r="P164" s="2">
        <v>0.74870434028616728</v>
      </c>
      <c r="Q164" s="2">
        <f t="shared" si="24"/>
        <v>1</v>
      </c>
      <c r="S164" s="2">
        <f t="shared" si="25"/>
        <v>1</v>
      </c>
      <c r="U164" s="14" t="str">
        <f t="shared" ca="1" si="26"/>
        <v>TrainTrial</v>
      </c>
      <c r="V164" s="10" t="str">
        <f>IF(Q164=0,CONCATENATE("p",L164,".bmp"),CONCATENATE("p",M164,".bmp"))</f>
        <v>p8.bmp</v>
      </c>
      <c r="W164" s="10" t="str">
        <f>IF(Q164=0,CONCATENATE("p",M164,".bmp"),CONCATENATE("p",L164,".bmp"))</f>
        <v>p4.bmp</v>
      </c>
      <c r="X164" s="10" t="str">
        <f ca="1">IF(AE164=0,"c3.wav",IF(S164=0,"c1.wav","c2.wav"))</f>
        <v>c3.wav</v>
      </c>
      <c r="Y164" s="10" t="str">
        <f>IF(S164=0,IF(AF164=1,CONCATENATE("nn",L164,".wav"),CONCATENATE("n",L164,".wav")),CONCATENATE("r",N164,".wav"))</f>
        <v>r7.wav</v>
      </c>
      <c r="Z164" s="10" t="str">
        <f ca="1">IF(AE164=0,"c3.wav",IF(S164=1,"c1.wav","c2.wav"))</f>
        <v>c3.wav</v>
      </c>
      <c r="AA164" s="10" t="str">
        <f ca="1">IF(S164=1,IF(AF164=1,CONCATENATE("nn",L164,".wav"),CONCATENATE("n",L164,".wav")),CONCATENATE("r",N164,".wav"))</f>
        <v>nn4.wav</v>
      </c>
      <c r="AB164" s="10">
        <f>IF(Q164=0,1,2)</f>
        <v>2</v>
      </c>
      <c r="AC164" s="12" t="str">
        <f t="shared" ca="1" si="30"/>
        <v>blank.jpg</v>
      </c>
      <c r="AD164" s="13">
        <f t="shared" ca="1" si="27"/>
        <v>0</v>
      </c>
      <c r="AE164" s="13">
        <f t="shared" ca="1" si="28"/>
        <v>0</v>
      </c>
      <c r="AF164" s="13">
        <f t="shared" ca="1" si="29"/>
        <v>1</v>
      </c>
      <c r="AG164" s="13">
        <f t="shared" ca="1" si="31"/>
        <v>1</v>
      </c>
      <c r="AI164" s="2">
        <f t="shared" ca="1" si="32"/>
        <v>0.55382599151451872</v>
      </c>
      <c r="AJ164" s="2">
        <f t="shared" ca="1" si="32"/>
        <v>0.6552035090946845</v>
      </c>
      <c r="AK164" s="2">
        <f t="shared" ca="1" si="32"/>
        <v>0.43272019163531228</v>
      </c>
    </row>
    <row r="165" spans="12:37" x14ac:dyDescent="0.2">
      <c r="L165" s="2">
        <v>5</v>
      </c>
      <c r="M165" s="2">
        <v>4</v>
      </c>
      <c r="N165" s="2">
        <v>8</v>
      </c>
      <c r="O165" s="2">
        <v>9.7542411656831973E-2</v>
      </c>
      <c r="P165" s="2">
        <v>0.12325258562214003</v>
      </c>
      <c r="Q165" s="2">
        <f t="shared" si="24"/>
        <v>0</v>
      </c>
      <c r="S165" s="2">
        <f t="shared" si="25"/>
        <v>0</v>
      </c>
      <c r="U165" s="14" t="str">
        <f t="shared" ca="1" si="26"/>
        <v>TrainTrial</v>
      </c>
      <c r="V165" s="10" t="str">
        <f>IF(Q165=0,CONCATENATE("p",L165,".bmp"),CONCATENATE("p",M165,".bmp"))</f>
        <v>p5.bmp</v>
      </c>
      <c r="W165" s="10" t="str">
        <f>IF(Q165=0,CONCATENATE("p",M165,".bmp"),CONCATENATE("p",L165,".bmp"))</f>
        <v>p4.bmp</v>
      </c>
      <c r="X165" s="10" t="str">
        <f ca="1">IF(AE165=0,"c3.wav",IF(S165=0,"c1.wav","c2.wav"))</f>
        <v>c3.wav</v>
      </c>
      <c r="Y165" s="10" t="str">
        <f ca="1">IF(S165=0,IF(AF165=1,CONCATENATE("nn",L165,".wav"),CONCATENATE("n",L165,".wav")),CONCATENATE("r",N165,".wav"))</f>
        <v>nn5.wav</v>
      </c>
      <c r="Z165" s="10" t="str">
        <f ca="1">IF(AE165=0,"c3.wav",IF(S165=1,"c1.wav","c2.wav"))</f>
        <v>c3.wav</v>
      </c>
      <c r="AA165" s="10" t="str">
        <f>IF(S165=1,IF(AF165=1,CONCATENATE("nn",L165,".wav"),CONCATENATE("n",L165,".wav")),CONCATENATE("r",N165,".wav"))</f>
        <v>r8.wav</v>
      </c>
      <c r="AB165" s="10">
        <f>IF(Q165=0,1,2)</f>
        <v>1</v>
      </c>
      <c r="AC165" s="12" t="str">
        <f t="shared" ca="1" si="30"/>
        <v>blank.jpg</v>
      </c>
      <c r="AD165" s="13">
        <f t="shared" ca="1" si="27"/>
        <v>0</v>
      </c>
      <c r="AE165" s="13">
        <f t="shared" ca="1" si="28"/>
        <v>0</v>
      </c>
      <c r="AF165" s="13">
        <f t="shared" ca="1" si="29"/>
        <v>1</v>
      </c>
      <c r="AG165" s="13">
        <f t="shared" ca="1" si="31"/>
        <v>1</v>
      </c>
      <c r="AI165" s="2">
        <f t="shared" ca="1" si="32"/>
        <v>0.91098232314887684</v>
      </c>
      <c r="AJ165" s="2">
        <f t="shared" ca="1" si="32"/>
        <v>0.61098762633403403</v>
      </c>
      <c r="AK165" s="2">
        <f t="shared" ca="1" si="32"/>
        <v>0.1205407776925882</v>
      </c>
    </row>
    <row r="166" spans="12:37" x14ac:dyDescent="0.2">
      <c r="L166" s="2">
        <v>5</v>
      </c>
      <c r="M166" s="2">
        <v>9</v>
      </c>
      <c r="N166" s="2">
        <v>2</v>
      </c>
      <c r="O166" s="2">
        <v>0.60617138816451188</v>
      </c>
      <c r="P166" s="2">
        <v>0.78305771293798898</v>
      </c>
      <c r="Q166" s="2">
        <f t="shared" si="24"/>
        <v>1</v>
      </c>
      <c r="S166" s="2">
        <f t="shared" si="25"/>
        <v>1</v>
      </c>
      <c r="U166" s="14" t="str">
        <f t="shared" ca="1" si="26"/>
        <v>TrainTrial2</v>
      </c>
      <c r="V166" s="10" t="str">
        <f>IF(Q166=0,CONCATENATE("p",L166,".bmp"),CONCATENATE("p",M166,".bmp"))</f>
        <v>p9.bmp</v>
      </c>
      <c r="W166" s="10" t="str">
        <f>IF(Q166=0,CONCATENATE("p",M166,".bmp"),CONCATENATE("p",L166,".bmp"))</f>
        <v>p5.bmp</v>
      </c>
      <c r="X166" s="10" t="str">
        <f ca="1">IF(AE166=0,"c3.wav",IF(S166=0,"c1.wav","c2.wav"))</f>
        <v>c2.wav</v>
      </c>
      <c r="Y166" s="10" t="str">
        <f>IF(S166=0,IF(AF166=1,CONCATENATE("nn",L166,".wav"),CONCATENATE("n",L166,".wav")),CONCATENATE("r",N166,".wav"))</f>
        <v>r2.wav</v>
      </c>
      <c r="Z166" s="10" t="str">
        <f ca="1">IF(AE166=0,"c3.wav",IF(S166=1,"c1.wav","c2.wav"))</f>
        <v>c1.wav</v>
      </c>
      <c r="AA166" s="10" t="str">
        <f ca="1">IF(S166=1,IF(AF166=1,CONCATENATE("nn",L166,".wav"),CONCATENATE("n",L166,".wav")),CONCATENATE("r",N166,".wav"))</f>
        <v>nn5.wav</v>
      </c>
      <c r="AB166" s="10">
        <f>IF(Q166=0,1,2)</f>
        <v>2</v>
      </c>
      <c r="AC166" s="12" t="str">
        <f t="shared" ca="1" si="30"/>
        <v>rp.jpg</v>
      </c>
      <c r="AD166" s="13">
        <f t="shared" ca="1" si="27"/>
        <v>1</v>
      </c>
      <c r="AE166" s="13">
        <f t="shared" ca="1" si="28"/>
        <v>1</v>
      </c>
      <c r="AF166" s="13">
        <f t="shared" ca="1" si="29"/>
        <v>1</v>
      </c>
      <c r="AG166" s="13">
        <f t="shared" ca="1" si="31"/>
        <v>3</v>
      </c>
      <c r="AI166" s="2">
        <f t="shared" ca="1" si="32"/>
        <v>0.40200649836914715</v>
      </c>
      <c r="AJ166" s="2">
        <f t="shared" ca="1" si="32"/>
        <v>0.43553803052199525</v>
      </c>
      <c r="AK166" s="2">
        <f t="shared" ca="1" si="32"/>
        <v>8.6557681203327408E-2</v>
      </c>
    </row>
    <row r="167" spans="12:37" x14ac:dyDescent="0.2">
      <c r="L167" s="2">
        <v>5</v>
      </c>
      <c r="M167" s="2">
        <v>2</v>
      </c>
      <c r="N167" s="2">
        <v>4</v>
      </c>
      <c r="O167" s="2">
        <v>6.7608511006255867E-2</v>
      </c>
      <c r="P167" s="2">
        <v>0.32895182588890748</v>
      </c>
      <c r="Q167" s="2">
        <f t="shared" si="24"/>
        <v>0</v>
      </c>
      <c r="S167" s="2">
        <f t="shared" si="25"/>
        <v>0</v>
      </c>
      <c r="U167" s="14" t="str">
        <f t="shared" ca="1" si="26"/>
        <v>TrainTrial</v>
      </c>
      <c r="V167" s="10" t="str">
        <f>IF(Q167=0,CONCATENATE("p",L167,".bmp"),CONCATENATE("p",M167,".bmp"))</f>
        <v>p5.bmp</v>
      </c>
      <c r="W167" s="10" t="str">
        <f>IF(Q167=0,CONCATENATE("p",M167,".bmp"),CONCATENATE("p",L167,".bmp"))</f>
        <v>p2.bmp</v>
      </c>
      <c r="X167" s="10" t="str">
        <f ca="1">IF(AE167=0,"c3.wav",IF(S167=0,"c1.wav","c2.wav"))</f>
        <v>c3.wav</v>
      </c>
      <c r="Y167" s="10" t="str">
        <f ca="1">IF(S167=0,IF(AF167=1,CONCATENATE("nn",L167,".wav"),CONCATENATE("n",L167,".wav")),CONCATENATE("r",N167,".wav"))</f>
        <v>n5.wav</v>
      </c>
      <c r="Z167" s="10" t="str">
        <f ca="1">IF(AE167=0,"c3.wav",IF(S167=1,"c1.wav","c2.wav"))</f>
        <v>c3.wav</v>
      </c>
      <c r="AA167" s="10" t="str">
        <f>IF(S167=1,IF(AF167=1,CONCATENATE("nn",L167,".wav"),CONCATENATE("n",L167,".wav")),CONCATENATE("r",N167,".wav"))</f>
        <v>r4.wav</v>
      </c>
      <c r="AB167" s="10">
        <f>IF(Q167=0,1,2)</f>
        <v>1</v>
      </c>
      <c r="AC167" s="12" t="str">
        <f t="shared" ca="1" si="30"/>
        <v>blank.jpg</v>
      </c>
      <c r="AD167" s="13">
        <f t="shared" ca="1" si="27"/>
        <v>0</v>
      </c>
      <c r="AE167" s="13">
        <f t="shared" ca="1" si="28"/>
        <v>0</v>
      </c>
      <c r="AF167" s="13">
        <f t="shared" ca="1" si="29"/>
        <v>0</v>
      </c>
      <c r="AG167" s="13">
        <f t="shared" ca="1" si="31"/>
        <v>0</v>
      </c>
      <c r="AI167" s="2">
        <f t="shared" ca="1" si="32"/>
        <v>0.50309607651170107</v>
      </c>
      <c r="AJ167" s="2">
        <f t="shared" ca="1" si="32"/>
        <v>0.65308772173211183</v>
      </c>
      <c r="AK167" s="2">
        <f t="shared" ca="1" si="32"/>
        <v>0.85757253082277429</v>
      </c>
    </row>
    <row r="168" spans="12:37" x14ac:dyDescent="0.2">
      <c r="L168" s="2">
        <v>6</v>
      </c>
      <c r="M168" s="2">
        <v>7</v>
      </c>
      <c r="N168" s="2">
        <v>9</v>
      </c>
      <c r="O168" s="2">
        <v>1</v>
      </c>
      <c r="P168" s="2">
        <v>0.57339729104296566</v>
      </c>
      <c r="Q168" s="2">
        <f t="shared" si="24"/>
        <v>1</v>
      </c>
      <c r="S168" s="2">
        <f t="shared" si="25"/>
        <v>1</v>
      </c>
      <c r="U168" s="14" t="str">
        <f t="shared" ca="1" si="26"/>
        <v>TrainTrial2</v>
      </c>
      <c r="V168" s="10" t="str">
        <f>IF(Q168=0,CONCATENATE("p",L168,".bmp"),CONCATENATE("p",M168,".bmp"))</f>
        <v>p7.bmp</v>
      </c>
      <c r="W168" s="10" t="str">
        <f>IF(Q168=0,CONCATENATE("p",M168,".bmp"),CONCATENATE("p",L168,".bmp"))</f>
        <v>p6.bmp</v>
      </c>
      <c r="X168" s="10" t="str">
        <f ca="1">IF(AE168=0,"c3.wav",IF(S168=0,"c1.wav","c2.wav"))</f>
        <v>c2.wav</v>
      </c>
      <c r="Y168" s="10" t="str">
        <f>IF(S168=0,IF(AF168=1,CONCATENATE("nn",L168,".wav"),CONCATENATE("n",L168,".wav")),CONCATENATE("r",N168,".wav"))</f>
        <v>r9.wav</v>
      </c>
      <c r="Z168" s="10" t="str">
        <f ca="1">IF(AE168=0,"c3.wav",IF(S168=1,"c1.wav","c2.wav"))</f>
        <v>c1.wav</v>
      </c>
      <c r="AA168" s="10" t="str">
        <f ca="1">IF(S168=1,IF(AF168=1,CONCATENATE("nn",L168,".wav"),CONCATENATE("n",L168,".wav")),CONCATENATE("r",N168,".wav"))</f>
        <v>n6.wav</v>
      </c>
      <c r="AB168" s="10">
        <f>IF(Q168=0,1,2)</f>
        <v>2</v>
      </c>
      <c r="AC168" s="12" t="str">
        <f t="shared" ca="1" si="30"/>
        <v>rp.jpg</v>
      </c>
      <c r="AD168" s="13">
        <f t="shared" ca="1" si="27"/>
        <v>1</v>
      </c>
      <c r="AE168" s="13">
        <f t="shared" ca="1" si="28"/>
        <v>1</v>
      </c>
      <c r="AF168" s="13">
        <f t="shared" ca="1" si="29"/>
        <v>0</v>
      </c>
      <c r="AG168" s="13">
        <f t="shared" ca="1" si="31"/>
        <v>2</v>
      </c>
      <c r="AI168" s="2">
        <f t="shared" ca="1" si="32"/>
        <v>0.35114992300400139</v>
      </c>
      <c r="AJ168" s="2">
        <f t="shared" ca="1" si="32"/>
        <v>0.3621047411606807</v>
      </c>
      <c r="AK168" s="2">
        <f t="shared" ca="1" si="32"/>
        <v>0.82293344703905413</v>
      </c>
    </row>
    <row r="169" spans="12:37" x14ac:dyDescent="0.2">
      <c r="L169" s="2">
        <v>6</v>
      </c>
      <c r="M169" s="2">
        <v>3</v>
      </c>
      <c r="N169" s="2">
        <v>0</v>
      </c>
      <c r="O169" s="2">
        <v>0.16004657912708353</v>
      </c>
      <c r="P169" s="2">
        <v>0.76455548200738122</v>
      </c>
      <c r="Q169" s="2">
        <f t="shared" si="24"/>
        <v>0</v>
      </c>
      <c r="S169" s="2">
        <f t="shared" si="25"/>
        <v>1</v>
      </c>
      <c r="U169" s="14" t="str">
        <f t="shared" ca="1" si="26"/>
        <v>TrainTrial</v>
      </c>
      <c r="V169" s="10" t="str">
        <f>IF(Q169=0,CONCATENATE("p",L169,".bmp"),CONCATENATE("p",M169,".bmp"))</f>
        <v>p6.bmp</v>
      </c>
      <c r="W169" s="10" t="str">
        <f>IF(Q169=0,CONCATENATE("p",M169,".bmp"),CONCATENATE("p",L169,".bmp"))</f>
        <v>p3.bmp</v>
      </c>
      <c r="X169" s="10" t="str">
        <f ca="1">IF(AE169=0,"c3.wav",IF(S169=0,"c1.wav","c2.wav"))</f>
        <v>c3.wav</v>
      </c>
      <c r="Y169" s="10" t="str">
        <f>IF(S169=0,IF(AF169=1,CONCATENATE("nn",L169,".wav"),CONCATENATE("n",L169,".wav")),CONCATENATE("r",N169,".wav"))</f>
        <v>r0.wav</v>
      </c>
      <c r="Z169" s="10" t="str">
        <f ca="1">IF(AE169=0,"c3.wav",IF(S169=1,"c1.wav","c2.wav"))</f>
        <v>c3.wav</v>
      </c>
      <c r="AA169" s="10" t="str">
        <f ca="1">IF(S169=1,IF(AF169=1,CONCATENATE("nn",L169,".wav"),CONCATENATE("n",L169,".wav")),CONCATENATE("r",N169,".wav"))</f>
        <v>n6.wav</v>
      </c>
      <c r="AB169" s="10">
        <f>IF(Q169=0,1,2)</f>
        <v>1</v>
      </c>
      <c r="AC169" s="12" t="str">
        <f t="shared" ca="1" si="30"/>
        <v>lp.jpg</v>
      </c>
      <c r="AD169" s="13">
        <f t="shared" ca="1" si="27"/>
        <v>1</v>
      </c>
      <c r="AE169" s="13">
        <f t="shared" ca="1" si="28"/>
        <v>0</v>
      </c>
      <c r="AF169" s="13">
        <f t="shared" ca="1" si="29"/>
        <v>0</v>
      </c>
      <c r="AG169" s="13">
        <f t="shared" ca="1" si="31"/>
        <v>1</v>
      </c>
      <c r="AI169" s="2">
        <f t="shared" ca="1" si="32"/>
        <v>0.11406925268990276</v>
      </c>
      <c r="AJ169" s="2">
        <f t="shared" ca="1" si="32"/>
        <v>0.97275776270326564</v>
      </c>
      <c r="AK169" s="2">
        <f t="shared" ca="1" si="32"/>
        <v>0.97062212679604687</v>
      </c>
    </row>
    <row r="170" spans="12:37" x14ac:dyDescent="0.2">
      <c r="L170" s="2">
        <v>6</v>
      </c>
      <c r="M170" s="2">
        <v>1</v>
      </c>
      <c r="N170" s="2">
        <v>3</v>
      </c>
      <c r="O170" s="2">
        <v>0.66499203662988293</v>
      </c>
      <c r="P170" s="2">
        <v>0.97418097135596327</v>
      </c>
      <c r="Q170" s="2">
        <f t="shared" si="24"/>
        <v>1</v>
      </c>
      <c r="S170" s="2">
        <f t="shared" si="25"/>
        <v>1</v>
      </c>
      <c r="U170" s="14" t="str">
        <f t="shared" ca="1" si="26"/>
        <v>TrainTrial2</v>
      </c>
      <c r="V170" s="10" t="str">
        <f>IF(Q170=0,CONCATENATE("p",L170,".bmp"),CONCATENATE("p",M170,".bmp"))</f>
        <v>p1.bmp</v>
      </c>
      <c r="W170" s="10" t="str">
        <f>IF(Q170=0,CONCATENATE("p",M170,".bmp"),CONCATENATE("p",L170,".bmp"))</f>
        <v>p6.bmp</v>
      </c>
      <c r="X170" s="10" t="str">
        <f ca="1">IF(AE170=0,"c3.wav",IF(S170=0,"c1.wav","c2.wav"))</f>
        <v>c2.wav</v>
      </c>
      <c r="Y170" s="10" t="str">
        <f>IF(S170=0,IF(AF170=1,CONCATENATE("nn",L170,".wav"),CONCATENATE("n",L170,".wav")),CONCATENATE("r",N170,".wav"))</f>
        <v>r3.wav</v>
      </c>
      <c r="Z170" s="10" t="str">
        <f ca="1">IF(AE170=0,"c3.wav",IF(S170=1,"c1.wav","c2.wav"))</f>
        <v>c1.wav</v>
      </c>
      <c r="AA170" s="10" t="str">
        <f ca="1">IF(S170=1,IF(AF170=1,CONCATENATE("nn",L170,".wav"),CONCATENATE("n",L170,".wav")),CONCATENATE("r",N170,".wav"))</f>
        <v>n6.wav</v>
      </c>
      <c r="AB170" s="10">
        <f>IF(Q170=0,1,2)</f>
        <v>2</v>
      </c>
      <c r="AC170" s="12" t="str">
        <f t="shared" ca="1" si="30"/>
        <v>rp.jpg</v>
      </c>
      <c r="AD170" s="13">
        <f t="shared" ca="1" si="27"/>
        <v>1</v>
      </c>
      <c r="AE170" s="13">
        <f t="shared" ca="1" si="28"/>
        <v>1</v>
      </c>
      <c r="AF170" s="13">
        <f t="shared" ca="1" si="29"/>
        <v>0</v>
      </c>
      <c r="AG170" s="13">
        <f t="shared" ca="1" si="31"/>
        <v>2</v>
      </c>
      <c r="AI170" s="2">
        <f t="shared" ca="1" si="32"/>
        <v>0.22627225567116493</v>
      </c>
      <c r="AJ170" s="2">
        <f t="shared" ca="1" si="32"/>
        <v>7.0991167737823435E-2</v>
      </c>
      <c r="AK170" s="2">
        <f t="shared" ca="1" si="32"/>
        <v>0.71599299539774297</v>
      </c>
    </row>
    <row r="171" spans="12:37" x14ac:dyDescent="0.2">
      <c r="L171" s="2">
        <v>7</v>
      </c>
      <c r="M171" s="2">
        <v>0</v>
      </c>
      <c r="N171" s="2">
        <v>5</v>
      </c>
      <c r="O171" s="2">
        <v>0.15191437321027479</v>
      </c>
      <c r="P171" s="2">
        <v>0.90758728973924008</v>
      </c>
      <c r="Q171" s="2">
        <f t="shared" si="24"/>
        <v>0</v>
      </c>
      <c r="S171" s="2">
        <f t="shared" si="25"/>
        <v>1</v>
      </c>
      <c r="U171" s="14" t="str">
        <f t="shared" ca="1" si="26"/>
        <v>TrainTrial2</v>
      </c>
      <c r="V171" s="10" t="str">
        <f>IF(Q171=0,CONCATENATE("p",L171,".bmp"),CONCATENATE("p",M171,".bmp"))</f>
        <v>p7.bmp</v>
      </c>
      <c r="W171" s="10" t="str">
        <f>IF(Q171=0,CONCATENATE("p",M171,".bmp"),CONCATENATE("p",L171,".bmp"))</f>
        <v>p0.bmp</v>
      </c>
      <c r="X171" s="10" t="str">
        <f ca="1">IF(AE171=0,"c3.wav",IF(S171=0,"c1.wav","c2.wav"))</f>
        <v>c2.wav</v>
      </c>
      <c r="Y171" s="10" t="str">
        <f>IF(S171=0,IF(AF171=1,CONCATENATE("nn",L171,".wav"),CONCATENATE("n",L171,".wav")),CONCATENATE("r",N171,".wav"))</f>
        <v>r5.wav</v>
      </c>
      <c r="Z171" s="10" t="str">
        <f ca="1">IF(AE171=0,"c3.wav",IF(S171=1,"c1.wav","c2.wav"))</f>
        <v>c1.wav</v>
      </c>
      <c r="AA171" s="10" t="str">
        <f ca="1">IF(S171=1,IF(AF171=1,CONCATENATE("nn",L171,".wav"),CONCATENATE("n",L171,".wav")),CONCATENATE("r",N171,".wav"))</f>
        <v>n7.wav</v>
      </c>
      <c r="AB171" s="10">
        <f>IF(Q171=0,1,2)</f>
        <v>1</v>
      </c>
      <c r="AC171" s="12" t="str">
        <f t="shared" ca="1" si="30"/>
        <v>lp.jpg</v>
      </c>
      <c r="AD171" s="13">
        <f t="shared" ca="1" si="27"/>
        <v>1</v>
      </c>
      <c r="AE171" s="13">
        <f t="shared" ca="1" si="28"/>
        <v>1</v>
      </c>
      <c r="AF171" s="13">
        <f t="shared" ca="1" si="29"/>
        <v>0</v>
      </c>
      <c r="AG171" s="13">
        <f t="shared" ca="1" si="31"/>
        <v>2</v>
      </c>
      <c r="AI171" s="2">
        <f t="shared" ca="1" si="32"/>
        <v>0.17995725987053024</v>
      </c>
      <c r="AJ171" s="2">
        <f t="shared" ca="1" si="32"/>
        <v>0.3131463172290595</v>
      </c>
      <c r="AK171" s="2">
        <f t="shared" ca="1" si="32"/>
        <v>0.66453831407844277</v>
      </c>
    </row>
    <row r="172" spans="12:37" x14ac:dyDescent="0.2">
      <c r="L172" s="2">
        <v>7</v>
      </c>
      <c r="M172" s="2">
        <v>5</v>
      </c>
      <c r="N172" s="2">
        <v>6</v>
      </c>
      <c r="O172" s="2">
        <v>0.75785942668971984</v>
      </c>
      <c r="P172" s="2">
        <v>0.86062653440603754</v>
      </c>
      <c r="Q172" s="2">
        <f t="shared" si="24"/>
        <v>1</v>
      </c>
      <c r="S172" s="2">
        <f t="shared" si="25"/>
        <v>1</v>
      </c>
      <c r="U172" s="14" t="str">
        <f t="shared" ca="1" si="26"/>
        <v>TrainTrial2</v>
      </c>
      <c r="V172" s="10" t="str">
        <f>IF(Q172=0,CONCATENATE("p",L172,".bmp"),CONCATENATE("p",M172,".bmp"))</f>
        <v>p5.bmp</v>
      </c>
      <c r="W172" s="10" t="str">
        <f>IF(Q172=0,CONCATENATE("p",M172,".bmp"),CONCATENATE("p",L172,".bmp"))</f>
        <v>p7.bmp</v>
      </c>
      <c r="X172" s="10" t="str">
        <f ca="1">IF(AE172=0,"c3.wav",IF(S172=0,"c1.wav","c2.wav"))</f>
        <v>c2.wav</v>
      </c>
      <c r="Y172" s="10" t="str">
        <f>IF(S172=0,IF(AF172=1,CONCATENATE("nn",L172,".wav"),CONCATENATE("n",L172,".wav")),CONCATENATE("r",N172,".wav"))</f>
        <v>r6.wav</v>
      </c>
      <c r="Z172" s="10" t="str">
        <f ca="1">IF(AE172=0,"c3.wav",IF(S172=1,"c1.wav","c2.wav"))</f>
        <v>c1.wav</v>
      </c>
      <c r="AA172" s="10" t="str">
        <f ca="1">IF(S172=1,IF(AF172=1,CONCATENATE("nn",L172,".wav"),CONCATENATE("n",L172,".wav")),CONCATENATE("r",N172,".wav"))</f>
        <v>n7.wav</v>
      </c>
      <c r="AB172" s="10">
        <f>IF(Q172=0,1,2)</f>
        <v>2</v>
      </c>
      <c r="AC172" s="12" t="str">
        <f t="shared" ca="1" si="30"/>
        <v>blank.jpg</v>
      </c>
      <c r="AD172" s="13">
        <f t="shared" ca="1" si="27"/>
        <v>0</v>
      </c>
      <c r="AE172" s="13">
        <f t="shared" ca="1" si="28"/>
        <v>1</v>
      </c>
      <c r="AF172" s="13">
        <f t="shared" ca="1" si="29"/>
        <v>0</v>
      </c>
      <c r="AG172" s="13">
        <f t="shared" ca="1" si="31"/>
        <v>1</v>
      </c>
      <c r="AI172" s="2">
        <f t="shared" ca="1" si="32"/>
        <v>0.87829233536312401</v>
      </c>
      <c r="AJ172" s="2">
        <f t="shared" ca="1" si="32"/>
        <v>3.4280004718489132E-2</v>
      </c>
      <c r="AK172" s="2">
        <f t="shared" ca="1" si="32"/>
        <v>0.87315413695174138</v>
      </c>
    </row>
    <row r="173" spans="12:37" x14ac:dyDescent="0.2">
      <c r="L173" s="2">
        <v>7</v>
      </c>
      <c r="M173" s="2">
        <v>6</v>
      </c>
      <c r="N173" s="2">
        <v>1</v>
      </c>
      <c r="O173" s="2">
        <v>0.53164783504962543</v>
      </c>
      <c r="P173" s="2">
        <v>0.82874043397714559</v>
      </c>
      <c r="Q173" s="2">
        <f t="shared" si="24"/>
        <v>1</v>
      </c>
      <c r="S173" s="2">
        <f t="shared" si="25"/>
        <v>1</v>
      </c>
      <c r="U173" s="14" t="str">
        <f t="shared" ca="1" si="26"/>
        <v>TrainTrial2</v>
      </c>
      <c r="V173" s="10" t="str">
        <f>IF(Q173=0,CONCATENATE("p",L173,".bmp"),CONCATENATE("p",M173,".bmp"))</f>
        <v>p6.bmp</v>
      </c>
      <c r="W173" s="10" t="str">
        <f>IF(Q173=0,CONCATENATE("p",M173,".bmp"),CONCATENATE("p",L173,".bmp"))</f>
        <v>p7.bmp</v>
      </c>
      <c r="X173" s="10" t="str">
        <f ca="1">IF(AE173=0,"c3.wav",IF(S173=0,"c1.wav","c2.wav"))</f>
        <v>c2.wav</v>
      </c>
      <c r="Y173" s="10" t="str">
        <f>IF(S173=0,IF(AF173=1,CONCATENATE("nn",L173,".wav"),CONCATENATE("n",L173,".wav")),CONCATENATE("r",N173,".wav"))</f>
        <v>r1.wav</v>
      </c>
      <c r="Z173" s="10" t="str">
        <f ca="1">IF(AE173=0,"c3.wav",IF(S173=1,"c1.wav","c2.wav"))</f>
        <v>c1.wav</v>
      </c>
      <c r="AA173" s="10" t="str">
        <f ca="1">IF(S173=1,IF(AF173=1,CONCATENATE("nn",L173,".wav"),CONCATENATE("n",L173,".wav")),CONCATENATE("r",N173,".wav"))</f>
        <v>nn7.wav</v>
      </c>
      <c r="AB173" s="10">
        <f>IF(Q173=0,1,2)</f>
        <v>2</v>
      </c>
      <c r="AC173" s="12" t="str">
        <f t="shared" ca="1" si="30"/>
        <v>blank.jpg</v>
      </c>
      <c r="AD173" s="13">
        <f t="shared" ca="1" si="27"/>
        <v>0</v>
      </c>
      <c r="AE173" s="13">
        <f t="shared" ca="1" si="28"/>
        <v>1</v>
      </c>
      <c r="AF173" s="13">
        <f t="shared" ca="1" si="29"/>
        <v>1</v>
      </c>
      <c r="AG173" s="13">
        <f t="shared" ca="1" si="31"/>
        <v>2</v>
      </c>
      <c r="AI173" s="2">
        <f t="shared" ca="1" si="32"/>
        <v>0.92289874269672545</v>
      </c>
      <c r="AJ173" s="2">
        <f t="shared" ca="1" si="32"/>
        <v>0.40132402674294132</v>
      </c>
      <c r="AK173" s="2">
        <f t="shared" ca="1" si="32"/>
        <v>2.6703042614171002E-2</v>
      </c>
    </row>
    <row r="174" spans="12:37" x14ac:dyDescent="0.2">
      <c r="L174" s="2">
        <v>8</v>
      </c>
      <c r="M174" s="2">
        <v>3</v>
      </c>
      <c r="N174" s="2">
        <v>6</v>
      </c>
      <c r="O174" s="2">
        <v>0.9374436782718476</v>
      </c>
      <c r="P174" s="2">
        <v>2.4459108146402286E-2</v>
      </c>
      <c r="Q174" s="2">
        <f t="shared" si="24"/>
        <v>1</v>
      </c>
      <c r="S174" s="2">
        <f t="shared" si="25"/>
        <v>0</v>
      </c>
      <c r="U174" s="14" t="str">
        <f t="shared" ca="1" si="26"/>
        <v>TrainTrial2</v>
      </c>
      <c r="V174" s="10" t="str">
        <f>IF(Q174=0,CONCATENATE("p",L174,".bmp"),CONCATENATE("p",M174,".bmp"))</f>
        <v>p3.bmp</v>
      </c>
      <c r="W174" s="10" t="str">
        <f>IF(Q174=0,CONCATENATE("p",M174,".bmp"),CONCATENATE("p",L174,".bmp"))</f>
        <v>p8.bmp</v>
      </c>
      <c r="X174" s="10" t="str">
        <f ca="1">IF(AE174=0,"c3.wav",IF(S174=0,"c1.wav","c2.wav"))</f>
        <v>c1.wav</v>
      </c>
      <c r="Y174" s="10" t="str">
        <f ca="1">IF(S174=0,IF(AF174=1,CONCATENATE("nn",L174,".wav"),CONCATENATE("n",L174,".wav")),CONCATENATE("r",N174,".wav"))</f>
        <v>n8.wav</v>
      </c>
      <c r="Z174" s="10" t="str">
        <f ca="1">IF(AE174=0,"c3.wav",IF(S174=1,"c1.wav","c2.wav"))</f>
        <v>c2.wav</v>
      </c>
      <c r="AA174" s="10" t="str">
        <f>IF(S174=1,IF(AF174=1,CONCATENATE("nn",L174,".wav"),CONCATENATE("n",L174,".wav")),CONCATENATE("r",N174,".wav"))</f>
        <v>r6.wav</v>
      </c>
      <c r="AB174" s="10">
        <f>IF(Q174=0,1,2)</f>
        <v>2</v>
      </c>
      <c r="AC174" s="12" t="str">
        <f t="shared" ca="1" si="30"/>
        <v>rp.jpg</v>
      </c>
      <c r="AD174" s="13">
        <f t="shared" ca="1" si="27"/>
        <v>1</v>
      </c>
      <c r="AE174" s="13">
        <f t="shared" ca="1" si="28"/>
        <v>1</v>
      </c>
      <c r="AF174" s="13">
        <f t="shared" ca="1" si="29"/>
        <v>0</v>
      </c>
      <c r="AG174" s="13">
        <f t="shared" ca="1" si="31"/>
        <v>2</v>
      </c>
      <c r="AI174" s="2">
        <f t="shared" ca="1" si="32"/>
        <v>0.21857517467893484</v>
      </c>
      <c r="AJ174" s="2">
        <f t="shared" ca="1" si="32"/>
        <v>0.25957804480383617</v>
      </c>
      <c r="AK174" s="2">
        <f t="shared" ca="1" si="32"/>
        <v>0.99999208974706744</v>
      </c>
    </row>
    <row r="175" spans="12:37" x14ac:dyDescent="0.2">
      <c r="L175" s="2">
        <v>8</v>
      </c>
      <c r="M175" s="2">
        <v>9</v>
      </c>
      <c r="N175" s="2">
        <v>0</v>
      </c>
      <c r="O175" s="2">
        <v>0.20593877941701066</v>
      </c>
      <c r="P175" s="2">
        <v>0.70019849277196045</v>
      </c>
      <c r="Q175" s="2">
        <f t="shared" si="24"/>
        <v>0</v>
      </c>
      <c r="S175" s="2">
        <f t="shared" si="25"/>
        <v>1</v>
      </c>
      <c r="U175" s="14" t="str">
        <f t="shared" ca="1" si="26"/>
        <v>TrainTrial2</v>
      </c>
      <c r="V175" s="10" t="str">
        <f>IF(Q175=0,CONCATENATE("p",L175,".bmp"),CONCATENATE("p",M175,".bmp"))</f>
        <v>p8.bmp</v>
      </c>
      <c r="W175" s="10" t="str">
        <f>IF(Q175=0,CONCATENATE("p",M175,".bmp"),CONCATENATE("p",L175,".bmp"))</f>
        <v>p9.bmp</v>
      </c>
      <c r="X175" s="10" t="str">
        <f ca="1">IF(AE175=0,"c3.wav",IF(S175=0,"c1.wav","c2.wav"))</f>
        <v>c2.wav</v>
      </c>
      <c r="Y175" s="10" t="str">
        <f>IF(S175=0,IF(AF175=1,CONCATENATE("nn",L175,".wav"),CONCATENATE("n",L175,".wav")),CONCATENATE("r",N175,".wav"))</f>
        <v>r0.wav</v>
      </c>
      <c r="Z175" s="10" t="str">
        <f ca="1">IF(AE175=0,"c3.wav",IF(S175=1,"c1.wav","c2.wav"))</f>
        <v>c1.wav</v>
      </c>
      <c r="AA175" s="10" t="str">
        <f ca="1">IF(S175=1,IF(AF175=1,CONCATENATE("nn",L175,".wav"),CONCATENATE("n",L175,".wav")),CONCATENATE("r",N175,".wav"))</f>
        <v>nn8.wav</v>
      </c>
      <c r="AB175" s="10">
        <f>IF(Q175=0,1,2)</f>
        <v>1</v>
      </c>
      <c r="AC175" s="12" t="str">
        <f t="shared" ca="1" si="30"/>
        <v>lp.jpg</v>
      </c>
      <c r="AD175" s="13">
        <f t="shared" ca="1" si="27"/>
        <v>1</v>
      </c>
      <c r="AE175" s="13">
        <f t="shared" ca="1" si="28"/>
        <v>1</v>
      </c>
      <c r="AF175" s="13">
        <f t="shared" ca="1" si="29"/>
        <v>1</v>
      </c>
      <c r="AG175" s="13">
        <f t="shared" ca="1" si="31"/>
        <v>3</v>
      </c>
      <c r="AI175" s="2">
        <f t="shared" ca="1" si="32"/>
        <v>0.31842175277460005</v>
      </c>
      <c r="AJ175" s="2">
        <f t="shared" ca="1" si="32"/>
        <v>6.5824636562594074E-2</v>
      </c>
      <c r="AK175" s="2">
        <f t="shared" ca="1" si="32"/>
        <v>0.12039362412672816</v>
      </c>
    </row>
    <row r="176" spans="12:37" x14ac:dyDescent="0.2">
      <c r="L176" s="2">
        <v>8</v>
      </c>
      <c r="M176" s="2">
        <v>7</v>
      </c>
      <c r="N176" s="2">
        <v>9</v>
      </c>
      <c r="O176" s="2">
        <v>0.27720998965469335</v>
      </c>
      <c r="P176" s="2">
        <v>0.30464591436611954</v>
      </c>
      <c r="Q176" s="2">
        <f t="shared" si="24"/>
        <v>0</v>
      </c>
      <c r="S176" s="2">
        <f t="shared" si="25"/>
        <v>0</v>
      </c>
      <c r="U176" s="14" t="str">
        <f t="shared" ca="1" si="26"/>
        <v>TrainTrial2</v>
      </c>
      <c r="V176" s="10" t="str">
        <f>IF(Q176=0,CONCATENATE("p",L176,".bmp"),CONCATENATE("p",M176,".bmp"))</f>
        <v>p8.bmp</v>
      </c>
      <c r="W176" s="10" t="str">
        <f>IF(Q176=0,CONCATENATE("p",M176,".bmp"),CONCATENATE("p",L176,".bmp"))</f>
        <v>p7.bmp</v>
      </c>
      <c r="X176" s="10" t="str">
        <f ca="1">IF(AE176=0,"c3.wav",IF(S176=0,"c1.wav","c2.wav"))</f>
        <v>c1.wav</v>
      </c>
      <c r="Y176" s="10" t="str">
        <f ca="1">IF(S176=0,IF(AF176=1,CONCATENATE("nn",L176,".wav"),CONCATENATE("n",L176,".wav")),CONCATENATE("r",N176,".wav"))</f>
        <v>n8.wav</v>
      </c>
      <c r="Z176" s="10" t="str">
        <f ca="1">IF(AE176=0,"c3.wav",IF(S176=1,"c1.wav","c2.wav"))</f>
        <v>c2.wav</v>
      </c>
      <c r="AA176" s="10" t="str">
        <f>IF(S176=1,IF(AF176=1,CONCATENATE("nn",L176,".wav"),CONCATENATE("n",L176,".wav")),CONCATENATE("r",N176,".wav"))</f>
        <v>r9.wav</v>
      </c>
      <c r="AB176" s="10">
        <f>IF(Q176=0,1,2)</f>
        <v>1</v>
      </c>
      <c r="AC176" s="12" t="str">
        <f t="shared" ca="1" si="30"/>
        <v>blank.jpg</v>
      </c>
      <c r="AD176" s="13">
        <f t="shared" ca="1" si="27"/>
        <v>0</v>
      </c>
      <c r="AE176" s="13">
        <f t="shared" ca="1" si="28"/>
        <v>1</v>
      </c>
      <c r="AF176" s="13">
        <f t="shared" ca="1" si="29"/>
        <v>0</v>
      </c>
      <c r="AG176" s="13">
        <f t="shared" ca="1" si="31"/>
        <v>1</v>
      </c>
      <c r="AI176" s="2">
        <f t="shared" ca="1" si="32"/>
        <v>0.95428088249453458</v>
      </c>
      <c r="AJ176" s="2">
        <f t="shared" ca="1" si="32"/>
        <v>0.15653525401649515</v>
      </c>
      <c r="AK176" s="2">
        <f t="shared" ca="1" si="32"/>
        <v>0.61782835557886151</v>
      </c>
    </row>
    <row r="177" spans="11:37" x14ac:dyDescent="0.2">
      <c r="L177" s="2">
        <v>9</v>
      </c>
      <c r="M177" s="2">
        <v>3</v>
      </c>
      <c r="N177" s="2">
        <v>2</v>
      </c>
      <c r="O177" s="2">
        <v>0.55601475454659521</v>
      </c>
      <c r="P177" s="2">
        <v>0.6639777421423787</v>
      </c>
      <c r="Q177" s="2">
        <f t="shared" si="24"/>
        <v>1</v>
      </c>
      <c r="S177" s="2">
        <f t="shared" si="25"/>
        <v>1</v>
      </c>
      <c r="U177" s="14" t="str">
        <f t="shared" ca="1" si="26"/>
        <v>TrainTrial2</v>
      </c>
      <c r="V177" s="10" t="str">
        <f>IF(Q177=0,CONCATENATE("p",L177,".bmp"),CONCATENATE("p",M177,".bmp"))</f>
        <v>p3.bmp</v>
      </c>
      <c r="W177" s="10" t="str">
        <f>IF(Q177=0,CONCATENATE("p",M177,".bmp"),CONCATENATE("p",L177,".bmp"))</f>
        <v>p9.bmp</v>
      </c>
      <c r="X177" s="10" t="str">
        <f ca="1">IF(AE177=0,"c3.wav",IF(S177=0,"c1.wav","c2.wav"))</f>
        <v>c2.wav</v>
      </c>
      <c r="Y177" s="10" t="str">
        <f>IF(S177=0,IF(AF177=1,CONCATENATE("nn",L177,".wav"),CONCATENATE("n",L177,".wav")),CONCATENATE("r",N177,".wav"))</f>
        <v>r2.wav</v>
      </c>
      <c r="Z177" s="10" t="str">
        <f ca="1">IF(AE177=0,"c3.wav",IF(S177=1,"c1.wav","c2.wav"))</f>
        <v>c1.wav</v>
      </c>
      <c r="AA177" s="10" t="str">
        <f ca="1">IF(S177=1,IF(AF177=1,CONCATENATE("nn",L177,".wav"),CONCATENATE("n",L177,".wav")),CONCATENATE("r",N177,".wav"))</f>
        <v>n9.wav</v>
      </c>
      <c r="AB177" s="10">
        <f>IF(Q177=0,1,2)</f>
        <v>2</v>
      </c>
      <c r="AC177" s="12" t="str">
        <f t="shared" ca="1" si="30"/>
        <v>rp.jpg</v>
      </c>
      <c r="AD177" s="13">
        <f t="shared" ca="1" si="27"/>
        <v>1</v>
      </c>
      <c r="AE177" s="13">
        <f t="shared" ca="1" si="28"/>
        <v>1</v>
      </c>
      <c r="AF177" s="13">
        <f t="shared" ca="1" si="29"/>
        <v>0</v>
      </c>
      <c r="AG177" s="13">
        <f t="shared" ca="1" si="31"/>
        <v>2</v>
      </c>
      <c r="AI177" s="2">
        <f t="shared" ca="1" si="32"/>
        <v>0.27944179298167837</v>
      </c>
      <c r="AJ177" s="2">
        <f t="shared" ca="1" si="32"/>
        <v>7.9459998809918719E-3</v>
      </c>
      <c r="AK177" s="2">
        <f t="shared" ca="1" si="32"/>
        <v>0.97760608702894802</v>
      </c>
    </row>
    <row r="178" spans="11:37" x14ac:dyDescent="0.2">
      <c r="L178" s="2">
        <v>9</v>
      </c>
      <c r="M178" s="2">
        <v>0</v>
      </c>
      <c r="N178" s="2">
        <v>4</v>
      </c>
      <c r="O178" s="2">
        <v>1</v>
      </c>
      <c r="P178" s="2">
        <v>0.99069501548001426</v>
      </c>
      <c r="Q178" s="2">
        <f t="shared" si="24"/>
        <v>1</v>
      </c>
      <c r="S178" s="2">
        <f t="shared" si="25"/>
        <v>1</v>
      </c>
      <c r="U178" s="14" t="str">
        <f t="shared" ca="1" si="26"/>
        <v>TrainTrial</v>
      </c>
      <c r="V178" s="10" t="str">
        <f>IF(Q178=0,CONCATENATE("p",L178,".bmp"),CONCATENATE("p",M178,".bmp"))</f>
        <v>p0.bmp</v>
      </c>
      <c r="W178" s="10" t="str">
        <f>IF(Q178=0,CONCATENATE("p",M178,".bmp"),CONCATENATE("p",L178,".bmp"))</f>
        <v>p9.bmp</v>
      </c>
      <c r="X178" s="10" t="str">
        <f ca="1">IF(AE178=0,"c3.wav",IF(S178=0,"c1.wav","c2.wav"))</f>
        <v>c3.wav</v>
      </c>
      <c r="Y178" s="10" t="str">
        <f>IF(S178=0,IF(AF178=1,CONCATENATE("nn",L178,".wav"),CONCATENATE("n",L178,".wav")),CONCATENATE("r",N178,".wav"))</f>
        <v>r4.wav</v>
      </c>
      <c r="Z178" s="10" t="str">
        <f ca="1">IF(AE178=0,"c3.wav",IF(S178=1,"c1.wav","c2.wav"))</f>
        <v>c3.wav</v>
      </c>
      <c r="AA178" s="10" t="str">
        <f ca="1">IF(S178=1,IF(AF178=1,CONCATENATE("nn",L178,".wav"),CONCATENATE("n",L178,".wav")),CONCATENATE("r",N178,".wav"))</f>
        <v>nn9.wav</v>
      </c>
      <c r="AB178" s="10">
        <f>IF(Q178=0,1,2)</f>
        <v>2</v>
      </c>
      <c r="AC178" s="12" t="str">
        <f t="shared" ca="1" si="30"/>
        <v>blank.jpg</v>
      </c>
      <c r="AD178" s="13">
        <f t="shared" ca="1" si="27"/>
        <v>0</v>
      </c>
      <c r="AE178" s="13">
        <f t="shared" ca="1" si="28"/>
        <v>0</v>
      </c>
      <c r="AF178" s="13">
        <f t="shared" ca="1" si="29"/>
        <v>1</v>
      </c>
      <c r="AG178" s="13">
        <f t="shared" ca="1" si="31"/>
        <v>1</v>
      </c>
      <c r="AI178" s="2">
        <f t="shared" ca="1" si="32"/>
        <v>0.88642297546156767</v>
      </c>
      <c r="AJ178" s="2">
        <f t="shared" ca="1" si="32"/>
        <v>0.79650067834481864</v>
      </c>
      <c r="AK178" s="2">
        <f t="shared" ca="1" si="32"/>
        <v>0.49494606822946574</v>
      </c>
    </row>
    <row r="179" spans="11:37" x14ac:dyDescent="0.2">
      <c r="L179" s="2">
        <v>9</v>
      </c>
      <c r="M179" s="2">
        <v>4</v>
      </c>
      <c r="N179" s="2">
        <v>3</v>
      </c>
      <c r="O179" s="2">
        <v>0.57653246759855392</v>
      </c>
      <c r="P179" s="2">
        <v>0.47406723621134006</v>
      </c>
      <c r="Q179" s="2">
        <f t="shared" si="24"/>
        <v>1</v>
      </c>
      <c r="S179" s="2">
        <f t="shared" si="25"/>
        <v>0</v>
      </c>
      <c r="U179" s="14" t="str">
        <f t="shared" ca="1" si="26"/>
        <v>TrainTrial</v>
      </c>
      <c r="V179" s="10" t="str">
        <f>IF(Q179=0,CONCATENATE("p",L179,".bmp"),CONCATENATE("p",M179,".bmp"))</f>
        <v>p4.bmp</v>
      </c>
      <c r="W179" s="10" t="str">
        <f>IF(Q179=0,CONCATENATE("p",M179,".bmp"),CONCATENATE("p",L179,".bmp"))</f>
        <v>p9.bmp</v>
      </c>
      <c r="X179" s="10" t="str">
        <f ca="1">IF(AE179=0,"c3.wav",IF(S179=0,"c1.wav","c2.wav"))</f>
        <v>c3.wav</v>
      </c>
      <c r="Y179" s="10" t="str">
        <f ca="1">IF(S179=0,IF(AF179=1,CONCATENATE("nn",L179,".wav"),CONCATENATE("n",L179,".wav")),CONCATENATE("r",N179,".wav"))</f>
        <v>n9.wav</v>
      </c>
      <c r="Z179" s="10" t="str">
        <f ca="1">IF(AE179=0,"c3.wav",IF(S179=1,"c1.wav","c2.wav"))</f>
        <v>c3.wav</v>
      </c>
      <c r="AA179" s="10" t="str">
        <f>IF(S179=1,IF(AF179=1,CONCATENATE("nn",L179,".wav"),CONCATENATE("n",L179,".wav")),CONCATENATE("r",N179,".wav"))</f>
        <v>r3.wav</v>
      </c>
      <c r="AB179" s="10">
        <f>IF(Q179=0,1,2)</f>
        <v>2</v>
      </c>
      <c r="AC179" s="12" t="str">
        <f t="shared" ca="1" si="30"/>
        <v>rp.jpg</v>
      </c>
      <c r="AD179" s="13">
        <f t="shared" ca="1" si="27"/>
        <v>1</v>
      </c>
      <c r="AE179" s="13">
        <f t="shared" ca="1" si="28"/>
        <v>0</v>
      </c>
      <c r="AF179" s="13">
        <f t="shared" ca="1" si="29"/>
        <v>0</v>
      </c>
      <c r="AG179" s="13">
        <f t="shared" ca="1" si="31"/>
        <v>1</v>
      </c>
      <c r="AI179" s="2">
        <f t="shared" ca="1" si="32"/>
        <v>0.32765084612373196</v>
      </c>
      <c r="AJ179" s="2">
        <f t="shared" ca="1" si="32"/>
        <v>0.86379622474593465</v>
      </c>
      <c r="AK179" s="2">
        <f t="shared" ca="1" si="32"/>
        <v>0.52173158748598758</v>
      </c>
    </row>
    <row r="180" spans="11:37" x14ac:dyDescent="0.2">
      <c r="L180" s="2">
        <v>0</v>
      </c>
      <c r="M180" s="2">
        <v>2</v>
      </c>
      <c r="N180" s="2">
        <v>5</v>
      </c>
      <c r="O180" s="2">
        <v>0.13678499958132306</v>
      </c>
      <c r="P180" s="2">
        <v>0.94827190222713398</v>
      </c>
      <c r="Q180" s="2">
        <f t="shared" si="24"/>
        <v>0</v>
      </c>
      <c r="S180" s="2">
        <f t="shared" si="25"/>
        <v>1</v>
      </c>
      <c r="U180" s="14" t="str">
        <f t="shared" ca="1" si="26"/>
        <v>TrainTrial</v>
      </c>
      <c r="V180" s="10" t="str">
        <f>IF(Q180=0,CONCATENATE("p",L180,".bmp"),CONCATENATE("p",M180,".bmp"))</f>
        <v>p0.bmp</v>
      </c>
      <c r="W180" s="10" t="str">
        <f>IF(Q180=0,CONCATENATE("p",M180,".bmp"),CONCATENATE("p",L180,".bmp"))</f>
        <v>p2.bmp</v>
      </c>
      <c r="X180" s="10" t="str">
        <f ca="1">IF(AE180=0,"c3.wav",IF(S180=0,"c1.wav","c2.wav"))</f>
        <v>c3.wav</v>
      </c>
      <c r="Y180" s="10" t="str">
        <f>IF(S180=0,IF(AF180=1,CONCATENATE("nn",L180,".wav"),CONCATENATE("n",L180,".wav")),CONCATENATE("r",N180,".wav"))</f>
        <v>r5.wav</v>
      </c>
      <c r="Z180" s="10" t="str">
        <f ca="1">IF(AE180=0,"c3.wav",IF(S180=1,"c1.wav","c2.wav"))</f>
        <v>c3.wav</v>
      </c>
      <c r="AA180" s="10" t="str">
        <f ca="1">IF(S180=1,IF(AF180=1,CONCATENATE("nn",L180,".wav"),CONCATENATE("n",L180,".wav")),CONCATENATE("r",N180,".wav"))</f>
        <v>nn0.wav</v>
      </c>
      <c r="AB180" s="10">
        <f>IF(Q180=0,1,2)</f>
        <v>1</v>
      </c>
      <c r="AC180" s="12" t="str">
        <f t="shared" ca="1" si="30"/>
        <v>lp.jpg</v>
      </c>
      <c r="AD180" s="13">
        <f t="shared" ca="1" si="27"/>
        <v>1</v>
      </c>
      <c r="AE180" s="13">
        <f t="shared" ca="1" si="28"/>
        <v>0</v>
      </c>
      <c r="AF180" s="13">
        <f t="shared" ca="1" si="29"/>
        <v>1</v>
      </c>
      <c r="AG180" s="13">
        <f t="shared" ca="1" si="31"/>
        <v>2</v>
      </c>
      <c r="AI180" s="2">
        <f t="shared" ca="1" si="32"/>
        <v>0.34937002873211931</v>
      </c>
      <c r="AJ180" s="2">
        <f t="shared" ca="1" si="32"/>
        <v>0.54603207358703754</v>
      </c>
      <c r="AK180" s="2">
        <f t="shared" ca="1" si="32"/>
        <v>0.20555590228789988</v>
      </c>
    </row>
    <row r="181" spans="11:37" x14ac:dyDescent="0.2">
      <c r="L181" s="2">
        <v>0</v>
      </c>
      <c r="M181" s="2">
        <v>5</v>
      </c>
      <c r="N181" s="2">
        <v>8</v>
      </c>
      <c r="O181" s="2">
        <v>0.29940982168955088</v>
      </c>
      <c r="P181" s="2">
        <v>0.18174534238460183</v>
      </c>
      <c r="Q181" s="2">
        <f t="shared" si="24"/>
        <v>0</v>
      </c>
      <c r="S181" s="2">
        <f t="shared" si="25"/>
        <v>0</v>
      </c>
      <c r="U181" s="14" t="str">
        <f t="shared" ca="1" si="26"/>
        <v>TrainTrial2</v>
      </c>
      <c r="V181" s="10" t="str">
        <f>IF(Q181=0,CONCATENATE("p",L181,".bmp"),CONCATENATE("p",M181,".bmp"))</f>
        <v>p0.bmp</v>
      </c>
      <c r="W181" s="10" t="str">
        <f>IF(Q181=0,CONCATENATE("p",M181,".bmp"),CONCATENATE("p",L181,".bmp"))</f>
        <v>p5.bmp</v>
      </c>
      <c r="X181" s="10" t="str">
        <f ca="1">IF(AE181=0,"c3.wav",IF(S181=0,"c1.wav","c2.wav"))</f>
        <v>c1.wav</v>
      </c>
      <c r="Y181" s="10" t="str">
        <f ca="1">IF(S181=0,IF(AF181=1,CONCATENATE("nn",L181,".wav"),CONCATENATE("n",L181,".wav")),CONCATENATE("r",N181,".wav"))</f>
        <v>n0.wav</v>
      </c>
      <c r="Z181" s="10" t="str">
        <f ca="1">IF(AE181=0,"c3.wav",IF(S181=1,"c1.wav","c2.wav"))</f>
        <v>c2.wav</v>
      </c>
      <c r="AA181" s="10" t="str">
        <f>IF(S181=1,IF(AF181=1,CONCATENATE("nn",L181,".wav"),CONCATENATE("n",L181,".wav")),CONCATENATE("r",N181,".wav"))</f>
        <v>r8.wav</v>
      </c>
      <c r="AB181" s="10">
        <f>IF(Q181=0,1,2)</f>
        <v>1</v>
      </c>
      <c r="AC181" s="12" t="str">
        <f t="shared" ca="1" si="30"/>
        <v>blank.jpg</v>
      </c>
      <c r="AD181" s="13">
        <f t="shared" ca="1" si="27"/>
        <v>0</v>
      </c>
      <c r="AE181" s="13">
        <f t="shared" ca="1" si="28"/>
        <v>1</v>
      </c>
      <c r="AF181" s="13">
        <f t="shared" ca="1" si="29"/>
        <v>0</v>
      </c>
      <c r="AG181" s="13">
        <f t="shared" ca="1" si="31"/>
        <v>1</v>
      </c>
      <c r="AI181" s="2">
        <f t="shared" ca="1" si="32"/>
        <v>0.7571792014095553</v>
      </c>
      <c r="AJ181" s="2">
        <f t="shared" ca="1" si="32"/>
        <v>0.18187605744228597</v>
      </c>
      <c r="AK181" s="2">
        <f t="shared" ca="1" si="32"/>
        <v>0.55843808552647012</v>
      </c>
    </row>
    <row r="182" spans="11:37" x14ac:dyDescent="0.2">
      <c r="L182" s="2">
        <v>0</v>
      </c>
      <c r="M182" s="2">
        <v>1</v>
      </c>
      <c r="N182" s="2">
        <v>7</v>
      </c>
      <c r="O182" s="2">
        <v>0.20261326604668284</v>
      </c>
      <c r="P182" s="2">
        <v>0.53223904095193575</v>
      </c>
      <c r="Q182" s="2">
        <f t="shared" si="24"/>
        <v>0</v>
      </c>
      <c r="R182" s="2">
        <f>SUM(Q153:Q182)</f>
        <v>15</v>
      </c>
      <c r="S182" s="2">
        <f t="shared" si="25"/>
        <v>1</v>
      </c>
      <c r="T182" s="2">
        <f>SUM(S153:S182)</f>
        <v>15</v>
      </c>
      <c r="U182" s="14" t="str">
        <f t="shared" ca="1" si="26"/>
        <v>TrainTrial</v>
      </c>
      <c r="V182" s="10" t="str">
        <f>IF(Q182=0,CONCATENATE("p",L182,".bmp"),CONCATENATE("p",M182,".bmp"))</f>
        <v>p0.bmp</v>
      </c>
      <c r="W182" s="10" t="str">
        <f>IF(Q182=0,CONCATENATE("p",M182,".bmp"),CONCATENATE("p",L182,".bmp"))</f>
        <v>p1.bmp</v>
      </c>
      <c r="X182" s="10" t="str">
        <f ca="1">IF(AE182=0,"c3.wav",IF(S182=0,"c1.wav","c2.wav"))</f>
        <v>c3.wav</v>
      </c>
      <c r="Y182" s="10" t="str">
        <f>IF(S182=0,IF(AF182=1,CONCATENATE("nn",L182,".wav"),CONCATENATE("n",L182,".wav")),CONCATENATE("r",N182,".wav"))</f>
        <v>r7.wav</v>
      </c>
      <c r="Z182" s="10" t="str">
        <f ca="1">IF(AE182=0,"c3.wav",IF(S182=1,"c1.wav","c2.wav"))</f>
        <v>c3.wav</v>
      </c>
      <c r="AA182" s="10" t="str">
        <f ca="1">IF(S182=1,IF(AF182=1,CONCATENATE("nn",L182,".wav"),CONCATENATE("n",L182,".wav")),CONCATENATE("r",N182,".wav"))</f>
        <v>n0.wav</v>
      </c>
      <c r="AB182" s="10">
        <f>IF(Q182=0,1,2)</f>
        <v>1</v>
      </c>
      <c r="AC182" s="12" t="str">
        <f t="shared" ca="1" si="30"/>
        <v>blank.jpg</v>
      </c>
      <c r="AD182" s="13">
        <f t="shared" ca="1" si="27"/>
        <v>0</v>
      </c>
      <c r="AE182" s="13">
        <f t="shared" ca="1" si="28"/>
        <v>0</v>
      </c>
      <c r="AF182" s="13">
        <f t="shared" ca="1" si="29"/>
        <v>0</v>
      </c>
      <c r="AG182" s="13">
        <f t="shared" ca="1" si="31"/>
        <v>0</v>
      </c>
      <c r="AI182" s="2">
        <f t="shared" ca="1" si="32"/>
        <v>0.84127974409577588</v>
      </c>
      <c r="AJ182" s="2">
        <f t="shared" ca="1" si="32"/>
        <v>0.9373678433050493</v>
      </c>
      <c r="AK182" s="2">
        <f t="shared" ca="1" si="32"/>
        <v>0.64108454415573901</v>
      </c>
    </row>
    <row r="183" spans="11:37" x14ac:dyDescent="0.2">
      <c r="K183" s="2" t="s">
        <v>33</v>
      </c>
      <c r="L183" s="2">
        <v>1</v>
      </c>
      <c r="M183" s="2">
        <v>4</v>
      </c>
      <c r="N183" s="2">
        <v>6</v>
      </c>
      <c r="O183" s="2">
        <v>0.15870202713813342</v>
      </c>
      <c r="P183" s="2">
        <v>7.6496377566400042E-2</v>
      </c>
      <c r="Q183" s="2">
        <f t="shared" si="24"/>
        <v>0</v>
      </c>
      <c r="S183" s="2">
        <f t="shared" si="25"/>
        <v>0</v>
      </c>
      <c r="U183" s="14" t="str">
        <f t="shared" ca="1" si="26"/>
        <v>TrainTrial</v>
      </c>
      <c r="V183" s="10" t="str">
        <f>IF(Q183=0,CONCATENATE("p",L183,".bmp"),CONCATENATE("p",M183,".bmp"))</f>
        <v>p1.bmp</v>
      </c>
      <c r="W183" s="10" t="str">
        <f>IF(Q183=0,CONCATENATE("p",M183,".bmp"),CONCATENATE("p",L183,".bmp"))</f>
        <v>p4.bmp</v>
      </c>
      <c r="X183" s="10" t="str">
        <f ca="1">IF(AE183=0,"c3.wav",IF(S183=0,"c1.wav","c2.wav"))</f>
        <v>c3.wav</v>
      </c>
      <c r="Y183" s="10" t="str">
        <f ca="1">IF(S183=0,IF(AF183=1,CONCATENATE("nn",L183,".wav"),CONCATENATE("n",L183,".wav")),CONCATENATE("r",N183,".wav"))</f>
        <v>nn1.wav</v>
      </c>
      <c r="Z183" s="10" t="str">
        <f ca="1">IF(AE183=0,"c3.wav",IF(S183=1,"c1.wav","c2.wav"))</f>
        <v>c3.wav</v>
      </c>
      <c r="AA183" s="10" t="str">
        <f>IF(S183=1,IF(AF183=1,CONCATENATE("nn",L183,".wav"),CONCATENATE("n",L183,".wav")),CONCATENATE("r",N183,".wav"))</f>
        <v>r6.wav</v>
      </c>
      <c r="AB183" s="10">
        <f>IF(Q183=0,1,2)</f>
        <v>1</v>
      </c>
      <c r="AC183" s="12" t="str">
        <f t="shared" ca="1" si="30"/>
        <v>blank.jpg</v>
      </c>
      <c r="AD183" s="13">
        <f t="shared" ca="1" si="27"/>
        <v>0</v>
      </c>
      <c r="AE183" s="13">
        <f t="shared" ca="1" si="28"/>
        <v>0</v>
      </c>
      <c r="AF183" s="13">
        <f t="shared" ca="1" si="29"/>
        <v>1</v>
      </c>
      <c r="AG183" s="13">
        <f ca="1">SUM(AD183:AF183)</f>
        <v>1</v>
      </c>
      <c r="AI183" s="2">
        <f ca="1">RAND()</f>
        <v>0.98674271333773689</v>
      </c>
      <c r="AJ183" s="2">
        <f ca="1">RAND()</f>
        <v>0.8222567119269899</v>
      </c>
      <c r="AK183" s="2">
        <f ca="1">RAND()</f>
        <v>0.45225661636392345</v>
      </c>
    </row>
    <row r="184" spans="11:37" x14ac:dyDescent="0.2">
      <c r="L184" s="2">
        <v>1</v>
      </c>
      <c r="M184" s="2">
        <v>8</v>
      </c>
      <c r="N184" s="2">
        <v>7</v>
      </c>
      <c r="O184" s="2">
        <v>1</v>
      </c>
      <c r="P184" s="2">
        <v>0.52236732546771236</v>
      </c>
      <c r="Q184" s="2">
        <f t="shared" si="24"/>
        <v>1</v>
      </c>
      <c r="S184" s="2">
        <f t="shared" si="25"/>
        <v>1</v>
      </c>
      <c r="U184" s="14" t="str">
        <f t="shared" ca="1" si="26"/>
        <v>TrainTrial2</v>
      </c>
      <c r="V184" s="10" t="str">
        <f>IF(Q184=0,CONCATENATE("p",L184,".bmp"),CONCATENATE("p",M184,".bmp"))</f>
        <v>p8.bmp</v>
      </c>
      <c r="W184" s="10" t="str">
        <f>IF(Q184=0,CONCATENATE("p",M184,".bmp"),CONCATENATE("p",L184,".bmp"))</f>
        <v>p1.bmp</v>
      </c>
      <c r="X184" s="10" t="str">
        <f ca="1">IF(AE184=0,"c3.wav",IF(S184=0,"c1.wav","c2.wav"))</f>
        <v>c2.wav</v>
      </c>
      <c r="Y184" s="10" t="str">
        <f>IF(S184=0,IF(AF184=1,CONCATENATE("nn",L184,".wav"),CONCATENATE("n",L184,".wav")),CONCATENATE("r",N184,".wav"))</f>
        <v>r7.wav</v>
      </c>
      <c r="Z184" s="10" t="str">
        <f ca="1">IF(AE184=0,"c3.wav",IF(S184=1,"c1.wav","c2.wav"))</f>
        <v>c1.wav</v>
      </c>
      <c r="AA184" s="10" t="str">
        <f ca="1">IF(S184=1,IF(AF184=1,CONCATENATE("nn",L184,".wav"),CONCATENATE("n",L184,".wav")),CONCATENATE("r",N184,".wav"))</f>
        <v>n1.wav</v>
      </c>
      <c r="AB184" s="10">
        <f>IF(Q184=0,1,2)</f>
        <v>2</v>
      </c>
      <c r="AC184" s="12" t="str">
        <f t="shared" ca="1" si="30"/>
        <v>rp.jpg</v>
      </c>
      <c r="AD184" s="13">
        <f t="shared" ca="1" si="27"/>
        <v>1</v>
      </c>
      <c r="AE184" s="13">
        <f t="shared" ca="1" si="28"/>
        <v>1</v>
      </c>
      <c r="AF184" s="13">
        <f t="shared" ca="1" si="29"/>
        <v>0</v>
      </c>
      <c r="AG184" s="13">
        <f t="shared" ref="AG184:AG212" ca="1" si="33">SUM(AD184:AF184)</f>
        <v>2</v>
      </c>
      <c r="AI184" s="2">
        <f t="shared" ref="AI184:AK212" ca="1" si="34">RAND()</f>
        <v>0.34234228142283529</v>
      </c>
      <c r="AJ184" s="2">
        <f t="shared" ca="1" si="34"/>
        <v>1.0755489846782429E-2</v>
      </c>
      <c r="AK184" s="2">
        <f t="shared" ca="1" si="34"/>
        <v>0.92226709674937057</v>
      </c>
    </row>
    <row r="185" spans="11:37" x14ac:dyDescent="0.2">
      <c r="L185" s="2">
        <v>1</v>
      </c>
      <c r="M185" s="2">
        <v>9</v>
      </c>
      <c r="N185" s="2">
        <v>2</v>
      </c>
      <c r="O185" s="2">
        <v>0.92836816272119904</v>
      </c>
      <c r="P185" s="2">
        <v>0.12113701774069341</v>
      </c>
      <c r="Q185" s="2">
        <f t="shared" si="24"/>
        <v>1</v>
      </c>
      <c r="S185" s="2">
        <f t="shared" si="25"/>
        <v>0</v>
      </c>
      <c r="U185" s="14" t="str">
        <f t="shared" ca="1" si="26"/>
        <v>TrainTrial2</v>
      </c>
      <c r="V185" s="10" t="str">
        <f>IF(Q185=0,CONCATENATE("p",L185,".bmp"),CONCATENATE("p",M185,".bmp"))</f>
        <v>p9.bmp</v>
      </c>
      <c r="W185" s="10" t="str">
        <f>IF(Q185=0,CONCATENATE("p",M185,".bmp"),CONCATENATE("p",L185,".bmp"))</f>
        <v>p1.bmp</v>
      </c>
      <c r="X185" s="10" t="str">
        <f ca="1">IF(AE185=0,"c3.wav",IF(S185=0,"c1.wav","c2.wav"))</f>
        <v>c1.wav</v>
      </c>
      <c r="Y185" s="10" t="str">
        <f ca="1">IF(S185=0,IF(AF185=1,CONCATENATE("nn",L185,".wav"),CONCATENATE("n",L185,".wav")),CONCATENATE("r",N185,".wav"))</f>
        <v>n1.wav</v>
      </c>
      <c r="Z185" s="10" t="str">
        <f ca="1">IF(AE185=0,"c3.wav",IF(S185=1,"c1.wav","c2.wav"))</f>
        <v>c2.wav</v>
      </c>
      <c r="AA185" s="10" t="str">
        <f>IF(S185=1,IF(AF185=1,CONCATENATE("nn",L185,".wav"),CONCATENATE("n",L185,".wav")),CONCATENATE("r",N185,".wav"))</f>
        <v>r2.wav</v>
      </c>
      <c r="AB185" s="10">
        <f>IF(Q185=0,1,2)</f>
        <v>2</v>
      </c>
      <c r="AC185" s="12" t="str">
        <f t="shared" ca="1" si="30"/>
        <v>rp.jpg</v>
      </c>
      <c r="AD185" s="13">
        <f t="shared" ca="1" si="27"/>
        <v>1</v>
      </c>
      <c r="AE185" s="13">
        <f t="shared" ca="1" si="28"/>
        <v>1</v>
      </c>
      <c r="AF185" s="13">
        <f t="shared" ca="1" si="29"/>
        <v>0</v>
      </c>
      <c r="AG185" s="13">
        <f t="shared" ca="1" si="33"/>
        <v>2</v>
      </c>
      <c r="AI185" s="2">
        <f t="shared" ca="1" si="34"/>
        <v>0.47425176070230202</v>
      </c>
      <c r="AJ185" s="2">
        <f t="shared" ca="1" si="34"/>
        <v>0.13018426922730275</v>
      </c>
      <c r="AK185" s="2">
        <f t="shared" ca="1" si="34"/>
        <v>0.76206362571047481</v>
      </c>
    </row>
    <row r="186" spans="11:37" x14ac:dyDescent="0.2">
      <c r="L186" s="2">
        <v>2</v>
      </c>
      <c r="M186" s="2">
        <v>3</v>
      </c>
      <c r="N186" s="2">
        <v>3</v>
      </c>
      <c r="O186" s="2">
        <v>8.5938852049366687E-2</v>
      </c>
      <c r="P186" s="2">
        <v>0.34175900218360766</v>
      </c>
      <c r="Q186" s="2">
        <f t="shared" si="24"/>
        <v>0</v>
      </c>
      <c r="S186" s="2">
        <f t="shared" si="25"/>
        <v>0</v>
      </c>
      <c r="U186" s="14" t="str">
        <f t="shared" ca="1" si="26"/>
        <v>TrainTrial</v>
      </c>
      <c r="V186" s="10" t="str">
        <f>IF(Q186=0,CONCATENATE("p",L186,".bmp"),CONCATENATE("p",M186,".bmp"))</f>
        <v>p2.bmp</v>
      </c>
      <c r="W186" s="10" t="str">
        <f>IF(Q186=0,CONCATENATE("p",M186,".bmp"),CONCATENATE("p",L186,".bmp"))</f>
        <v>p3.bmp</v>
      </c>
      <c r="X186" s="10" t="str">
        <f ca="1">IF(AE186=0,"c3.wav",IF(S186=0,"c1.wav","c2.wav"))</f>
        <v>c3.wav</v>
      </c>
      <c r="Y186" s="10" t="str">
        <f ca="1">IF(S186=0,IF(AF186=1,CONCATENATE("nn",L186,".wav"),CONCATENATE("n",L186,".wav")),CONCATENATE("r",N186,".wav"))</f>
        <v>nn2.wav</v>
      </c>
      <c r="Z186" s="10" t="str">
        <f ca="1">IF(AE186=0,"c3.wav",IF(S186=1,"c1.wav","c2.wav"))</f>
        <v>c3.wav</v>
      </c>
      <c r="AA186" s="10" t="str">
        <f>IF(S186=1,IF(AF186=1,CONCATENATE("nn",L186,".wav"),CONCATENATE("n",L186,".wav")),CONCATENATE("r",N186,".wav"))</f>
        <v>r3.wav</v>
      </c>
      <c r="AB186" s="10">
        <f>IF(Q186=0,1,2)</f>
        <v>1</v>
      </c>
      <c r="AC186" s="12" t="str">
        <f t="shared" ca="1" si="30"/>
        <v>blank.jpg</v>
      </c>
      <c r="AD186" s="13">
        <f t="shared" ca="1" si="27"/>
        <v>0</v>
      </c>
      <c r="AE186" s="13">
        <f t="shared" ca="1" si="28"/>
        <v>0</v>
      </c>
      <c r="AF186" s="13">
        <f t="shared" ca="1" si="29"/>
        <v>1</v>
      </c>
      <c r="AG186" s="13">
        <f t="shared" ca="1" si="33"/>
        <v>1</v>
      </c>
      <c r="AI186" s="2">
        <f t="shared" ca="1" si="34"/>
        <v>0.84058776127568957</v>
      </c>
      <c r="AJ186" s="2">
        <f t="shared" ca="1" si="34"/>
        <v>0.68980941090541603</v>
      </c>
      <c r="AK186" s="2">
        <f t="shared" ca="1" si="34"/>
        <v>3.6562546322374323E-2</v>
      </c>
    </row>
    <row r="187" spans="11:37" x14ac:dyDescent="0.2">
      <c r="L187" s="2">
        <v>2</v>
      </c>
      <c r="M187" s="2">
        <v>1</v>
      </c>
      <c r="N187" s="2">
        <v>0</v>
      </c>
      <c r="O187" s="2">
        <v>0.55426972363056848</v>
      </c>
      <c r="P187" s="2">
        <v>0.96359038918581064</v>
      </c>
      <c r="Q187" s="2">
        <f t="shared" si="24"/>
        <v>1</v>
      </c>
      <c r="S187" s="2">
        <f t="shared" si="25"/>
        <v>1</v>
      </c>
      <c r="U187" s="14" t="str">
        <f t="shared" ca="1" si="26"/>
        <v>TrainTrial</v>
      </c>
      <c r="V187" s="10" t="str">
        <f>IF(Q187=0,CONCATENATE("p",L187,".bmp"),CONCATENATE("p",M187,".bmp"))</f>
        <v>p1.bmp</v>
      </c>
      <c r="W187" s="10" t="str">
        <f>IF(Q187=0,CONCATENATE("p",M187,".bmp"),CONCATENATE("p",L187,".bmp"))</f>
        <v>p2.bmp</v>
      </c>
      <c r="X187" s="10" t="str">
        <f ca="1">IF(AE187=0,"c3.wav",IF(S187=0,"c1.wav","c2.wav"))</f>
        <v>c3.wav</v>
      </c>
      <c r="Y187" s="10" t="str">
        <f>IF(S187=0,IF(AF187=1,CONCATENATE("nn",L187,".wav"),CONCATENATE("n",L187,".wav")),CONCATENATE("r",N187,".wav"))</f>
        <v>r0.wav</v>
      </c>
      <c r="Z187" s="10" t="str">
        <f ca="1">IF(AE187=0,"c3.wav",IF(S187=1,"c1.wav","c2.wav"))</f>
        <v>c3.wav</v>
      </c>
      <c r="AA187" s="10" t="str">
        <f ca="1">IF(S187=1,IF(AF187=1,CONCATENATE("nn",L187,".wav"),CONCATENATE("n",L187,".wav")),CONCATENATE("r",N187,".wav"))</f>
        <v>n2.wav</v>
      </c>
      <c r="AB187" s="10">
        <f>IF(Q187=0,1,2)</f>
        <v>2</v>
      </c>
      <c r="AC187" s="12" t="str">
        <f t="shared" ca="1" si="30"/>
        <v>blank.jpg</v>
      </c>
      <c r="AD187" s="13">
        <f t="shared" ca="1" si="27"/>
        <v>0</v>
      </c>
      <c r="AE187" s="13">
        <f t="shared" ca="1" si="28"/>
        <v>0</v>
      </c>
      <c r="AF187" s="13">
        <f t="shared" ca="1" si="29"/>
        <v>0</v>
      </c>
      <c r="AG187" s="13">
        <f t="shared" ca="1" si="33"/>
        <v>0</v>
      </c>
      <c r="AI187" s="2">
        <f t="shared" ca="1" si="34"/>
        <v>0.82223557939753011</v>
      </c>
      <c r="AJ187" s="2">
        <f t="shared" ca="1" si="34"/>
        <v>0.81510193584389645</v>
      </c>
      <c r="AK187" s="2">
        <f t="shared" ca="1" si="34"/>
        <v>0.97613852344270569</v>
      </c>
    </row>
    <row r="188" spans="11:37" x14ac:dyDescent="0.2">
      <c r="L188" s="2">
        <v>2</v>
      </c>
      <c r="M188" s="2">
        <v>9</v>
      </c>
      <c r="N188" s="2">
        <v>5</v>
      </c>
      <c r="O188" s="2">
        <v>0.39220316035607539</v>
      </c>
      <c r="P188" s="2">
        <v>3.0960734854488692E-2</v>
      </c>
      <c r="Q188" s="2">
        <f t="shared" si="24"/>
        <v>0</v>
      </c>
      <c r="S188" s="2">
        <f t="shared" si="25"/>
        <v>0</v>
      </c>
      <c r="U188" s="14" t="str">
        <f t="shared" ca="1" si="26"/>
        <v>TrainTrial2</v>
      </c>
      <c r="V188" s="10" t="str">
        <f>IF(Q188=0,CONCATENATE("p",L188,".bmp"),CONCATENATE("p",M188,".bmp"))</f>
        <v>p2.bmp</v>
      </c>
      <c r="W188" s="10" t="str">
        <f>IF(Q188=0,CONCATENATE("p",M188,".bmp"),CONCATENATE("p",L188,".bmp"))</f>
        <v>p9.bmp</v>
      </c>
      <c r="X188" s="10" t="str">
        <f ca="1">IF(AE188=0,"c3.wav",IF(S188=0,"c1.wav","c2.wav"))</f>
        <v>c1.wav</v>
      </c>
      <c r="Y188" s="10" t="str">
        <f ca="1">IF(S188=0,IF(AF188=1,CONCATENATE("nn",L188,".wav"),CONCATENATE("n",L188,".wav")),CONCATENATE("r",N188,".wav"))</f>
        <v>nn2.wav</v>
      </c>
      <c r="Z188" s="10" t="str">
        <f ca="1">IF(AE188=0,"c3.wav",IF(S188=1,"c1.wav","c2.wav"))</f>
        <v>c2.wav</v>
      </c>
      <c r="AA188" s="10" t="str">
        <f>IF(S188=1,IF(AF188=1,CONCATENATE("nn",L188,".wav"),CONCATENATE("n",L188,".wav")),CONCATENATE("r",N188,".wav"))</f>
        <v>r5.wav</v>
      </c>
      <c r="AB188" s="10">
        <f>IF(Q188=0,1,2)</f>
        <v>1</v>
      </c>
      <c r="AC188" s="12" t="str">
        <f t="shared" ca="1" si="30"/>
        <v>blank.jpg</v>
      </c>
      <c r="AD188" s="13">
        <f t="shared" ca="1" si="27"/>
        <v>0</v>
      </c>
      <c r="AE188" s="13">
        <f t="shared" ca="1" si="28"/>
        <v>1</v>
      </c>
      <c r="AF188" s="13">
        <f t="shared" ca="1" si="29"/>
        <v>1</v>
      </c>
      <c r="AG188" s="13">
        <f t="shared" ca="1" si="33"/>
        <v>2</v>
      </c>
      <c r="AI188" s="2">
        <f t="shared" ca="1" si="34"/>
        <v>0.86657671210875553</v>
      </c>
      <c r="AJ188" s="2">
        <f t="shared" ca="1" si="34"/>
        <v>0.17204000217768711</v>
      </c>
      <c r="AK188" s="2">
        <f t="shared" ca="1" si="34"/>
        <v>0.29587862007504429</v>
      </c>
    </row>
    <row r="189" spans="11:37" x14ac:dyDescent="0.2">
      <c r="L189" s="2">
        <v>3</v>
      </c>
      <c r="M189" s="2">
        <v>5</v>
      </c>
      <c r="N189" s="2">
        <v>4</v>
      </c>
      <c r="O189" s="2">
        <v>0.84332749652458006</v>
      </c>
      <c r="P189" s="2">
        <v>0.63007136506257666</v>
      </c>
      <c r="Q189" s="2">
        <f t="shared" si="24"/>
        <v>1</v>
      </c>
      <c r="S189" s="2">
        <f t="shared" si="25"/>
        <v>1</v>
      </c>
      <c r="U189" s="14" t="str">
        <f t="shared" ca="1" si="26"/>
        <v>TrainTrial</v>
      </c>
      <c r="V189" s="10" t="str">
        <f>IF(Q189=0,CONCATENATE("p",L189,".bmp"),CONCATENATE("p",M189,".bmp"))</f>
        <v>p5.bmp</v>
      </c>
      <c r="W189" s="10" t="str">
        <f>IF(Q189=0,CONCATENATE("p",M189,".bmp"),CONCATENATE("p",L189,".bmp"))</f>
        <v>p3.bmp</v>
      </c>
      <c r="X189" s="10" t="str">
        <f ca="1">IF(AE189=0,"c3.wav",IF(S189=0,"c1.wav","c2.wav"))</f>
        <v>c3.wav</v>
      </c>
      <c r="Y189" s="10" t="str">
        <f>IF(S189=0,IF(AF189=1,CONCATENATE("nn",L189,".wav"),CONCATENATE("n",L189,".wav")),CONCATENATE("r",N189,".wav"))</f>
        <v>r4.wav</v>
      </c>
      <c r="Z189" s="10" t="str">
        <f ca="1">IF(AE189=0,"c3.wav",IF(S189=1,"c1.wav","c2.wav"))</f>
        <v>c3.wav</v>
      </c>
      <c r="AA189" s="10" t="str">
        <f ca="1">IF(S189=1,IF(AF189=1,CONCATENATE("nn",L189,".wav"),CONCATENATE("n",L189,".wav")),CONCATENATE("r",N189,".wav"))</f>
        <v>nn3.wav</v>
      </c>
      <c r="AB189" s="10">
        <f>IF(Q189=0,1,2)</f>
        <v>2</v>
      </c>
      <c r="AC189" s="12" t="str">
        <f t="shared" ca="1" si="30"/>
        <v>blank.jpg</v>
      </c>
      <c r="AD189" s="13">
        <f t="shared" ca="1" si="27"/>
        <v>0</v>
      </c>
      <c r="AE189" s="13">
        <f t="shared" ca="1" si="28"/>
        <v>0</v>
      </c>
      <c r="AF189" s="13">
        <f t="shared" ca="1" si="29"/>
        <v>1</v>
      </c>
      <c r="AG189" s="13">
        <f t="shared" ca="1" si="33"/>
        <v>1</v>
      </c>
      <c r="AI189" s="2">
        <f t="shared" ca="1" si="34"/>
        <v>0.75582221316510911</v>
      </c>
      <c r="AJ189" s="2">
        <f t="shared" ca="1" si="34"/>
        <v>0.70158909097722111</v>
      </c>
      <c r="AK189" s="2">
        <f t="shared" ca="1" si="34"/>
        <v>2.3410846682255793E-3</v>
      </c>
    </row>
    <row r="190" spans="11:37" x14ac:dyDescent="0.2">
      <c r="L190" s="2">
        <v>3</v>
      </c>
      <c r="M190" s="2">
        <v>6</v>
      </c>
      <c r="N190" s="2">
        <v>9</v>
      </c>
      <c r="O190" s="2">
        <v>0.88322175864050223</v>
      </c>
      <c r="P190" s="2">
        <v>0.72693332146900502</v>
      </c>
      <c r="Q190" s="2">
        <f t="shared" si="24"/>
        <v>1</v>
      </c>
      <c r="S190" s="2">
        <f t="shared" si="25"/>
        <v>1</v>
      </c>
      <c r="U190" s="14" t="str">
        <f t="shared" ca="1" si="26"/>
        <v>TrainTrial</v>
      </c>
      <c r="V190" s="10" t="str">
        <f>IF(Q190=0,CONCATENATE("p",L190,".bmp"),CONCATENATE("p",M190,".bmp"))</f>
        <v>p6.bmp</v>
      </c>
      <c r="W190" s="10" t="str">
        <f>IF(Q190=0,CONCATENATE("p",M190,".bmp"),CONCATENATE("p",L190,".bmp"))</f>
        <v>p3.bmp</v>
      </c>
      <c r="X190" s="10" t="str">
        <f ca="1">IF(AE190=0,"c3.wav",IF(S190=0,"c1.wav","c2.wav"))</f>
        <v>c3.wav</v>
      </c>
      <c r="Y190" s="10" t="str">
        <f>IF(S190=0,IF(AF190=1,CONCATENATE("nn",L190,".wav"),CONCATENATE("n",L190,".wav")),CONCATENATE("r",N190,".wav"))</f>
        <v>r9.wav</v>
      </c>
      <c r="Z190" s="10" t="str">
        <f ca="1">IF(AE190=0,"c3.wav",IF(S190=1,"c1.wav","c2.wav"))</f>
        <v>c3.wav</v>
      </c>
      <c r="AA190" s="10" t="str">
        <f ca="1">IF(S190=1,IF(AF190=1,CONCATENATE("nn",L190,".wav"),CONCATENATE("n",L190,".wav")),CONCATENATE("r",N190,".wav"))</f>
        <v>nn3.wav</v>
      </c>
      <c r="AB190" s="10">
        <f>IF(Q190=0,1,2)</f>
        <v>2</v>
      </c>
      <c r="AC190" s="12" t="str">
        <f t="shared" ca="1" si="30"/>
        <v>rp.jpg</v>
      </c>
      <c r="AD190" s="13">
        <f t="shared" ca="1" si="27"/>
        <v>1</v>
      </c>
      <c r="AE190" s="13">
        <f t="shared" ca="1" si="28"/>
        <v>0</v>
      </c>
      <c r="AF190" s="13">
        <f t="shared" ca="1" si="29"/>
        <v>1</v>
      </c>
      <c r="AG190" s="13">
        <f t="shared" ca="1" si="33"/>
        <v>2</v>
      </c>
      <c r="AI190" s="2">
        <f t="shared" ca="1" si="34"/>
        <v>0.44030866773134614</v>
      </c>
      <c r="AJ190" s="2">
        <f t="shared" ca="1" si="34"/>
        <v>0.81623956494239669</v>
      </c>
      <c r="AK190" s="2">
        <f t="shared" ca="1" si="34"/>
        <v>0.10634684091886581</v>
      </c>
    </row>
    <row r="191" spans="11:37" x14ac:dyDescent="0.2">
      <c r="L191" s="2">
        <v>3</v>
      </c>
      <c r="M191" s="2">
        <v>7</v>
      </c>
      <c r="N191" s="2">
        <v>8</v>
      </c>
      <c r="O191" s="2">
        <v>0.29187783456291072</v>
      </c>
      <c r="P191" s="2">
        <v>5.6968599589708901E-2</v>
      </c>
      <c r="Q191" s="2">
        <f t="shared" si="24"/>
        <v>0</v>
      </c>
      <c r="S191" s="2">
        <f t="shared" si="25"/>
        <v>0</v>
      </c>
      <c r="U191" s="14" t="str">
        <f t="shared" ca="1" si="26"/>
        <v>TrainTrial</v>
      </c>
      <c r="V191" s="10" t="str">
        <f>IF(Q191=0,CONCATENATE("p",L191,".bmp"),CONCATENATE("p",M191,".bmp"))</f>
        <v>p3.bmp</v>
      </c>
      <c r="W191" s="10" t="str">
        <f>IF(Q191=0,CONCATENATE("p",M191,".bmp"),CONCATENATE("p",L191,".bmp"))</f>
        <v>p7.bmp</v>
      </c>
      <c r="X191" s="10" t="str">
        <f ca="1">IF(AE191=0,"c3.wav",IF(S191=0,"c1.wav","c2.wav"))</f>
        <v>c3.wav</v>
      </c>
      <c r="Y191" s="10" t="str">
        <f ca="1">IF(S191=0,IF(AF191=1,CONCATENATE("nn",L191,".wav"),CONCATENATE("n",L191,".wav")),CONCATENATE("r",N191,".wav"))</f>
        <v>nn3.wav</v>
      </c>
      <c r="Z191" s="10" t="str">
        <f ca="1">IF(AE191=0,"c3.wav",IF(S191=1,"c1.wav","c2.wav"))</f>
        <v>c3.wav</v>
      </c>
      <c r="AA191" s="10" t="str">
        <f>IF(S191=1,IF(AF191=1,CONCATENATE("nn",L191,".wav"),CONCATENATE("n",L191,".wav")),CONCATENATE("r",N191,".wav"))</f>
        <v>r8.wav</v>
      </c>
      <c r="AB191" s="10">
        <f>IF(Q191=0,1,2)</f>
        <v>1</v>
      </c>
      <c r="AC191" s="12" t="str">
        <f t="shared" ca="1" si="30"/>
        <v>blank.jpg</v>
      </c>
      <c r="AD191" s="13">
        <f t="shared" ca="1" si="27"/>
        <v>0</v>
      </c>
      <c r="AE191" s="13">
        <f t="shared" ca="1" si="28"/>
        <v>0</v>
      </c>
      <c r="AF191" s="13">
        <f t="shared" ca="1" si="29"/>
        <v>1</v>
      </c>
      <c r="AG191" s="13">
        <f t="shared" ca="1" si="33"/>
        <v>1</v>
      </c>
      <c r="AI191" s="2">
        <f t="shared" ca="1" si="34"/>
        <v>0.63011392685553302</v>
      </c>
      <c r="AJ191" s="2">
        <f t="shared" ca="1" si="34"/>
        <v>0.99124384888224548</v>
      </c>
      <c r="AK191" s="2">
        <f t="shared" ca="1" si="34"/>
        <v>9.9976490073363289E-2</v>
      </c>
    </row>
    <row r="192" spans="11:37" x14ac:dyDescent="0.2">
      <c r="L192" s="2">
        <v>4</v>
      </c>
      <c r="M192" s="2">
        <v>0</v>
      </c>
      <c r="N192" s="2">
        <v>1</v>
      </c>
      <c r="O192" s="2">
        <v>0.38407609289060929</v>
      </c>
      <c r="P192" s="2">
        <v>0.10078848359171388</v>
      </c>
      <c r="Q192" s="2">
        <f t="shared" si="24"/>
        <v>0</v>
      </c>
      <c r="S192" s="2">
        <f t="shared" si="25"/>
        <v>0</v>
      </c>
      <c r="U192" s="14" t="str">
        <f t="shared" ca="1" si="26"/>
        <v>TrainTrial2</v>
      </c>
      <c r="V192" s="10" t="str">
        <f>IF(Q192=0,CONCATENATE("p",L192,".bmp"),CONCATENATE("p",M192,".bmp"))</f>
        <v>p4.bmp</v>
      </c>
      <c r="W192" s="10" t="str">
        <f>IF(Q192=0,CONCATENATE("p",M192,".bmp"),CONCATENATE("p",L192,".bmp"))</f>
        <v>p0.bmp</v>
      </c>
      <c r="X192" s="10" t="str">
        <f ca="1">IF(AE192=0,"c3.wav",IF(S192=0,"c1.wav","c2.wav"))</f>
        <v>c1.wav</v>
      </c>
      <c r="Y192" s="10" t="str">
        <f ca="1">IF(S192=0,IF(AF192=1,CONCATENATE("nn",L192,".wav"),CONCATENATE("n",L192,".wav")),CONCATENATE("r",N192,".wav"))</f>
        <v>nn4.wav</v>
      </c>
      <c r="Z192" s="10" t="str">
        <f ca="1">IF(AE192=0,"c3.wav",IF(S192=1,"c1.wav","c2.wav"))</f>
        <v>c2.wav</v>
      </c>
      <c r="AA192" s="10" t="str">
        <f>IF(S192=1,IF(AF192=1,CONCATENATE("nn",L192,".wav"),CONCATENATE("n",L192,".wav")),CONCATENATE("r",N192,".wav"))</f>
        <v>r1.wav</v>
      </c>
      <c r="AB192" s="10">
        <f>IF(Q192=0,1,2)</f>
        <v>1</v>
      </c>
      <c r="AC192" s="12" t="str">
        <f t="shared" ca="1" si="30"/>
        <v>blank.jpg</v>
      </c>
      <c r="AD192" s="13">
        <f t="shared" ca="1" si="27"/>
        <v>0</v>
      </c>
      <c r="AE192" s="13">
        <f t="shared" ca="1" si="28"/>
        <v>1</v>
      </c>
      <c r="AF192" s="13">
        <f t="shared" ca="1" si="29"/>
        <v>1</v>
      </c>
      <c r="AG192" s="13">
        <f t="shared" ca="1" si="33"/>
        <v>2</v>
      </c>
      <c r="AI192" s="2">
        <f t="shared" ca="1" si="34"/>
        <v>0.59665600769440963</v>
      </c>
      <c r="AJ192" s="2">
        <f t="shared" ca="1" si="34"/>
        <v>0.31277622302511698</v>
      </c>
      <c r="AK192" s="2">
        <f t="shared" ca="1" si="34"/>
        <v>6.847458990476385E-2</v>
      </c>
    </row>
    <row r="193" spans="12:37" x14ac:dyDescent="0.2">
      <c r="L193" s="2">
        <v>4</v>
      </c>
      <c r="M193" s="2">
        <v>5</v>
      </c>
      <c r="N193" s="2">
        <v>9</v>
      </c>
      <c r="O193" s="2">
        <v>6.2051160792179871E-2</v>
      </c>
      <c r="P193" s="2">
        <v>9.8311071730677213E-2</v>
      </c>
      <c r="Q193" s="2">
        <f t="shared" si="24"/>
        <v>0</v>
      </c>
      <c r="S193" s="2">
        <f t="shared" si="25"/>
        <v>0</v>
      </c>
      <c r="U193" s="14" t="str">
        <f t="shared" ca="1" si="26"/>
        <v>TrainTrial2</v>
      </c>
      <c r="V193" s="10" t="str">
        <f>IF(Q193=0,CONCATENATE("p",L193,".bmp"),CONCATENATE("p",M193,".bmp"))</f>
        <v>p4.bmp</v>
      </c>
      <c r="W193" s="10" t="str">
        <f>IF(Q193=0,CONCATENATE("p",M193,".bmp"),CONCATENATE("p",L193,".bmp"))</f>
        <v>p5.bmp</v>
      </c>
      <c r="X193" s="10" t="str">
        <f ca="1">IF(AE193=0,"c3.wav",IF(S193=0,"c1.wav","c2.wav"))</f>
        <v>c1.wav</v>
      </c>
      <c r="Y193" s="10" t="str">
        <f ca="1">IF(S193=0,IF(AF193=1,CONCATENATE("nn",L193,".wav"),CONCATENATE("n",L193,".wav")),CONCATENATE("r",N193,".wav"))</f>
        <v>n4.wav</v>
      </c>
      <c r="Z193" s="10" t="str">
        <f ca="1">IF(AE193=0,"c3.wav",IF(S193=1,"c1.wav","c2.wav"))</f>
        <v>c2.wav</v>
      </c>
      <c r="AA193" s="10" t="str">
        <f>IF(S193=1,IF(AF193=1,CONCATENATE("nn",L193,".wav"),CONCATENATE("n",L193,".wav")),CONCATENATE("r",N193,".wav"))</f>
        <v>r9.wav</v>
      </c>
      <c r="AB193" s="10">
        <f>IF(Q193=0,1,2)</f>
        <v>1</v>
      </c>
      <c r="AC193" s="12" t="str">
        <f t="shared" ca="1" si="30"/>
        <v>blank.jpg</v>
      </c>
      <c r="AD193" s="13">
        <f t="shared" ca="1" si="27"/>
        <v>0</v>
      </c>
      <c r="AE193" s="13">
        <f t="shared" ca="1" si="28"/>
        <v>1</v>
      </c>
      <c r="AF193" s="13">
        <f t="shared" ca="1" si="29"/>
        <v>0</v>
      </c>
      <c r="AG193" s="13">
        <f t="shared" ca="1" si="33"/>
        <v>1</v>
      </c>
      <c r="AI193" s="2">
        <f t="shared" ca="1" si="34"/>
        <v>0.59873924558345859</v>
      </c>
      <c r="AJ193" s="2">
        <f t="shared" ca="1" si="34"/>
        <v>0.40913164887565046</v>
      </c>
      <c r="AK193" s="2">
        <f t="shared" ca="1" si="34"/>
        <v>0.99802745226832157</v>
      </c>
    </row>
    <row r="194" spans="12:37" x14ac:dyDescent="0.2">
      <c r="L194" s="2">
        <v>4</v>
      </c>
      <c r="M194" s="2">
        <v>8</v>
      </c>
      <c r="N194" s="2">
        <v>7</v>
      </c>
      <c r="O194" s="2">
        <v>0.25730644078976184</v>
      </c>
      <c r="P194" s="2">
        <v>0.29681606969916174</v>
      </c>
      <c r="Q194" s="2">
        <f t="shared" si="24"/>
        <v>0</v>
      </c>
      <c r="S194" s="2">
        <f t="shared" si="25"/>
        <v>0</v>
      </c>
      <c r="U194" s="14" t="str">
        <f t="shared" ca="1" si="26"/>
        <v>TrainTrial</v>
      </c>
      <c r="V194" s="10" t="str">
        <f>IF(Q194=0,CONCATENATE("p",L194,".bmp"),CONCATENATE("p",M194,".bmp"))</f>
        <v>p4.bmp</v>
      </c>
      <c r="W194" s="10" t="str">
        <f>IF(Q194=0,CONCATENATE("p",M194,".bmp"),CONCATENATE("p",L194,".bmp"))</f>
        <v>p8.bmp</v>
      </c>
      <c r="X194" s="10" t="str">
        <f ca="1">IF(AE194=0,"c3.wav",IF(S194=0,"c1.wav","c2.wav"))</f>
        <v>c3.wav</v>
      </c>
      <c r="Y194" s="10" t="str">
        <f ca="1">IF(S194=0,IF(AF194=1,CONCATENATE("nn",L194,".wav"),CONCATENATE("n",L194,".wav")),CONCATENATE("r",N194,".wav"))</f>
        <v>n4.wav</v>
      </c>
      <c r="Z194" s="10" t="str">
        <f ca="1">IF(AE194=0,"c3.wav",IF(S194=1,"c1.wav","c2.wav"))</f>
        <v>c3.wav</v>
      </c>
      <c r="AA194" s="10" t="str">
        <f>IF(S194=1,IF(AF194=1,CONCATENATE("nn",L194,".wav"),CONCATENATE("n",L194,".wav")),CONCATENATE("r",N194,".wav"))</f>
        <v>r7.wav</v>
      </c>
      <c r="AB194" s="10">
        <f>IF(Q194=0,1,2)</f>
        <v>1</v>
      </c>
      <c r="AC194" s="12" t="str">
        <f t="shared" ca="1" si="30"/>
        <v>lp.jpg</v>
      </c>
      <c r="AD194" s="13">
        <f t="shared" ca="1" si="27"/>
        <v>1</v>
      </c>
      <c r="AE194" s="13">
        <f t="shared" ca="1" si="28"/>
        <v>0</v>
      </c>
      <c r="AF194" s="13">
        <f t="shared" ca="1" si="29"/>
        <v>0</v>
      </c>
      <c r="AG194" s="13">
        <f t="shared" ca="1" si="33"/>
        <v>1</v>
      </c>
      <c r="AI194" s="2">
        <f t="shared" ca="1" si="34"/>
        <v>0.12877960163328961</v>
      </c>
      <c r="AJ194" s="2">
        <f t="shared" ca="1" si="34"/>
        <v>0.87339150634968021</v>
      </c>
      <c r="AK194" s="2">
        <f t="shared" ca="1" si="34"/>
        <v>0.62497909859253975</v>
      </c>
    </row>
    <row r="195" spans="12:37" x14ac:dyDescent="0.2">
      <c r="L195" s="2">
        <v>5</v>
      </c>
      <c r="M195" s="2">
        <v>2</v>
      </c>
      <c r="N195" s="2">
        <v>3</v>
      </c>
      <c r="O195" s="2">
        <v>0.38324041467058123</v>
      </c>
      <c r="P195" s="2">
        <v>0.10347596153496852</v>
      </c>
      <c r="Q195" s="2">
        <f t="shared" si="24"/>
        <v>0</v>
      </c>
      <c r="S195" s="2">
        <f t="shared" si="25"/>
        <v>0</v>
      </c>
      <c r="U195" s="14" t="str">
        <f t="shared" ca="1" si="26"/>
        <v>TrainTrial</v>
      </c>
      <c r="V195" s="10" t="str">
        <f>IF(Q195=0,CONCATENATE("p",L195,".bmp"),CONCATENATE("p",M195,".bmp"))</f>
        <v>p5.bmp</v>
      </c>
      <c r="W195" s="10" t="str">
        <f>IF(Q195=0,CONCATENATE("p",M195,".bmp"),CONCATENATE("p",L195,".bmp"))</f>
        <v>p2.bmp</v>
      </c>
      <c r="X195" s="10" t="str">
        <f ca="1">IF(AE195=0,"c3.wav",IF(S195=0,"c1.wav","c2.wav"))</f>
        <v>c3.wav</v>
      </c>
      <c r="Y195" s="10" t="str">
        <f ca="1">IF(S195=0,IF(AF195=1,CONCATENATE("nn",L195,".wav"),CONCATENATE("n",L195,".wav")),CONCATENATE("r",N195,".wav"))</f>
        <v>nn5.wav</v>
      </c>
      <c r="Z195" s="10" t="str">
        <f ca="1">IF(AE195=0,"c3.wav",IF(S195=1,"c1.wav","c2.wav"))</f>
        <v>c3.wav</v>
      </c>
      <c r="AA195" s="10" t="str">
        <f>IF(S195=1,IF(AF195=1,CONCATENATE("nn",L195,".wav"),CONCATENATE("n",L195,".wav")),CONCATENATE("r",N195,".wav"))</f>
        <v>r3.wav</v>
      </c>
      <c r="AB195" s="10">
        <f>IF(Q195=0,1,2)</f>
        <v>1</v>
      </c>
      <c r="AC195" s="12" t="str">
        <f t="shared" ca="1" si="30"/>
        <v>lp.jpg</v>
      </c>
      <c r="AD195" s="13">
        <f t="shared" ca="1" si="27"/>
        <v>1</v>
      </c>
      <c r="AE195" s="13">
        <f t="shared" ca="1" si="28"/>
        <v>0</v>
      </c>
      <c r="AF195" s="13">
        <f t="shared" ca="1" si="29"/>
        <v>1</v>
      </c>
      <c r="AG195" s="13">
        <f t="shared" ca="1" si="33"/>
        <v>2</v>
      </c>
      <c r="AI195" s="2">
        <f t="shared" ca="1" si="34"/>
        <v>0.26298454426365148</v>
      </c>
      <c r="AJ195" s="2">
        <f t="shared" ca="1" si="34"/>
        <v>0.99395538155203678</v>
      </c>
      <c r="AK195" s="2">
        <f t="shared" ca="1" si="34"/>
        <v>0.23983561037995582</v>
      </c>
    </row>
    <row r="196" spans="12:37" x14ac:dyDescent="0.2">
      <c r="L196" s="2">
        <v>5</v>
      </c>
      <c r="M196" s="2">
        <v>3</v>
      </c>
      <c r="N196" s="2">
        <v>2</v>
      </c>
      <c r="O196" s="2">
        <v>0.60941319426729024</v>
      </c>
      <c r="P196" s="2">
        <v>0.58561300759902224</v>
      </c>
      <c r="Q196" s="2">
        <f t="shared" ref="Q196:Q259" si="35">IF(O196&lt;=0.5,0,1)</f>
        <v>1</v>
      </c>
      <c r="S196" s="2">
        <f t="shared" ref="S196:S259" si="36">IF(P196&lt;=0.5,0,1)</f>
        <v>1</v>
      </c>
      <c r="U196" s="14" t="str">
        <f t="shared" ref="U196:U242" ca="1" si="37">IF(AE196=1,"TrainTrial2","TrainTrial")</f>
        <v>TrainTrial</v>
      </c>
      <c r="V196" s="10" t="str">
        <f>IF(Q196=0,CONCATENATE("p",L196,".bmp"),CONCATENATE("p",M196,".bmp"))</f>
        <v>p3.bmp</v>
      </c>
      <c r="W196" s="10" t="str">
        <f>IF(Q196=0,CONCATENATE("p",M196,".bmp"),CONCATENATE("p",L196,".bmp"))</f>
        <v>p5.bmp</v>
      </c>
      <c r="X196" s="10" t="str">
        <f ca="1">IF(AE196=0,"c3.wav",IF(S196=0,"c1.wav","c2.wav"))</f>
        <v>c3.wav</v>
      </c>
      <c r="Y196" s="10" t="str">
        <f>IF(S196=0,IF(AF196=1,CONCATENATE("nn",L196,".wav"),CONCATENATE("n",L196,".wav")),CONCATENATE("r",N196,".wav"))</f>
        <v>r2.wav</v>
      </c>
      <c r="Z196" s="10" t="str">
        <f ca="1">IF(AE196=0,"c3.wav",IF(S196=1,"c1.wav","c2.wav"))</f>
        <v>c3.wav</v>
      </c>
      <c r="AA196" s="10" t="str">
        <f ca="1">IF(S196=1,IF(AF196=1,CONCATENATE("nn",L196,".wav"),CONCATENATE("n",L196,".wav")),CONCATENATE("r",N196,".wav"))</f>
        <v>n5.wav</v>
      </c>
      <c r="AB196" s="10">
        <f>IF(Q196=0,1,2)</f>
        <v>2</v>
      </c>
      <c r="AC196" s="12" t="str">
        <f t="shared" ca="1" si="30"/>
        <v>rp.jpg</v>
      </c>
      <c r="AD196" s="13">
        <f t="shared" ref="AC196:AD259" ca="1" si="38">IF(AI196&lt;0.5,1,0)</f>
        <v>1</v>
      </c>
      <c r="AE196" s="13">
        <f t="shared" ref="AD196:AE259" ca="1" si="39">IF(AJ196&lt;0.5,1,0)</f>
        <v>0</v>
      </c>
      <c r="AF196" s="13">
        <f t="shared" ref="AE196:AF259" ca="1" si="40">IF(AK196&lt;0.5,1,0)</f>
        <v>0</v>
      </c>
      <c r="AG196" s="13">
        <f t="shared" ca="1" si="33"/>
        <v>1</v>
      </c>
      <c r="AI196" s="2">
        <f t="shared" ca="1" si="34"/>
        <v>0.48920709067243162</v>
      </c>
      <c r="AJ196" s="2">
        <f t="shared" ca="1" si="34"/>
        <v>0.50258675327746682</v>
      </c>
      <c r="AK196" s="2">
        <f t="shared" ca="1" si="34"/>
        <v>0.5085029144884361</v>
      </c>
    </row>
    <row r="197" spans="12:37" x14ac:dyDescent="0.2">
      <c r="L197" s="2">
        <v>5</v>
      </c>
      <c r="M197" s="2">
        <v>6</v>
      </c>
      <c r="N197" s="2">
        <v>8</v>
      </c>
      <c r="O197" s="2">
        <v>0.76881591947949346</v>
      </c>
      <c r="P197" s="2">
        <v>0.33248461898438109</v>
      </c>
      <c r="Q197" s="2">
        <f t="shared" si="35"/>
        <v>1</v>
      </c>
      <c r="S197" s="2">
        <f t="shared" si="36"/>
        <v>0</v>
      </c>
      <c r="U197" s="14" t="str">
        <f t="shared" ca="1" si="37"/>
        <v>TrainTrial2</v>
      </c>
      <c r="V197" s="10" t="str">
        <f>IF(Q197=0,CONCATENATE("p",L197,".bmp"),CONCATENATE("p",M197,".bmp"))</f>
        <v>p6.bmp</v>
      </c>
      <c r="W197" s="10" t="str">
        <f>IF(Q197=0,CONCATENATE("p",M197,".bmp"),CONCATENATE("p",L197,".bmp"))</f>
        <v>p5.bmp</v>
      </c>
      <c r="X197" s="10" t="str">
        <f ca="1">IF(AE197=0,"c3.wav",IF(S197=0,"c1.wav","c2.wav"))</f>
        <v>c1.wav</v>
      </c>
      <c r="Y197" s="10" t="str">
        <f ca="1">IF(S197=0,IF(AF197=1,CONCATENATE("nn",L197,".wav"),CONCATENATE("n",L197,".wav")),CONCATENATE("r",N197,".wav"))</f>
        <v>nn5.wav</v>
      </c>
      <c r="Z197" s="10" t="str">
        <f ca="1">IF(AE197=0,"c3.wav",IF(S197=1,"c1.wav","c2.wav"))</f>
        <v>c2.wav</v>
      </c>
      <c r="AA197" s="10" t="str">
        <f>IF(S197=1,IF(AF197=1,CONCATENATE("nn",L197,".wav"),CONCATENATE("n",L197,".wav")),CONCATENATE("r",N197,".wav"))</f>
        <v>r8.wav</v>
      </c>
      <c r="AB197" s="10">
        <f>IF(Q197=0,1,2)</f>
        <v>2</v>
      </c>
      <c r="AC197" s="12" t="str">
        <f t="shared" ca="1" si="30"/>
        <v>blank.jpg</v>
      </c>
      <c r="AD197" s="13">
        <f t="shared" ca="1" si="38"/>
        <v>0</v>
      </c>
      <c r="AE197" s="13">
        <f t="shared" ca="1" si="39"/>
        <v>1</v>
      </c>
      <c r="AF197" s="13">
        <f t="shared" ca="1" si="40"/>
        <v>1</v>
      </c>
      <c r="AG197" s="13">
        <f t="shared" ca="1" si="33"/>
        <v>2</v>
      </c>
      <c r="AI197" s="2">
        <f t="shared" ca="1" si="34"/>
        <v>0.71391277857709723</v>
      </c>
      <c r="AJ197" s="2">
        <f t="shared" ca="1" si="34"/>
        <v>3.7538955320419398E-2</v>
      </c>
      <c r="AK197" s="2">
        <f t="shared" ca="1" si="34"/>
        <v>0.23322188967699209</v>
      </c>
    </row>
    <row r="198" spans="12:37" x14ac:dyDescent="0.2">
      <c r="L198" s="2">
        <v>6</v>
      </c>
      <c r="M198" s="2">
        <v>0</v>
      </c>
      <c r="N198" s="2">
        <v>4</v>
      </c>
      <c r="O198" s="2">
        <v>0.88249172737141635</v>
      </c>
      <c r="P198" s="2">
        <v>0.53832423325729906</v>
      </c>
      <c r="Q198" s="2">
        <f t="shared" si="35"/>
        <v>1</v>
      </c>
      <c r="S198" s="2">
        <f t="shared" si="36"/>
        <v>1</v>
      </c>
      <c r="U198" s="14" t="str">
        <f t="shared" ca="1" si="37"/>
        <v>TrainTrial</v>
      </c>
      <c r="V198" s="10" t="str">
        <f>IF(Q198=0,CONCATENATE("p",L198,".bmp"),CONCATENATE("p",M198,".bmp"))</f>
        <v>p0.bmp</v>
      </c>
      <c r="W198" s="10" t="str">
        <f>IF(Q198=0,CONCATENATE("p",M198,".bmp"),CONCATENATE("p",L198,".bmp"))</f>
        <v>p6.bmp</v>
      </c>
      <c r="X198" s="10" t="str">
        <f ca="1">IF(AE198=0,"c3.wav",IF(S198=0,"c1.wav","c2.wav"))</f>
        <v>c3.wav</v>
      </c>
      <c r="Y198" s="10" t="str">
        <f>IF(S198=0,IF(AF198=1,CONCATENATE("nn",L198,".wav"),CONCATENATE("n",L198,".wav")),CONCATENATE("r",N198,".wav"))</f>
        <v>r4.wav</v>
      </c>
      <c r="Z198" s="10" t="str">
        <f ca="1">IF(AE198=0,"c3.wav",IF(S198=1,"c1.wav","c2.wav"))</f>
        <v>c3.wav</v>
      </c>
      <c r="AA198" s="10" t="str">
        <f ca="1">IF(S198=1,IF(AF198=1,CONCATENATE("nn",L198,".wav"),CONCATENATE("n",L198,".wav")),CONCATENATE("r",N198,".wav"))</f>
        <v>nn6.wav</v>
      </c>
      <c r="AB198" s="10">
        <f>IF(Q198=0,1,2)</f>
        <v>2</v>
      </c>
      <c r="AC198" s="12" t="str">
        <f t="shared" ref="AB198:AC261" ca="1" si="41">IF(AD198=0,"blank.jpg", IF( AB198=1,"lp.jpg","rp.jpg"))</f>
        <v>rp.jpg</v>
      </c>
      <c r="AD198" s="13">
        <f t="shared" ca="1" si="38"/>
        <v>1</v>
      </c>
      <c r="AE198" s="13">
        <f t="shared" ca="1" si="39"/>
        <v>0</v>
      </c>
      <c r="AF198" s="13">
        <f t="shared" ca="1" si="40"/>
        <v>1</v>
      </c>
      <c r="AG198" s="13">
        <f t="shared" ca="1" si="33"/>
        <v>2</v>
      </c>
      <c r="AI198" s="2">
        <f t="shared" ca="1" si="34"/>
        <v>8.6196082683261399E-2</v>
      </c>
      <c r="AJ198" s="2">
        <f t="shared" ca="1" si="34"/>
        <v>0.56964099717063466</v>
      </c>
      <c r="AK198" s="2">
        <f t="shared" ca="1" si="34"/>
        <v>2.2685503954703812E-2</v>
      </c>
    </row>
    <row r="199" spans="12:37" x14ac:dyDescent="0.2">
      <c r="L199" s="2">
        <v>6</v>
      </c>
      <c r="M199" s="2">
        <v>7</v>
      </c>
      <c r="N199" s="2">
        <v>0</v>
      </c>
      <c r="O199" s="2">
        <v>0.55670750289118587</v>
      </c>
      <c r="P199" s="2">
        <v>0.85426980508964334</v>
      </c>
      <c r="Q199" s="2">
        <f t="shared" si="35"/>
        <v>1</v>
      </c>
      <c r="S199" s="2">
        <f t="shared" si="36"/>
        <v>1</v>
      </c>
      <c r="U199" s="14" t="str">
        <f t="shared" ca="1" si="37"/>
        <v>TrainTrial</v>
      </c>
      <c r="V199" s="10" t="str">
        <f>IF(Q199=0,CONCATENATE("p",L199,".bmp"),CONCATENATE("p",M199,".bmp"))</f>
        <v>p7.bmp</v>
      </c>
      <c r="W199" s="10" t="str">
        <f>IF(Q199=0,CONCATENATE("p",M199,".bmp"),CONCATENATE("p",L199,".bmp"))</f>
        <v>p6.bmp</v>
      </c>
      <c r="X199" s="10" t="str">
        <f ca="1">IF(AE199=0,"c3.wav",IF(S199=0,"c1.wav","c2.wav"))</f>
        <v>c3.wav</v>
      </c>
      <c r="Y199" s="10" t="str">
        <f>IF(S199=0,IF(AF199=1,CONCATENATE("nn",L199,".wav"),CONCATENATE("n",L199,".wav")),CONCATENATE("r",N199,".wav"))</f>
        <v>r0.wav</v>
      </c>
      <c r="Z199" s="10" t="str">
        <f ca="1">IF(AE199=0,"c3.wav",IF(S199=1,"c1.wav","c2.wav"))</f>
        <v>c3.wav</v>
      </c>
      <c r="AA199" s="10" t="str">
        <f ca="1">IF(S199=1,IF(AF199=1,CONCATENATE("nn",L199,".wav"),CONCATENATE("n",L199,".wav")),CONCATENATE("r",N199,".wav"))</f>
        <v>nn6.wav</v>
      </c>
      <c r="AB199" s="10">
        <f>IF(Q199=0,1,2)</f>
        <v>2</v>
      </c>
      <c r="AC199" s="12" t="str">
        <f t="shared" ca="1" si="41"/>
        <v>rp.jpg</v>
      </c>
      <c r="AD199" s="13">
        <f t="shared" ca="1" si="38"/>
        <v>1</v>
      </c>
      <c r="AE199" s="13">
        <f t="shared" ca="1" si="39"/>
        <v>0</v>
      </c>
      <c r="AF199" s="13">
        <f t="shared" ca="1" si="40"/>
        <v>1</v>
      </c>
      <c r="AG199" s="13">
        <f t="shared" ca="1" si="33"/>
        <v>2</v>
      </c>
      <c r="AI199" s="2">
        <f t="shared" ca="1" si="34"/>
        <v>0.22898568187390389</v>
      </c>
      <c r="AJ199" s="2">
        <f t="shared" ca="1" si="34"/>
        <v>0.61298992569562127</v>
      </c>
      <c r="AK199" s="2">
        <f t="shared" ca="1" si="34"/>
        <v>0.22592283478893394</v>
      </c>
    </row>
    <row r="200" spans="12:37" x14ac:dyDescent="0.2">
      <c r="L200" s="2">
        <v>6</v>
      </c>
      <c r="M200" s="2">
        <v>4</v>
      </c>
      <c r="N200" s="2">
        <v>1</v>
      </c>
      <c r="O200" s="2">
        <v>0.95405578178088035</v>
      </c>
      <c r="P200" s="2">
        <v>0.74586933978571324</v>
      </c>
      <c r="Q200" s="2">
        <f t="shared" si="35"/>
        <v>1</v>
      </c>
      <c r="S200" s="2">
        <f t="shared" si="36"/>
        <v>1</v>
      </c>
      <c r="U200" s="14" t="str">
        <f t="shared" ca="1" si="37"/>
        <v>TrainTrial2</v>
      </c>
      <c r="V200" s="10" t="str">
        <f>IF(Q200=0,CONCATENATE("p",L200,".bmp"),CONCATENATE("p",M200,".bmp"))</f>
        <v>p4.bmp</v>
      </c>
      <c r="W200" s="10" t="str">
        <f>IF(Q200=0,CONCATENATE("p",M200,".bmp"),CONCATENATE("p",L200,".bmp"))</f>
        <v>p6.bmp</v>
      </c>
      <c r="X200" s="10" t="str">
        <f ca="1">IF(AE200=0,"c3.wav",IF(S200=0,"c1.wav","c2.wav"))</f>
        <v>c2.wav</v>
      </c>
      <c r="Y200" s="10" t="str">
        <f>IF(S200=0,IF(AF200=1,CONCATENATE("nn",L200,".wav"),CONCATENATE("n",L200,".wav")),CONCATENATE("r",N200,".wav"))</f>
        <v>r1.wav</v>
      </c>
      <c r="Z200" s="10" t="str">
        <f ca="1">IF(AE200=0,"c3.wav",IF(S200=1,"c1.wav","c2.wav"))</f>
        <v>c1.wav</v>
      </c>
      <c r="AA200" s="10" t="str">
        <f ca="1">IF(S200=1,IF(AF200=1,CONCATENATE("nn",L200,".wav"),CONCATENATE("n",L200,".wav")),CONCATENATE("r",N200,".wav"))</f>
        <v>nn6.wav</v>
      </c>
      <c r="AB200" s="10">
        <f>IF(Q200=0,1,2)</f>
        <v>2</v>
      </c>
      <c r="AC200" s="12" t="str">
        <f t="shared" ca="1" si="41"/>
        <v>rp.jpg</v>
      </c>
      <c r="AD200" s="13">
        <f t="shared" ca="1" si="38"/>
        <v>1</v>
      </c>
      <c r="AE200" s="13">
        <f t="shared" ca="1" si="39"/>
        <v>1</v>
      </c>
      <c r="AF200" s="13">
        <f t="shared" ca="1" si="40"/>
        <v>1</v>
      </c>
      <c r="AG200" s="13">
        <f t="shared" ca="1" si="33"/>
        <v>3</v>
      </c>
      <c r="AI200" s="2">
        <f t="shared" ca="1" si="34"/>
        <v>0.1730045878508033</v>
      </c>
      <c r="AJ200" s="2">
        <f t="shared" ca="1" si="34"/>
        <v>3.2073244914452737E-2</v>
      </c>
      <c r="AK200" s="2">
        <f t="shared" ca="1" si="34"/>
        <v>0.19324957402943765</v>
      </c>
    </row>
    <row r="201" spans="12:37" x14ac:dyDescent="0.2">
      <c r="L201" s="2">
        <v>7</v>
      </c>
      <c r="M201" s="2">
        <v>9</v>
      </c>
      <c r="N201" s="2">
        <v>5</v>
      </c>
      <c r="O201" s="2">
        <v>0.34686415563191986</v>
      </c>
      <c r="P201" s="2">
        <v>0.83304279623189359</v>
      </c>
      <c r="Q201" s="2">
        <f t="shared" si="35"/>
        <v>0</v>
      </c>
      <c r="S201" s="2">
        <f t="shared" si="36"/>
        <v>1</v>
      </c>
      <c r="U201" s="14" t="str">
        <f t="shared" ca="1" si="37"/>
        <v>TrainTrial</v>
      </c>
      <c r="V201" s="10" t="str">
        <f>IF(Q201=0,CONCATENATE("p",L201,".bmp"),CONCATENATE("p",M201,".bmp"))</f>
        <v>p7.bmp</v>
      </c>
      <c r="W201" s="10" t="str">
        <f>IF(Q201=0,CONCATENATE("p",M201,".bmp"),CONCATENATE("p",L201,".bmp"))</f>
        <v>p9.bmp</v>
      </c>
      <c r="X201" s="10" t="str">
        <f ca="1">IF(AE201=0,"c3.wav",IF(S201=0,"c1.wav","c2.wav"))</f>
        <v>c3.wav</v>
      </c>
      <c r="Y201" s="10" t="str">
        <f>IF(S201=0,IF(AF201=1,CONCATENATE("nn",L201,".wav"),CONCATENATE("n",L201,".wav")),CONCATENATE("r",N201,".wav"))</f>
        <v>r5.wav</v>
      </c>
      <c r="Z201" s="10" t="str">
        <f ca="1">IF(AE201=0,"c3.wav",IF(S201=1,"c1.wav","c2.wav"))</f>
        <v>c3.wav</v>
      </c>
      <c r="AA201" s="10" t="str">
        <f ca="1">IF(S201=1,IF(AF201=1,CONCATENATE("nn",L201,".wav"),CONCATENATE("n",L201,".wav")),CONCATENATE("r",N201,".wav"))</f>
        <v>nn7.wav</v>
      </c>
      <c r="AB201" s="10">
        <f>IF(Q201=0,1,2)</f>
        <v>1</v>
      </c>
      <c r="AC201" s="12" t="str">
        <f t="shared" ca="1" si="41"/>
        <v>lp.jpg</v>
      </c>
      <c r="AD201" s="13">
        <f t="shared" ca="1" si="38"/>
        <v>1</v>
      </c>
      <c r="AE201" s="13">
        <f t="shared" ca="1" si="39"/>
        <v>0</v>
      </c>
      <c r="AF201" s="13">
        <f t="shared" ca="1" si="40"/>
        <v>1</v>
      </c>
      <c r="AG201" s="13">
        <f t="shared" ca="1" si="33"/>
        <v>2</v>
      </c>
      <c r="AI201" s="2">
        <f t="shared" ca="1" si="34"/>
        <v>2.680073053439247E-2</v>
      </c>
      <c r="AJ201" s="2">
        <f t="shared" ca="1" si="34"/>
        <v>0.62404777771579889</v>
      </c>
      <c r="AK201" s="2">
        <f t="shared" ca="1" si="34"/>
        <v>0.43495232034507136</v>
      </c>
    </row>
    <row r="202" spans="12:37" x14ac:dyDescent="0.2">
      <c r="L202" s="2">
        <v>7</v>
      </c>
      <c r="M202" s="2">
        <v>1</v>
      </c>
      <c r="N202" s="2">
        <v>6</v>
      </c>
      <c r="O202" s="2">
        <v>0.94165877719751734</v>
      </c>
      <c r="P202" s="2">
        <v>0.68967920328668697</v>
      </c>
      <c r="Q202" s="2">
        <f t="shared" si="35"/>
        <v>1</v>
      </c>
      <c r="S202" s="2">
        <f t="shared" si="36"/>
        <v>1</v>
      </c>
      <c r="U202" s="14" t="str">
        <f t="shared" ca="1" si="37"/>
        <v>TrainTrial2</v>
      </c>
      <c r="V202" s="10" t="str">
        <f>IF(Q202=0,CONCATENATE("p",L202,".bmp"),CONCATENATE("p",M202,".bmp"))</f>
        <v>p1.bmp</v>
      </c>
      <c r="W202" s="10" t="str">
        <f>IF(Q202=0,CONCATENATE("p",M202,".bmp"),CONCATENATE("p",L202,".bmp"))</f>
        <v>p7.bmp</v>
      </c>
      <c r="X202" s="10" t="str">
        <f ca="1">IF(AE202=0,"c3.wav",IF(S202=0,"c1.wav","c2.wav"))</f>
        <v>c2.wav</v>
      </c>
      <c r="Y202" s="10" t="str">
        <f>IF(S202=0,IF(AF202=1,CONCATENATE("nn",L202,".wav"),CONCATENATE("n",L202,".wav")),CONCATENATE("r",N202,".wav"))</f>
        <v>r6.wav</v>
      </c>
      <c r="Z202" s="10" t="str">
        <f ca="1">IF(AE202=0,"c3.wav",IF(S202=1,"c1.wav","c2.wav"))</f>
        <v>c1.wav</v>
      </c>
      <c r="AA202" s="10" t="str">
        <f ca="1">IF(S202=1,IF(AF202=1,CONCATENATE("nn",L202,".wav"),CONCATENATE("n",L202,".wav")),CONCATENATE("r",N202,".wav"))</f>
        <v>nn7.wav</v>
      </c>
      <c r="AB202" s="10">
        <f>IF(Q202=0,1,2)</f>
        <v>2</v>
      </c>
      <c r="AC202" s="12" t="str">
        <f t="shared" ca="1" si="41"/>
        <v>blank.jpg</v>
      </c>
      <c r="AD202" s="13">
        <f t="shared" ca="1" si="38"/>
        <v>0</v>
      </c>
      <c r="AE202" s="13">
        <f t="shared" ca="1" si="39"/>
        <v>1</v>
      </c>
      <c r="AF202" s="13">
        <f t="shared" ca="1" si="40"/>
        <v>1</v>
      </c>
      <c r="AG202" s="13">
        <f t="shared" ca="1" si="33"/>
        <v>2</v>
      </c>
      <c r="AI202" s="2">
        <f t="shared" ca="1" si="34"/>
        <v>0.90823729205221693</v>
      </c>
      <c r="AJ202" s="2">
        <f t="shared" ca="1" si="34"/>
        <v>8.8858509440664979E-2</v>
      </c>
      <c r="AK202" s="2">
        <f t="shared" ca="1" si="34"/>
        <v>0.15748376212990078</v>
      </c>
    </row>
    <row r="203" spans="12:37" x14ac:dyDescent="0.2">
      <c r="L203" s="2">
        <v>7</v>
      </c>
      <c r="M203" s="2">
        <v>1</v>
      </c>
      <c r="N203" s="2">
        <v>2</v>
      </c>
      <c r="O203" s="2">
        <v>0.80192722818537732</v>
      </c>
      <c r="P203" s="2">
        <v>0.35613726283827418</v>
      </c>
      <c r="Q203" s="2">
        <f t="shared" si="35"/>
        <v>1</v>
      </c>
      <c r="S203" s="2">
        <f t="shared" si="36"/>
        <v>0</v>
      </c>
      <c r="U203" s="14" t="str">
        <f t="shared" ca="1" si="37"/>
        <v>TrainTrial2</v>
      </c>
      <c r="V203" s="10" t="str">
        <f>IF(Q203=0,CONCATENATE("p",L203,".bmp"),CONCATENATE("p",M203,".bmp"))</f>
        <v>p1.bmp</v>
      </c>
      <c r="W203" s="10" t="str">
        <f>IF(Q203=0,CONCATENATE("p",M203,".bmp"),CONCATENATE("p",L203,".bmp"))</f>
        <v>p7.bmp</v>
      </c>
      <c r="X203" s="10" t="str">
        <f ca="1">IF(AE203=0,"c3.wav",IF(S203=0,"c1.wav","c2.wav"))</f>
        <v>c1.wav</v>
      </c>
      <c r="Y203" s="10" t="str">
        <f ca="1">IF(S203=0,IF(AF203=1,CONCATENATE("nn",L203,".wav"),CONCATENATE("n",L203,".wav")),CONCATENATE("r",N203,".wav"))</f>
        <v>nn7.wav</v>
      </c>
      <c r="Z203" s="10" t="str">
        <f ca="1">IF(AE203=0,"c3.wav",IF(S203=1,"c1.wav","c2.wav"))</f>
        <v>c2.wav</v>
      </c>
      <c r="AA203" s="10" t="str">
        <f>IF(S203=1,IF(AF203=1,CONCATENATE("nn",L203,".wav"),CONCATENATE("n",L203,".wav")),CONCATENATE("r",N203,".wav"))</f>
        <v>r2.wav</v>
      </c>
      <c r="AB203" s="10">
        <f>IF(Q203=0,1,2)</f>
        <v>2</v>
      </c>
      <c r="AC203" s="12" t="str">
        <f t="shared" ca="1" si="41"/>
        <v>rp.jpg</v>
      </c>
      <c r="AD203" s="13">
        <f t="shared" ca="1" si="38"/>
        <v>1</v>
      </c>
      <c r="AE203" s="13">
        <f t="shared" ca="1" si="39"/>
        <v>1</v>
      </c>
      <c r="AF203" s="13">
        <f t="shared" ca="1" si="40"/>
        <v>1</v>
      </c>
      <c r="AG203" s="13">
        <f t="shared" ca="1" si="33"/>
        <v>3</v>
      </c>
      <c r="AI203" s="2">
        <f t="shared" ca="1" si="34"/>
        <v>0.19457227668472143</v>
      </c>
      <c r="AJ203" s="2">
        <f t="shared" ca="1" si="34"/>
        <v>7.4772456653445563E-2</v>
      </c>
      <c r="AK203" s="2">
        <f t="shared" ca="1" si="34"/>
        <v>0.40152940268100024</v>
      </c>
    </row>
    <row r="204" spans="12:37" x14ac:dyDescent="0.2">
      <c r="L204" s="2">
        <v>8</v>
      </c>
      <c r="M204" s="2">
        <v>6</v>
      </c>
      <c r="N204" s="2">
        <v>6</v>
      </c>
      <c r="O204" s="2">
        <v>0.71974107423193345</v>
      </c>
      <c r="P204" s="2">
        <v>0.12883083016367891</v>
      </c>
      <c r="Q204" s="2">
        <f t="shared" si="35"/>
        <v>1</v>
      </c>
      <c r="S204" s="2">
        <f t="shared" si="36"/>
        <v>0</v>
      </c>
      <c r="U204" s="14" t="str">
        <f t="shared" ca="1" si="37"/>
        <v>TrainTrial</v>
      </c>
      <c r="V204" s="10" t="str">
        <f>IF(Q204=0,CONCATENATE("p",L204,".bmp"),CONCATENATE("p",M204,".bmp"))</f>
        <v>p6.bmp</v>
      </c>
      <c r="W204" s="10" t="str">
        <f>IF(Q204=0,CONCATENATE("p",M204,".bmp"),CONCATENATE("p",L204,".bmp"))</f>
        <v>p8.bmp</v>
      </c>
      <c r="X204" s="10" t="str">
        <f ca="1">IF(AE204=0,"c3.wav",IF(S204=0,"c1.wav","c2.wav"))</f>
        <v>c3.wav</v>
      </c>
      <c r="Y204" s="10" t="str">
        <f ca="1">IF(S204=0,IF(AF204=1,CONCATENATE("nn",L204,".wav"),CONCATENATE("n",L204,".wav")),CONCATENATE("r",N204,".wav"))</f>
        <v>n8.wav</v>
      </c>
      <c r="Z204" s="10" t="str">
        <f ca="1">IF(AE204=0,"c3.wav",IF(S204=1,"c1.wav","c2.wav"))</f>
        <v>c3.wav</v>
      </c>
      <c r="AA204" s="10" t="str">
        <f>IF(S204=1,IF(AF204=1,CONCATENATE("nn",L204,".wav"),CONCATENATE("n",L204,".wav")),CONCATENATE("r",N204,".wav"))</f>
        <v>r6.wav</v>
      </c>
      <c r="AB204" s="10">
        <f>IF(Q204=0,1,2)</f>
        <v>2</v>
      </c>
      <c r="AC204" s="12" t="str">
        <f t="shared" ca="1" si="41"/>
        <v>blank.jpg</v>
      </c>
      <c r="AD204" s="13">
        <f t="shared" ca="1" si="38"/>
        <v>0</v>
      </c>
      <c r="AE204" s="13">
        <f t="shared" ca="1" si="39"/>
        <v>0</v>
      </c>
      <c r="AF204" s="13">
        <f t="shared" ca="1" si="40"/>
        <v>0</v>
      </c>
      <c r="AG204" s="13">
        <f t="shared" ca="1" si="33"/>
        <v>0</v>
      </c>
      <c r="AI204" s="2">
        <f t="shared" ca="1" si="34"/>
        <v>0.73928013186490016</v>
      </c>
      <c r="AJ204" s="2">
        <f t="shared" ca="1" si="34"/>
        <v>0.609215549190815</v>
      </c>
      <c r="AK204" s="2">
        <f t="shared" ca="1" si="34"/>
        <v>0.98757780700601439</v>
      </c>
    </row>
    <row r="205" spans="12:37" x14ac:dyDescent="0.2">
      <c r="L205" s="2">
        <v>8</v>
      </c>
      <c r="M205" s="2">
        <v>0</v>
      </c>
      <c r="N205" s="2">
        <v>5</v>
      </c>
      <c r="O205" s="2">
        <v>0.42860925204877276</v>
      </c>
      <c r="P205" s="2">
        <v>0.60165284360391524</v>
      </c>
      <c r="Q205" s="2">
        <f t="shared" si="35"/>
        <v>0</v>
      </c>
      <c r="S205" s="2">
        <f t="shared" si="36"/>
        <v>1</v>
      </c>
      <c r="U205" s="14" t="str">
        <f t="shared" ca="1" si="37"/>
        <v>TrainTrial2</v>
      </c>
      <c r="V205" s="10" t="str">
        <f>IF(Q205=0,CONCATENATE("p",L205,".bmp"),CONCATENATE("p",M205,".bmp"))</f>
        <v>p8.bmp</v>
      </c>
      <c r="W205" s="10" t="str">
        <f>IF(Q205=0,CONCATENATE("p",M205,".bmp"),CONCATENATE("p",L205,".bmp"))</f>
        <v>p0.bmp</v>
      </c>
      <c r="X205" s="10" t="str">
        <f ca="1">IF(AE205=0,"c3.wav",IF(S205=0,"c1.wav","c2.wav"))</f>
        <v>c2.wav</v>
      </c>
      <c r="Y205" s="10" t="str">
        <f>IF(S205=0,IF(AF205=1,CONCATENATE("nn",L205,".wav"),CONCATENATE("n",L205,".wav")),CONCATENATE("r",N205,".wav"))</f>
        <v>r5.wav</v>
      </c>
      <c r="Z205" s="10" t="str">
        <f ca="1">IF(AE205=0,"c3.wav",IF(S205=1,"c1.wav","c2.wav"))</f>
        <v>c1.wav</v>
      </c>
      <c r="AA205" s="10" t="str">
        <f ca="1">IF(S205=1,IF(AF205=1,CONCATENATE("nn",L205,".wav"),CONCATENATE("n",L205,".wav")),CONCATENATE("r",N205,".wav"))</f>
        <v>n8.wav</v>
      </c>
      <c r="AB205" s="10">
        <f>IF(Q205=0,1,2)</f>
        <v>1</v>
      </c>
      <c r="AC205" s="12" t="str">
        <f t="shared" ca="1" si="41"/>
        <v>lp.jpg</v>
      </c>
      <c r="AD205" s="13">
        <f t="shared" ca="1" si="38"/>
        <v>1</v>
      </c>
      <c r="AE205" s="13">
        <f t="shared" ca="1" si="39"/>
        <v>1</v>
      </c>
      <c r="AF205" s="13">
        <f t="shared" ca="1" si="40"/>
        <v>0</v>
      </c>
      <c r="AG205" s="13">
        <f t="shared" ca="1" si="33"/>
        <v>2</v>
      </c>
      <c r="AI205" s="2">
        <f t="shared" ca="1" si="34"/>
        <v>0.4923170004252504</v>
      </c>
      <c r="AJ205" s="2">
        <f t="shared" ca="1" si="34"/>
        <v>9.2910112182006288E-2</v>
      </c>
      <c r="AK205" s="2">
        <f t="shared" ca="1" si="34"/>
        <v>0.55366780231324775</v>
      </c>
    </row>
    <row r="206" spans="12:37" x14ac:dyDescent="0.2">
      <c r="L206" s="2">
        <v>8</v>
      </c>
      <c r="M206" s="2">
        <v>2</v>
      </c>
      <c r="N206" s="2">
        <v>3</v>
      </c>
      <c r="O206" s="2">
        <v>0.48646809837737237</v>
      </c>
      <c r="P206" s="2">
        <v>0.52291926788802812</v>
      </c>
      <c r="Q206" s="2">
        <f t="shared" si="35"/>
        <v>0</v>
      </c>
      <c r="S206" s="2">
        <f t="shared" si="36"/>
        <v>1</v>
      </c>
      <c r="U206" s="14" t="str">
        <f t="shared" ca="1" si="37"/>
        <v>TrainTrial2</v>
      </c>
      <c r="V206" s="10" t="str">
        <f>IF(Q206=0,CONCATENATE("p",L206,".bmp"),CONCATENATE("p",M206,".bmp"))</f>
        <v>p8.bmp</v>
      </c>
      <c r="W206" s="10" t="str">
        <f>IF(Q206=0,CONCATENATE("p",M206,".bmp"),CONCATENATE("p",L206,".bmp"))</f>
        <v>p2.bmp</v>
      </c>
      <c r="X206" s="10" t="str">
        <f ca="1">IF(AE206=0,"c3.wav",IF(S206=0,"c1.wav","c2.wav"))</f>
        <v>c2.wav</v>
      </c>
      <c r="Y206" s="10" t="str">
        <f>IF(S206=0,IF(AF206=1,CONCATENATE("nn",L206,".wav"),CONCATENATE("n",L206,".wav")),CONCATENATE("r",N206,".wav"))</f>
        <v>r3.wav</v>
      </c>
      <c r="Z206" s="10" t="str">
        <f ca="1">IF(AE206=0,"c3.wav",IF(S206=1,"c1.wav","c2.wav"))</f>
        <v>c1.wav</v>
      </c>
      <c r="AA206" s="10" t="str">
        <f ca="1">IF(S206=1,IF(AF206=1,CONCATENATE("nn",L206,".wav"),CONCATENATE("n",L206,".wav")),CONCATENATE("r",N206,".wav"))</f>
        <v>nn8.wav</v>
      </c>
      <c r="AB206" s="10">
        <f>IF(Q206=0,1,2)</f>
        <v>1</v>
      </c>
      <c r="AC206" s="12" t="str">
        <f t="shared" ca="1" si="41"/>
        <v>lp.jpg</v>
      </c>
      <c r="AD206" s="13">
        <f t="shared" ca="1" si="38"/>
        <v>1</v>
      </c>
      <c r="AE206" s="13">
        <f t="shared" ca="1" si="39"/>
        <v>1</v>
      </c>
      <c r="AF206" s="13">
        <f t="shared" ca="1" si="40"/>
        <v>1</v>
      </c>
      <c r="AG206" s="13">
        <f t="shared" ca="1" si="33"/>
        <v>3</v>
      </c>
      <c r="AI206" s="2">
        <f t="shared" ca="1" si="34"/>
        <v>1.5802833798365223E-2</v>
      </c>
      <c r="AJ206" s="2">
        <f t="shared" ca="1" si="34"/>
        <v>2.7882850768188305E-3</v>
      </c>
      <c r="AK206" s="2">
        <f t="shared" ca="1" si="34"/>
        <v>0.16652187239710858</v>
      </c>
    </row>
    <row r="207" spans="12:37" x14ac:dyDescent="0.2">
      <c r="L207" s="2">
        <v>9</v>
      </c>
      <c r="M207" s="2">
        <v>8</v>
      </c>
      <c r="N207" s="2">
        <v>7</v>
      </c>
      <c r="O207" s="2">
        <v>0.4171407757603447</v>
      </c>
      <c r="P207" s="2">
        <v>5.0188809075734753E-2</v>
      </c>
      <c r="Q207" s="2">
        <f t="shared" si="35"/>
        <v>0</v>
      </c>
      <c r="S207" s="2">
        <f t="shared" si="36"/>
        <v>0</v>
      </c>
      <c r="U207" s="14" t="str">
        <f t="shared" ca="1" si="37"/>
        <v>TrainTrial2</v>
      </c>
      <c r="V207" s="10" t="str">
        <f>IF(Q207=0,CONCATENATE("p",L207,".bmp"),CONCATENATE("p",M207,".bmp"))</f>
        <v>p9.bmp</v>
      </c>
      <c r="W207" s="10" t="str">
        <f>IF(Q207=0,CONCATENATE("p",M207,".bmp"),CONCATENATE("p",L207,".bmp"))</f>
        <v>p8.bmp</v>
      </c>
      <c r="X207" s="10" t="str">
        <f ca="1">IF(AE207=0,"c3.wav",IF(S207=0,"c1.wav","c2.wav"))</f>
        <v>c1.wav</v>
      </c>
      <c r="Y207" s="10" t="str">
        <f ca="1">IF(S207=0,IF(AF207=1,CONCATENATE("nn",L207,".wav"),CONCATENATE("n",L207,".wav")),CONCATENATE("r",N207,".wav"))</f>
        <v>nn9.wav</v>
      </c>
      <c r="Z207" s="10" t="str">
        <f ca="1">IF(AE207=0,"c3.wav",IF(S207=1,"c1.wav","c2.wav"))</f>
        <v>c2.wav</v>
      </c>
      <c r="AA207" s="10" t="str">
        <f>IF(S207=1,IF(AF207=1,CONCATENATE("nn",L207,".wav"),CONCATENATE("n",L207,".wav")),CONCATENATE("r",N207,".wav"))</f>
        <v>r7.wav</v>
      </c>
      <c r="AB207" s="10">
        <f>IF(Q207=0,1,2)</f>
        <v>1</v>
      </c>
      <c r="AC207" s="12" t="str">
        <f t="shared" ca="1" si="41"/>
        <v>blank.jpg</v>
      </c>
      <c r="AD207" s="13">
        <f t="shared" ca="1" si="38"/>
        <v>0</v>
      </c>
      <c r="AE207" s="13">
        <f t="shared" ca="1" si="39"/>
        <v>1</v>
      </c>
      <c r="AF207" s="13">
        <f t="shared" ca="1" si="40"/>
        <v>1</v>
      </c>
      <c r="AG207" s="13">
        <f t="shared" ca="1" si="33"/>
        <v>2</v>
      </c>
      <c r="AI207" s="2">
        <f t="shared" ca="1" si="34"/>
        <v>0.63208142756626962</v>
      </c>
      <c r="AJ207" s="2">
        <f t="shared" ca="1" si="34"/>
        <v>0.47377532318080295</v>
      </c>
      <c r="AK207" s="2">
        <f t="shared" ca="1" si="34"/>
        <v>0.20124904983245961</v>
      </c>
    </row>
    <row r="208" spans="12:37" x14ac:dyDescent="0.2">
      <c r="L208" s="2">
        <v>9</v>
      </c>
      <c r="M208" s="2">
        <v>3</v>
      </c>
      <c r="N208" s="2">
        <v>0</v>
      </c>
      <c r="O208" s="2">
        <v>4.1913743380064261E-3</v>
      </c>
      <c r="P208" s="2">
        <v>0.88705973059768439</v>
      </c>
      <c r="Q208" s="2">
        <f t="shared" si="35"/>
        <v>0</v>
      </c>
      <c r="S208" s="2">
        <f t="shared" si="36"/>
        <v>1</v>
      </c>
      <c r="U208" s="14" t="str">
        <f t="shared" ca="1" si="37"/>
        <v>TrainTrial</v>
      </c>
      <c r="V208" s="10" t="str">
        <f>IF(Q208=0,CONCATENATE("p",L208,".bmp"),CONCATENATE("p",M208,".bmp"))</f>
        <v>p9.bmp</v>
      </c>
      <c r="W208" s="10" t="str">
        <f>IF(Q208=0,CONCATENATE("p",M208,".bmp"),CONCATENATE("p",L208,".bmp"))</f>
        <v>p3.bmp</v>
      </c>
      <c r="X208" s="10" t="str">
        <f ca="1">IF(AE208=0,"c3.wav",IF(S208=0,"c1.wav","c2.wav"))</f>
        <v>c3.wav</v>
      </c>
      <c r="Y208" s="10" t="str">
        <f>IF(S208=0,IF(AF208=1,CONCATENATE("nn",L208,".wav"),CONCATENATE("n",L208,".wav")),CONCATENATE("r",N208,".wav"))</f>
        <v>r0.wav</v>
      </c>
      <c r="Z208" s="10" t="str">
        <f ca="1">IF(AE208=0,"c3.wav",IF(S208=1,"c1.wav","c2.wav"))</f>
        <v>c3.wav</v>
      </c>
      <c r="AA208" s="10" t="str">
        <f ca="1">IF(S208=1,IF(AF208=1,CONCATENATE("nn",L208,".wav"),CONCATENATE("n",L208,".wav")),CONCATENATE("r",N208,".wav"))</f>
        <v>nn9.wav</v>
      </c>
      <c r="AB208" s="10">
        <f>IF(Q208=0,1,2)</f>
        <v>1</v>
      </c>
      <c r="AC208" s="12" t="str">
        <f t="shared" ca="1" si="41"/>
        <v>blank.jpg</v>
      </c>
      <c r="AD208" s="13">
        <f t="shared" ca="1" si="38"/>
        <v>0</v>
      </c>
      <c r="AE208" s="13">
        <f t="shared" ca="1" si="39"/>
        <v>0</v>
      </c>
      <c r="AF208" s="13">
        <f t="shared" ca="1" si="40"/>
        <v>1</v>
      </c>
      <c r="AG208" s="13">
        <f t="shared" ca="1" si="33"/>
        <v>1</v>
      </c>
      <c r="AI208" s="2">
        <f t="shared" ca="1" si="34"/>
        <v>0.69913634316466322</v>
      </c>
      <c r="AJ208" s="2">
        <f t="shared" ca="1" si="34"/>
        <v>0.92618232540297374</v>
      </c>
      <c r="AK208" s="2">
        <f t="shared" ca="1" si="34"/>
        <v>0.35815985304655185</v>
      </c>
    </row>
    <row r="209" spans="11:37" x14ac:dyDescent="0.2">
      <c r="L209" s="2">
        <v>9</v>
      </c>
      <c r="M209" s="2">
        <v>2</v>
      </c>
      <c r="N209" s="2">
        <v>4</v>
      </c>
      <c r="O209" s="2">
        <v>0.80941166467073344</v>
      </c>
      <c r="P209" s="2">
        <v>0.38270123736037931</v>
      </c>
      <c r="Q209" s="2">
        <f t="shared" si="35"/>
        <v>1</v>
      </c>
      <c r="S209" s="2">
        <f t="shared" si="36"/>
        <v>0</v>
      </c>
      <c r="U209" s="14" t="str">
        <f t="shared" ca="1" si="37"/>
        <v>TrainTrial</v>
      </c>
      <c r="V209" s="10" t="str">
        <f>IF(Q209=0,CONCATENATE("p",L209,".bmp"),CONCATENATE("p",M209,".bmp"))</f>
        <v>p2.bmp</v>
      </c>
      <c r="W209" s="10" t="str">
        <f>IF(Q209=0,CONCATENATE("p",M209,".bmp"),CONCATENATE("p",L209,".bmp"))</f>
        <v>p9.bmp</v>
      </c>
      <c r="X209" s="10" t="str">
        <f ca="1">IF(AE209=0,"c3.wav",IF(S209=0,"c1.wav","c2.wav"))</f>
        <v>c3.wav</v>
      </c>
      <c r="Y209" s="10" t="str">
        <f ca="1">IF(S209=0,IF(AF209=1,CONCATENATE("nn",L209,".wav"),CONCATENATE("n",L209,".wav")),CONCATENATE("r",N209,".wav"))</f>
        <v>nn9.wav</v>
      </c>
      <c r="Z209" s="10" t="str">
        <f ca="1">IF(AE209=0,"c3.wav",IF(S209=1,"c1.wav","c2.wav"))</f>
        <v>c3.wav</v>
      </c>
      <c r="AA209" s="10" t="str">
        <f>IF(S209=1,IF(AF209=1,CONCATENATE("nn",L209,".wav"),CONCATENATE("n",L209,".wav")),CONCATENATE("r",N209,".wav"))</f>
        <v>r4.wav</v>
      </c>
      <c r="AB209" s="10">
        <f>IF(Q209=0,1,2)</f>
        <v>2</v>
      </c>
      <c r="AC209" s="12" t="str">
        <f t="shared" ca="1" si="41"/>
        <v>blank.jpg</v>
      </c>
      <c r="AD209" s="13">
        <f t="shared" ca="1" si="38"/>
        <v>0</v>
      </c>
      <c r="AE209" s="13">
        <f t="shared" ca="1" si="39"/>
        <v>0</v>
      </c>
      <c r="AF209" s="13">
        <f t="shared" ca="1" si="40"/>
        <v>1</v>
      </c>
      <c r="AG209" s="13">
        <f t="shared" ca="1" si="33"/>
        <v>1</v>
      </c>
      <c r="AI209" s="2">
        <f t="shared" ca="1" si="34"/>
        <v>0.69064598275068778</v>
      </c>
      <c r="AJ209" s="2">
        <f t="shared" ca="1" si="34"/>
        <v>0.97010951483332031</v>
      </c>
      <c r="AK209" s="2">
        <f t="shared" ca="1" si="34"/>
        <v>0.36216631028100399</v>
      </c>
    </row>
    <row r="210" spans="11:37" x14ac:dyDescent="0.2">
      <c r="L210" s="2">
        <v>0</v>
      </c>
      <c r="M210" s="2">
        <v>5</v>
      </c>
      <c r="N210" s="2">
        <v>1</v>
      </c>
      <c r="O210" s="2">
        <v>0.54685202390464838</v>
      </c>
      <c r="P210" s="2">
        <v>1</v>
      </c>
      <c r="Q210" s="2">
        <f t="shared" si="35"/>
        <v>1</v>
      </c>
      <c r="S210" s="2">
        <f t="shared" si="36"/>
        <v>1</v>
      </c>
      <c r="U210" s="14" t="str">
        <f t="shared" ca="1" si="37"/>
        <v>TrainTrial2</v>
      </c>
      <c r="V210" s="10" t="str">
        <f>IF(Q210=0,CONCATENATE("p",L210,".bmp"),CONCATENATE("p",M210,".bmp"))</f>
        <v>p5.bmp</v>
      </c>
      <c r="W210" s="10" t="str">
        <f>IF(Q210=0,CONCATENATE("p",M210,".bmp"),CONCATENATE("p",L210,".bmp"))</f>
        <v>p0.bmp</v>
      </c>
      <c r="X210" s="10" t="str">
        <f ca="1">IF(AE210=0,"c3.wav",IF(S210=0,"c1.wav","c2.wav"))</f>
        <v>c2.wav</v>
      </c>
      <c r="Y210" s="10" t="str">
        <f>IF(S210=0,IF(AF210=1,CONCATENATE("nn",L210,".wav"),CONCATENATE("n",L210,".wav")),CONCATENATE("r",N210,".wav"))</f>
        <v>r1.wav</v>
      </c>
      <c r="Z210" s="10" t="str">
        <f ca="1">IF(AE210=0,"c3.wav",IF(S210=1,"c1.wav","c2.wav"))</f>
        <v>c1.wav</v>
      </c>
      <c r="AA210" s="10" t="str">
        <f ca="1">IF(S210=1,IF(AF210=1,CONCATENATE("nn",L210,".wav"),CONCATENATE("n",L210,".wav")),CONCATENATE("r",N210,".wav"))</f>
        <v>nn0.wav</v>
      </c>
      <c r="AB210" s="10">
        <f>IF(Q210=0,1,2)</f>
        <v>2</v>
      </c>
      <c r="AC210" s="12" t="str">
        <f t="shared" ca="1" si="41"/>
        <v>rp.jpg</v>
      </c>
      <c r="AD210" s="13">
        <f t="shared" ca="1" si="38"/>
        <v>1</v>
      </c>
      <c r="AE210" s="13">
        <f t="shared" ca="1" si="39"/>
        <v>1</v>
      </c>
      <c r="AF210" s="13">
        <f t="shared" ca="1" si="40"/>
        <v>1</v>
      </c>
      <c r="AG210" s="13">
        <f t="shared" ca="1" si="33"/>
        <v>3</v>
      </c>
      <c r="AI210" s="2">
        <f t="shared" ca="1" si="34"/>
        <v>0.21064827468786562</v>
      </c>
      <c r="AJ210" s="2">
        <f t="shared" ca="1" si="34"/>
        <v>0.35903426148427831</v>
      </c>
      <c r="AK210" s="2">
        <f t="shared" ca="1" si="34"/>
        <v>0.33512955352820994</v>
      </c>
    </row>
    <row r="211" spans="11:37" x14ac:dyDescent="0.2">
      <c r="L211" s="2">
        <v>0</v>
      </c>
      <c r="M211" s="2">
        <v>7</v>
      </c>
      <c r="N211" s="2">
        <v>8</v>
      </c>
      <c r="O211" s="2">
        <v>9.535246092309535E-2</v>
      </c>
      <c r="P211" s="2">
        <v>1</v>
      </c>
      <c r="Q211" s="2">
        <f t="shared" si="35"/>
        <v>0</v>
      </c>
      <c r="S211" s="2">
        <f t="shared" si="36"/>
        <v>1</v>
      </c>
      <c r="U211" s="14" t="str">
        <f t="shared" ca="1" si="37"/>
        <v>TrainTrial2</v>
      </c>
      <c r="V211" s="10" t="str">
        <f>IF(Q211=0,CONCATENATE("p",L211,".bmp"),CONCATENATE("p",M211,".bmp"))</f>
        <v>p0.bmp</v>
      </c>
      <c r="W211" s="10" t="str">
        <f>IF(Q211=0,CONCATENATE("p",M211,".bmp"),CONCATENATE("p",L211,".bmp"))</f>
        <v>p7.bmp</v>
      </c>
      <c r="X211" s="10" t="str">
        <f ca="1">IF(AE211=0,"c3.wav",IF(S211=0,"c1.wav","c2.wav"))</f>
        <v>c2.wav</v>
      </c>
      <c r="Y211" s="10" t="str">
        <f>IF(S211=0,IF(AF211=1,CONCATENATE("nn",L211,".wav"),CONCATENATE("n",L211,".wav")),CONCATENATE("r",N211,".wav"))</f>
        <v>r8.wav</v>
      </c>
      <c r="Z211" s="10" t="str">
        <f ca="1">IF(AE211=0,"c3.wav",IF(S211=1,"c1.wav","c2.wav"))</f>
        <v>c1.wav</v>
      </c>
      <c r="AA211" s="10" t="str">
        <f ca="1">IF(S211=1,IF(AF211=1,CONCATENATE("nn",L211,".wav"),CONCATENATE("n",L211,".wav")),CONCATENATE("r",N211,".wav"))</f>
        <v>n0.wav</v>
      </c>
      <c r="AB211" s="10">
        <f>IF(Q211=0,1,2)</f>
        <v>1</v>
      </c>
      <c r="AC211" s="12" t="str">
        <f t="shared" ca="1" si="41"/>
        <v>lp.jpg</v>
      </c>
      <c r="AD211" s="13">
        <f t="shared" ca="1" si="38"/>
        <v>1</v>
      </c>
      <c r="AE211" s="13">
        <f t="shared" ca="1" si="39"/>
        <v>1</v>
      </c>
      <c r="AF211" s="13">
        <f t="shared" ca="1" si="40"/>
        <v>0</v>
      </c>
      <c r="AG211" s="13">
        <f t="shared" ca="1" si="33"/>
        <v>2</v>
      </c>
      <c r="AI211" s="2">
        <f t="shared" ca="1" si="34"/>
        <v>0.39402472712766867</v>
      </c>
      <c r="AJ211" s="2">
        <f t="shared" ca="1" si="34"/>
        <v>4.0159526744950602E-2</v>
      </c>
      <c r="AK211" s="2">
        <f t="shared" ca="1" si="34"/>
        <v>0.99804953793342899</v>
      </c>
    </row>
    <row r="212" spans="11:37" x14ac:dyDescent="0.2">
      <c r="L212" s="2">
        <v>0</v>
      </c>
      <c r="M212" s="2">
        <v>4</v>
      </c>
      <c r="N212" s="2">
        <v>9</v>
      </c>
      <c r="O212" s="2">
        <v>0.31616461007070029</v>
      </c>
      <c r="P212" s="2">
        <v>0.11852341600297223</v>
      </c>
      <c r="Q212" s="2">
        <f t="shared" si="35"/>
        <v>0</v>
      </c>
      <c r="R212" s="2">
        <f>SUM(Q183:Q212)</f>
        <v>15</v>
      </c>
      <c r="S212" s="2">
        <f t="shared" si="36"/>
        <v>0</v>
      </c>
      <c r="T212" s="2">
        <f>SUM(S183:S212)</f>
        <v>15</v>
      </c>
      <c r="U212" s="14" t="str">
        <f t="shared" ca="1" si="37"/>
        <v>TrainTrial</v>
      </c>
      <c r="V212" s="10" t="str">
        <f>IF(Q212=0,CONCATENATE("p",L212,".bmp"),CONCATENATE("p",M212,".bmp"))</f>
        <v>p0.bmp</v>
      </c>
      <c r="W212" s="10" t="str">
        <f>IF(Q212=0,CONCATENATE("p",M212,".bmp"),CONCATENATE("p",L212,".bmp"))</f>
        <v>p4.bmp</v>
      </c>
      <c r="X212" s="10" t="str">
        <f ca="1">IF(AE212=0,"c3.wav",IF(S212=0,"c1.wav","c2.wav"))</f>
        <v>c3.wav</v>
      </c>
      <c r="Y212" s="10" t="str">
        <f ca="1">IF(S212=0,IF(AF212=1,CONCATENATE("nn",L212,".wav"),CONCATENATE("n",L212,".wav")),CONCATENATE("r",N212,".wav"))</f>
        <v>nn0.wav</v>
      </c>
      <c r="Z212" s="10" t="str">
        <f ca="1">IF(AE212=0,"c3.wav",IF(S212=1,"c1.wav","c2.wav"))</f>
        <v>c3.wav</v>
      </c>
      <c r="AA212" s="10" t="str">
        <f>IF(S212=1,IF(AF212=1,CONCATENATE("nn",L212,".wav"),CONCATENATE("n",L212,".wav")),CONCATENATE("r",N212,".wav"))</f>
        <v>r9.wav</v>
      </c>
      <c r="AB212" s="10">
        <f>IF(Q212=0,1,2)</f>
        <v>1</v>
      </c>
      <c r="AC212" s="12" t="str">
        <f t="shared" ca="1" si="41"/>
        <v>lp.jpg</v>
      </c>
      <c r="AD212" s="13">
        <f t="shared" ca="1" si="38"/>
        <v>1</v>
      </c>
      <c r="AE212" s="13">
        <f t="shared" ca="1" si="39"/>
        <v>0</v>
      </c>
      <c r="AF212" s="13">
        <f t="shared" ca="1" si="40"/>
        <v>1</v>
      </c>
      <c r="AG212" s="13">
        <f t="shared" ca="1" si="33"/>
        <v>2</v>
      </c>
      <c r="AI212" s="2">
        <f t="shared" ca="1" si="34"/>
        <v>4.4484254508254772E-2</v>
      </c>
      <c r="AJ212" s="2">
        <f t="shared" ca="1" si="34"/>
        <v>0.93713276303256665</v>
      </c>
      <c r="AK212" s="2">
        <f t="shared" ca="1" si="34"/>
        <v>0.14436594073292042</v>
      </c>
    </row>
    <row r="213" spans="11:37" x14ac:dyDescent="0.2">
      <c r="K213" s="2" t="s">
        <v>34</v>
      </c>
      <c r="L213" s="2">
        <v>1</v>
      </c>
      <c r="M213" s="2">
        <v>7</v>
      </c>
      <c r="N213" s="2">
        <v>4</v>
      </c>
      <c r="O213" s="2">
        <v>0.81170837333593227</v>
      </c>
      <c r="P213" s="2">
        <v>1.4299143317657581E-2</v>
      </c>
      <c r="Q213" s="2">
        <f t="shared" si="35"/>
        <v>1</v>
      </c>
      <c r="S213" s="2">
        <f t="shared" si="36"/>
        <v>0</v>
      </c>
      <c r="U213" s="14" t="str">
        <f t="shared" ca="1" si="37"/>
        <v>TrainTrial</v>
      </c>
      <c r="V213" s="10" t="str">
        <f>IF(Q213=0,CONCATENATE("p",L213,".bmp"),CONCATENATE("p",M213,".bmp"))</f>
        <v>p7.bmp</v>
      </c>
      <c r="W213" s="10" t="str">
        <f>IF(Q213=0,CONCATENATE("p",M213,".bmp"),CONCATENATE("p",L213,".bmp"))</f>
        <v>p1.bmp</v>
      </c>
      <c r="X213" s="10" t="str">
        <f ca="1">IF(AE213=0,"c3.wav",IF(S213=0,"c1.wav","c2.wav"))</f>
        <v>c3.wav</v>
      </c>
      <c r="Y213" s="10" t="str">
        <f ca="1">IF(S213=0,IF(AF213=1,CONCATENATE("nn",L213,".wav"),CONCATENATE("n",L213,".wav")),CONCATENATE("r",N213,".wav"))</f>
        <v>n1.wav</v>
      </c>
      <c r="Z213" s="10" t="str">
        <f ca="1">IF(AE213=0,"c3.wav",IF(S213=1,"c1.wav","c2.wav"))</f>
        <v>c3.wav</v>
      </c>
      <c r="AA213" s="10" t="str">
        <f>IF(S213=1,IF(AF213=1,CONCATENATE("nn",L213,".wav"),CONCATENATE("n",L213,".wav")),CONCATENATE("r",N213,".wav"))</f>
        <v>r4.wav</v>
      </c>
      <c r="AB213" s="10">
        <f>IF(Q213=0,1,2)</f>
        <v>2</v>
      </c>
      <c r="AC213" s="12" t="str">
        <f t="shared" ca="1" si="41"/>
        <v>rp.jpg</v>
      </c>
      <c r="AD213" s="13">
        <f t="shared" ca="1" si="38"/>
        <v>1</v>
      </c>
      <c r="AE213" s="13">
        <f t="shared" ca="1" si="39"/>
        <v>0</v>
      </c>
      <c r="AF213" s="13">
        <f t="shared" ca="1" si="40"/>
        <v>0</v>
      </c>
      <c r="AG213" s="13">
        <f ca="1">SUM(AD213:AF213)</f>
        <v>1</v>
      </c>
      <c r="AI213" s="2">
        <f ca="1">RAND()</f>
        <v>0.28158231604551731</v>
      </c>
      <c r="AJ213" s="2">
        <f ca="1">RAND()</f>
        <v>0.57981816797232388</v>
      </c>
      <c r="AK213" s="2">
        <f ca="1">RAND()</f>
        <v>0.97463636345424698</v>
      </c>
    </row>
    <row r="214" spans="11:37" x14ac:dyDescent="0.2">
      <c r="L214" s="2">
        <v>1</v>
      </c>
      <c r="M214" s="2">
        <v>9</v>
      </c>
      <c r="N214" s="2">
        <v>7</v>
      </c>
      <c r="O214" s="2">
        <v>0.98186079823426553</v>
      </c>
      <c r="P214" s="2">
        <v>0.28220515193879692</v>
      </c>
      <c r="Q214" s="2">
        <f t="shared" si="35"/>
        <v>1</v>
      </c>
      <c r="S214" s="2">
        <f t="shared" si="36"/>
        <v>0</v>
      </c>
      <c r="U214" s="14" t="str">
        <f t="shared" ca="1" si="37"/>
        <v>TrainTrial</v>
      </c>
      <c r="V214" s="10" t="str">
        <f>IF(Q214=0,CONCATENATE("p",L214,".bmp"),CONCATENATE("p",M214,".bmp"))</f>
        <v>p9.bmp</v>
      </c>
      <c r="W214" s="10" t="str">
        <f>IF(Q214=0,CONCATENATE("p",M214,".bmp"),CONCATENATE("p",L214,".bmp"))</f>
        <v>p1.bmp</v>
      </c>
      <c r="X214" s="10" t="str">
        <f ca="1">IF(AE214=0,"c3.wav",IF(S214=0,"c1.wav","c2.wav"))</f>
        <v>c3.wav</v>
      </c>
      <c r="Y214" s="10" t="str">
        <f ca="1">IF(S214=0,IF(AF214=1,CONCATENATE("nn",L214,".wav"),CONCATENATE("n",L214,".wav")),CONCATENATE("r",N214,".wav"))</f>
        <v>n1.wav</v>
      </c>
      <c r="Z214" s="10" t="str">
        <f ca="1">IF(AE214=0,"c3.wav",IF(S214=1,"c1.wav","c2.wav"))</f>
        <v>c3.wav</v>
      </c>
      <c r="AA214" s="10" t="str">
        <f>IF(S214=1,IF(AF214=1,CONCATENATE("nn",L214,".wav"),CONCATENATE("n",L214,".wav")),CONCATENATE("r",N214,".wav"))</f>
        <v>r7.wav</v>
      </c>
      <c r="AB214" s="10">
        <f>IF(Q214=0,1,2)</f>
        <v>2</v>
      </c>
      <c r="AC214" s="12" t="str">
        <f t="shared" ca="1" si="41"/>
        <v>rp.jpg</v>
      </c>
      <c r="AD214" s="13">
        <f t="shared" ca="1" si="38"/>
        <v>1</v>
      </c>
      <c r="AE214" s="13">
        <f t="shared" ca="1" si="39"/>
        <v>0</v>
      </c>
      <c r="AF214" s="13">
        <f t="shared" ca="1" si="40"/>
        <v>0</v>
      </c>
      <c r="AG214" s="13">
        <f t="shared" ref="AF214:AG277" ca="1" si="42">SUM(AD214:AF214)</f>
        <v>1</v>
      </c>
      <c r="AI214" s="2">
        <f t="shared" ref="AH214:AK244" ca="1" si="43">RAND()</f>
        <v>0.1108250590270986</v>
      </c>
      <c r="AJ214" s="2">
        <f t="shared" ca="1" si="43"/>
        <v>0.89779378681170952</v>
      </c>
      <c r="AK214" s="2">
        <f t="shared" ca="1" si="43"/>
        <v>0.80461376928660489</v>
      </c>
    </row>
    <row r="215" spans="11:37" x14ac:dyDescent="0.2">
      <c r="L215" s="2">
        <v>1</v>
      </c>
      <c r="M215" s="2">
        <v>3</v>
      </c>
      <c r="N215" s="2">
        <v>0</v>
      </c>
      <c r="O215" s="2">
        <v>9.4363370846622274E-2</v>
      </c>
      <c r="P215" s="2">
        <v>0.88308205998782796</v>
      </c>
      <c r="Q215" s="2">
        <f t="shared" si="35"/>
        <v>0</v>
      </c>
      <c r="S215" s="2">
        <f t="shared" si="36"/>
        <v>1</v>
      </c>
      <c r="U215" s="14" t="str">
        <f t="shared" ca="1" si="37"/>
        <v>TrainTrial</v>
      </c>
      <c r="V215" s="10" t="str">
        <f>IF(Q215=0,CONCATENATE("p",L215,".bmp"),CONCATENATE("p",M215,".bmp"))</f>
        <v>p1.bmp</v>
      </c>
      <c r="W215" s="10" t="str">
        <f>IF(Q215=0,CONCATENATE("p",M215,".bmp"),CONCATENATE("p",L215,".bmp"))</f>
        <v>p3.bmp</v>
      </c>
      <c r="X215" s="10" t="str">
        <f ca="1">IF(AE215=0,"c3.wav",IF(S215=0,"c1.wav","c2.wav"))</f>
        <v>c3.wav</v>
      </c>
      <c r="Y215" s="10" t="str">
        <f>IF(S215=0,IF(AF215=1,CONCATENATE("nn",L215,".wav"),CONCATENATE("n",L215,".wav")),CONCATENATE("r",N215,".wav"))</f>
        <v>r0.wav</v>
      </c>
      <c r="Z215" s="10" t="str">
        <f ca="1">IF(AE215=0,"c3.wav",IF(S215=1,"c1.wav","c2.wav"))</f>
        <v>c3.wav</v>
      </c>
      <c r="AA215" s="10" t="str">
        <f ca="1">IF(S215=1,IF(AF215=1,CONCATENATE("nn",L215,".wav"),CONCATENATE("n",L215,".wav")),CONCATENATE("r",N215,".wav"))</f>
        <v>n1.wav</v>
      </c>
      <c r="AB215" s="10">
        <f>IF(Q215=0,1,2)</f>
        <v>1</v>
      </c>
      <c r="AC215" s="12" t="str">
        <f t="shared" ca="1" si="41"/>
        <v>blank.jpg</v>
      </c>
      <c r="AD215" s="13">
        <f t="shared" ca="1" si="38"/>
        <v>0</v>
      </c>
      <c r="AE215" s="13">
        <f t="shared" ca="1" si="39"/>
        <v>0</v>
      </c>
      <c r="AF215" s="13">
        <f t="shared" ca="1" si="40"/>
        <v>0</v>
      </c>
      <c r="AG215" s="13">
        <f t="shared" ca="1" si="42"/>
        <v>0</v>
      </c>
      <c r="AI215" s="2">
        <f t="shared" ca="1" si="43"/>
        <v>0.95003342496820686</v>
      </c>
      <c r="AJ215" s="2">
        <f t="shared" ca="1" si="43"/>
        <v>0.60913240687492221</v>
      </c>
      <c r="AK215" s="2">
        <f t="shared" ca="1" si="43"/>
        <v>0.96207662675736827</v>
      </c>
    </row>
    <row r="216" spans="11:37" x14ac:dyDescent="0.2">
      <c r="L216" s="2">
        <v>2</v>
      </c>
      <c r="M216" s="2">
        <v>0</v>
      </c>
      <c r="N216" s="2">
        <v>1</v>
      </c>
      <c r="O216" s="2">
        <v>0.74410445758257993</v>
      </c>
      <c r="P216" s="2">
        <v>4.4986988386881421E-3</v>
      </c>
      <c r="Q216" s="2">
        <f t="shared" si="35"/>
        <v>1</v>
      </c>
      <c r="S216" s="2">
        <f t="shared" si="36"/>
        <v>0</v>
      </c>
      <c r="U216" s="14" t="str">
        <f t="shared" ca="1" si="37"/>
        <v>TrainTrial</v>
      </c>
      <c r="V216" s="10" t="str">
        <f>IF(Q216=0,CONCATENATE("p",L216,".bmp"),CONCATENATE("p",M216,".bmp"))</f>
        <v>p0.bmp</v>
      </c>
      <c r="W216" s="10" t="str">
        <f>IF(Q216=0,CONCATENATE("p",M216,".bmp"),CONCATENATE("p",L216,".bmp"))</f>
        <v>p2.bmp</v>
      </c>
      <c r="X216" s="10" t="str">
        <f ca="1">IF(AE216=0,"c3.wav",IF(S216=0,"c1.wav","c2.wav"))</f>
        <v>c3.wav</v>
      </c>
      <c r="Y216" s="10" t="str">
        <f ca="1">IF(S216=0,IF(AF216=1,CONCATENATE("nn",L216,".wav"),CONCATENATE("n",L216,".wav")),CONCATENATE("r",N216,".wav"))</f>
        <v>nn2.wav</v>
      </c>
      <c r="Z216" s="10" t="str">
        <f ca="1">IF(AE216=0,"c3.wav",IF(S216=1,"c1.wav","c2.wav"))</f>
        <v>c3.wav</v>
      </c>
      <c r="AA216" s="10" t="str">
        <f>IF(S216=1,IF(AF216=1,CONCATENATE("nn",L216,".wav"),CONCATENATE("n",L216,".wav")),CONCATENATE("r",N216,".wav"))</f>
        <v>r1.wav</v>
      </c>
      <c r="AB216" s="10">
        <f>IF(Q216=0,1,2)</f>
        <v>2</v>
      </c>
      <c r="AC216" s="12" t="str">
        <f t="shared" ca="1" si="41"/>
        <v>rp.jpg</v>
      </c>
      <c r="AD216" s="13">
        <f t="shared" ca="1" si="38"/>
        <v>1</v>
      </c>
      <c r="AE216" s="13">
        <f t="shared" ca="1" si="39"/>
        <v>0</v>
      </c>
      <c r="AF216" s="13">
        <f t="shared" ca="1" si="40"/>
        <v>1</v>
      </c>
      <c r="AG216" s="13">
        <f t="shared" ca="1" si="42"/>
        <v>2</v>
      </c>
      <c r="AI216" s="2">
        <f t="shared" ca="1" si="43"/>
        <v>2.5422406424405963E-2</v>
      </c>
      <c r="AJ216" s="2">
        <f t="shared" ca="1" si="43"/>
        <v>0.85825410681489311</v>
      </c>
      <c r="AK216" s="2">
        <f t="shared" ca="1" si="43"/>
        <v>0.30392683766374051</v>
      </c>
    </row>
    <row r="217" spans="11:37" x14ac:dyDescent="0.2">
      <c r="L217" s="2">
        <v>2</v>
      </c>
      <c r="M217" s="2">
        <v>6</v>
      </c>
      <c r="N217" s="2">
        <v>3</v>
      </c>
      <c r="O217" s="2">
        <v>0</v>
      </c>
      <c r="P217" s="2">
        <v>0.46443455247299426</v>
      </c>
      <c r="Q217" s="2">
        <f t="shared" si="35"/>
        <v>0</v>
      </c>
      <c r="S217" s="2">
        <f t="shared" si="36"/>
        <v>0</v>
      </c>
      <c r="U217" s="14" t="str">
        <f t="shared" ca="1" si="37"/>
        <v>TrainTrial</v>
      </c>
      <c r="V217" s="10" t="str">
        <f>IF(Q217=0,CONCATENATE("p",L217,".bmp"),CONCATENATE("p",M217,".bmp"))</f>
        <v>p2.bmp</v>
      </c>
      <c r="W217" s="10" t="str">
        <f>IF(Q217=0,CONCATENATE("p",M217,".bmp"),CONCATENATE("p",L217,".bmp"))</f>
        <v>p6.bmp</v>
      </c>
      <c r="X217" s="10" t="str">
        <f ca="1">IF(AE217=0,"c3.wav",IF(S217=0,"c1.wav","c2.wav"))</f>
        <v>c3.wav</v>
      </c>
      <c r="Y217" s="10" t="str">
        <f ca="1">IF(S217=0,IF(AF217=1,CONCATENATE("nn",L217,".wav"),CONCATENATE("n",L217,".wav")),CONCATENATE("r",N217,".wav"))</f>
        <v>nn2.wav</v>
      </c>
      <c r="Z217" s="10" t="str">
        <f ca="1">IF(AE217=0,"c3.wav",IF(S217=1,"c1.wav","c2.wav"))</f>
        <v>c3.wav</v>
      </c>
      <c r="AA217" s="10" t="str">
        <f>IF(S217=1,IF(AF217=1,CONCATENATE("nn",L217,".wav"),CONCATENATE("n",L217,".wav")),CONCATENATE("r",N217,".wav"))</f>
        <v>r3.wav</v>
      </c>
      <c r="AB217" s="10">
        <f>IF(Q217=0,1,2)</f>
        <v>1</v>
      </c>
      <c r="AC217" s="12" t="str">
        <f t="shared" ca="1" si="41"/>
        <v>lp.jpg</v>
      </c>
      <c r="AD217" s="13">
        <f t="shared" ca="1" si="38"/>
        <v>1</v>
      </c>
      <c r="AE217" s="13">
        <f t="shared" ca="1" si="39"/>
        <v>0</v>
      </c>
      <c r="AF217" s="13">
        <f t="shared" ca="1" si="40"/>
        <v>1</v>
      </c>
      <c r="AG217" s="13">
        <f t="shared" ca="1" si="42"/>
        <v>2</v>
      </c>
      <c r="AI217" s="2">
        <f t="shared" ca="1" si="43"/>
        <v>7.7015822587933602E-4</v>
      </c>
      <c r="AJ217" s="2">
        <f t="shared" ca="1" si="43"/>
        <v>0.59757041872305561</v>
      </c>
      <c r="AK217" s="2">
        <f t="shared" ca="1" si="43"/>
        <v>8.9815968679112346E-2</v>
      </c>
    </row>
    <row r="218" spans="11:37" x14ac:dyDescent="0.2">
      <c r="L218" s="2">
        <v>2</v>
      </c>
      <c r="M218" s="2">
        <v>1</v>
      </c>
      <c r="N218" s="2">
        <v>6</v>
      </c>
      <c r="O218" s="2">
        <v>0.37809788639515318</v>
      </c>
      <c r="P218" s="2">
        <v>0.76935424978731248</v>
      </c>
      <c r="Q218" s="2">
        <f t="shared" si="35"/>
        <v>0</v>
      </c>
      <c r="S218" s="2">
        <f t="shared" si="36"/>
        <v>1</v>
      </c>
      <c r="U218" s="14" t="str">
        <f t="shared" ca="1" si="37"/>
        <v>TrainTrial</v>
      </c>
      <c r="V218" s="10" t="str">
        <f>IF(Q218=0,CONCATENATE("p",L218,".bmp"),CONCATENATE("p",M218,".bmp"))</f>
        <v>p2.bmp</v>
      </c>
      <c r="W218" s="10" t="str">
        <f>IF(Q218=0,CONCATENATE("p",M218,".bmp"),CONCATENATE("p",L218,".bmp"))</f>
        <v>p1.bmp</v>
      </c>
      <c r="X218" s="10" t="str">
        <f ca="1">IF(AE218=0,"c3.wav",IF(S218=0,"c1.wav","c2.wav"))</f>
        <v>c3.wav</v>
      </c>
      <c r="Y218" s="10" t="str">
        <f>IF(S218=0,IF(AF218=1,CONCATENATE("nn",L218,".wav"),CONCATENATE("n",L218,".wav")),CONCATENATE("r",N218,".wav"))</f>
        <v>r6.wav</v>
      </c>
      <c r="Z218" s="10" t="str">
        <f ca="1">IF(AE218=0,"c3.wav",IF(S218=1,"c1.wav","c2.wav"))</f>
        <v>c3.wav</v>
      </c>
      <c r="AA218" s="10" t="str">
        <f ca="1">IF(S218=1,IF(AF218=1,CONCATENATE("nn",L218,".wav"),CONCATENATE("n",L218,".wav")),CONCATENATE("r",N218,".wav"))</f>
        <v>n2.wav</v>
      </c>
      <c r="AB218" s="10">
        <f>IF(Q218=0,1,2)</f>
        <v>1</v>
      </c>
      <c r="AC218" s="12" t="str">
        <f t="shared" ca="1" si="41"/>
        <v>blank.jpg</v>
      </c>
      <c r="AD218" s="13">
        <f t="shared" ca="1" si="38"/>
        <v>0</v>
      </c>
      <c r="AE218" s="13">
        <f t="shared" ca="1" si="39"/>
        <v>0</v>
      </c>
      <c r="AF218" s="13">
        <f t="shared" ca="1" si="40"/>
        <v>0</v>
      </c>
      <c r="AG218" s="13">
        <f t="shared" ca="1" si="42"/>
        <v>0</v>
      </c>
      <c r="AI218" s="2">
        <f t="shared" ca="1" si="43"/>
        <v>0.72360157131630254</v>
      </c>
      <c r="AJ218" s="2">
        <f t="shared" ca="1" si="43"/>
        <v>0.6486122448819972</v>
      </c>
      <c r="AK218" s="2">
        <f t="shared" ca="1" si="43"/>
        <v>0.52282117231329861</v>
      </c>
    </row>
    <row r="219" spans="11:37" x14ac:dyDescent="0.2">
      <c r="L219" s="2">
        <v>3</v>
      </c>
      <c r="M219" s="2">
        <v>5</v>
      </c>
      <c r="N219" s="2">
        <v>2</v>
      </c>
      <c r="O219" s="2">
        <v>0.81124623106643412</v>
      </c>
      <c r="P219" s="2">
        <v>0.9965363589781191</v>
      </c>
      <c r="Q219" s="2">
        <f t="shared" si="35"/>
        <v>1</v>
      </c>
      <c r="S219" s="2">
        <f t="shared" si="36"/>
        <v>1</v>
      </c>
      <c r="U219" s="14" t="str">
        <f t="shared" ca="1" si="37"/>
        <v>TrainTrial</v>
      </c>
      <c r="V219" s="10" t="str">
        <f>IF(Q219=0,CONCATENATE("p",L219,".bmp"),CONCATENATE("p",M219,".bmp"))</f>
        <v>p5.bmp</v>
      </c>
      <c r="W219" s="10" t="str">
        <f>IF(Q219=0,CONCATENATE("p",M219,".bmp"),CONCATENATE("p",L219,".bmp"))</f>
        <v>p3.bmp</v>
      </c>
      <c r="X219" s="10" t="str">
        <f ca="1">IF(AE219=0,"c3.wav",IF(S219=0,"c1.wav","c2.wav"))</f>
        <v>c3.wav</v>
      </c>
      <c r="Y219" s="10" t="str">
        <f>IF(S219=0,IF(AF219=1,CONCATENATE("nn",L219,".wav"),CONCATENATE("n",L219,".wav")),CONCATENATE("r",N219,".wav"))</f>
        <v>r2.wav</v>
      </c>
      <c r="Z219" s="10" t="str">
        <f ca="1">IF(AE219=0,"c3.wav",IF(S219=1,"c1.wav","c2.wav"))</f>
        <v>c3.wav</v>
      </c>
      <c r="AA219" s="10" t="str">
        <f ca="1">IF(S219=1,IF(AF219=1,CONCATENATE("nn",L219,".wav"),CONCATENATE("n",L219,".wav")),CONCATENATE("r",N219,".wav"))</f>
        <v>n3.wav</v>
      </c>
      <c r="AB219" s="10">
        <f>IF(Q219=0,1,2)</f>
        <v>2</v>
      </c>
      <c r="AC219" s="12" t="str">
        <f t="shared" ca="1" si="41"/>
        <v>rp.jpg</v>
      </c>
      <c r="AD219" s="13">
        <f t="shared" ca="1" si="38"/>
        <v>1</v>
      </c>
      <c r="AE219" s="13">
        <f t="shared" ca="1" si="39"/>
        <v>0</v>
      </c>
      <c r="AF219" s="13">
        <f t="shared" ca="1" si="40"/>
        <v>0</v>
      </c>
      <c r="AG219" s="13">
        <f t="shared" ca="1" si="42"/>
        <v>1</v>
      </c>
      <c r="AI219" s="2">
        <f t="shared" ca="1" si="43"/>
        <v>0.18424474912999389</v>
      </c>
      <c r="AJ219" s="2">
        <f t="shared" ca="1" si="43"/>
        <v>0.56907646228930742</v>
      </c>
      <c r="AK219" s="2">
        <f t="shared" ca="1" si="43"/>
        <v>0.56887696698660006</v>
      </c>
    </row>
    <row r="220" spans="11:37" x14ac:dyDescent="0.2">
      <c r="L220" s="2">
        <v>3</v>
      </c>
      <c r="M220" s="2">
        <v>4</v>
      </c>
      <c r="N220" s="2">
        <v>5</v>
      </c>
      <c r="O220" s="2">
        <v>0.78041689930523717</v>
      </c>
      <c r="P220" s="2">
        <v>0.13644664958337671</v>
      </c>
      <c r="Q220" s="2">
        <f t="shared" si="35"/>
        <v>1</v>
      </c>
      <c r="S220" s="2">
        <f t="shared" si="36"/>
        <v>0</v>
      </c>
      <c r="U220" s="14" t="str">
        <f t="shared" ca="1" si="37"/>
        <v>TrainTrial</v>
      </c>
      <c r="V220" s="10" t="str">
        <f>IF(Q220=0,CONCATENATE("p",L220,".bmp"),CONCATENATE("p",M220,".bmp"))</f>
        <v>p4.bmp</v>
      </c>
      <c r="W220" s="10" t="str">
        <f>IF(Q220=0,CONCATENATE("p",M220,".bmp"),CONCATENATE("p",L220,".bmp"))</f>
        <v>p3.bmp</v>
      </c>
      <c r="X220" s="10" t="str">
        <f ca="1">IF(AE220=0,"c3.wav",IF(S220=0,"c1.wav","c2.wav"))</f>
        <v>c3.wav</v>
      </c>
      <c r="Y220" s="10" t="str">
        <f ca="1">IF(S220=0,IF(AF220=1,CONCATENATE("nn",L220,".wav"),CONCATENATE("n",L220,".wav")),CONCATENATE("r",N220,".wav"))</f>
        <v>nn3.wav</v>
      </c>
      <c r="Z220" s="10" t="str">
        <f ca="1">IF(AE220=0,"c3.wav",IF(S220=1,"c1.wav","c2.wav"))</f>
        <v>c3.wav</v>
      </c>
      <c r="AA220" s="10" t="str">
        <f>IF(S220=1,IF(AF220=1,CONCATENATE("nn",L220,".wav"),CONCATENATE("n",L220,".wav")),CONCATENATE("r",N220,".wav"))</f>
        <v>r5.wav</v>
      </c>
      <c r="AB220" s="10">
        <f>IF(Q220=0,1,2)</f>
        <v>2</v>
      </c>
      <c r="AC220" s="12" t="str">
        <f t="shared" ca="1" si="41"/>
        <v>blank.jpg</v>
      </c>
      <c r="AD220" s="13">
        <f t="shared" ca="1" si="38"/>
        <v>0</v>
      </c>
      <c r="AE220" s="13">
        <f t="shared" ca="1" si="39"/>
        <v>0</v>
      </c>
      <c r="AF220" s="13">
        <f t="shared" ca="1" si="40"/>
        <v>1</v>
      </c>
      <c r="AG220" s="13">
        <f t="shared" ca="1" si="42"/>
        <v>1</v>
      </c>
      <c r="AI220" s="2">
        <f t="shared" ca="1" si="43"/>
        <v>0.69544035294771744</v>
      </c>
      <c r="AJ220" s="2">
        <f t="shared" ca="1" si="43"/>
        <v>0.98858589130858399</v>
      </c>
      <c r="AK220" s="2">
        <f t="shared" ca="1" si="43"/>
        <v>2.4257689593360054E-2</v>
      </c>
    </row>
    <row r="221" spans="11:37" x14ac:dyDescent="0.2">
      <c r="L221" s="2">
        <v>3</v>
      </c>
      <c r="M221" s="2">
        <v>6</v>
      </c>
      <c r="N221" s="2">
        <v>8</v>
      </c>
      <c r="O221" s="2">
        <v>0.86832354855232552</v>
      </c>
      <c r="P221" s="2">
        <v>0.80145845981314778</v>
      </c>
      <c r="Q221" s="2">
        <f t="shared" si="35"/>
        <v>1</v>
      </c>
      <c r="S221" s="2">
        <f t="shared" si="36"/>
        <v>1</v>
      </c>
      <c r="U221" s="14" t="str">
        <f t="shared" ca="1" si="37"/>
        <v>TrainTrial2</v>
      </c>
      <c r="V221" s="10" t="str">
        <f>IF(Q221=0,CONCATENATE("p",L221,".bmp"),CONCATENATE("p",M221,".bmp"))</f>
        <v>p6.bmp</v>
      </c>
      <c r="W221" s="10" t="str">
        <f>IF(Q221=0,CONCATENATE("p",M221,".bmp"),CONCATENATE("p",L221,".bmp"))</f>
        <v>p3.bmp</v>
      </c>
      <c r="X221" s="10" t="str">
        <f ca="1">IF(AE221=0,"c3.wav",IF(S221=0,"c1.wav","c2.wav"))</f>
        <v>c2.wav</v>
      </c>
      <c r="Y221" s="10" t="str">
        <f>IF(S221=0,IF(AF221=1,CONCATENATE("nn",L221,".wav"),CONCATENATE("n",L221,".wav")),CONCATENATE("r",N221,".wav"))</f>
        <v>r8.wav</v>
      </c>
      <c r="Z221" s="10" t="str">
        <f ca="1">IF(AE221=0,"c3.wav",IF(S221=1,"c1.wav","c2.wav"))</f>
        <v>c1.wav</v>
      </c>
      <c r="AA221" s="10" t="str">
        <f ca="1">IF(S221=1,IF(AF221=1,CONCATENATE("nn",L221,".wav"),CONCATENATE("n",L221,".wav")),CONCATENATE("r",N221,".wav"))</f>
        <v>n3.wav</v>
      </c>
      <c r="AB221" s="10">
        <f>IF(Q221=0,1,2)</f>
        <v>2</v>
      </c>
      <c r="AC221" s="12" t="str">
        <f t="shared" ca="1" si="41"/>
        <v>blank.jpg</v>
      </c>
      <c r="AD221" s="13">
        <f t="shared" ca="1" si="38"/>
        <v>0</v>
      </c>
      <c r="AE221" s="13">
        <f t="shared" ca="1" si="39"/>
        <v>1</v>
      </c>
      <c r="AF221" s="13">
        <f t="shared" ca="1" si="40"/>
        <v>0</v>
      </c>
      <c r="AG221" s="13">
        <f t="shared" ca="1" si="42"/>
        <v>1</v>
      </c>
      <c r="AI221" s="2">
        <f t="shared" ca="1" si="43"/>
        <v>0.69679631114551921</v>
      </c>
      <c r="AJ221" s="2">
        <f t="shared" ca="1" si="43"/>
        <v>4.111246029576765E-2</v>
      </c>
      <c r="AK221" s="2">
        <f t="shared" ca="1" si="43"/>
        <v>0.61368510011069188</v>
      </c>
    </row>
    <row r="222" spans="11:37" x14ac:dyDescent="0.2">
      <c r="L222" s="2">
        <v>4</v>
      </c>
      <c r="M222" s="2">
        <v>8</v>
      </c>
      <c r="N222" s="2">
        <v>9</v>
      </c>
      <c r="O222" s="2">
        <v>0.83636795288384747</v>
      </c>
      <c r="P222" s="2">
        <v>0.26129025295631436</v>
      </c>
      <c r="Q222" s="2">
        <f t="shared" si="35"/>
        <v>1</v>
      </c>
      <c r="S222" s="2">
        <f t="shared" si="36"/>
        <v>0</v>
      </c>
      <c r="U222" s="14" t="str">
        <f t="shared" ca="1" si="37"/>
        <v>TrainTrial</v>
      </c>
      <c r="V222" s="10" t="str">
        <f>IF(Q222=0,CONCATENATE("p",L222,".bmp"),CONCATENATE("p",M222,".bmp"))</f>
        <v>p8.bmp</v>
      </c>
      <c r="W222" s="10" t="str">
        <f>IF(Q222=0,CONCATENATE("p",M222,".bmp"),CONCATENATE("p",L222,".bmp"))</f>
        <v>p4.bmp</v>
      </c>
      <c r="X222" s="10" t="str">
        <f ca="1">IF(AE222=0,"c3.wav",IF(S222=0,"c1.wav","c2.wav"))</f>
        <v>c3.wav</v>
      </c>
      <c r="Y222" s="10" t="str">
        <f ca="1">IF(S222=0,IF(AF222=1,CONCATENATE("nn",L222,".wav"),CONCATENATE("n",L222,".wav")),CONCATENATE("r",N222,".wav"))</f>
        <v>nn4.wav</v>
      </c>
      <c r="Z222" s="10" t="str">
        <f ca="1">IF(AE222=0,"c3.wav",IF(S222=1,"c1.wav","c2.wav"))</f>
        <v>c3.wav</v>
      </c>
      <c r="AA222" s="10" t="str">
        <f>IF(S222=1,IF(AF222=1,CONCATENATE("nn",L222,".wav"),CONCATENATE("n",L222,".wav")),CONCATENATE("r",N222,".wav"))</f>
        <v>r9.wav</v>
      </c>
      <c r="AB222" s="10">
        <f>IF(Q222=0,1,2)</f>
        <v>2</v>
      </c>
      <c r="AC222" s="12" t="str">
        <f t="shared" ca="1" si="41"/>
        <v>blank.jpg</v>
      </c>
      <c r="AD222" s="13">
        <f t="shared" ca="1" si="38"/>
        <v>0</v>
      </c>
      <c r="AE222" s="13">
        <f t="shared" ca="1" si="39"/>
        <v>0</v>
      </c>
      <c r="AF222" s="13">
        <f t="shared" ca="1" si="40"/>
        <v>1</v>
      </c>
      <c r="AG222" s="13">
        <f t="shared" ca="1" si="42"/>
        <v>1</v>
      </c>
      <c r="AI222" s="2">
        <f t="shared" ca="1" si="43"/>
        <v>0.93088626032307298</v>
      </c>
      <c r="AJ222" s="2">
        <f t="shared" ca="1" si="43"/>
        <v>0.67910307337856679</v>
      </c>
      <c r="AK222" s="2">
        <f t="shared" ca="1" si="43"/>
        <v>0.47641433469121419</v>
      </c>
    </row>
    <row r="223" spans="11:37" x14ac:dyDescent="0.2">
      <c r="L223" s="2">
        <v>4</v>
      </c>
      <c r="M223" s="2">
        <v>1</v>
      </c>
      <c r="N223" s="2">
        <v>6</v>
      </c>
      <c r="O223" s="2">
        <v>0.93983616686909954</v>
      </c>
      <c r="P223" s="2">
        <v>0.78416348335667863</v>
      </c>
      <c r="Q223" s="2">
        <f t="shared" si="35"/>
        <v>1</v>
      </c>
      <c r="S223" s="2">
        <f t="shared" si="36"/>
        <v>1</v>
      </c>
      <c r="U223" s="14" t="str">
        <f t="shared" ca="1" si="37"/>
        <v>TrainTrial</v>
      </c>
      <c r="V223" s="10" t="str">
        <f>IF(Q223=0,CONCATENATE("p",L223,".bmp"),CONCATENATE("p",M223,".bmp"))</f>
        <v>p1.bmp</v>
      </c>
      <c r="W223" s="10" t="str">
        <f>IF(Q223=0,CONCATENATE("p",M223,".bmp"),CONCATENATE("p",L223,".bmp"))</f>
        <v>p4.bmp</v>
      </c>
      <c r="X223" s="10" t="str">
        <f ca="1">IF(AE223=0,"c3.wav",IF(S223=0,"c1.wav","c2.wav"))</f>
        <v>c3.wav</v>
      </c>
      <c r="Y223" s="10" t="str">
        <f>IF(S223=0,IF(AF223=1,CONCATENATE("nn",L223,".wav"),CONCATENATE("n",L223,".wav")),CONCATENATE("r",N223,".wav"))</f>
        <v>r6.wav</v>
      </c>
      <c r="Z223" s="10" t="str">
        <f ca="1">IF(AE223=0,"c3.wav",IF(S223=1,"c1.wav","c2.wav"))</f>
        <v>c3.wav</v>
      </c>
      <c r="AA223" s="10" t="str">
        <f ca="1">IF(S223=1,IF(AF223=1,CONCATENATE("nn",L223,".wav"),CONCATENATE("n",L223,".wav")),CONCATENATE("r",N223,".wav"))</f>
        <v>n4.wav</v>
      </c>
      <c r="AB223" s="10">
        <f>IF(Q223=0,1,2)</f>
        <v>2</v>
      </c>
      <c r="AC223" s="12" t="str">
        <f t="shared" ca="1" si="41"/>
        <v>blank.jpg</v>
      </c>
      <c r="AD223" s="13">
        <f t="shared" ca="1" si="38"/>
        <v>0</v>
      </c>
      <c r="AE223" s="13">
        <f t="shared" ca="1" si="39"/>
        <v>0</v>
      </c>
      <c r="AF223" s="13">
        <f t="shared" ca="1" si="40"/>
        <v>0</v>
      </c>
      <c r="AG223" s="13">
        <f t="shared" ca="1" si="42"/>
        <v>0</v>
      </c>
      <c r="AI223" s="2">
        <f t="shared" ca="1" si="43"/>
        <v>0.90319596227690713</v>
      </c>
      <c r="AJ223" s="2">
        <f t="shared" ca="1" si="43"/>
        <v>0.55588950775519597</v>
      </c>
      <c r="AK223" s="2">
        <f t="shared" ca="1" si="43"/>
        <v>0.93911736302845694</v>
      </c>
    </row>
    <row r="224" spans="11:37" x14ac:dyDescent="0.2">
      <c r="L224" s="2">
        <v>4</v>
      </c>
      <c r="M224" s="2">
        <v>7</v>
      </c>
      <c r="N224" s="2">
        <v>2</v>
      </c>
      <c r="O224" s="2">
        <v>8.2521010331220168E-2</v>
      </c>
      <c r="P224" s="2">
        <v>0.93215569948552002</v>
      </c>
      <c r="Q224" s="2">
        <f t="shared" si="35"/>
        <v>0</v>
      </c>
      <c r="S224" s="2">
        <f t="shared" si="36"/>
        <v>1</v>
      </c>
      <c r="U224" s="14" t="str">
        <f t="shared" ca="1" si="37"/>
        <v>TrainTrial</v>
      </c>
      <c r="V224" s="10" t="str">
        <f>IF(Q224=0,CONCATENATE("p",L224,".bmp"),CONCATENATE("p",M224,".bmp"))</f>
        <v>p4.bmp</v>
      </c>
      <c r="W224" s="10" t="str">
        <f>IF(Q224=0,CONCATENATE("p",M224,".bmp"),CONCATENATE("p",L224,".bmp"))</f>
        <v>p7.bmp</v>
      </c>
      <c r="X224" s="10" t="str">
        <f ca="1">IF(AE224=0,"c3.wav",IF(S224=0,"c1.wav","c2.wav"))</f>
        <v>c3.wav</v>
      </c>
      <c r="Y224" s="10" t="str">
        <f>IF(S224=0,IF(AF224=1,CONCATENATE("nn",L224,".wav"),CONCATENATE("n",L224,".wav")),CONCATENATE("r",N224,".wav"))</f>
        <v>r2.wav</v>
      </c>
      <c r="Z224" s="10" t="str">
        <f ca="1">IF(AE224=0,"c3.wav",IF(S224=1,"c1.wav","c2.wav"))</f>
        <v>c3.wav</v>
      </c>
      <c r="AA224" s="10" t="str">
        <f ca="1">IF(S224=1,IF(AF224=1,CONCATENATE("nn",L224,".wav"),CONCATENATE("n",L224,".wav")),CONCATENATE("r",N224,".wav"))</f>
        <v>n4.wav</v>
      </c>
      <c r="AB224" s="10">
        <f>IF(Q224=0,1,2)</f>
        <v>1</v>
      </c>
      <c r="AC224" s="12" t="str">
        <f t="shared" ca="1" si="41"/>
        <v>blank.jpg</v>
      </c>
      <c r="AD224" s="13">
        <f t="shared" ca="1" si="38"/>
        <v>0</v>
      </c>
      <c r="AE224" s="13">
        <f t="shared" ca="1" si="39"/>
        <v>0</v>
      </c>
      <c r="AF224" s="13">
        <f t="shared" ca="1" si="40"/>
        <v>0</v>
      </c>
      <c r="AG224" s="13">
        <f t="shared" ca="1" si="42"/>
        <v>0</v>
      </c>
      <c r="AI224" s="2">
        <f t="shared" ca="1" si="43"/>
        <v>0.82657411963907834</v>
      </c>
      <c r="AJ224" s="2">
        <f t="shared" ca="1" si="43"/>
        <v>0.82588419625512055</v>
      </c>
      <c r="AK224" s="2">
        <f t="shared" ca="1" si="43"/>
        <v>0.80593227407495183</v>
      </c>
    </row>
    <row r="225" spans="12:37" x14ac:dyDescent="0.2">
      <c r="L225" s="2">
        <v>5</v>
      </c>
      <c r="M225" s="2">
        <v>9</v>
      </c>
      <c r="N225" s="2">
        <v>4</v>
      </c>
      <c r="O225" s="2">
        <v>0.59250496641561767</v>
      </c>
      <c r="P225" s="2">
        <v>0</v>
      </c>
      <c r="Q225" s="2">
        <f t="shared" si="35"/>
        <v>1</v>
      </c>
      <c r="S225" s="2">
        <f t="shared" si="36"/>
        <v>0</v>
      </c>
      <c r="U225" s="14" t="str">
        <f t="shared" ca="1" si="37"/>
        <v>TrainTrial</v>
      </c>
      <c r="V225" s="10" t="str">
        <f>IF(Q225=0,CONCATENATE("p",L225,".bmp"),CONCATENATE("p",M225,".bmp"))</f>
        <v>p9.bmp</v>
      </c>
      <c r="W225" s="10" t="str">
        <f>IF(Q225=0,CONCATENATE("p",M225,".bmp"),CONCATENATE("p",L225,".bmp"))</f>
        <v>p5.bmp</v>
      </c>
      <c r="X225" s="10" t="str">
        <f ca="1">IF(AE225=0,"c3.wav",IF(S225=0,"c1.wav","c2.wav"))</f>
        <v>c3.wav</v>
      </c>
      <c r="Y225" s="10" t="str">
        <f ca="1">IF(S225=0,IF(AF225=1,CONCATENATE("nn",L225,".wav"),CONCATENATE("n",L225,".wav")),CONCATENATE("r",N225,".wav"))</f>
        <v>nn5.wav</v>
      </c>
      <c r="Z225" s="10" t="str">
        <f ca="1">IF(AE225=0,"c3.wav",IF(S225=1,"c1.wav","c2.wav"))</f>
        <v>c3.wav</v>
      </c>
      <c r="AA225" s="10" t="str">
        <f>IF(S225=1,IF(AF225=1,CONCATENATE("nn",L225,".wav"),CONCATENATE("n",L225,".wav")),CONCATENATE("r",N225,".wav"))</f>
        <v>r4.wav</v>
      </c>
      <c r="AB225" s="10">
        <f>IF(Q225=0,1,2)</f>
        <v>2</v>
      </c>
      <c r="AC225" s="12" t="str">
        <f t="shared" ca="1" si="41"/>
        <v>blank.jpg</v>
      </c>
      <c r="AD225" s="13">
        <f t="shared" ca="1" si="38"/>
        <v>0</v>
      </c>
      <c r="AE225" s="13">
        <f t="shared" ca="1" si="39"/>
        <v>0</v>
      </c>
      <c r="AF225" s="13">
        <f t="shared" ca="1" si="40"/>
        <v>1</v>
      </c>
      <c r="AG225" s="13">
        <f t="shared" ca="1" si="42"/>
        <v>1</v>
      </c>
      <c r="AI225" s="2">
        <f t="shared" ca="1" si="43"/>
        <v>0.89138272133762064</v>
      </c>
      <c r="AJ225" s="2">
        <f t="shared" ca="1" si="43"/>
        <v>0.7159376015502148</v>
      </c>
      <c r="AK225" s="2">
        <f t="shared" ca="1" si="43"/>
        <v>9.6224760830470157E-2</v>
      </c>
    </row>
    <row r="226" spans="12:37" x14ac:dyDescent="0.2">
      <c r="L226" s="2">
        <v>5</v>
      </c>
      <c r="M226" s="2">
        <v>0</v>
      </c>
      <c r="N226" s="2">
        <v>9</v>
      </c>
      <c r="O226" s="2">
        <v>0.74083251748288603</v>
      </c>
      <c r="P226" s="2">
        <v>0.67294603473965253</v>
      </c>
      <c r="Q226" s="2">
        <f t="shared" si="35"/>
        <v>1</v>
      </c>
      <c r="S226" s="2">
        <f t="shared" si="36"/>
        <v>1</v>
      </c>
      <c r="U226" s="14" t="str">
        <f t="shared" ca="1" si="37"/>
        <v>TrainTrial</v>
      </c>
      <c r="V226" s="10" t="str">
        <f>IF(Q226=0,CONCATENATE("p",L226,".bmp"),CONCATENATE("p",M226,".bmp"))</f>
        <v>p0.bmp</v>
      </c>
      <c r="W226" s="10" t="str">
        <f>IF(Q226=0,CONCATENATE("p",M226,".bmp"),CONCATENATE("p",L226,".bmp"))</f>
        <v>p5.bmp</v>
      </c>
      <c r="X226" s="10" t="str">
        <f ca="1">IF(AE226=0,"c3.wav",IF(S226=0,"c1.wav","c2.wav"))</f>
        <v>c3.wav</v>
      </c>
      <c r="Y226" s="10" t="str">
        <f>IF(S226=0,IF(AF226=1,CONCATENATE("nn",L226,".wav"),CONCATENATE("n",L226,".wav")),CONCATENATE("r",N226,".wav"))</f>
        <v>r9.wav</v>
      </c>
      <c r="Z226" s="10" t="str">
        <f ca="1">IF(AE226=0,"c3.wav",IF(S226=1,"c1.wav","c2.wav"))</f>
        <v>c3.wav</v>
      </c>
      <c r="AA226" s="10" t="str">
        <f ca="1">IF(S226=1,IF(AF226=1,CONCATENATE("nn",L226,".wav"),CONCATENATE("n",L226,".wav")),CONCATENATE("r",N226,".wav"))</f>
        <v>n5.wav</v>
      </c>
      <c r="AB226" s="10">
        <f>IF(Q226=0,1,2)</f>
        <v>2</v>
      </c>
      <c r="AC226" s="12" t="str">
        <f t="shared" ca="1" si="41"/>
        <v>blank.jpg</v>
      </c>
      <c r="AD226" s="13">
        <f t="shared" ca="1" si="38"/>
        <v>0</v>
      </c>
      <c r="AE226" s="13">
        <f t="shared" ca="1" si="39"/>
        <v>0</v>
      </c>
      <c r="AF226" s="13">
        <f t="shared" ca="1" si="40"/>
        <v>0</v>
      </c>
      <c r="AG226" s="13">
        <f t="shared" ca="1" si="42"/>
        <v>0</v>
      </c>
      <c r="AI226" s="2">
        <f t="shared" ca="1" si="43"/>
        <v>0.92356136190222593</v>
      </c>
      <c r="AJ226" s="2">
        <f t="shared" ca="1" si="43"/>
        <v>0.66243843109032419</v>
      </c>
      <c r="AK226" s="2">
        <f t="shared" ca="1" si="43"/>
        <v>0.66491214139112109</v>
      </c>
    </row>
    <row r="227" spans="12:37" x14ac:dyDescent="0.2">
      <c r="L227" s="2">
        <v>5</v>
      </c>
      <c r="M227" s="2">
        <v>2</v>
      </c>
      <c r="N227" s="2">
        <v>1</v>
      </c>
      <c r="O227" s="2">
        <v>0.23188928488980309</v>
      </c>
      <c r="P227" s="2">
        <v>0.90275522716183332</v>
      </c>
      <c r="Q227" s="2">
        <f t="shared" si="35"/>
        <v>0</v>
      </c>
      <c r="S227" s="2">
        <f t="shared" si="36"/>
        <v>1</v>
      </c>
      <c r="U227" s="14" t="str">
        <f t="shared" ca="1" si="37"/>
        <v>TrainTrial</v>
      </c>
      <c r="V227" s="10" t="str">
        <f>IF(Q227=0,CONCATENATE("p",L227,".bmp"),CONCATENATE("p",M227,".bmp"))</f>
        <v>p5.bmp</v>
      </c>
      <c r="W227" s="10" t="str">
        <f>IF(Q227=0,CONCATENATE("p",M227,".bmp"),CONCATENATE("p",L227,".bmp"))</f>
        <v>p2.bmp</v>
      </c>
      <c r="X227" s="10" t="str">
        <f ca="1">IF(AE227=0,"c3.wav",IF(S227=0,"c1.wav","c2.wav"))</f>
        <v>c3.wav</v>
      </c>
      <c r="Y227" s="10" t="str">
        <f>IF(S227=0,IF(AF227=1,CONCATENATE("nn",L227,".wav"),CONCATENATE("n",L227,".wav")),CONCATENATE("r",N227,".wav"))</f>
        <v>r1.wav</v>
      </c>
      <c r="Z227" s="10" t="str">
        <f ca="1">IF(AE227=0,"c3.wav",IF(S227=1,"c1.wav","c2.wav"))</f>
        <v>c3.wav</v>
      </c>
      <c r="AA227" s="10" t="str">
        <f ca="1">IF(S227=1,IF(AF227=1,CONCATENATE("nn",L227,".wav"),CONCATENATE("n",L227,".wav")),CONCATENATE("r",N227,".wav"))</f>
        <v>n5.wav</v>
      </c>
      <c r="AB227" s="10">
        <f>IF(Q227=0,1,2)</f>
        <v>1</v>
      </c>
      <c r="AC227" s="12" t="str">
        <f t="shared" ca="1" si="41"/>
        <v>blank.jpg</v>
      </c>
      <c r="AD227" s="13">
        <f t="shared" ca="1" si="38"/>
        <v>0</v>
      </c>
      <c r="AE227" s="13">
        <f t="shared" ca="1" si="39"/>
        <v>0</v>
      </c>
      <c r="AF227" s="13">
        <f t="shared" ca="1" si="40"/>
        <v>0</v>
      </c>
      <c r="AG227" s="13">
        <f t="shared" ca="1" si="42"/>
        <v>0</v>
      </c>
      <c r="AI227" s="2">
        <f t="shared" ca="1" si="43"/>
        <v>0.77050893601933357</v>
      </c>
      <c r="AJ227" s="2">
        <f t="shared" ca="1" si="43"/>
        <v>0.7345824219588788</v>
      </c>
      <c r="AK227" s="2">
        <f t="shared" ca="1" si="43"/>
        <v>0.89975380677885086</v>
      </c>
    </row>
    <row r="228" spans="12:37" x14ac:dyDescent="0.2">
      <c r="L228" s="2">
        <v>6</v>
      </c>
      <c r="M228" s="2">
        <v>3</v>
      </c>
      <c r="N228" s="2">
        <v>8</v>
      </c>
      <c r="O228" s="2">
        <v>3.1374042137031211E-3</v>
      </c>
      <c r="P228" s="2">
        <v>0.82450006239560025</v>
      </c>
      <c r="Q228" s="2">
        <f t="shared" si="35"/>
        <v>0</v>
      </c>
      <c r="S228" s="2">
        <f t="shared" si="36"/>
        <v>1</v>
      </c>
      <c r="U228" s="14" t="str">
        <f t="shared" ca="1" si="37"/>
        <v>TrainTrial</v>
      </c>
      <c r="V228" s="10" t="str">
        <f>IF(Q228=0,CONCATENATE("p",L228,".bmp"),CONCATENATE("p",M228,".bmp"))</f>
        <v>p6.bmp</v>
      </c>
      <c r="W228" s="10" t="str">
        <f>IF(Q228=0,CONCATENATE("p",M228,".bmp"),CONCATENATE("p",L228,".bmp"))</f>
        <v>p3.bmp</v>
      </c>
      <c r="X228" s="10" t="str">
        <f ca="1">IF(AE228=0,"c3.wav",IF(S228=0,"c1.wav","c2.wav"))</f>
        <v>c3.wav</v>
      </c>
      <c r="Y228" s="10" t="str">
        <f>IF(S228=0,IF(AF228=1,CONCATENATE("nn",L228,".wav"),CONCATENATE("n",L228,".wav")),CONCATENATE("r",N228,".wav"))</f>
        <v>r8.wav</v>
      </c>
      <c r="Z228" s="10" t="str">
        <f ca="1">IF(AE228=0,"c3.wav",IF(S228=1,"c1.wav","c2.wav"))</f>
        <v>c3.wav</v>
      </c>
      <c r="AA228" s="10" t="str">
        <f ca="1">IF(S228=1,IF(AF228=1,CONCATENATE("nn",L228,".wav"),CONCATENATE("n",L228,".wav")),CONCATENATE("r",N228,".wav"))</f>
        <v>nn6.wav</v>
      </c>
      <c r="AB228" s="10">
        <f>IF(Q228=0,1,2)</f>
        <v>1</v>
      </c>
      <c r="AC228" s="12" t="str">
        <f t="shared" ca="1" si="41"/>
        <v>lp.jpg</v>
      </c>
      <c r="AD228" s="13">
        <f t="shared" ca="1" si="38"/>
        <v>1</v>
      </c>
      <c r="AE228" s="13">
        <f t="shared" ca="1" si="39"/>
        <v>0</v>
      </c>
      <c r="AF228" s="13">
        <f t="shared" ca="1" si="40"/>
        <v>1</v>
      </c>
      <c r="AG228" s="13">
        <f t="shared" ca="1" si="42"/>
        <v>2</v>
      </c>
      <c r="AI228" s="2">
        <f t="shared" ca="1" si="43"/>
        <v>8.7709372380074146E-2</v>
      </c>
      <c r="AJ228" s="2">
        <f t="shared" ca="1" si="43"/>
        <v>0.58528461737363358</v>
      </c>
      <c r="AK228" s="2">
        <f t="shared" ca="1" si="43"/>
        <v>0.14025324659654015</v>
      </c>
    </row>
    <row r="229" spans="12:37" x14ac:dyDescent="0.2">
      <c r="L229" s="2">
        <v>6</v>
      </c>
      <c r="M229" s="2">
        <v>4</v>
      </c>
      <c r="N229" s="2">
        <v>7</v>
      </c>
      <c r="O229" s="2">
        <v>0.91161752393600182</v>
      </c>
      <c r="P229" s="2">
        <v>0.22171568310932344</v>
      </c>
      <c r="Q229" s="2">
        <f t="shared" si="35"/>
        <v>1</v>
      </c>
      <c r="S229" s="2">
        <f t="shared" si="36"/>
        <v>0</v>
      </c>
      <c r="U229" s="14" t="str">
        <f t="shared" ca="1" si="37"/>
        <v>TrainTrial2</v>
      </c>
      <c r="V229" s="10" t="str">
        <f>IF(Q229=0,CONCATENATE("p",L229,".bmp"),CONCATENATE("p",M229,".bmp"))</f>
        <v>p4.bmp</v>
      </c>
      <c r="W229" s="10" t="str">
        <f>IF(Q229=0,CONCATENATE("p",M229,".bmp"),CONCATENATE("p",L229,".bmp"))</f>
        <v>p6.bmp</v>
      </c>
      <c r="X229" s="10" t="str">
        <f ca="1">IF(AE229=0,"c3.wav",IF(S229=0,"c1.wav","c2.wav"))</f>
        <v>c1.wav</v>
      </c>
      <c r="Y229" s="10" t="str">
        <f ca="1">IF(S229=0,IF(AF229=1,CONCATENATE("nn",L229,".wav"),CONCATENATE("n",L229,".wav")),CONCATENATE("r",N229,".wav"))</f>
        <v>n6.wav</v>
      </c>
      <c r="Z229" s="10" t="str">
        <f ca="1">IF(AE229=0,"c3.wav",IF(S229=1,"c1.wav","c2.wav"))</f>
        <v>c2.wav</v>
      </c>
      <c r="AA229" s="10" t="str">
        <f>IF(S229=1,IF(AF229=1,CONCATENATE("nn",L229,".wav"),CONCATENATE("n",L229,".wav")),CONCATENATE("r",N229,".wav"))</f>
        <v>r7.wav</v>
      </c>
      <c r="AB229" s="10">
        <f>IF(Q229=0,1,2)</f>
        <v>2</v>
      </c>
      <c r="AC229" s="12" t="str">
        <f t="shared" ca="1" si="41"/>
        <v>blank.jpg</v>
      </c>
      <c r="AD229" s="13">
        <f t="shared" ca="1" si="38"/>
        <v>0</v>
      </c>
      <c r="AE229" s="13">
        <f t="shared" ca="1" si="39"/>
        <v>1</v>
      </c>
      <c r="AF229" s="13">
        <f t="shared" ca="1" si="40"/>
        <v>0</v>
      </c>
      <c r="AG229" s="13">
        <f t="shared" ca="1" si="42"/>
        <v>1</v>
      </c>
      <c r="AI229" s="2">
        <f t="shared" ca="1" si="43"/>
        <v>0.80003345344011445</v>
      </c>
      <c r="AJ229" s="2">
        <f t="shared" ca="1" si="43"/>
        <v>0.41997721273913213</v>
      </c>
      <c r="AK229" s="2">
        <f t="shared" ca="1" si="43"/>
        <v>0.92806682183639133</v>
      </c>
    </row>
    <row r="230" spans="12:37" x14ac:dyDescent="0.2">
      <c r="L230" s="2">
        <v>6</v>
      </c>
      <c r="M230" s="2">
        <v>2</v>
      </c>
      <c r="N230" s="2">
        <v>5</v>
      </c>
      <c r="O230" s="2">
        <v>0.89553088132561243</v>
      </c>
      <c r="P230" s="2">
        <v>0.90204737520707567</v>
      </c>
      <c r="Q230" s="2">
        <f t="shared" si="35"/>
        <v>1</v>
      </c>
      <c r="S230" s="2">
        <f t="shared" si="36"/>
        <v>1</v>
      </c>
      <c r="U230" s="14" t="str">
        <f t="shared" ca="1" si="37"/>
        <v>TrainTrial2</v>
      </c>
      <c r="V230" s="10" t="str">
        <f>IF(Q230=0,CONCATENATE("p",L230,".bmp"),CONCATENATE("p",M230,".bmp"))</f>
        <v>p2.bmp</v>
      </c>
      <c r="W230" s="10" t="str">
        <f>IF(Q230=0,CONCATENATE("p",M230,".bmp"),CONCATENATE("p",L230,".bmp"))</f>
        <v>p6.bmp</v>
      </c>
      <c r="X230" s="10" t="str">
        <f ca="1">IF(AE230=0,"c3.wav",IF(S230=0,"c1.wav","c2.wav"))</f>
        <v>c2.wav</v>
      </c>
      <c r="Y230" s="10" t="str">
        <f>IF(S230=0,IF(AF230=1,CONCATENATE("nn",L230,".wav"),CONCATENATE("n",L230,".wav")),CONCATENATE("r",N230,".wav"))</f>
        <v>r5.wav</v>
      </c>
      <c r="Z230" s="10" t="str">
        <f ca="1">IF(AE230=0,"c3.wav",IF(S230=1,"c1.wav","c2.wav"))</f>
        <v>c1.wav</v>
      </c>
      <c r="AA230" s="10" t="str">
        <f ca="1">IF(S230=1,IF(AF230=1,CONCATENATE("nn",L230,".wav"),CONCATENATE("n",L230,".wav")),CONCATENATE("r",N230,".wav"))</f>
        <v>n6.wav</v>
      </c>
      <c r="AB230" s="10">
        <f>IF(Q230=0,1,2)</f>
        <v>2</v>
      </c>
      <c r="AC230" s="12" t="str">
        <f t="shared" ca="1" si="41"/>
        <v>rp.jpg</v>
      </c>
      <c r="AD230" s="13">
        <f t="shared" ca="1" si="38"/>
        <v>1</v>
      </c>
      <c r="AE230" s="13">
        <f t="shared" ca="1" si="39"/>
        <v>1</v>
      </c>
      <c r="AF230" s="13">
        <f t="shared" ca="1" si="40"/>
        <v>0</v>
      </c>
      <c r="AG230" s="13">
        <f t="shared" ca="1" si="42"/>
        <v>2</v>
      </c>
      <c r="AI230" s="2">
        <f t="shared" ca="1" si="43"/>
        <v>9.3662234240927011E-2</v>
      </c>
      <c r="AJ230" s="2">
        <f t="shared" ca="1" si="43"/>
        <v>0.33136056462718688</v>
      </c>
      <c r="AK230" s="2">
        <f t="shared" ca="1" si="43"/>
        <v>0.65378461272389066</v>
      </c>
    </row>
    <row r="231" spans="12:37" x14ac:dyDescent="0.2">
      <c r="L231" s="2">
        <v>7</v>
      </c>
      <c r="M231" s="2">
        <v>5</v>
      </c>
      <c r="N231" s="2">
        <v>0</v>
      </c>
      <c r="O231" s="2">
        <v>0</v>
      </c>
      <c r="P231" s="2">
        <v>7.8474512093634985E-2</v>
      </c>
      <c r="Q231" s="2">
        <f t="shared" si="35"/>
        <v>0</v>
      </c>
      <c r="S231" s="2">
        <f t="shared" si="36"/>
        <v>0</v>
      </c>
      <c r="U231" s="14" t="str">
        <f t="shared" ca="1" si="37"/>
        <v>TrainTrial</v>
      </c>
      <c r="V231" s="10" t="str">
        <f>IF(Q231=0,CONCATENATE("p",L231,".bmp"),CONCATENATE("p",M231,".bmp"))</f>
        <v>p7.bmp</v>
      </c>
      <c r="W231" s="10" t="str">
        <f>IF(Q231=0,CONCATENATE("p",M231,".bmp"),CONCATENATE("p",L231,".bmp"))</f>
        <v>p5.bmp</v>
      </c>
      <c r="X231" s="10" t="str">
        <f ca="1">IF(AE231=0,"c3.wav",IF(S231=0,"c1.wav","c2.wav"))</f>
        <v>c3.wav</v>
      </c>
      <c r="Y231" s="10" t="str">
        <f ca="1">IF(S231=0,IF(AF231=1,CONCATENATE("nn",L231,".wav"),CONCATENATE("n",L231,".wav")),CONCATENATE("r",N231,".wav"))</f>
        <v>nn7.wav</v>
      </c>
      <c r="Z231" s="10" t="str">
        <f ca="1">IF(AE231=0,"c3.wav",IF(S231=1,"c1.wav","c2.wav"))</f>
        <v>c3.wav</v>
      </c>
      <c r="AA231" s="10" t="str">
        <f>IF(S231=1,IF(AF231=1,CONCATENATE("nn",L231,".wav"),CONCATENATE("n",L231,".wav")),CONCATENATE("r",N231,".wav"))</f>
        <v>r0.wav</v>
      </c>
      <c r="AB231" s="10">
        <f>IF(Q231=0,1,2)</f>
        <v>1</v>
      </c>
      <c r="AC231" s="12" t="str">
        <f t="shared" ca="1" si="41"/>
        <v>lp.jpg</v>
      </c>
      <c r="AD231" s="13">
        <f t="shared" ca="1" si="38"/>
        <v>1</v>
      </c>
      <c r="AE231" s="13">
        <f t="shared" ca="1" si="39"/>
        <v>0</v>
      </c>
      <c r="AF231" s="13">
        <f t="shared" ca="1" si="40"/>
        <v>1</v>
      </c>
      <c r="AG231" s="13">
        <f t="shared" ca="1" si="42"/>
        <v>2</v>
      </c>
      <c r="AI231" s="2">
        <f t="shared" ca="1" si="43"/>
        <v>0.47033566945368777</v>
      </c>
      <c r="AJ231" s="2">
        <f t="shared" ca="1" si="43"/>
        <v>0.68306720311327562</v>
      </c>
      <c r="AK231" s="2">
        <f t="shared" ca="1" si="43"/>
        <v>0.33380533701475179</v>
      </c>
    </row>
    <row r="232" spans="12:37" x14ac:dyDescent="0.2">
      <c r="L232" s="2">
        <v>7</v>
      </c>
      <c r="M232" s="2">
        <v>8</v>
      </c>
      <c r="N232" s="2">
        <v>3</v>
      </c>
      <c r="O232" s="2">
        <v>0.1175273562566872</v>
      </c>
      <c r="P232" s="2">
        <v>0.74963343539003802</v>
      </c>
      <c r="Q232" s="2">
        <f t="shared" si="35"/>
        <v>0</v>
      </c>
      <c r="S232" s="2">
        <f t="shared" si="36"/>
        <v>1</v>
      </c>
      <c r="U232" s="14" t="str">
        <f t="shared" ca="1" si="37"/>
        <v>TrainTrial</v>
      </c>
      <c r="V232" s="10" t="str">
        <f>IF(Q232=0,CONCATENATE("p",L232,".bmp"),CONCATENATE("p",M232,".bmp"))</f>
        <v>p7.bmp</v>
      </c>
      <c r="W232" s="10" t="str">
        <f>IF(Q232=0,CONCATENATE("p",M232,".bmp"),CONCATENATE("p",L232,".bmp"))</f>
        <v>p8.bmp</v>
      </c>
      <c r="X232" s="10" t="str">
        <f ca="1">IF(AE232=0,"c3.wav",IF(S232=0,"c1.wav","c2.wav"))</f>
        <v>c3.wav</v>
      </c>
      <c r="Y232" s="10" t="str">
        <f>IF(S232=0,IF(AF232=1,CONCATENATE("nn",L232,".wav"),CONCATENATE("n",L232,".wav")),CONCATENATE("r",N232,".wav"))</f>
        <v>r3.wav</v>
      </c>
      <c r="Z232" s="10" t="str">
        <f ca="1">IF(AE232=0,"c3.wav",IF(S232=1,"c1.wav","c2.wav"))</f>
        <v>c3.wav</v>
      </c>
      <c r="AA232" s="10" t="str">
        <f ca="1">IF(S232=1,IF(AF232=1,CONCATENATE("nn",L232,".wav"),CONCATENATE("n",L232,".wav")),CONCATENATE("r",N232,".wav"))</f>
        <v>nn7.wav</v>
      </c>
      <c r="AB232" s="10">
        <f>IF(Q232=0,1,2)</f>
        <v>1</v>
      </c>
      <c r="AC232" s="12" t="str">
        <f t="shared" ca="1" si="41"/>
        <v>blank.jpg</v>
      </c>
      <c r="AD232" s="13">
        <f t="shared" ca="1" si="38"/>
        <v>0</v>
      </c>
      <c r="AE232" s="13">
        <f t="shared" ca="1" si="39"/>
        <v>0</v>
      </c>
      <c r="AF232" s="13">
        <f t="shared" ca="1" si="40"/>
        <v>1</v>
      </c>
      <c r="AG232" s="13">
        <f t="shared" ca="1" si="42"/>
        <v>1</v>
      </c>
      <c r="AI232" s="2">
        <f t="shared" ca="1" si="43"/>
        <v>0.76810646071940192</v>
      </c>
      <c r="AJ232" s="2">
        <f t="shared" ca="1" si="43"/>
        <v>0.86937406418695862</v>
      </c>
      <c r="AK232" s="2">
        <f t="shared" ca="1" si="43"/>
        <v>0.25094898715222291</v>
      </c>
    </row>
    <row r="233" spans="12:37" x14ac:dyDescent="0.2">
      <c r="L233" s="2">
        <v>7</v>
      </c>
      <c r="M233" s="2">
        <v>9</v>
      </c>
      <c r="N233" s="2">
        <v>1</v>
      </c>
      <c r="O233" s="2">
        <v>0.67961579669645289</v>
      </c>
      <c r="P233" s="2">
        <v>5.8775273919309257E-4</v>
      </c>
      <c r="Q233" s="2">
        <f t="shared" si="35"/>
        <v>1</v>
      </c>
      <c r="S233" s="2">
        <f t="shared" si="36"/>
        <v>0</v>
      </c>
      <c r="U233" s="14" t="str">
        <f t="shared" ca="1" si="37"/>
        <v>TrainTrial2</v>
      </c>
      <c r="V233" s="10" t="str">
        <f>IF(Q233=0,CONCATENATE("p",L233,".bmp"),CONCATENATE("p",M233,".bmp"))</f>
        <v>p9.bmp</v>
      </c>
      <c r="W233" s="10" t="str">
        <f>IF(Q233=0,CONCATENATE("p",M233,".bmp"),CONCATENATE("p",L233,".bmp"))</f>
        <v>p7.bmp</v>
      </c>
      <c r="X233" s="10" t="str">
        <f ca="1">IF(AE233=0,"c3.wav",IF(S233=0,"c1.wav","c2.wav"))</f>
        <v>c1.wav</v>
      </c>
      <c r="Y233" s="10" t="str">
        <f ca="1">IF(S233=0,IF(AF233=1,CONCATENATE("nn",L233,".wav"),CONCATENATE("n",L233,".wav")),CONCATENATE("r",N233,".wav"))</f>
        <v>nn7.wav</v>
      </c>
      <c r="Z233" s="10" t="str">
        <f ca="1">IF(AE233=0,"c3.wav",IF(S233=1,"c1.wav","c2.wav"))</f>
        <v>c2.wav</v>
      </c>
      <c r="AA233" s="10" t="str">
        <f>IF(S233=1,IF(AF233=1,CONCATENATE("nn",L233,".wav"),CONCATENATE("n",L233,".wav")),CONCATENATE("r",N233,".wav"))</f>
        <v>r1.wav</v>
      </c>
      <c r="AB233" s="10">
        <f>IF(Q233=0,1,2)</f>
        <v>2</v>
      </c>
      <c r="AC233" s="12" t="str">
        <f t="shared" ca="1" si="41"/>
        <v>blank.jpg</v>
      </c>
      <c r="AD233" s="13">
        <f t="shared" ca="1" si="38"/>
        <v>0</v>
      </c>
      <c r="AE233" s="13">
        <f t="shared" ca="1" si="39"/>
        <v>1</v>
      </c>
      <c r="AF233" s="13">
        <f t="shared" ca="1" si="40"/>
        <v>1</v>
      </c>
      <c r="AG233" s="13">
        <f t="shared" ca="1" si="42"/>
        <v>2</v>
      </c>
      <c r="AI233" s="2">
        <f t="shared" ca="1" si="43"/>
        <v>0.69259664522499109</v>
      </c>
      <c r="AJ233" s="2">
        <f t="shared" ca="1" si="43"/>
        <v>0.40850682111061754</v>
      </c>
      <c r="AK233" s="2">
        <f t="shared" ca="1" si="43"/>
        <v>0.33542710505332329</v>
      </c>
    </row>
    <row r="234" spans="12:37" x14ac:dyDescent="0.2">
      <c r="L234" s="2">
        <v>8</v>
      </c>
      <c r="M234" s="2">
        <v>4</v>
      </c>
      <c r="N234" s="2">
        <v>6</v>
      </c>
      <c r="O234" s="2">
        <v>0.11206034074348281</v>
      </c>
      <c r="P234" s="2">
        <v>0.23353815876089357</v>
      </c>
      <c r="Q234" s="2">
        <f t="shared" si="35"/>
        <v>0</v>
      </c>
      <c r="S234" s="2">
        <f t="shared" si="36"/>
        <v>0</v>
      </c>
      <c r="U234" s="14" t="str">
        <f t="shared" ca="1" si="37"/>
        <v>TrainTrial2</v>
      </c>
      <c r="V234" s="10" t="str">
        <f>IF(Q234=0,CONCATENATE("p",L234,".bmp"),CONCATENATE("p",M234,".bmp"))</f>
        <v>p8.bmp</v>
      </c>
      <c r="W234" s="10" t="str">
        <f>IF(Q234=0,CONCATENATE("p",M234,".bmp"),CONCATENATE("p",L234,".bmp"))</f>
        <v>p4.bmp</v>
      </c>
      <c r="X234" s="10" t="str">
        <f ca="1">IF(AE234=0,"c3.wav",IF(S234=0,"c1.wav","c2.wav"))</f>
        <v>c1.wav</v>
      </c>
      <c r="Y234" s="10" t="str">
        <f ca="1">IF(S234=0,IF(AF234=1,CONCATENATE("nn",L234,".wav"),CONCATENATE("n",L234,".wav")),CONCATENATE("r",N234,".wav"))</f>
        <v>nn8.wav</v>
      </c>
      <c r="Z234" s="10" t="str">
        <f ca="1">IF(AE234=0,"c3.wav",IF(S234=1,"c1.wav","c2.wav"))</f>
        <v>c2.wav</v>
      </c>
      <c r="AA234" s="10" t="str">
        <f>IF(S234=1,IF(AF234=1,CONCATENATE("nn",L234,".wav"),CONCATENATE("n",L234,".wav")),CONCATENATE("r",N234,".wav"))</f>
        <v>r6.wav</v>
      </c>
      <c r="AB234" s="10">
        <f>IF(Q234=0,1,2)</f>
        <v>1</v>
      </c>
      <c r="AC234" s="12" t="str">
        <f t="shared" ca="1" si="41"/>
        <v>lp.jpg</v>
      </c>
      <c r="AD234" s="13">
        <f t="shared" ca="1" si="38"/>
        <v>1</v>
      </c>
      <c r="AE234" s="13">
        <f t="shared" ca="1" si="39"/>
        <v>1</v>
      </c>
      <c r="AF234" s="13">
        <f t="shared" ca="1" si="40"/>
        <v>1</v>
      </c>
      <c r="AG234" s="13">
        <f t="shared" ca="1" si="42"/>
        <v>3</v>
      </c>
      <c r="AI234" s="2">
        <f t="shared" ca="1" si="43"/>
        <v>0.36345639280864794</v>
      </c>
      <c r="AJ234" s="2">
        <f t="shared" ca="1" si="43"/>
        <v>0.15130677341314547</v>
      </c>
      <c r="AK234" s="2">
        <f t="shared" ca="1" si="43"/>
        <v>0.39889886686353693</v>
      </c>
    </row>
    <row r="235" spans="12:37" x14ac:dyDescent="0.2">
      <c r="L235" s="2">
        <v>8</v>
      </c>
      <c r="M235" s="2">
        <v>0</v>
      </c>
      <c r="N235" s="2">
        <v>2</v>
      </c>
      <c r="O235" s="2">
        <v>0.28633114218428091</v>
      </c>
      <c r="P235" s="2">
        <v>0.74489787686343334</v>
      </c>
      <c r="Q235" s="2">
        <f t="shared" si="35"/>
        <v>0</v>
      </c>
      <c r="S235" s="2">
        <f t="shared" si="36"/>
        <v>1</v>
      </c>
      <c r="U235" s="14" t="str">
        <f t="shared" ca="1" si="37"/>
        <v>TrainTrial</v>
      </c>
      <c r="V235" s="10" t="str">
        <f>IF(Q235=0,CONCATENATE("p",L235,".bmp"),CONCATENATE("p",M235,".bmp"))</f>
        <v>p8.bmp</v>
      </c>
      <c r="W235" s="10" t="str">
        <f>IF(Q235=0,CONCATENATE("p",M235,".bmp"),CONCATENATE("p",L235,".bmp"))</f>
        <v>p0.bmp</v>
      </c>
      <c r="X235" s="10" t="str">
        <f ca="1">IF(AE235=0,"c3.wav",IF(S235=0,"c1.wav","c2.wav"))</f>
        <v>c3.wav</v>
      </c>
      <c r="Y235" s="10" t="str">
        <f>IF(S235=0,IF(AF235=1,CONCATENATE("nn",L235,".wav"),CONCATENATE("n",L235,".wav")),CONCATENATE("r",N235,".wav"))</f>
        <v>r2.wav</v>
      </c>
      <c r="Z235" s="10" t="str">
        <f ca="1">IF(AE235=0,"c3.wav",IF(S235=1,"c1.wav","c2.wav"))</f>
        <v>c3.wav</v>
      </c>
      <c r="AA235" s="10" t="str">
        <f ca="1">IF(S235=1,IF(AF235=1,CONCATENATE("nn",L235,".wav"),CONCATENATE("n",L235,".wav")),CONCATENATE("r",N235,".wav"))</f>
        <v>n8.wav</v>
      </c>
      <c r="AB235" s="10">
        <f>IF(Q235=0,1,2)</f>
        <v>1</v>
      </c>
      <c r="AC235" s="12" t="str">
        <f t="shared" ca="1" si="41"/>
        <v>lp.jpg</v>
      </c>
      <c r="AD235" s="13">
        <f t="shared" ca="1" si="38"/>
        <v>1</v>
      </c>
      <c r="AE235" s="13">
        <f t="shared" ca="1" si="39"/>
        <v>0</v>
      </c>
      <c r="AF235" s="13">
        <f t="shared" ca="1" si="40"/>
        <v>0</v>
      </c>
      <c r="AG235" s="13">
        <f t="shared" ca="1" si="42"/>
        <v>1</v>
      </c>
      <c r="AI235" s="2">
        <f t="shared" ca="1" si="43"/>
        <v>0.42284985120715279</v>
      </c>
      <c r="AJ235" s="2">
        <f t="shared" ca="1" si="43"/>
        <v>0.96102361458102326</v>
      </c>
      <c r="AK235" s="2">
        <f t="shared" ca="1" si="43"/>
        <v>0.66380091671919972</v>
      </c>
    </row>
    <row r="236" spans="12:37" x14ac:dyDescent="0.2">
      <c r="L236" s="2">
        <v>8</v>
      </c>
      <c r="M236" s="2">
        <v>3</v>
      </c>
      <c r="N236" s="2">
        <v>7</v>
      </c>
      <c r="O236" s="2">
        <v>0.17556100912770489</v>
      </c>
      <c r="P236" s="2">
        <v>0.62748143048793281</v>
      </c>
      <c r="Q236" s="2">
        <f t="shared" si="35"/>
        <v>0</v>
      </c>
      <c r="S236" s="2">
        <f t="shared" si="36"/>
        <v>1</v>
      </c>
      <c r="U236" s="14" t="str">
        <f t="shared" ca="1" si="37"/>
        <v>TrainTrial</v>
      </c>
      <c r="V236" s="10" t="str">
        <f>IF(Q236=0,CONCATENATE("p",L236,".bmp"),CONCATENATE("p",M236,".bmp"))</f>
        <v>p8.bmp</v>
      </c>
      <c r="W236" s="10" t="str">
        <f>IF(Q236=0,CONCATENATE("p",M236,".bmp"),CONCATENATE("p",L236,".bmp"))</f>
        <v>p3.bmp</v>
      </c>
      <c r="X236" s="10" t="str">
        <f ca="1">IF(AE236=0,"c3.wav",IF(S236=0,"c1.wav","c2.wav"))</f>
        <v>c3.wav</v>
      </c>
      <c r="Y236" s="10" t="str">
        <f>IF(S236=0,IF(AF236=1,CONCATENATE("nn",L236,".wav"),CONCATENATE("n",L236,".wav")),CONCATENATE("r",N236,".wav"))</f>
        <v>r7.wav</v>
      </c>
      <c r="Z236" s="10" t="str">
        <f ca="1">IF(AE236=0,"c3.wav",IF(S236=1,"c1.wav","c2.wav"))</f>
        <v>c3.wav</v>
      </c>
      <c r="AA236" s="10" t="str">
        <f ca="1">IF(S236=1,IF(AF236=1,CONCATENATE("nn",L236,".wav"),CONCATENATE("n",L236,".wav")),CONCATENATE("r",N236,".wav"))</f>
        <v>n8.wav</v>
      </c>
      <c r="AB236" s="10">
        <f>IF(Q236=0,1,2)</f>
        <v>1</v>
      </c>
      <c r="AC236" s="12" t="str">
        <f t="shared" ca="1" si="41"/>
        <v>blank.jpg</v>
      </c>
      <c r="AD236" s="13">
        <f t="shared" ca="1" si="38"/>
        <v>0</v>
      </c>
      <c r="AE236" s="13">
        <f t="shared" ca="1" si="39"/>
        <v>0</v>
      </c>
      <c r="AF236" s="13">
        <f t="shared" ca="1" si="40"/>
        <v>0</v>
      </c>
      <c r="AG236" s="13">
        <f t="shared" ca="1" si="42"/>
        <v>0</v>
      </c>
      <c r="AI236" s="2">
        <f t="shared" ca="1" si="43"/>
        <v>0.62542498897170584</v>
      </c>
      <c r="AJ236" s="2">
        <f t="shared" ca="1" si="43"/>
        <v>0.76883907544054486</v>
      </c>
      <c r="AK236" s="2">
        <f t="shared" ca="1" si="43"/>
        <v>0.74986031206975712</v>
      </c>
    </row>
    <row r="237" spans="12:37" x14ac:dyDescent="0.2">
      <c r="L237" s="2">
        <v>9</v>
      </c>
      <c r="M237" s="2">
        <v>8</v>
      </c>
      <c r="N237" s="2">
        <v>0</v>
      </c>
      <c r="O237" s="2">
        <v>0.31001659753201238</v>
      </c>
      <c r="P237" s="2">
        <v>0</v>
      </c>
      <c r="Q237" s="2">
        <f t="shared" si="35"/>
        <v>0</v>
      </c>
      <c r="S237" s="2">
        <f t="shared" si="36"/>
        <v>0</v>
      </c>
      <c r="U237" s="14" t="str">
        <f t="shared" ca="1" si="37"/>
        <v>TrainTrial2</v>
      </c>
      <c r="V237" s="10" t="str">
        <f>IF(Q237=0,CONCATENATE("p",L237,".bmp"),CONCATENATE("p",M237,".bmp"))</f>
        <v>p9.bmp</v>
      </c>
      <c r="W237" s="10" t="str">
        <f>IF(Q237=0,CONCATENATE("p",M237,".bmp"),CONCATENATE("p",L237,".bmp"))</f>
        <v>p8.bmp</v>
      </c>
      <c r="X237" s="10" t="str">
        <f ca="1">IF(AE237=0,"c3.wav",IF(S237=0,"c1.wav","c2.wav"))</f>
        <v>c1.wav</v>
      </c>
      <c r="Y237" s="10" t="str">
        <f ca="1">IF(S237=0,IF(AF237=1,CONCATENATE("nn",L237,".wav"),CONCATENATE("n",L237,".wav")),CONCATENATE("r",N237,".wav"))</f>
        <v>nn9.wav</v>
      </c>
      <c r="Z237" s="10" t="str">
        <f ca="1">IF(AE237=0,"c3.wav",IF(S237=1,"c1.wav","c2.wav"))</f>
        <v>c2.wav</v>
      </c>
      <c r="AA237" s="10" t="str">
        <f>IF(S237=1,IF(AF237=1,CONCATENATE("nn",L237,".wav"),CONCATENATE("n",L237,".wav")),CONCATENATE("r",N237,".wav"))</f>
        <v>r0.wav</v>
      </c>
      <c r="AB237" s="10">
        <f>IF(Q237=0,1,2)</f>
        <v>1</v>
      </c>
      <c r="AC237" s="12" t="str">
        <f t="shared" ca="1" si="41"/>
        <v>blank.jpg</v>
      </c>
      <c r="AD237" s="13">
        <f t="shared" ca="1" si="38"/>
        <v>0</v>
      </c>
      <c r="AE237" s="13">
        <f t="shared" ca="1" si="39"/>
        <v>1</v>
      </c>
      <c r="AF237" s="13">
        <f t="shared" ca="1" si="40"/>
        <v>1</v>
      </c>
      <c r="AG237" s="13">
        <f t="shared" ca="1" si="42"/>
        <v>2</v>
      </c>
      <c r="AI237" s="2">
        <f t="shared" ca="1" si="43"/>
        <v>0.59254023347589369</v>
      </c>
      <c r="AJ237" s="2">
        <f t="shared" ca="1" si="43"/>
        <v>0.45346677629427945</v>
      </c>
      <c r="AK237" s="2">
        <f t="shared" ca="1" si="43"/>
        <v>0.24413455571153531</v>
      </c>
    </row>
    <row r="238" spans="12:37" x14ac:dyDescent="0.2">
      <c r="L238" s="2">
        <v>9</v>
      </c>
      <c r="M238" s="2">
        <v>1</v>
      </c>
      <c r="N238" s="2">
        <v>4</v>
      </c>
      <c r="O238" s="2">
        <v>0.38894373222501599</v>
      </c>
      <c r="P238" s="2">
        <v>0</v>
      </c>
      <c r="Q238" s="2">
        <f t="shared" si="35"/>
        <v>0</v>
      </c>
      <c r="S238" s="2">
        <f t="shared" si="36"/>
        <v>0</v>
      </c>
      <c r="U238" s="14" t="str">
        <f t="shared" ca="1" si="37"/>
        <v>TrainTrial</v>
      </c>
      <c r="V238" s="10" t="str">
        <f>IF(Q238=0,CONCATENATE("p",L238,".bmp"),CONCATENATE("p",M238,".bmp"))</f>
        <v>p9.bmp</v>
      </c>
      <c r="W238" s="10" t="str">
        <f>IF(Q238=0,CONCATENATE("p",M238,".bmp"),CONCATENATE("p",L238,".bmp"))</f>
        <v>p1.bmp</v>
      </c>
      <c r="X238" s="10" t="str">
        <f ca="1">IF(AE238=0,"c3.wav",IF(S238=0,"c1.wav","c2.wav"))</f>
        <v>c3.wav</v>
      </c>
      <c r="Y238" s="10" t="str">
        <f ca="1">IF(S238=0,IF(AF238=1,CONCATENATE("nn",L238,".wav"),CONCATENATE("n",L238,".wav")),CONCATENATE("r",N238,".wav"))</f>
        <v>n9.wav</v>
      </c>
      <c r="Z238" s="10" t="str">
        <f ca="1">IF(AE238=0,"c3.wav",IF(S238=1,"c1.wav","c2.wav"))</f>
        <v>c3.wav</v>
      </c>
      <c r="AA238" s="10" t="str">
        <f>IF(S238=1,IF(AF238=1,CONCATENATE("nn",L238,".wav"),CONCATENATE("n",L238,".wav")),CONCATENATE("r",N238,".wav"))</f>
        <v>r4.wav</v>
      </c>
      <c r="AB238" s="10">
        <f>IF(Q238=0,1,2)</f>
        <v>1</v>
      </c>
      <c r="AC238" s="12" t="str">
        <f t="shared" ca="1" si="41"/>
        <v>blank.jpg</v>
      </c>
      <c r="AD238" s="13">
        <f t="shared" ca="1" si="38"/>
        <v>0</v>
      </c>
      <c r="AE238" s="13">
        <f t="shared" ca="1" si="39"/>
        <v>0</v>
      </c>
      <c r="AF238" s="13">
        <f t="shared" ca="1" si="40"/>
        <v>0</v>
      </c>
      <c r="AG238" s="13">
        <f t="shared" ca="1" si="42"/>
        <v>0</v>
      </c>
      <c r="AI238" s="2">
        <f t="shared" ca="1" si="43"/>
        <v>0.74037698725228718</v>
      </c>
      <c r="AJ238" s="2">
        <f t="shared" ca="1" si="43"/>
        <v>0.52457715380726655</v>
      </c>
      <c r="AK238" s="2">
        <f t="shared" ca="1" si="43"/>
        <v>0.99720569001177106</v>
      </c>
    </row>
    <row r="239" spans="12:37" x14ac:dyDescent="0.2">
      <c r="L239" s="2">
        <v>9</v>
      </c>
      <c r="M239" s="2">
        <v>7</v>
      </c>
      <c r="N239" s="2">
        <v>3</v>
      </c>
      <c r="O239" s="2">
        <v>0.57474671673753619</v>
      </c>
      <c r="P239" s="2">
        <v>0.17116462247761888</v>
      </c>
      <c r="Q239" s="2">
        <f t="shared" si="35"/>
        <v>1</v>
      </c>
      <c r="S239" s="2">
        <f t="shared" si="36"/>
        <v>0</v>
      </c>
      <c r="U239" s="14" t="str">
        <f t="shared" ca="1" si="37"/>
        <v>TrainTrial</v>
      </c>
      <c r="V239" s="10" t="str">
        <f>IF(Q239=0,CONCATENATE("p",L239,".bmp"),CONCATENATE("p",M239,".bmp"))</f>
        <v>p7.bmp</v>
      </c>
      <c r="W239" s="10" t="str">
        <f>IF(Q239=0,CONCATENATE("p",M239,".bmp"),CONCATENATE("p",L239,".bmp"))</f>
        <v>p9.bmp</v>
      </c>
      <c r="X239" s="10" t="str">
        <f ca="1">IF(AE239=0,"c3.wav",IF(S239=0,"c1.wav","c2.wav"))</f>
        <v>c3.wav</v>
      </c>
      <c r="Y239" s="10" t="str">
        <f ca="1">IF(S239=0,IF(AF239=1,CONCATENATE("nn",L239,".wav"),CONCATENATE("n",L239,".wav")),CONCATENATE("r",N239,".wav"))</f>
        <v>nn9.wav</v>
      </c>
      <c r="Z239" s="10" t="str">
        <f ca="1">IF(AE239=0,"c3.wav",IF(S239=1,"c1.wav","c2.wav"))</f>
        <v>c3.wav</v>
      </c>
      <c r="AA239" s="10" t="str">
        <f>IF(S239=1,IF(AF239=1,CONCATENATE("nn",L239,".wav"),CONCATENATE("n",L239,".wav")),CONCATENATE("r",N239,".wav"))</f>
        <v>r3.wav</v>
      </c>
      <c r="AB239" s="10">
        <f>IF(Q239=0,1,2)</f>
        <v>2</v>
      </c>
      <c r="AC239" s="12" t="str">
        <f t="shared" ca="1" si="41"/>
        <v>blank.jpg</v>
      </c>
      <c r="AD239" s="13">
        <f t="shared" ca="1" si="38"/>
        <v>0</v>
      </c>
      <c r="AE239" s="13">
        <f t="shared" ca="1" si="39"/>
        <v>0</v>
      </c>
      <c r="AF239" s="13">
        <f t="shared" ca="1" si="40"/>
        <v>1</v>
      </c>
      <c r="AG239" s="13">
        <f t="shared" ca="1" si="42"/>
        <v>1</v>
      </c>
      <c r="AI239" s="2">
        <f t="shared" ca="1" si="43"/>
        <v>0.7753842256974891</v>
      </c>
      <c r="AJ239" s="2">
        <f t="shared" ca="1" si="43"/>
        <v>0.6994296987516827</v>
      </c>
      <c r="AK239" s="2">
        <f t="shared" ca="1" si="43"/>
        <v>0.21463274269990762</v>
      </c>
    </row>
    <row r="240" spans="12:37" x14ac:dyDescent="0.2">
      <c r="L240" s="2">
        <v>0</v>
      </c>
      <c r="M240" s="2">
        <v>5</v>
      </c>
      <c r="N240" s="2">
        <v>9</v>
      </c>
      <c r="O240" s="2">
        <v>0.95225764173392236</v>
      </c>
      <c r="P240" s="2">
        <v>0.73231833167301374</v>
      </c>
      <c r="Q240" s="2">
        <f t="shared" si="35"/>
        <v>1</v>
      </c>
      <c r="S240" s="2">
        <f t="shared" si="36"/>
        <v>1</v>
      </c>
      <c r="U240" s="14" t="str">
        <f t="shared" ca="1" si="37"/>
        <v>TrainTrial</v>
      </c>
      <c r="V240" s="10" t="str">
        <f>IF(Q240=0,CONCATENATE("p",L240,".bmp"),CONCATENATE("p",M240,".bmp"))</f>
        <v>p5.bmp</v>
      </c>
      <c r="W240" s="10" t="str">
        <f>IF(Q240=0,CONCATENATE("p",M240,".bmp"),CONCATENATE("p",L240,".bmp"))</f>
        <v>p0.bmp</v>
      </c>
      <c r="X240" s="10" t="str">
        <f ca="1">IF(AE240=0,"c3.wav",IF(S240=0,"c1.wav","c2.wav"))</f>
        <v>c3.wav</v>
      </c>
      <c r="Y240" s="10" t="str">
        <f>IF(S240=0,IF(AF240=1,CONCATENATE("nn",L240,".wav"),CONCATENATE("n",L240,".wav")),CONCATENATE("r",N240,".wav"))</f>
        <v>r9.wav</v>
      </c>
      <c r="Z240" s="10" t="str">
        <f ca="1">IF(AE240=0,"c3.wav",IF(S240=1,"c1.wav","c2.wav"))</f>
        <v>c3.wav</v>
      </c>
      <c r="AA240" s="10" t="str">
        <f ca="1">IF(S240=1,IF(AF240=1,CONCATENATE("nn",L240,".wav"),CONCATENATE("n",L240,".wav")),CONCATENATE("r",N240,".wav"))</f>
        <v>nn0.wav</v>
      </c>
      <c r="AB240" s="10">
        <f>IF(Q240=0,1,2)</f>
        <v>2</v>
      </c>
      <c r="AC240" s="12" t="str">
        <f t="shared" ca="1" si="41"/>
        <v>blank.jpg</v>
      </c>
      <c r="AD240" s="13">
        <f t="shared" ca="1" si="38"/>
        <v>0</v>
      </c>
      <c r="AE240" s="13">
        <f t="shared" ca="1" si="39"/>
        <v>0</v>
      </c>
      <c r="AF240" s="13">
        <f t="shared" ca="1" si="40"/>
        <v>1</v>
      </c>
      <c r="AG240" s="13">
        <f t="shared" ca="1" si="42"/>
        <v>1</v>
      </c>
      <c r="AI240" s="2">
        <f t="shared" ca="1" si="43"/>
        <v>0.6453123972725332</v>
      </c>
      <c r="AJ240" s="2">
        <f t="shared" ca="1" si="43"/>
        <v>0.63594504964599474</v>
      </c>
      <c r="AK240" s="2">
        <f t="shared" ca="1" si="43"/>
        <v>9.9644517418086997E-2</v>
      </c>
    </row>
    <row r="241" spans="12:37" x14ac:dyDescent="0.2">
      <c r="L241" s="2">
        <v>0</v>
      </c>
      <c r="M241" s="2">
        <v>2</v>
      </c>
      <c r="N241" s="2">
        <v>8</v>
      </c>
      <c r="O241" s="2">
        <v>0.38467534501523915</v>
      </c>
      <c r="P241" s="2">
        <v>3.5690126156623592E-2</v>
      </c>
      <c r="Q241" s="2">
        <f t="shared" si="35"/>
        <v>0</v>
      </c>
      <c r="S241" s="2">
        <f t="shared" si="36"/>
        <v>0</v>
      </c>
      <c r="U241" s="14" t="str">
        <f t="shared" ca="1" si="37"/>
        <v>TrainTrial2</v>
      </c>
      <c r="V241" s="10" t="str">
        <f>IF(Q241=0,CONCATENATE("p",L241,".bmp"),CONCATENATE("p",M241,".bmp"))</f>
        <v>p0.bmp</v>
      </c>
      <c r="W241" s="10" t="str">
        <f>IF(Q241=0,CONCATENATE("p",M241,".bmp"),CONCATENATE("p",L241,".bmp"))</f>
        <v>p2.bmp</v>
      </c>
      <c r="X241" s="10" t="str">
        <f ca="1">IF(AE241=0,"c3.wav",IF(S241=0,"c1.wav","c2.wav"))</f>
        <v>c1.wav</v>
      </c>
      <c r="Y241" s="10" t="str">
        <f ca="1">IF(S241=0,IF(AF241=1,CONCATENATE("nn",L241,".wav"),CONCATENATE("n",L241,".wav")),CONCATENATE("r",N241,".wav"))</f>
        <v>n0.wav</v>
      </c>
      <c r="Z241" s="10" t="str">
        <f ca="1">IF(AE241=0,"c3.wav",IF(S241=1,"c1.wav","c2.wav"))</f>
        <v>c2.wav</v>
      </c>
      <c r="AA241" s="10" t="str">
        <f>IF(S241=1,IF(AF241=1,CONCATENATE("nn",L241,".wav"),CONCATENATE("n",L241,".wav")),CONCATENATE("r",N241,".wav"))</f>
        <v>r8.wav</v>
      </c>
      <c r="AB241" s="10">
        <f>IF(Q241=0,1,2)</f>
        <v>1</v>
      </c>
      <c r="AC241" s="12" t="str">
        <f t="shared" ca="1" si="41"/>
        <v>blank.jpg</v>
      </c>
      <c r="AD241" s="13">
        <f t="shared" ca="1" si="38"/>
        <v>0</v>
      </c>
      <c r="AE241" s="13">
        <f t="shared" ca="1" si="39"/>
        <v>1</v>
      </c>
      <c r="AF241" s="13">
        <f t="shared" ca="1" si="40"/>
        <v>0</v>
      </c>
      <c r="AG241" s="13">
        <f t="shared" ca="1" si="42"/>
        <v>1</v>
      </c>
      <c r="AI241" s="2">
        <f t="shared" ca="1" si="43"/>
        <v>0.98781963352730684</v>
      </c>
      <c r="AJ241" s="2">
        <f t="shared" ca="1" si="43"/>
        <v>0.22348073560526494</v>
      </c>
      <c r="AK241" s="2">
        <f t="shared" ca="1" si="43"/>
        <v>0.75104565721477634</v>
      </c>
    </row>
    <row r="242" spans="12:37" x14ac:dyDescent="0.2">
      <c r="L242" s="2">
        <v>0</v>
      </c>
      <c r="M242" s="2">
        <v>6</v>
      </c>
      <c r="N242" s="2">
        <v>5</v>
      </c>
      <c r="O242" s="2">
        <v>0.10289488378566602</v>
      </c>
      <c r="P242" s="2">
        <v>0.84324975516210543</v>
      </c>
      <c r="Q242" s="2">
        <f t="shared" si="35"/>
        <v>0</v>
      </c>
      <c r="R242" s="2">
        <f>SUM(Q213:Q242)</f>
        <v>15</v>
      </c>
      <c r="S242" s="2">
        <f t="shared" si="36"/>
        <v>1</v>
      </c>
      <c r="T242" s="2">
        <f>SUM(S213:S242)</f>
        <v>15</v>
      </c>
      <c r="U242" s="14" t="str">
        <f t="shared" ca="1" si="37"/>
        <v>TrainTrial</v>
      </c>
      <c r="V242" s="10" t="str">
        <f>IF(Q242=0,CONCATENATE("p",L242,".bmp"),CONCATENATE("p",M242,".bmp"))</f>
        <v>p0.bmp</v>
      </c>
      <c r="W242" s="10" t="str">
        <f>IF(Q242=0,CONCATENATE("p",M242,".bmp"),CONCATENATE("p",L242,".bmp"))</f>
        <v>p6.bmp</v>
      </c>
      <c r="X242" s="10" t="str">
        <f ca="1">IF(AE242=0,"c3.wav",IF(S242=0,"c1.wav","c2.wav"))</f>
        <v>c3.wav</v>
      </c>
      <c r="Y242" s="10" t="str">
        <f>IF(S242=0,IF(AF242=1,CONCATENATE("nn",L242,".wav"),CONCATENATE("n",L242,".wav")),CONCATENATE("r",N242,".wav"))</f>
        <v>r5.wav</v>
      </c>
      <c r="Z242" s="10" t="str">
        <f ca="1">IF(AE242=0,"c3.wav",IF(S242=1,"c1.wav","c2.wav"))</f>
        <v>c3.wav</v>
      </c>
      <c r="AA242" s="10" t="str">
        <f ca="1">IF(S242=1,IF(AF242=1,CONCATENATE("nn",L242,".wav"),CONCATENATE("n",L242,".wav")),CONCATENATE("r",N242,".wav"))</f>
        <v>nn0.wav</v>
      </c>
      <c r="AB242" s="10">
        <f>IF(Q242=0,1,2)</f>
        <v>1</v>
      </c>
      <c r="AC242" s="12" t="str">
        <f t="shared" ca="1" si="41"/>
        <v>blank.jpg</v>
      </c>
      <c r="AD242" s="13">
        <f t="shared" ca="1" si="38"/>
        <v>0</v>
      </c>
      <c r="AE242" s="13">
        <f t="shared" ca="1" si="39"/>
        <v>0</v>
      </c>
      <c r="AF242" s="13">
        <f t="shared" ca="1" si="40"/>
        <v>1</v>
      </c>
      <c r="AG242" s="13">
        <f t="shared" ca="1" si="42"/>
        <v>1</v>
      </c>
      <c r="AI242" s="2">
        <f t="shared" ca="1" si="43"/>
        <v>0.7703718445858464</v>
      </c>
      <c r="AJ242" s="2">
        <f t="shared" ca="1" si="43"/>
        <v>0.93517754441954737</v>
      </c>
      <c r="AK242" s="2">
        <f t="shared" ca="1" si="43"/>
        <v>0.19037999062433841</v>
      </c>
    </row>
    <row r="243" spans="12:37" x14ac:dyDescent="0.2">
      <c r="U243" s="10"/>
      <c r="V243" s="10"/>
      <c r="W243" s="10"/>
      <c r="X243" s="10"/>
      <c r="Y243" s="10"/>
      <c r="Z243" s="10"/>
      <c r="AA243" s="10"/>
      <c r="AB243" s="12"/>
      <c r="AC243" s="13"/>
      <c r="AD243" s="13"/>
      <c r="AE243" s="13"/>
      <c r="AF243" s="13"/>
    </row>
    <row r="244" spans="12:37" x14ac:dyDescent="0.2">
      <c r="U244" s="10"/>
      <c r="V244" s="10"/>
      <c r="W244" s="10"/>
      <c r="X244" s="10"/>
      <c r="Y244" s="10"/>
      <c r="Z244" s="10"/>
      <c r="AA244" s="10"/>
      <c r="AB244" s="12"/>
      <c r="AC244" s="13"/>
      <c r="AD244" s="13"/>
      <c r="AE244" s="13"/>
      <c r="AF244" s="13"/>
    </row>
    <row r="245" spans="12:37" x14ac:dyDescent="0.2">
      <c r="U245" s="10"/>
      <c r="V245" s="10"/>
      <c r="W245" s="10"/>
      <c r="X245" s="10"/>
      <c r="Y245" s="10"/>
      <c r="Z245" s="10"/>
      <c r="AA245" s="10"/>
      <c r="AB245" s="12"/>
      <c r="AC245" s="13"/>
      <c r="AD245" s="13"/>
      <c r="AE245" s="13"/>
      <c r="AF245" s="13"/>
    </row>
    <row r="246" spans="12:37" x14ac:dyDescent="0.2">
      <c r="U246" s="10"/>
      <c r="V246" s="10"/>
      <c r="W246" s="10"/>
      <c r="X246" s="10"/>
      <c r="Y246" s="10"/>
      <c r="Z246" s="10"/>
      <c r="AA246" s="10"/>
      <c r="AB246" s="12"/>
      <c r="AC246" s="13"/>
      <c r="AD246" s="13"/>
      <c r="AE246" s="13"/>
      <c r="AF246" s="13"/>
    </row>
    <row r="247" spans="12:37" x14ac:dyDescent="0.2">
      <c r="U247" s="10"/>
      <c r="V247" s="10"/>
      <c r="W247" s="10"/>
      <c r="X247" s="10"/>
      <c r="Y247" s="10"/>
      <c r="Z247" s="10"/>
      <c r="AA247" s="10"/>
      <c r="AB247" s="12"/>
      <c r="AC247" s="13"/>
      <c r="AD247" s="13"/>
      <c r="AE247" s="13"/>
      <c r="AF247" s="13"/>
    </row>
    <row r="248" spans="12:37" x14ac:dyDescent="0.2">
      <c r="U248" s="10"/>
      <c r="V248" s="10"/>
      <c r="W248" s="10"/>
      <c r="X248" s="10"/>
      <c r="Y248" s="10"/>
      <c r="Z248" s="10"/>
      <c r="AA248" s="10"/>
      <c r="AB248" s="12"/>
      <c r="AC248" s="13"/>
      <c r="AD248" s="13"/>
      <c r="AE248" s="13"/>
      <c r="AF248" s="13"/>
    </row>
    <row r="249" spans="12:37" x14ac:dyDescent="0.2">
      <c r="U249" s="10"/>
      <c r="V249" s="10"/>
      <c r="W249" s="10"/>
      <c r="X249" s="10"/>
      <c r="Y249" s="10"/>
      <c r="Z249" s="10"/>
      <c r="AA249" s="10"/>
      <c r="AB249" s="12"/>
      <c r="AC249" s="13"/>
      <c r="AD249" s="13"/>
      <c r="AE249" s="13"/>
      <c r="AF249" s="13"/>
    </row>
    <row r="250" spans="12:37" x14ac:dyDescent="0.2">
      <c r="U250" s="10"/>
      <c r="V250" s="10"/>
      <c r="W250" s="10"/>
      <c r="X250" s="10"/>
      <c r="Y250" s="10"/>
      <c r="Z250" s="10"/>
      <c r="AA250" s="10"/>
      <c r="AB250" s="12"/>
      <c r="AC250" s="13"/>
      <c r="AD250" s="13"/>
      <c r="AE250" s="13"/>
      <c r="AF250" s="13"/>
    </row>
    <row r="251" spans="12:37" x14ac:dyDescent="0.2">
      <c r="U251" s="10"/>
      <c r="V251" s="10"/>
      <c r="W251" s="10"/>
      <c r="X251" s="10"/>
      <c r="Y251" s="10"/>
      <c r="Z251" s="10"/>
      <c r="AA251" s="10"/>
      <c r="AB251" s="12"/>
      <c r="AC251" s="13"/>
      <c r="AD251" s="13"/>
      <c r="AE251" s="13"/>
      <c r="AF251" s="13"/>
    </row>
    <row r="252" spans="12:37" x14ac:dyDescent="0.2">
      <c r="U252" s="10"/>
      <c r="V252" s="10"/>
      <c r="W252" s="10"/>
      <c r="X252" s="10"/>
      <c r="Y252" s="10"/>
      <c r="Z252" s="10"/>
      <c r="AA252" s="10"/>
      <c r="AB252" s="12"/>
      <c r="AC252" s="13"/>
      <c r="AD252" s="13"/>
      <c r="AE252" s="13"/>
      <c r="AF252" s="13"/>
    </row>
    <row r="253" spans="12:37" x14ac:dyDescent="0.2">
      <c r="U253" s="10"/>
      <c r="V253" s="10"/>
      <c r="W253" s="10"/>
      <c r="X253" s="10"/>
      <c r="Y253" s="10"/>
      <c r="Z253" s="10"/>
      <c r="AA253" s="10"/>
      <c r="AB253" s="12"/>
      <c r="AC253" s="13"/>
      <c r="AD253" s="13"/>
      <c r="AE253" s="13"/>
      <c r="AF253" s="13"/>
    </row>
    <row r="254" spans="12:37" x14ac:dyDescent="0.2">
      <c r="U254" s="10"/>
      <c r="V254" s="10"/>
      <c r="W254" s="10"/>
      <c r="X254" s="10"/>
      <c r="Y254" s="10"/>
      <c r="Z254" s="10"/>
      <c r="AA254" s="10"/>
      <c r="AB254" s="12"/>
      <c r="AC254" s="13"/>
      <c r="AD254" s="13"/>
      <c r="AE254" s="13"/>
      <c r="AF254" s="13"/>
    </row>
    <row r="255" spans="12:37" x14ac:dyDescent="0.2">
      <c r="U255" s="10"/>
      <c r="V255" s="10"/>
      <c r="W255" s="10"/>
      <c r="X255" s="10"/>
      <c r="Y255" s="10"/>
      <c r="Z255" s="10"/>
      <c r="AA255" s="10"/>
      <c r="AB255" s="12"/>
      <c r="AC255" s="13"/>
      <c r="AD255" s="13"/>
      <c r="AE255" s="13"/>
      <c r="AF255" s="13"/>
    </row>
    <row r="256" spans="12:37" x14ac:dyDescent="0.2">
      <c r="U256" s="10"/>
      <c r="V256" s="10"/>
      <c r="W256" s="10"/>
      <c r="X256" s="10"/>
      <c r="Y256" s="10"/>
      <c r="Z256" s="10"/>
      <c r="AA256" s="10"/>
      <c r="AB256" s="12"/>
      <c r="AC256" s="13"/>
      <c r="AD256" s="13"/>
      <c r="AE256" s="13"/>
      <c r="AF256" s="13"/>
    </row>
    <row r="257" spans="21:32" x14ac:dyDescent="0.2">
      <c r="U257" s="10"/>
      <c r="V257" s="10"/>
      <c r="W257" s="10"/>
      <c r="X257" s="10"/>
      <c r="Y257" s="10"/>
      <c r="Z257" s="10"/>
      <c r="AA257" s="10"/>
      <c r="AB257" s="12"/>
      <c r="AC257" s="13"/>
      <c r="AD257" s="13"/>
      <c r="AE257" s="13"/>
      <c r="AF257" s="13"/>
    </row>
    <row r="258" spans="21:32" x14ac:dyDescent="0.2">
      <c r="U258" s="10"/>
      <c r="V258" s="10"/>
      <c r="W258" s="10"/>
      <c r="X258" s="10"/>
      <c r="Y258" s="10"/>
      <c r="Z258" s="10"/>
      <c r="AA258" s="10"/>
      <c r="AB258" s="12"/>
      <c r="AC258" s="13"/>
      <c r="AD258" s="13"/>
      <c r="AE258" s="13"/>
      <c r="AF258" s="13"/>
    </row>
    <row r="259" spans="21:32" x14ac:dyDescent="0.2">
      <c r="U259" s="10"/>
      <c r="V259" s="10"/>
      <c r="W259" s="10"/>
      <c r="X259" s="10"/>
      <c r="Y259" s="10"/>
      <c r="Z259" s="10"/>
      <c r="AA259" s="10"/>
      <c r="AB259" s="12"/>
      <c r="AC259" s="13"/>
      <c r="AD259" s="13"/>
      <c r="AE259" s="13"/>
      <c r="AF259" s="13"/>
    </row>
    <row r="260" spans="21:32" x14ac:dyDescent="0.2">
      <c r="U260" s="10"/>
      <c r="V260" s="10"/>
      <c r="W260" s="10"/>
      <c r="X260" s="10"/>
      <c r="Y260" s="10"/>
      <c r="Z260" s="10"/>
      <c r="AA260" s="10"/>
      <c r="AB260" s="12"/>
      <c r="AC260" s="13"/>
      <c r="AD260" s="13"/>
      <c r="AE260" s="13"/>
      <c r="AF260" s="13"/>
    </row>
    <row r="261" spans="21:32" x14ac:dyDescent="0.2">
      <c r="U261" s="10"/>
      <c r="V261" s="10"/>
      <c r="W261" s="10"/>
      <c r="X261" s="10"/>
      <c r="Y261" s="10"/>
      <c r="Z261" s="10"/>
      <c r="AA261" s="10"/>
      <c r="AB261" s="12"/>
      <c r="AC261" s="13"/>
      <c r="AD261" s="13"/>
      <c r="AE261" s="13"/>
      <c r="AF261" s="13"/>
    </row>
    <row r="262" spans="21:32" x14ac:dyDescent="0.2">
      <c r="U262" s="10"/>
      <c r="V262" s="10"/>
      <c r="W262" s="10"/>
      <c r="X262" s="10"/>
      <c r="Y262" s="10"/>
      <c r="Z262" s="10"/>
      <c r="AA262" s="10"/>
      <c r="AB262" s="12"/>
      <c r="AC262" s="13"/>
      <c r="AD262" s="13"/>
      <c r="AE262" s="13"/>
      <c r="AF262" s="13"/>
    </row>
    <row r="263" spans="21:32" x14ac:dyDescent="0.2">
      <c r="U263" s="10"/>
      <c r="V263" s="10"/>
      <c r="W263" s="10"/>
      <c r="X263" s="10"/>
      <c r="Y263" s="10"/>
      <c r="Z263" s="10"/>
      <c r="AA263" s="10"/>
      <c r="AB263" s="12"/>
      <c r="AC263" s="13"/>
      <c r="AD263" s="13"/>
      <c r="AE263" s="13"/>
      <c r="AF263" s="13"/>
    </row>
    <row r="264" spans="21:32" x14ac:dyDescent="0.2">
      <c r="U264" s="10"/>
      <c r="V264" s="10"/>
      <c r="W264" s="10"/>
      <c r="X264" s="10"/>
      <c r="Y264" s="10"/>
      <c r="Z264" s="10"/>
      <c r="AA264" s="10"/>
      <c r="AB264" s="12"/>
      <c r="AC264" s="13"/>
      <c r="AD264" s="13"/>
      <c r="AE264" s="13"/>
      <c r="AF264" s="13"/>
    </row>
    <row r="265" spans="21:32" x14ac:dyDescent="0.2">
      <c r="U265" s="10"/>
      <c r="V265" s="10"/>
      <c r="W265" s="10"/>
      <c r="X265" s="10"/>
      <c r="Y265" s="10"/>
      <c r="Z265" s="10"/>
      <c r="AA265" s="10"/>
      <c r="AB265" s="12"/>
      <c r="AC265" s="13"/>
      <c r="AD265" s="13"/>
      <c r="AE265" s="13"/>
      <c r="AF265" s="13"/>
    </row>
    <row r="266" spans="21:32" x14ac:dyDescent="0.2">
      <c r="U266" s="10"/>
      <c r="V266" s="10"/>
      <c r="W266" s="10"/>
      <c r="X266" s="10"/>
      <c r="Y266" s="10"/>
      <c r="Z266" s="10"/>
      <c r="AA266" s="10"/>
      <c r="AB266" s="12"/>
      <c r="AC266" s="13"/>
      <c r="AD266" s="13"/>
      <c r="AE266" s="13"/>
      <c r="AF266" s="13"/>
    </row>
    <row r="267" spans="21:32" x14ac:dyDescent="0.2">
      <c r="U267" s="10"/>
      <c r="V267" s="10"/>
      <c r="W267" s="10"/>
      <c r="X267" s="10"/>
      <c r="Y267" s="10"/>
      <c r="Z267" s="10"/>
      <c r="AA267" s="10"/>
      <c r="AB267" s="12"/>
      <c r="AC267" s="13"/>
      <c r="AD267" s="13"/>
      <c r="AE267" s="13"/>
      <c r="AF267" s="13"/>
    </row>
    <row r="268" spans="21:32" x14ac:dyDescent="0.2">
      <c r="U268" s="10"/>
      <c r="V268" s="10"/>
      <c r="W268" s="10"/>
      <c r="X268" s="10"/>
      <c r="Y268" s="10"/>
      <c r="Z268" s="10"/>
      <c r="AA268" s="10"/>
      <c r="AB268" s="12"/>
      <c r="AC268" s="13"/>
      <c r="AD268" s="13"/>
      <c r="AE268" s="13"/>
      <c r="AF268" s="13"/>
    </row>
    <row r="269" spans="21:32" x14ac:dyDescent="0.2">
      <c r="U269" s="10"/>
      <c r="V269" s="10"/>
      <c r="W269" s="10"/>
      <c r="X269" s="10"/>
      <c r="Y269" s="10"/>
      <c r="Z269" s="10"/>
      <c r="AA269" s="10"/>
      <c r="AB269" s="12"/>
      <c r="AC269" s="13"/>
      <c r="AD269" s="13"/>
      <c r="AE269" s="13"/>
      <c r="AF269" s="13"/>
    </row>
    <row r="270" spans="21:32" x14ac:dyDescent="0.2">
      <c r="U270" s="10"/>
      <c r="V270" s="10"/>
      <c r="W270" s="10"/>
      <c r="X270" s="10"/>
      <c r="Y270" s="10"/>
      <c r="Z270" s="10"/>
      <c r="AA270" s="10"/>
      <c r="AB270" s="12"/>
      <c r="AC270" s="13"/>
      <c r="AD270" s="13"/>
      <c r="AE270" s="13"/>
      <c r="AF270" s="13"/>
    </row>
    <row r="271" spans="21:32" x14ac:dyDescent="0.2">
      <c r="U271" s="10"/>
      <c r="V271" s="10"/>
      <c r="W271" s="10"/>
      <c r="X271" s="10"/>
      <c r="Y271" s="10"/>
      <c r="Z271" s="10"/>
      <c r="AA271" s="10"/>
      <c r="AB271" s="12"/>
      <c r="AC271" s="13"/>
      <c r="AD271" s="13"/>
      <c r="AE271" s="13"/>
      <c r="AF271" s="13"/>
    </row>
    <row r="272" spans="21:32" x14ac:dyDescent="0.2">
      <c r="U272" s="10"/>
      <c r="V272" s="10"/>
      <c r="W272" s="10"/>
      <c r="X272" s="10"/>
      <c r="Y272" s="10"/>
      <c r="Z272" s="10"/>
      <c r="AA272" s="10"/>
      <c r="AB272" s="12"/>
      <c r="AC272" s="13"/>
      <c r="AD272" s="13"/>
      <c r="AE272" s="13"/>
      <c r="AF272" s="13"/>
    </row>
    <row r="273" spans="21:32" x14ac:dyDescent="0.2">
      <c r="U273" s="10"/>
      <c r="V273" s="10"/>
      <c r="W273" s="10"/>
      <c r="X273" s="10"/>
      <c r="Y273" s="10"/>
      <c r="Z273" s="10"/>
      <c r="AA273" s="10"/>
      <c r="AB273" s="12"/>
      <c r="AC273" s="13"/>
      <c r="AD273" s="13"/>
      <c r="AE273" s="13"/>
      <c r="AF273" s="13"/>
    </row>
    <row r="274" spans="21:32" x14ac:dyDescent="0.2">
      <c r="U274" s="10"/>
      <c r="V274" s="10"/>
      <c r="W274" s="10"/>
      <c r="X274" s="10"/>
      <c r="Y274" s="10"/>
      <c r="Z274" s="10"/>
      <c r="AA274" s="10"/>
      <c r="AB274" s="12"/>
      <c r="AC274" s="13"/>
      <c r="AD274" s="13"/>
      <c r="AE274" s="13"/>
      <c r="AF274" s="13"/>
    </row>
    <row r="275" spans="21:32" x14ac:dyDescent="0.2">
      <c r="U275" s="10"/>
      <c r="V275" s="10"/>
      <c r="W275" s="10"/>
      <c r="X275" s="10"/>
      <c r="Y275" s="10"/>
      <c r="Z275" s="10"/>
      <c r="AA275" s="10"/>
      <c r="AB275" s="12"/>
      <c r="AC275" s="13"/>
      <c r="AD275" s="13"/>
      <c r="AE275" s="13"/>
      <c r="AF275" s="13"/>
    </row>
    <row r="276" spans="21:32" x14ac:dyDescent="0.2">
      <c r="U276" s="10"/>
      <c r="V276" s="10"/>
      <c r="W276" s="10"/>
      <c r="X276" s="10"/>
      <c r="Y276" s="10"/>
      <c r="Z276" s="10"/>
      <c r="AA276" s="10"/>
      <c r="AB276" s="12"/>
      <c r="AC276" s="13"/>
      <c r="AD276" s="13"/>
      <c r="AE276" s="13"/>
      <c r="AF276" s="13"/>
    </row>
    <row r="277" spans="21:32" x14ac:dyDescent="0.2">
      <c r="U277" s="10"/>
      <c r="V277" s="10"/>
      <c r="W277" s="10"/>
      <c r="X277" s="10"/>
      <c r="Y277" s="10"/>
      <c r="Z277" s="10"/>
      <c r="AA277" s="10"/>
      <c r="AB277" s="12"/>
      <c r="AC277" s="13"/>
      <c r="AD277" s="13"/>
      <c r="AE277" s="13"/>
      <c r="AF277" s="13"/>
    </row>
    <row r="278" spans="21:32" x14ac:dyDescent="0.2">
      <c r="U278" s="10"/>
      <c r="V278" s="10"/>
      <c r="W278" s="10"/>
      <c r="X278" s="10"/>
      <c r="Y278" s="10"/>
      <c r="Z278" s="10"/>
      <c r="AA278" s="10"/>
      <c r="AB278" s="12"/>
      <c r="AC278" s="13"/>
      <c r="AD278" s="13"/>
      <c r="AE278" s="13"/>
      <c r="AF278" s="13"/>
    </row>
    <row r="279" spans="21:32" x14ac:dyDescent="0.2">
      <c r="U279" s="10"/>
      <c r="V279" s="10"/>
      <c r="W279" s="10"/>
      <c r="X279" s="10"/>
      <c r="Y279" s="10"/>
      <c r="Z279" s="10"/>
      <c r="AA279" s="10"/>
      <c r="AB279" s="12"/>
      <c r="AC279" s="13"/>
      <c r="AD279" s="13"/>
      <c r="AE279" s="13"/>
      <c r="AF279" s="13"/>
    </row>
    <row r="280" spans="21:32" x14ac:dyDescent="0.2">
      <c r="U280" s="10"/>
      <c r="V280" s="10"/>
      <c r="W280" s="10"/>
      <c r="X280" s="10"/>
      <c r="Y280" s="10"/>
      <c r="Z280" s="10"/>
      <c r="AA280" s="10"/>
      <c r="AB280" s="12"/>
      <c r="AC280" s="13"/>
      <c r="AD280" s="13"/>
      <c r="AE280" s="13"/>
      <c r="AF280" s="13"/>
    </row>
    <row r="281" spans="21:32" x14ac:dyDescent="0.2">
      <c r="U281" s="10"/>
      <c r="V281" s="10"/>
      <c r="W281" s="10"/>
      <c r="X281" s="10"/>
      <c r="Y281" s="10"/>
      <c r="Z281" s="10"/>
      <c r="AA281" s="10"/>
      <c r="AB281" s="12"/>
      <c r="AC281" s="13"/>
      <c r="AD281" s="13"/>
      <c r="AE281" s="13"/>
      <c r="AF281" s="13"/>
    </row>
    <row r="282" spans="21:32" x14ac:dyDescent="0.2">
      <c r="U282" s="10"/>
      <c r="V282" s="10"/>
      <c r="W282" s="10"/>
      <c r="X282" s="10"/>
      <c r="Y282" s="10"/>
      <c r="Z282" s="10"/>
      <c r="AA282" s="10"/>
      <c r="AB282" s="12"/>
      <c r="AC282" s="13"/>
      <c r="AD282" s="13"/>
      <c r="AE282" s="13"/>
      <c r="AF282" s="13"/>
    </row>
    <row r="283" spans="21:32" x14ac:dyDescent="0.2">
      <c r="U283" s="10"/>
      <c r="V283" s="10"/>
      <c r="W283" s="10"/>
      <c r="X283" s="10"/>
      <c r="Y283" s="10"/>
      <c r="Z283" s="10"/>
      <c r="AA283" s="10"/>
      <c r="AB283" s="12"/>
      <c r="AC283" s="13"/>
      <c r="AD283" s="13"/>
      <c r="AE283" s="13"/>
      <c r="AF283" s="13"/>
    </row>
    <row r="284" spans="21:32" x14ac:dyDescent="0.2">
      <c r="U284" s="10"/>
      <c r="V284" s="10"/>
      <c r="W284" s="10"/>
      <c r="X284" s="10"/>
      <c r="Y284" s="10"/>
      <c r="Z284" s="10"/>
      <c r="AA284" s="10"/>
      <c r="AB284" s="12"/>
      <c r="AC284" s="13"/>
      <c r="AD284" s="13"/>
      <c r="AE284" s="13"/>
      <c r="AF284" s="13"/>
    </row>
    <row r="285" spans="21:32" x14ac:dyDescent="0.2">
      <c r="U285" s="10"/>
      <c r="V285" s="10"/>
      <c r="W285" s="10"/>
      <c r="X285" s="10"/>
      <c r="Y285" s="10"/>
      <c r="Z285" s="10"/>
      <c r="AA285" s="10"/>
      <c r="AB285" s="12"/>
      <c r="AC285" s="13"/>
      <c r="AD285" s="13"/>
      <c r="AE285" s="13"/>
      <c r="AF285" s="13"/>
    </row>
    <row r="286" spans="21:32" x14ac:dyDescent="0.2">
      <c r="U286" s="10"/>
      <c r="V286" s="10"/>
      <c r="W286" s="10"/>
      <c r="X286" s="10"/>
      <c r="Y286" s="10"/>
      <c r="Z286" s="10"/>
      <c r="AA286" s="10"/>
      <c r="AB286" s="12"/>
      <c r="AC286" s="13"/>
      <c r="AD286" s="13"/>
      <c r="AE286" s="13"/>
      <c r="AF286" s="13"/>
    </row>
    <row r="287" spans="21:32" x14ac:dyDescent="0.2">
      <c r="U287" s="10"/>
      <c r="V287" s="10"/>
      <c r="W287" s="10"/>
      <c r="X287" s="10"/>
      <c r="Y287" s="10"/>
      <c r="Z287" s="10"/>
      <c r="AA287" s="10"/>
      <c r="AB287" s="12"/>
      <c r="AC287" s="13"/>
      <c r="AD287" s="13"/>
      <c r="AE287" s="13"/>
      <c r="AF287" s="13"/>
    </row>
    <row r="288" spans="21:32" x14ac:dyDescent="0.2">
      <c r="U288" s="10"/>
      <c r="V288" s="10"/>
      <c r="W288" s="10"/>
      <c r="X288" s="10"/>
      <c r="Y288" s="10"/>
      <c r="Z288" s="10"/>
      <c r="AA288" s="10"/>
      <c r="AB288" s="12"/>
      <c r="AC288" s="13"/>
      <c r="AD288" s="13"/>
      <c r="AE288" s="13"/>
      <c r="AF288" s="13"/>
    </row>
    <row r="289" spans="21:32" x14ac:dyDescent="0.2">
      <c r="U289" s="10"/>
      <c r="V289" s="10"/>
      <c r="W289" s="10"/>
      <c r="X289" s="10"/>
      <c r="Y289" s="10"/>
      <c r="Z289" s="10"/>
      <c r="AA289" s="10"/>
      <c r="AB289" s="12"/>
      <c r="AC289" s="13"/>
      <c r="AD289" s="13"/>
      <c r="AE289" s="13"/>
      <c r="AF289" s="13"/>
    </row>
    <row r="290" spans="21:32" x14ac:dyDescent="0.2">
      <c r="U290" s="10"/>
      <c r="V290" s="10"/>
      <c r="W290" s="10"/>
      <c r="X290" s="10"/>
      <c r="Y290" s="10"/>
      <c r="Z290" s="10"/>
      <c r="AA290" s="10"/>
      <c r="AB290" s="12"/>
      <c r="AC290" s="13"/>
      <c r="AD290" s="13"/>
      <c r="AE290" s="13"/>
      <c r="AF290" s="13"/>
    </row>
    <row r="291" spans="21:32" x14ac:dyDescent="0.2">
      <c r="U291" s="10"/>
      <c r="V291" s="10"/>
      <c r="W291" s="10"/>
      <c r="X291" s="10"/>
      <c r="Y291" s="10"/>
      <c r="Z291" s="10"/>
      <c r="AA291" s="10"/>
      <c r="AB291" s="12"/>
      <c r="AC291" s="13"/>
      <c r="AD291" s="13"/>
      <c r="AE291" s="13"/>
      <c r="AF291" s="13"/>
    </row>
    <row r="292" spans="21:32" x14ac:dyDescent="0.2">
      <c r="U292" s="10"/>
      <c r="V292" s="10"/>
      <c r="W292" s="10"/>
      <c r="X292" s="10"/>
      <c r="Y292" s="10"/>
      <c r="Z292" s="10"/>
      <c r="AA292" s="10"/>
      <c r="AB292" s="12"/>
      <c r="AC292" s="13"/>
      <c r="AD292" s="13"/>
      <c r="AE292" s="13"/>
      <c r="AF292" s="13"/>
    </row>
    <row r="293" spans="21:32" x14ac:dyDescent="0.2">
      <c r="U293" s="10"/>
      <c r="V293" s="10"/>
      <c r="W293" s="10"/>
      <c r="X293" s="10"/>
      <c r="Y293" s="10"/>
      <c r="Z293" s="10"/>
      <c r="AA293" s="10"/>
      <c r="AB293" s="12"/>
      <c r="AC293" s="13"/>
      <c r="AD293" s="13"/>
      <c r="AE293" s="13"/>
      <c r="AF293" s="13"/>
    </row>
    <row r="294" spans="21:32" x14ac:dyDescent="0.2">
      <c r="U294" s="10"/>
      <c r="V294" s="10"/>
      <c r="W294" s="10"/>
      <c r="X294" s="10"/>
      <c r="Y294" s="10"/>
      <c r="Z294" s="10"/>
      <c r="AA294" s="10"/>
      <c r="AB294" s="12"/>
      <c r="AC294" s="13"/>
      <c r="AD294" s="13"/>
      <c r="AE294" s="13"/>
      <c r="AF294" s="13"/>
    </row>
    <row r="295" spans="21:32" x14ac:dyDescent="0.2">
      <c r="U295" s="10"/>
      <c r="V295" s="10"/>
      <c r="W295" s="10"/>
      <c r="X295" s="10"/>
      <c r="Y295" s="10"/>
      <c r="Z295" s="10"/>
      <c r="AA295" s="10"/>
      <c r="AB295" s="12"/>
      <c r="AC295" s="13"/>
      <c r="AD295" s="13"/>
      <c r="AE295" s="13"/>
      <c r="AF295" s="13"/>
    </row>
    <row r="296" spans="21:32" x14ac:dyDescent="0.2">
      <c r="U296" s="10"/>
      <c r="V296" s="10"/>
      <c r="W296" s="10"/>
      <c r="X296" s="10"/>
      <c r="Y296" s="10"/>
      <c r="Z296" s="10"/>
      <c r="AA296" s="10"/>
      <c r="AB296" s="12"/>
      <c r="AC296" s="13"/>
      <c r="AD296" s="13"/>
      <c r="AE296" s="13"/>
      <c r="AF296" s="13"/>
    </row>
    <row r="297" spans="21:32" x14ac:dyDescent="0.2">
      <c r="U297" s="10"/>
      <c r="V297" s="10"/>
      <c r="W297" s="10"/>
      <c r="X297" s="10"/>
      <c r="Y297" s="10"/>
      <c r="Z297" s="10"/>
      <c r="AA297" s="10"/>
      <c r="AB297" s="12"/>
      <c r="AC297" s="13"/>
      <c r="AD297" s="13"/>
      <c r="AE297" s="13"/>
      <c r="AF297" s="13"/>
    </row>
    <row r="298" spans="21:32" x14ac:dyDescent="0.2">
      <c r="U298" s="10"/>
      <c r="V298" s="10"/>
      <c r="W298" s="10"/>
      <c r="X298" s="10"/>
      <c r="Y298" s="10"/>
      <c r="Z298" s="10"/>
      <c r="AA298" s="10"/>
      <c r="AB298" s="12"/>
      <c r="AC298" s="13"/>
      <c r="AD298" s="13"/>
      <c r="AE298" s="13"/>
      <c r="AF298" s="13"/>
    </row>
    <row r="299" spans="21:32" x14ac:dyDescent="0.2">
      <c r="U299" s="10"/>
      <c r="V299" s="10"/>
      <c r="W299" s="10"/>
      <c r="X299" s="10"/>
      <c r="Y299" s="10"/>
      <c r="Z299" s="10"/>
      <c r="AA299" s="10"/>
      <c r="AB299" s="12"/>
      <c r="AC299" s="13"/>
      <c r="AD299" s="13"/>
      <c r="AE299" s="13"/>
      <c r="AF299" s="13"/>
    </row>
    <row r="300" spans="21:32" x14ac:dyDescent="0.2">
      <c r="U300" s="10"/>
      <c r="V300" s="10"/>
      <c r="W300" s="10"/>
      <c r="X300" s="10"/>
      <c r="Y300" s="10"/>
      <c r="Z300" s="10"/>
      <c r="AA300" s="10"/>
      <c r="AB300" s="12"/>
      <c r="AC300" s="13"/>
      <c r="AD300" s="13"/>
      <c r="AE300" s="13"/>
      <c r="AF300" s="13"/>
    </row>
    <row r="301" spans="21:32" x14ac:dyDescent="0.2">
      <c r="U301" s="10"/>
      <c r="V301" s="10"/>
      <c r="W301" s="10"/>
      <c r="X301" s="10"/>
      <c r="Y301" s="10"/>
      <c r="Z301" s="10"/>
      <c r="AA301" s="10"/>
      <c r="AB301" s="12"/>
      <c r="AC301" s="13"/>
      <c r="AD301" s="13"/>
      <c r="AE301" s="13"/>
      <c r="AF301" s="13"/>
    </row>
    <row r="302" spans="21:32" x14ac:dyDescent="0.2">
      <c r="U302" s="10"/>
      <c r="V302" s="10"/>
      <c r="W302" s="10"/>
      <c r="X302" s="10"/>
      <c r="Y302" s="10"/>
      <c r="Z302" s="10"/>
      <c r="AA302" s="10"/>
      <c r="AB302" s="12"/>
      <c r="AC302" s="13"/>
      <c r="AD302" s="13"/>
      <c r="AE302" s="13"/>
      <c r="AF302" s="13"/>
    </row>
    <row r="303" spans="21:32" x14ac:dyDescent="0.2">
      <c r="U303" s="3"/>
      <c r="V303" s="3"/>
      <c r="W303" s="3"/>
      <c r="X303" s="3"/>
      <c r="Y303" s="3"/>
      <c r="Z303" s="3"/>
      <c r="AA303" s="3"/>
      <c r="AB303" s="8"/>
    </row>
    <row r="304" spans="21:32" x14ac:dyDescent="0.2">
      <c r="U304" s="3"/>
      <c r="V304" s="3"/>
      <c r="W304" s="3"/>
      <c r="X304" s="3"/>
      <c r="Y304" s="3"/>
      <c r="Z304" s="3"/>
      <c r="AA304" s="3"/>
      <c r="AB304" s="8" t="s">
        <v>55</v>
      </c>
      <c r="AC304" s="9" t="e">
        <f ca="1">AVERAGE(AC3:AC302)</f>
        <v>#DIV/0!</v>
      </c>
      <c r="AD304" s="9">
        <f ca="1">AVERAGE(AD3:AD302)</f>
        <v>0.5</v>
      </c>
      <c r="AE304" s="9">
        <f ca="1">AVERAGE(AE3:AE302)</f>
        <v>0.43333333333333335</v>
      </c>
      <c r="AF304" s="9">
        <f ca="1">AVERAGE(AF2:AF302)</f>
        <v>0.51666666666666672</v>
      </c>
    </row>
    <row r="305" spans="21:28" x14ac:dyDescent="0.2">
      <c r="U305" s="3"/>
      <c r="V305" s="3"/>
      <c r="W305" s="3"/>
      <c r="X305" s="3"/>
      <c r="Y305" s="3"/>
      <c r="Z305" s="3"/>
      <c r="AA305" s="3"/>
      <c r="AB305" s="8"/>
    </row>
    <row r="306" spans="21:28" x14ac:dyDescent="0.2">
      <c r="U306" s="3"/>
      <c r="V306" s="3"/>
      <c r="W306" s="3"/>
      <c r="X306" s="3"/>
      <c r="Y306" s="3"/>
      <c r="Z306" s="3"/>
      <c r="AA306" s="3"/>
      <c r="AB306" s="8"/>
    </row>
    <row r="307" spans="21:28" x14ac:dyDescent="0.2">
      <c r="U307" s="3"/>
      <c r="V307" s="3"/>
      <c r="W307" s="3"/>
      <c r="X307" s="3"/>
      <c r="Y307" s="3"/>
      <c r="Z307" s="3"/>
      <c r="AA307" s="3"/>
      <c r="AB307" s="8"/>
    </row>
    <row r="308" spans="21:28" x14ac:dyDescent="0.2">
      <c r="U308" s="3"/>
      <c r="V308" s="3"/>
      <c r="W308" s="3"/>
      <c r="X308" s="3"/>
      <c r="Y308" s="3"/>
      <c r="Z308" s="3"/>
      <c r="AA308" s="3"/>
      <c r="AB308" s="8"/>
    </row>
    <row r="309" spans="21:28" x14ac:dyDescent="0.2">
      <c r="U309" s="3"/>
      <c r="V309" s="3"/>
      <c r="W309" s="3"/>
      <c r="X309" s="3"/>
      <c r="Y309" s="3"/>
      <c r="Z309" s="3"/>
      <c r="AA309" s="3"/>
      <c r="AB309" s="8"/>
    </row>
    <row r="310" spans="21:28" x14ac:dyDescent="0.2">
      <c r="U310" s="3"/>
      <c r="V310" s="3"/>
      <c r="W310" s="3"/>
      <c r="X310" s="3"/>
      <c r="Y310" s="3"/>
      <c r="Z310" s="3"/>
      <c r="AA310" s="3"/>
      <c r="AB310" s="8"/>
    </row>
    <row r="311" spans="21:28" x14ac:dyDescent="0.2">
      <c r="U311" s="3"/>
      <c r="V311" s="3"/>
      <c r="W311" s="3"/>
      <c r="X311" s="3"/>
      <c r="Y311" s="3"/>
      <c r="Z311" s="3"/>
      <c r="AA311" s="3"/>
      <c r="AB311" s="8"/>
    </row>
    <row r="312" spans="21:28" x14ac:dyDescent="0.2">
      <c r="U312" s="3"/>
      <c r="V312" s="3"/>
      <c r="W312" s="3"/>
      <c r="X312" s="3"/>
      <c r="Y312" s="3"/>
      <c r="Z312" s="3"/>
      <c r="AA312" s="3"/>
      <c r="AB312" s="8"/>
    </row>
    <row r="313" spans="21:28" x14ac:dyDescent="0.2">
      <c r="U313" s="3"/>
      <c r="V313" s="3"/>
      <c r="W313" s="3"/>
      <c r="X313" s="3"/>
      <c r="Y313" s="3"/>
      <c r="Z313" s="3"/>
      <c r="AA313" s="3"/>
      <c r="AB313" s="8"/>
    </row>
    <row r="314" spans="21:28" x14ac:dyDescent="0.2">
      <c r="U314" s="3"/>
      <c r="V314" s="3"/>
      <c r="W314" s="3"/>
      <c r="X314" s="3"/>
      <c r="Y314" s="3"/>
      <c r="Z314" s="3"/>
      <c r="AA314" s="3"/>
      <c r="AB314" s="8"/>
    </row>
    <row r="315" spans="21:28" x14ac:dyDescent="0.2">
      <c r="U315" s="3"/>
      <c r="V315" s="3"/>
      <c r="W315" s="3"/>
      <c r="X315" s="3"/>
      <c r="Y315" s="3"/>
      <c r="Z315" s="3"/>
      <c r="AA315" s="3"/>
      <c r="AB315" s="8"/>
    </row>
    <row r="316" spans="21:28" x14ac:dyDescent="0.2">
      <c r="U316" s="3"/>
      <c r="V316" s="3"/>
      <c r="W316" s="3"/>
      <c r="X316" s="3"/>
      <c r="Y316" s="3"/>
      <c r="Z316" s="3"/>
      <c r="AA316" s="3"/>
      <c r="AB316" s="8"/>
    </row>
    <row r="317" spans="21:28" x14ac:dyDescent="0.2">
      <c r="U317" s="3"/>
      <c r="V317" s="3"/>
      <c r="W317" s="3"/>
      <c r="X317" s="3"/>
      <c r="Y317" s="3"/>
      <c r="Z317" s="3"/>
      <c r="AA317" s="3"/>
      <c r="AB317" s="8"/>
    </row>
    <row r="318" spans="21:28" x14ac:dyDescent="0.2">
      <c r="U318" s="3"/>
      <c r="V318" s="3"/>
      <c r="W318" s="3"/>
      <c r="X318" s="3"/>
      <c r="Y318" s="3"/>
      <c r="Z318" s="3"/>
      <c r="AA318" s="3"/>
      <c r="AB318" s="8"/>
    </row>
    <row r="319" spans="21:28" x14ac:dyDescent="0.2">
      <c r="U319" s="3"/>
      <c r="V319" s="3"/>
      <c r="W319" s="3"/>
      <c r="X319" s="3"/>
      <c r="Y319" s="3"/>
      <c r="Z319" s="3"/>
      <c r="AA319" s="3"/>
      <c r="AB319" s="8"/>
    </row>
    <row r="320" spans="21:28" x14ac:dyDescent="0.2">
      <c r="U320" s="3"/>
      <c r="V320" s="3"/>
      <c r="W320" s="3"/>
      <c r="X320" s="3"/>
      <c r="Y320" s="3"/>
      <c r="Z320" s="3"/>
      <c r="AA320" s="3"/>
      <c r="AB320" s="8"/>
    </row>
    <row r="321" spans="21:28" x14ac:dyDescent="0.2">
      <c r="U321" s="3"/>
      <c r="V321" s="3"/>
      <c r="W321" s="3"/>
      <c r="X321" s="3"/>
      <c r="Y321" s="3"/>
      <c r="Z321" s="3"/>
      <c r="AA321" s="3"/>
      <c r="AB321" s="8"/>
    </row>
    <row r="322" spans="21:28" x14ac:dyDescent="0.2">
      <c r="U322" s="3"/>
      <c r="V322" s="3"/>
      <c r="W322" s="3"/>
      <c r="X322" s="3"/>
      <c r="Y322" s="3"/>
      <c r="Z322" s="3"/>
      <c r="AA322" s="3"/>
      <c r="AB322" s="8"/>
    </row>
    <row r="323" spans="21:28" x14ac:dyDescent="0.2">
      <c r="U323" s="3"/>
      <c r="V323" s="3"/>
      <c r="W323" s="3"/>
      <c r="X323" s="3"/>
      <c r="Y323" s="3"/>
      <c r="Z323" s="3"/>
      <c r="AA323" s="3"/>
      <c r="AB323" s="8"/>
    </row>
    <row r="324" spans="21:28" x14ac:dyDescent="0.2">
      <c r="U324" s="3"/>
      <c r="V324" s="3"/>
      <c r="W324" s="3"/>
      <c r="X324" s="3"/>
      <c r="Y324" s="3"/>
      <c r="Z324" s="3"/>
      <c r="AA324" s="3"/>
      <c r="AB324" s="8"/>
    </row>
    <row r="325" spans="21:28" x14ac:dyDescent="0.2">
      <c r="U325" s="3"/>
      <c r="V325" s="3"/>
      <c r="W325" s="3"/>
      <c r="X325" s="3"/>
      <c r="Y325" s="3"/>
      <c r="Z325" s="3"/>
      <c r="AA325" s="3"/>
      <c r="AB325" s="8"/>
    </row>
    <row r="326" spans="21:28" x14ac:dyDescent="0.2">
      <c r="U326" s="3"/>
      <c r="V326" s="3"/>
      <c r="W326" s="3"/>
      <c r="X326" s="3"/>
      <c r="Y326" s="3"/>
      <c r="Z326" s="3"/>
      <c r="AA326" s="3"/>
      <c r="AB326" s="8"/>
    </row>
    <row r="327" spans="21:28" x14ac:dyDescent="0.2">
      <c r="U327" s="3"/>
      <c r="V327" s="3"/>
      <c r="W327" s="3"/>
      <c r="X327" s="3"/>
      <c r="Y327" s="3"/>
      <c r="Z327" s="3"/>
      <c r="AA327" s="3"/>
      <c r="AB327" s="8"/>
    </row>
    <row r="328" spans="21:28" x14ac:dyDescent="0.2">
      <c r="U328" s="3"/>
      <c r="V328" s="3"/>
      <c r="W328" s="3"/>
      <c r="X328" s="3"/>
      <c r="Y328" s="3"/>
      <c r="Z328" s="3"/>
      <c r="AA328" s="3"/>
      <c r="AB328" s="8"/>
    </row>
    <row r="329" spans="21:28" x14ac:dyDescent="0.2">
      <c r="U329" s="3"/>
      <c r="V329" s="3"/>
      <c r="W329" s="3"/>
      <c r="X329" s="3"/>
      <c r="Y329" s="3"/>
      <c r="Z329" s="3"/>
      <c r="AA329" s="3"/>
      <c r="AB329" s="8"/>
    </row>
    <row r="330" spans="21:28" x14ac:dyDescent="0.2">
      <c r="U330" s="3"/>
      <c r="V330" s="3"/>
      <c r="W330" s="3"/>
      <c r="X330" s="3"/>
      <c r="Y330" s="3"/>
      <c r="Z330" s="3"/>
      <c r="AA330" s="3"/>
      <c r="AB330" s="8"/>
    </row>
    <row r="331" spans="21:28" x14ac:dyDescent="0.2">
      <c r="U331" s="3"/>
      <c r="V331" s="3"/>
      <c r="W331" s="3"/>
      <c r="X331" s="3"/>
      <c r="Y331" s="3"/>
      <c r="Z331" s="3"/>
      <c r="AA331" s="3"/>
      <c r="AB331" s="8"/>
    </row>
    <row r="332" spans="21:28" x14ac:dyDescent="0.2">
      <c r="U332" s="3"/>
      <c r="V332" s="3"/>
      <c r="W332" s="3"/>
      <c r="X332" s="3"/>
      <c r="Y332" s="3"/>
      <c r="Z332" s="3"/>
      <c r="AA332" s="3"/>
      <c r="AB332" s="8"/>
    </row>
    <row r="333" spans="21:28" x14ac:dyDescent="0.2">
      <c r="U333" s="3"/>
      <c r="V333" s="3"/>
      <c r="W333" s="3"/>
      <c r="X333" s="3"/>
      <c r="Y333" s="3"/>
      <c r="Z333" s="3"/>
      <c r="AA333" s="3"/>
      <c r="AB333" s="8"/>
    </row>
    <row r="334" spans="21:28" x14ac:dyDescent="0.2">
      <c r="U334" s="3"/>
      <c r="V334" s="3"/>
      <c r="W334" s="3"/>
      <c r="X334" s="3"/>
      <c r="Y334" s="3"/>
      <c r="Z334" s="3"/>
      <c r="AA334" s="3"/>
      <c r="AB334" s="8"/>
    </row>
    <row r="335" spans="21:28" x14ac:dyDescent="0.2">
      <c r="U335" s="3"/>
      <c r="V335" s="3"/>
      <c r="W335" s="3"/>
      <c r="X335" s="3"/>
      <c r="Y335" s="3"/>
      <c r="Z335" s="3"/>
      <c r="AA335" s="3"/>
      <c r="AB335" s="8"/>
    </row>
    <row r="336" spans="21:28" x14ac:dyDescent="0.2">
      <c r="U336" s="3"/>
      <c r="V336" s="3"/>
      <c r="W336" s="3"/>
      <c r="X336" s="3"/>
      <c r="Y336" s="3"/>
      <c r="Z336" s="3"/>
      <c r="AA336" s="3"/>
      <c r="AB336" s="8"/>
    </row>
    <row r="337" spans="21:28" x14ac:dyDescent="0.2">
      <c r="U337" s="3"/>
      <c r="V337" s="3"/>
      <c r="W337" s="3"/>
      <c r="X337" s="3"/>
      <c r="Y337" s="3"/>
      <c r="Z337" s="3"/>
      <c r="AA337" s="3"/>
      <c r="AB337" s="8"/>
    </row>
    <row r="338" spans="21:28" x14ac:dyDescent="0.2">
      <c r="U338" s="3"/>
      <c r="V338" s="3"/>
      <c r="W338" s="3"/>
      <c r="X338" s="3"/>
      <c r="Y338" s="3"/>
      <c r="Z338" s="3"/>
      <c r="AA338" s="3"/>
      <c r="AB338" s="8"/>
    </row>
    <row r="339" spans="21:28" x14ac:dyDescent="0.2">
      <c r="U339" s="3"/>
      <c r="V339" s="3"/>
      <c r="W339" s="3"/>
      <c r="X339" s="3"/>
      <c r="Y339" s="3"/>
      <c r="Z339" s="3"/>
      <c r="AA339" s="3"/>
      <c r="AB339" s="8"/>
    </row>
    <row r="340" spans="21:28" x14ac:dyDescent="0.2">
      <c r="U340" s="3"/>
      <c r="V340" s="3"/>
      <c r="W340" s="3"/>
      <c r="X340" s="3"/>
      <c r="Y340" s="3"/>
      <c r="Z340" s="3"/>
      <c r="AA340" s="3"/>
      <c r="AB340" s="8"/>
    </row>
    <row r="341" spans="21:28" x14ac:dyDescent="0.2">
      <c r="U341" s="3"/>
      <c r="V341" s="3"/>
      <c r="W341" s="3"/>
      <c r="X341" s="3"/>
      <c r="Y341" s="3"/>
      <c r="Z341" s="3"/>
      <c r="AA341" s="3"/>
      <c r="AB341" s="8"/>
    </row>
    <row r="342" spans="21:28" x14ac:dyDescent="0.2">
      <c r="U342" s="3"/>
      <c r="V342" s="3"/>
      <c r="W342" s="3"/>
      <c r="X342" s="3"/>
      <c r="Y342" s="3"/>
      <c r="Z342" s="3"/>
      <c r="AA342" s="3"/>
      <c r="AB342" s="8"/>
    </row>
    <row r="343" spans="21:28" x14ac:dyDescent="0.2">
      <c r="U343" s="3"/>
      <c r="V343" s="3"/>
      <c r="W343" s="3"/>
      <c r="X343" s="3"/>
      <c r="Y343" s="3"/>
      <c r="Z343" s="3"/>
      <c r="AA343" s="3"/>
      <c r="AB343" s="8"/>
    </row>
    <row r="344" spans="21:28" x14ac:dyDescent="0.2">
      <c r="U344" s="3"/>
      <c r="V344" s="3"/>
      <c r="W344" s="3"/>
      <c r="X344" s="3"/>
      <c r="Y344" s="3"/>
      <c r="Z344" s="3"/>
      <c r="AA344" s="3"/>
      <c r="AB344" s="8"/>
    </row>
    <row r="345" spans="21:28" x14ac:dyDescent="0.2">
      <c r="U345" s="3"/>
      <c r="V345" s="3"/>
      <c r="W345" s="3"/>
      <c r="X345" s="3"/>
      <c r="Y345" s="3"/>
      <c r="Z345" s="3"/>
      <c r="AA345" s="3"/>
      <c r="AB345" s="8"/>
    </row>
    <row r="346" spans="21:28" x14ac:dyDescent="0.2">
      <c r="U346" s="3"/>
      <c r="V346" s="3"/>
      <c r="W346" s="3"/>
      <c r="X346" s="3"/>
      <c r="Y346" s="3"/>
      <c r="Z346" s="3"/>
      <c r="AA346" s="3"/>
      <c r="AB346" s="8"/>
    </row>
    <row r="347" spans="21:28" x14ac:dyDescent="0.2">
      <c r="U347" s="3"/>
      <c r="V347" s="3"/>
      <c r="W347" s="3"/>
      <c r="X347" s="3"/>
      <c r="Y347" s="3"/>
      <c r="Z347" s="3"/>
      <c r="AA347" s="3"/>
      <c r="AB347" s="8"/>
    </row>
    <row r="348" spans="21:28" x14ac:dyDescent="0.2">
      <c r="U348" s="3"/>
      <c r="V348" s="3"/>
      <c r="W348" s="3"/>
      <c r="X348" s="3"/>
      <c r="Y348" s="3"/>
      <c r="Z348" s="3"/>
      <c r="AA348" s="3"/>
      <c r="AB348" s="8"/>
    </row>
    <row r="349" spans="21:28" x14ac:dyDescent="0.2">
      <c r="U349" s="3"/>
      <c r="V349" s="3"/>
      <c r="W349" s="3"/>
      <c r="X349" s="3"/>
      <c r="Y349" s="3"/>
      <c r="Z349" s="3"/>
      <c r="AA349" s="3"/>
      <c r="AB349" s="8"/>
    </row>
    <row r="350" spans="21:28" x14ac:dyDescent="0.2">
      <c r="U350" s="3"/>
      <c r="V350" s="3"/>
      <c r="W350" s="3"/>
      <c r="X350" s="3"/>
      <c r="Y350" s="3"/>
      <c r="Z350" s="3"/>
      <c r="AA350" s="3"/>
      <c r="AB350" s="8"/>
    </row>
    <row r="351" spans="21:28" x14ac:dyDescent="0.2">
      <c r="U351" s="3"/>
      <c r="V351" s="3"/>
      <c r="W351" s="3"/>
      <c r="X351" s="3"/>
      <c r="Y351" s="3"/>
      <c r="Z351" s="3"/>
      <c r="AA351" s="3"/>
      <c r="AB351" s="8"/>
    </row>
    <row r="352" spans="21:28" x14ac:dyDescent="0.2">
      <c r="U352" s="3"/>
      <c r="V352" s="3"/>
      <c r="W352" s="3"/>
      <c r="X352" s="3"/>
      <c r="Y352" s="3"/>
      <c r="Z352" s="3"/>
      <c r="AA352" s="3"/>
      <c r="AB352" s="8"/>
    </row>
    <row r="353" spans="21:28" x14ac:dyDescent="0.2">
      <c r="U353" s="3"/>
      <c r="V353" s="3"/>
      <c r="W353" s="3"/>
      <c r="X353" s="3"/>
      <c r="Y353" s="3"/>
      <c r="Z353" s="3"/>
      <c r="AA353" s="3"/>
      <c r="AB353" s="8"/>
    </row>
    <row r="354" spans="21:28" x14ac:dyDescent="0.2">
      <c r="U354" s="3"/>
      <c r="V354" s="3"/>
      <c r="W354" s="3"/>
      <c r="X354" s="3"/>
      <c r="Y354" s="3"/>
      <c r="Z354" s="3"/>
      <c r="AA354" s="3"/>
      <c r="AB354" s="8"/>
    </row>
    <row r="355" spans="21:28" x14ac:dyDescent="0.2">
      <c r="U355" s="3"/>
      <c r="V355" s="3"/>
      <c r="W355" s="3"/>
      <c r="X355" s="3"/>
      <c r="Y355" s="3"/>
      <c r="Z355" s="3"/>
      <c r="AA355" s="3"/>
      <c r="AB355" s="8"/>
    </row>
    <row r="356" spans="21:28" x14ac:dyDescent="0.2">
      <c r="U356" s="3"/>
      <c r="V356" s="3"/>
      <c r="W356" s="3"/>
      <c r="X356" s="3"/>
      <c r="Y356" s="3"/>
      <c r="Z356" s="3"/>
      <c r="AA356" s="3"/>
      <c r="AB356" s="8"/>
    </row>
    <row r="357" spans="21:28" x14ac:dyDescent="0.2">
      <c r="U357" s="3"/>
      <c r="V357" s="3"/>
      <c r="W357" s="3"/>
      <c r="X357" s="3"/>
      <c r="Y357" s="3"/>
      <c r="Z357" s="3"/>
      <c r="AA357" s="3"/>
      <c r="AB357" s="8"/>
    </row>
    <row r="358" spans="21:28" x14ac:dyDescent="0.2">
      <c r="U358" s="3"/>
      <c r="V358" s="3"/>
      <c r="W358" s="3"/>
      <c r="X358" s="3"/>
      <c r="Y358" s="3"/>
      <c r="Z358" s="3"/>
      <c r="AA358" s="3"/>
      <c r="AB358" s="8"/>
    </row>
    <row r="359" spans="21:28" x14ac:dyDescent="0.2">
      <c r="U359" s="3"/>
      <c r="V359" s="3"/>
      <c r="W359" s="3"/>
      <c r="X359" s="3"/>
      <c r="Y359" s="3"/>
      <c r="Z359" s="3"/>
      <c r="AA359" s="3"/>
      <c r="AB359" s="8"/>
    </row>
    <row r="360" spans="21:28" x14ac:dyDescent="0.2">
      <c r="U360" s="3"/>
      <c r="V360" s="3"/>
      <c r="W360" s="3"/>
      <c r="X360" s="3"/>
      <c r="Y360" s="3"/>
      <c r="Z360" s="3"/>
      <c r="AA360" s="3"/>
      <c r="AB360" s="8"/>
    </row>
    <row r="361" spans="21:28" x14ac:dyDescent="0.2">
      <c r="U361" s="3"/>
      <c r="V361" s="3"/>
      <c r="W361" s="3"/>
      <c r="X361" s="3"/>
      <c r="Y361" s="3"/>
      <c r="Z361" s="3"/>
      <c r="AA361" s="3"/>
      <c r="AB361" s="8"/>
    </row>
    <row r="362" spans="21:28" x14ac:dyDescent="0.2">
      <c r="U362" s="3"/>
      <c r="V362" s="3"/>
      <c r="W362" s="3"/>
      <c r="X362" s="3"/>
      <c r="Y362" s="3"/>
      <c r="Z362" s="3"/>
      <c r="AA362" s="3"/>
      <c r="AB362" s="8"/>
    </row>
    <row r="363" spans="21:28" x14ac:dyDescent="0.2">
      <c r="U363" s="3"/>
      <c r="V363" s="3"/>
      <c r="W363" s="3"/>
      <c r="X363" s="3"/>
      <c r="Y363" s="3"/>
      <c r="Z363" s="3"/>
      <c r="AA363" s="3"/>
      <c r="AB363" s="8"/>
    </row>
    <row r="364" spans="21:28" x14ac:dyDescent="0.2">
      <c r="U364" s="3"/>
      <c r="V364" s="3"/>
      <c r="W364" s="3"/>
      <c r="X364" s="3"/>
      <c r="Y364" s="3"/>
      <c r="Z364" s="3"/>
      <c r="AA364" s="3"/>
      <c r="AB364" s="8"/>
    </row>
    <row r="365" spans="21:28" x14ac:dyDescent="0.2">
      <c r="U365" s="3"/>
      <c r="V365" s="3"/>
      <c r="W365" s="3"/>
      <c r="X365" s="3"/>
      <c r="Y365" s="3"/>
      <c r="Z365" s="3"/>
      <c r="AA365" s="3"/>
      <c r="AB365" s="8"/>
    </row>
    <row r="366" spans="21:28" x14ac:dyDescent="0.2">
      <c r="U366" s="3"/>
      <c r="V366" s="3"/>
      <c r="W366" s="3"/>
      <c r="X366" s="3"/>
      <c r="Y366" s="3"/>
      <c r="Z366" s="3"/>
      <c r="AA366" s="3"/>
      <c r="AB366" s="8"/>
    </row>
    <row r="367" spans="21:28" x14ac:dyDescent="0.2">
      <c r="U367" s="3"/>
      <c r="V367" s="3"/>
      <c r="W367" s="3"/>
      <c r="X367" s="3"/>
      <c r="Y367" s="3"/>
      <c r="Z367" s="3"/>
      <c r="AA367" s="3"/>
      <c r="AB367" s="8"/>
    </row>
    <row r="368" spans="21:28" x14ac:dyDescent="0.2">
      <c r="U368" s="3"/>
      <c r="V368" s="3"/>
      <c r="W368" s="3"/>
      <c r="X368" s="3"/>
      <c r="Y368" s="3"/>
      <c r="Z368" s="3"/>
      <c r="AA368" s="3"/>
      <c r="AB368" s="8"/>
    </row>
    <row r="369" spans="21:28" x14ac:dyDescent="0.2">
      <c r="U369" s="3"/>
      <c r="V369" s="3"/>
      <c r="W369" s="3"/>
      <c r="X369" s="3"/>
      <c r="Y369" s="3"/>
      <c r="Z369" s="3"/>
      <c r="AA369" s="3"/>
      <c r="AB369" s="8"/>
    </row>
    <row r="370" spans="21:28" x14ac:dyDescent="0.2">
      <c r="U370" s="3"/>
      <c r="V370" s="3"/>
      <c r="W370" s="3"/>
      <c r="X370" s="3"/>
      <c r="Y370" s="3"/>
      <c r="Z370" s="3"/>
      <c r="AA370" s="3"/>
      <c r="AB370" s="8"/>
    </row>
    <row r="371" spans="21:28" x14ac:dyDescent="0.2">
      <c r="U371" s="3"/>
      <c r="V371" s="3"/>
      <c r="W371" s="3"/>
      <c r="X371" s="3"/>
      <c r="Y371" s="3"/>
      <c r="Z371" s="3"/>
      <c r="AA371" s="3"/>
      <c r="AB371" s="8"/>
    </row>
    <row r="372" spans="21:28" x14ac:dyDescent="0.2">
      <c r="U372" s="3"/>
      <c r="V372" s="3"/>
      <c r="W372" s="3"/>
      <c r="X372" s="3"/>
      <c r="Y372" s="3"/>
      <c r="Z372" s="3"/>
      <c r="AA372" s="3"/>
      <c r="AB372" s="8"/>
    </row>
    <row r="373" spans="21:28" x14ac:dyDescent="0.2">
      <c r="U373" s="3"/>
      <c r="V373" s="3"/>
      <c r="W373" s="3"/>
      <c r="X373" s="3"/>
      <c r="Y373" s="3"/>
      <c r="Z373" s="3"/>
      <c r="AA373" s="3"/>
      <c r="AB373" s="8"/>
    </row>
    <row r="374" spans="21:28" x14ac:dyDescent="0.2">
      <c r="U374" s="3"/>
      <c r="V374" s="3"/>
      <c r="W374" s="3"/>
      <c r="X374" s="3"/>
      <c r="Y374" s="3"/>
      <c r="Z374" s="3"/>
      <c r="AA374" s="3"/>
      <c r="AB374" s="8"/>
    </row>
    <row r="375" spans="21:28" x14ac:dyDescent="0.2">
      <c r="U375" s="3"/>
      <c r="V375" s="3"/>
      <c r="W375" s="3"/>
      <c r="X375" s="3"/>
      <c r="Y375" s="3"/>
      <c r="Z375" s="3"/>
      <c r="AA375" s="3"/>
      <c r="AB375" s="8"/>
    </row>
    <row r="376" spans="21:28" x14ac:dyDescent="0.2">
      <c r="U376" s="3"/>
      <c r="V376" s="3"/>
      <c r="W376" s="3"/>
      <c r="X376" s="3"/>
      <c r="Y376" s="3"/>
      <c r="Z376" s="3"/>
      <c r="AA376" s="3"/>
      <c r="AB376" s="8"/>
    </row>
    <row r="377" spans="21:28" x14ac:dyDescent="0.2">
      <c r="U377" s="3"/>
      <c r="V377" s="3"/>
      <c r="W377" s="3"/>
      <c r="X377" s="3"/>
      <c r="Y377" s="3"/>
      <c r="Z377" s="3"/>
      <c r="AA377" s="3"/>
      <c r="AB377" s="8"/>
    </row>
    <row r="378" spans="21:28" x14ac:dyDescent="0.2">
      <c r="U378" s="3"/>
      <c r="V378" s="3"/>
      <c r="W378" s="3"/>
      <c r="X378" s="3"/>
      <c r="Y378" s="3"/>
      <c r="Z378" s="3"/>
      <c r="AA378" s="3"/>
      <c r="AB378" s="8"/>
    </row>
    <row r="379" spans="21:28" x14ac:dyDescent="0.2">
      <c r="U379" s="3"/>
      <c r="V379" s="3"/>
      <c r="W379" s="3"/>
      <c r="X379" s="3"/>
      <c r="Y379" s="3"/>
      <c r="Z379" s="3"/>
      <c r="AA379" s="3"/>
      <c r="AB379" s="8"/>
    </row>
    <row r="380" spans="21:28" x14ac:dyDescent="0.2">
      <c r="U380" s="3"/>
      <c r="V380" s="3"/>
      <c r="W380" s="3"/>
      <c r="X380" s="3"/>
      <c r="Y380" s="3"/>
      <c r="Z380" s="3"/>
      <c r="AA380" s="3"/>
      <c r="AB380" s="8"/>
    </row>
    <row r="381" spans="21:28" x14ac:dyDescent="0.2">
      <c r="U381" s="3"/>
      <c r="V381" s="3"/>
      <c r="W381" s="3"/>
      <c r="X381" s="3"/>
      <c r="Y381" s="3"/>
      <c r="Z381" s="3"/>
      <c r="AA381" s="3"/>
      <c r="AB381" s="8"/>
    </row>
    <row r="382" spans="21:28" x14ac:dyDescent="0.2">
      <c r="U382" s="3"/>
      <c r="V382" s="3"/>
      <c r="W382" s="3"/>
      <c r="X382" s="3"/>
      <c r="Y382" s="3"/>
      <c r="Z382" s="3"/>
      <c r="AA382" s="3"/>
      <c r="AB382" s="8"/>
    </row>
    <row r="383" spans="21:28" x14ac:dyDescent="0.2">
      <c r="U383" s="3"/>
      <c r="V383" s="3"/>
      <c r="W383" s="3"/>
      <c r="X383" s="3"/>
      <c r="Y383" s="3"/>
      <c r="Z383" s="3"/>
      <c r="AA383" s="3"/>
      <c r="AB383" s="8"/>
    </row>
    <row r="384" spans="21:28" x14ac:dyDescent="0.2">
      <c r="U384" s="3"/>
      <c r="V384" s="3"/>
      <c r="W384" s="3"/>
      <c r="X384" s="3"/>
      <c r="Y384" s="3"/>
      <c r="Z384" s="3"/>
      <c r="AA384" s="3"/>
      <c r="AB384" s="8"/>
    </row>
    <row r="385" spans="21:28" x14ac:dyDescent="0.2">
      <c r="U385" s="3"/>
      <c r="V385" s="3"/>
      <c r="W385" s="3"/>
      <c r="X385" s="3"/>
      <c r="Y385" s="3"/>
      <c r="Z385" s="3"/>
      <c r="AA385" s="3"/>
      <c r="AB385" s="8"/>
    </row>
    <row r="386" spans="21:28" x14ac:dyDescent="0.2">
      <c r="U386" s="3"/>
      <c r="V386" s="3"/>
      <c r="W386" s="3"/>
      <c r="X386" s="3"/>
      <c r="Y386" s="3"/>
      <c r="Z386" s="3"/>
      <c r="AA386" s="3"/>
      <c r="AB386" s="8"/>
    </row>
    <row r="387" spans="21:28" x14ac:dyDescent="0.2">
      <c r="U387" s="3"/>
      <c r="V387" s="3"/>
      <c r="W387" s="3"/>
      <c r="X387" s="3"/>
      <c r="Y387" s="3"/>
      <c r="Z387" s="3"/>
      <c r="AA387" s="3"/>
      <c r="AB387" s="8"/>
    </row>
    <row r="388" spans="21:28" x14ac:dyDescent="0.2">
      <c r="U388" s="3"/>
      <c r="V388" s="3"/>
      <c r="W388" s="3"/>
      <c r="X388" s="3"/>
      <c r="Y388" s="3"/>
      <c r="Z388" s="3"/>
      <c r="AA388" s="3"/>
      <c r="AB388" s="8"/>
    </row>
    <row r="389" spans="21:28" x14ac:dyDescent="0.2">
      <c r="U389" s="3"/>
      <c r="V389" s="3"/>
      <c r="W389" s="3"/>
      <c r="X389" s="3"/>
      <c r="Y389" s="3"/>
      <c r="Z389" s="3"/>
      <c r="AA389" s="3"/>
      <c r="AB389" s="8"/>
    </row>
    <row r="390" spans="21:28" x14ac:dyDescent="0.2">
      <c r="U390" s="3"/>
      <c r="V390" s="3"/>
      <c r="W390" s="3"/>
      <c r="X390" s="3"/>
      <c r="Y390" s="3"/>
      <c r="Z390" s="3"/>
      <c r="AA390" s="3"/>
      <c r="AB390" s="8"/>
    </row>
    <row r="391" spans="21:28" x14ac:dyDescent="0.2">
      <c r="U391" s="3"/>
      <c r="V391" s="3"/>
      <c r="W391" s="3"/>
      <c r="X391" s="3"/>
      <c r="Y391" s="3"/>
      <c r="Z391" s="3"/>
      <c r="AA391" s="3"/>
      <c r="AB391" s="8"/>
    </row>
    <row r="392" spans="21:28" x14ac:dyDescent="0.2">
      <c r="U392" s="3"/>
      <c r="V392" s="3"/>
      <c r="W392" s="3"/>
      <c r="X392" s="3"/>
      <c r="Y392" s="3"/>
      <c r="Z392" s="3"/>
      <c r="AA392" s="3"/>
      <c r="AB392" s="8"/>
    </row>
    <row r="393" spans="21:28" x14ac:dyDescent="0.2">
      <c r="U393" s="3"/>
      <c r="V393" s="3"/>
      <c r="W393" s="3"/>
      <c r="X393" s="3"/>
      <c r="Y393" s="3"/>
      <c r="Z393" s="3"/>
      <c r="AA393" s="3"/>
      <c r="AB393" s="8"/>
    </row>
    <row r="394" spans="21:28" x14ac:dyDescent="0.2">
      <c r="U394" s="3"/>
      <c r="V394" s="3"/>
      <c r="W394" s="3"/>
      <c r="X394" s="3"/>
      <c r="Y394" s="3"/>
      <c r="Z394" s="3"/>
      <c r="AA394" s="3"/>
      <c r="AB394" s="8"/>
    </row>
    <row r="395" spans="21:28" x14ac:dyDescent="0.2">
      <c r="U395" s="3"/>
      <c r="V395" s="3"/>
      <c r="W395" s="3"/>
      <c r="X395" s="3"/>
      <c r="Y395" s="3"/>
      <c r="Z395" s="3"/>
      <c r="AA395" s="3"/>
      <c r="AB395" s="8"/>
    </row>
    <row r="396" spans="21:28" x14ac:dyDescent="0.2">
      <c r="U396" s="3"/>
      <c r="V396" s="3"/>
      <c r="W396" s="3"/>
      <c r="X396" s="3"/>
      <c r="Y396" s="3"/>
      <c r="Z396" s="3"/>
      <c r="AA396" s="3"/>
      <c r="AB396" s="8"/>
    </row>
    <row r="397" spans="21:28" x14ac:dyDescent="0.2">
      <c r="U397" s="3"/>
      <c r="V397" s="3"/>
      <c r="W397" s="3"/>
      <c r="X397" s="3"/>
      <c r="Y397" s="3"/>
      <c r="Z397" s="3"/>
      <c r="AA397" s="3"/>
      <c r="AB397" s="8"/>
    </row>
    <row r="398" spans="21:28" x14ac:dyDescent="0.2">
      <c r="U398" s="3"/>
      <c r="V398" s="3"/>
      <c r="W398" s="3"/>
      <c r="X398" s="3"/>
      <c r="Y398" s="3"/>
      <c r="Z398" s="3"/>
      <c r="AA398" s="3"/>
      <c r="AB398" s="8"/>
    </row>
    <row r="399" spans="21:28" x14ac:dyDescent="0.2">
      <c r="U399" s="3"/>
      <c r="V399" s="3"/>
      <c r="W399" s="3"/>
      <c r="X399" s="3"/>
      <c r="Y399" s="3"/>
      <c r="Z399" s="3"/>
      <c r="AA399" s="3"/>
      <c r="AB399" s="8"/>
    </row>
    <row r="400" spans="21:28" x14ac:dyDescent="0.2">
      <c r="U400" s="3"/>
      <c r="V400" s="3"/>
      <c r="W400" s="3"/>
      <c r="X400" s="3"/>
      <c r="Y400" s="3"/>
      <c r="Z400" s="3"/>
      <c r="AA400" s="3"/>
      <c r="AB400" s="8"/>
    </row>
    <row r="401" spans="21:28" x14ac:dyDescent="0.2">
      <c r="U401" s="3"/>
      <c r="V401" s="3"/>
      <c r="W401" s="3"/>
      <c r="X401" s="3"/>
      <c r="Y401" s="3"/>
      <c r="Z401" s="3"/>
      <c r="AA401" s="3"/>
      <c r="AB401" s="8"/>
    </row>
    <row r="402" spans="21:28" x14ac:dyDescent="0.2">
      <c r="U402" s="3"/>
      <c r="V402" s="3"/>
      <c r="W402" s="3"/>
      <c r="X402" s="3"/>
      <c r="Y402" s="3"/>
      <c r="Z402" s="3"/>
      <c r="AA402" s="3"/>
      <c r="AB402" s="8"/>
    </row>
    <row r="403" spans="21:28" x14ac:dyDescent="0.2">
      <c r="U403" s="3"/>
      <c r="V403" s="3"/>
      <c r="W403" s="3"/>
      <c r="X403" s="3"/>
      <c r="Y403" s="3"/>
      <c r="Z403" s="3"/>
      <c r="AA403" s="3"/>
      <c r="AB403" s="8"/>
    </row>
    <row r="404" spans="21:28" x14ac:dyDescent="0.2">
      <c r="U404" s="3"/>
      <c r="V404" s="3"/>
      <c r="W404" s="3"/>
      <c r="X404" s="3"/>
      <c r="Y404" s="3"/>
      <c r="Z404" s="3"/>
      <c r="AA404" s="3"/>
      <c r="AB404" s="8"/>
    </row>
    <row r="405" spans="21:28" x14ac:dyDescent="0.2">
      <c r="U405" s="3"/>
      <c r="V405" s="3"/>
      <c r="W405" s="3"/>
      <c r="X405" s="3"/>
      <c r="Y405" s="3"/>
      <c r="Z405" s="3"/>
      <c r="AA405" s="3"/>
      <c r="AB405" s="8"/>
    </row>
    <row r="406" spans="21:28" x14ac:dyDescent="0.2">
      <c r="U406" s="3"/>
      <c r="V406" s="3"/>
      <c r="W406" s="3"/>
      <c r="X406" s="3"/>
      <c r="Y406" s="3"/>
      <c r="Z406" s="3"/>
      <c r="AA406" s="3"/>
      <c r="AB406" s="8"/>
    </row>
    <row r="407" spans="21:28" x14ac:dyDescent="0.2">
      <c r="U407" s="3"/>
      <c r="V407" s="3"/>
      <c r="W407" s="3"/>
      <c r="X407" s="3"/>
      <c r="Y407" s="3"/>
      <c r="Z407" s="3"/>
      <c r="AA407" s="3"/>
      <c r="AB407" s="8"/>
    </row>
    <row r="408" spans="21:28" x14ac:dyDescent="0.2">
      <c r="U408" s="3"/>
      <c r="V408" s="3"/>
      <c r="W408" s="3"/>
      <c r="X408" s="3"/>
      <c r="Y408" s="3"/>
      <c r="Z408" s="3"/>
      <c r="AA408" s="3"/>
      <c r="AB408" s="8"/>
    </row>
    <row r="409" spans="21:28" x14ac:dyDescent="0.2">
      <c r="U409" s="3"/>
      <c r="V409" s="3"/>
      <c r="W409" s="3"/>
      <c r="X409" s="3"/>
      <c r="Y409" s="3"/>
      <c r="Z409" s="3"/>
      <c r="AA409" s="3"/>
      <c r="AB409" s="8"/>
    </row>
    <row r="410" spans="21:28" x14ac:dyDescent="0.2">
      <c r="U410" s="3"/>
      <c r="V410" s="3"/>
      <c r="W410" s="3"/>
      <c r="X410" s="3"/>
      <c r="Y410" s="3"/>
      <c r="Z410" s="3"/>
      <c r="AA410" s="3"/>
      <c r="AB410" s="8"/>
    </row>
    <row r="411" spans="21:28" x14ac:dyDescent="0.2">
      <c r="U411" s="3"/>
      <c r="V411" s="3"/>
      <c r="W411" s="3"/>
      <c r="X411" s="3"/>
      <c r="Y411" s="3"/>
      <c r="Z411" s="3"/>
      <c r="AA411" s="3"/>
      <c r="AB411" s="8"/>
    </row>
    <row r="412" spans="21:28" x14ac:dyDescent="0.2">
      <c r="U412" s="3"/>
      <c r="V412" s="3"/>
      <c r="W412" s="3"/>
      <c r="X412" s="3"/>
      <c r="Y412" s="3"/>
      <c r="Z412" s="3"/>
      <c r="AA412" s="3"/>
      <c r="AB412" s="8"/>
    </row>
    <row r="413" spans="21:28" x14ac:dyDescent="0.2">
      <c r="U413" s="3"/>
      <c r="V413" s="3"/>
      <c r="W413" s="3"/>
      <c r="X413" s="3"/>
      <c r="Y413" s="3"/>
      <c r="Z413" s="3"/>
      <c r="AA413" s="3"/>
      <c r="AB413" s="8"/>
    </row>
    <row r="414" spans="21:28" x14ac:dyDescent="0.2">
      <c r="U414" s="3"/>
      <c r="V414" s="3"/>
      <c r="W414" s="3"/>
      <c r="X414" s="3"/>
      <c r="Y414" s="3"/>
      <c r="Z414" s="3"/>
      <c r="AA414" s="3"/>
      <c r="AB414" s="8"/>
    </row>
    <row r="415" spans="21:28" x14ac:dyDescent="0.2">
      <c r="U415" s="3"/>
      <c r="V415" s="3"/>
      <c r="W415" s="3"/>
      <c r="X415" s="3"/>
      <c r="Y415" s="3"/>
      <c r="Z415" s="3"/>
      <c r="AA415" s="3"/>
      <c r="AB415" s="8"/>
    </row>
    <row r="416" spans="21:28" x14ac:dyDescent="0.2">
      <c r="U416" s="3"/>
      <c r="V416" s="3"/>
      <c r="W416" s="3"/>
      <c r="X416" s="3"/>
      <c r="Y416" s="3"/>
      <c r="Z416" s="3"/>
      <c r="AA416" s="3"/>
      <c r="AB416" s="8"/>
    </row>
    <row r="417" spans="21:28" x14ac:dyDescent="0.2">
      <c r="U417" s="3"/>
      <c r="V417" s="3"/>
      <c r="W417" s="3"/>
      <c r="X417" s="3"/>
      <c r="Y417" s="3"/>
      <c r="Z417" s="3"/>
      <c r="AA417" s="3"/>
      <c r="AB417" s="8"/>
    </row>
    <row r="418" spans="21:28" x14ac:dyDescent="0.2">
      <c r="U418" s="3"/>
      <c r="V418" s="3"/>
      <c r="W418" s="3"/>
      <c r="X418" s="3"/>
      <c r="Y418" s="3"/>
      <c r="Z418" s="3"/>
      <c r="AA418" s="3"/>
      <c r="AB418" s="8"/>
    </row>
    <row r="419" spans="21:28" x14ac:dyDescent="0.2">
      <c r="U419" s="3"/>
      <c r="V419" s="3"/>
      <c r="W419" s="3"/>
      <c r="X419" s="3"/>
      <c r="Y419" s="3"/>
      <c r="Z419" s="3"/>
      <c r="AA419" s="3"/>
      <c r="AB419" s="8"/>
    </row>
    <row r="420" spans="21:28" x14ac:dyDescent="0.2">
      <c r="U420" s="3"/>
      <c r="V420" s="3"/>
      <c r="W420" s="3"/>
      <c r="X420" s="3"/>
      <c r="Y420" s="3"/>
      <c r="Z420" s="3"/>
      <c r="AA420" s="3"/>
      <c r="AB420" s="8"/>
    </row>
    <row r="421" spans="21:28" x14ac:dyDescent="0.2">
      <c r="U421" s="3"/>
      <c r="V421" s="3"/>
      <c r="W421" s="3"/>
      <c r="X421" s="3"/>
      <c r="Y421" s="3"/>
      <c r="Z421" s="3"/>
      <c r="AA421" s="3"/>
      <c r="AB421" s="8"/>
    </row>
    <row r="422" spans="21:28" x14ac:dyDescent="0.2">
      <c r="U422" s="3"/>
      <c r="V422" s="3"/>
      <c r="W422" s="3"/>
      <c r="X422" s="3"/>
      <c r="Y422" s="3"/>
      <c r="Z422" s="3"/>
      <c r="AA422" s="3"/>
      <c r="AB422" s="8"/>
    </row>
    <row r="423" spans="21:28" x14ac:dyDescent="0.2">
      <c r="U423" s="3"/>
      <c r="V423" s="3"/>
      <c r="W423" s="3"/>
      <c r="X423" s="3"/>
      <c r="Y423" s="3"/>
      <c r="Z423" s="3"/>
      <c r="AA423" s="3"/>
      <c r="AB423" s="8"/>
    </row>
    <row r="424" spans="21:28" x14ac:dyDescent="0.2">
      <c r="U424" s="3"/>
      <c r="V424" s="3"/>
      <c r="W424" s="3"/>
      <c r="X424" s="3"/>
      <c r="Y424" s="3"/>
      <c r="Z424" s="3"/>
      <c r="AA424" s="3"/>
      <c r="AB424" s="8"/>
    </row>
    <row r="425" spans="21:28" x14ac:dyDescent="0.2">
      <c r="U425" s="3"/>
      <c r="V425" s="3"/>
      <c r="W425" s="3"/>
      <c r="X425" s="3"/>
      <c r="Y425" s="3"/>
      <c r="Z425" s="3"/>
      <c r="AA425" s="3"/>
      <c r="AB425" s="8"/>
    </row>
    <row r="426" spans="21:28" x14ac:dyDescent="0.2">
      <c r="U426" s="3"/>
      <c r="V426" s="3"/>
      <c r="W426" s="3"/>
      <c r="X426" s="3"/>
      <c r="Y426" s="3"/>
      <c r="Z426" s="3"/>
      <c r="AA426" s="3"/>
      <c r="AB426" s="8"/>
    </row>
    <row r="427" spans="21:28" x14ac:dyDescent="0.2">
      <c r="U427" s="3"/>
      <c r="V427" s="3"/>
      <c r="W427" s="3"/>
      <c r="X427" s="3"/>
      <c r="Y427" s="3"/>
      <c r="Z427" s="3"/>
      <c r="AA427" s="3"/>
      <c r="AB427" s="8"/>
    </row>
    <row r="428" spans="21:28" x14ac:dyDescent="0.2">
      <c r="U428" s="3"/>
      <c r="V428" s="3"/>
      <c r="W428" s="3"/>
      <c r="X428" s="3"/>
      <c r="Y428" s="3"/>
      <c r="Z428" s="3"/>
      <c r="AA428" s="3"/>
      <c r="AB428" s="8"/>
    </row>
    <row r="429" spans="21:28" x14ac:dyDescent="0.2">
      <c r="U429" s="3"/>
      <c r="V429" s="3"/>
      <c r="W429" s="3"/>
      <c r="X429" s="3"/>
      <c r="Y429" s="3"/>
      <c r="Z429" s="3"/>
      <c r="AA429" s="3"/>
      <c r="AB429" s="8"/>
    </row>
  </sheetData>
  <mergeCells count="15">
    <mergeCell ref="B7:G7"/>
    <mergeCell ref="A2:D2"/>
    <mergeCell ref="B3:E3"/>
    <mergeCell ref="B4:F4"/>
    <mergeCell ref="B5:E5"/>
    <mergeCell ref="B6:D6"/>
    <mergeCell ref="B16:G16"/>
    <mergeCell ref="C17:G17"/>
    <mergeCell ref="C18:F18"/>
    <mergeCell ref="B8:G8"/>
    <mergeCell ref="B9:F9"/>
    <mergeCell ref="A10:G10"/>
    <mergeCell ref="B13:F13"/>
    <mergeCell ref="B14:G14"/>
    <mergeCell ref="B15:G1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29"/>
  <sheetViews>
    <sheetView topLeftCell="K1" workbookViewId="0">
      <selection activeCell="V5" sqref="V5"/>
    </sheetView>
  </sheetViews>
  <sheetFormatPr defaultColWidth="10.75" defaultRowHeight="12.75" x14ac:dyDescent="0.2"/>
  <cols>
    <col min="1" max="10" width="0" style="2" hidden="1" customWidth="1"/>
    <col min="11" max="11" width="10.75" style="2"/>
    <col min="12" max="20" width="0" style="2" hidden="1" customWidth="1"/>
    <col min="21" max="28" width="10.75" style="9"/>
    <col min="29" max="33" width="10.75" style="2"/>
    <col min="34" max="36" width="0" style="2" hidden="1" customWidth="1"/>
    <col min="37" max="16384" width="10.75" style="2"/>
  </cols>
  <sheetData>
    <row r="1" spans="1:37" x14ac:dyDescent="0.2">
      <c r="K1" s="2" t="s">
        <v>29</v>
      </c>
      <c r="Q1" s="2" t="s">
        <v>52</v>
      </c>
      <c r="U1" s="14"/>
      <c r="V1" s="3" t="s">
        <v>30</v>
      </c>
      <c r="W1" s="3"/>
      <c r="X1" s="3" t="s">
        <v>53</v>
      </c>
      <c r="Y1" s="3"/>
      <c r="Z1" s="3"/>
      <c r="AA1" s="3"/>
      <c r="AB1" s="3"/>
      <c r="AC1" s="8"/>
    </row>
    <row r="2" spans="1:37" x14ac:dyDescent="0.2">
      <c r="A2" s="15" t="s">
        <v>35</v>
      </c>
      <c r="B2" s="15"/>
      <c r="C2" s="15"/>
      <c r="D2" s="15"/>
      <c r="L2" s="2" t="s">
        <v>17</v>
      </c>
      <c r="M2" s="2" t="s">
        <v>16</v>
      </c>
      <c r="N2" s="2" t="s">
        <v>18</v>
      </c>
      <c r="O2" s="2" t="s">
        <v>27</v>
      </c>
      <c r="P2" s="2" t="s">
        <v>28</v>
      </c>
      <c r="Q2" s="2" t="s">
        <v>51</v>
      </c>
      <c r="S2" s="2" t="s">
        <v>50</v>
      </c>
      <c r="U2" s="14"/>
      <c r="V2" s="10" t="s">
        <v>14</v>
      </c>
      <c r="W2" s="10" t="s">
        <v>15</v>
      </c>
      <c r="X2" s="10" t="s">
        <v>10</v>
      </c>
      <c r="Y2" s="10" t="s">
        <v>11</v>
      </c>
      <c r="Z2" s="10" t="s">
        <v>12</v>
      </c>
      <c r="AA2" s="10" t="s">
        <v>13</v>
      </c>
      <c r="AB2" s="10" t="s">
        <v>9</v>
      </c>
      <c r="AC2" s="10" t="s">
        <v>54</v>
      </c>
      <c r="AD2" s="10" t="s">
        <v>60</v>
      </c>
      <c r="AE2" s="11" t="s">
        <v>59</v>
      </c>
      <c r="AF2" s="11" t="s">
        <v>61</v>
      </c>
      <c r="AG2" s="11" t="s">
        <v>49</v>
      </c>
      <c r="AI2" s="2" t="s">
        <v>41</v>
      </c>
      <c r="AJ2" s="2" t="s">
        <v>42</v>
      </c>
      <c r="AK2" s="2" t="s">
        <v>43</v>
      </c>
    </row>
    <row r="3" spans="1:37" x14ac:dyDescent="0.2">
      <c r="A3" s="2" t="s">
        <v>6</v>
      </c>
      <c r="B3" s="15" t="s">
        <v>25</v>
      </c>
      <c r="C3" s="15"/>
      <c r="D3" s="15"/>
      <c r="E3" s="15"/>
      <c r="K3" s="2" t="s">
        <v>19</v>
      </c>
      <c r="L3" s="2">
        <v>1</v>
      </c>
      <c r="M3" s="2">
        <v>5</v>
      </c>
      <c r="N3" s="2">
        <v>0</v>
      </c>
      <c r="O3" s="2">
        <v>0.75009875503201329</v>
      </c>
      <c r="P3" s="2">
        <v>0.66635323599999996</v>
      </c>
      <c r="Q3" s="2">
        <f>IF(O3&lt;=0.5,0,1)</f>
        <v>1</v>
      </c>
      <c r="S3" s="2">
        <f t="shared" ref="S3:S67" si="0">IF(P3&lt;=0.5,0,1)</f>
        <v>1</v>
      </c>
      <c r="U3" s="14" t="str">
        <f ca="1">IF(AE3=1,"TrainTrial2","TrainTrial")</f>
        <v>TrainTrial</v>
      </c>
      <c r="V3" s="10" t="str">
        <f>IF(Q3=0,CONCATENATE("p",L3,".bmp"),CONCATENATE("p",M3,".bmp"))</f>
        <v>p5.bmp</v>
      </c>
      <c r="W3" s="10" t="str">
        <f>IF(Q3=0,CONCATENATE("p",M3,".bmp"),CONCATENATE("p",L3,".bmp"))</f>
        <v>p1.bmp</v>
      </c>
      <c r="X3" s="10" t="str">
        <f ca="1">IF(AE3=0,"c3.wav",IF(S3=0,"c1.wav","c2.wav"))</f>
        <v>c3.wav</v>
      </c>
      <c r="Y3" s="10" t="str">
        <f>IF(S3=0,IF(AF3=1,CONCATENATE("nn",L3,".wav"),CONCATENATE("n",L3,".wav")),CONCATENATE("r",N3,".wav"))</f>
        <v>r0.wav</v>
      </c>
      <c r="Z3" s="10" t="str">
        <f ca="1">IF(AE3=0,"c3.wav",IF(S3=1,"c1.wav","c2.wav"))</f>
        <v>c3.wav</v>
      </c>
      <c r="AA3" s="10" t="str">
        <f ca="1">IF(S3=1,IF(AF3=1,CONCATENATE("nn",L3,".wav"),CONCATENATE("n",L3,".wav")),CONCATENATE("r",N3,".wav"))</f>
        <v>nn1.wav</v>
      </c>
      <c r="AB3" s="10">
        <f>IF(Q3=0,1,2)</f>
        <v>2</v>
      </c>
      <c r="AC3" s="12" t="str">
        <f ca="1">IF(AD3=0,"blank.jpg", IF( AB3=1,"lp.jpg","rp.jpg"))</f>
        <v>blank.jpg</v>
      </c>
      <c r="AD3" s="13">
        <f ca="1">IF(AI3&lt;0.25,1,0)</f>
        <v>0</v>
      </c>
      <c r="AE3" s="13">
        <f ca="1">IF(AJ3&lt;0.25,1,0)</f>
        <v>0</v>
      </c>
      <c r="AF3" s="13">
        <f ca="1">IF(AK3&lt;0.25,1,0)</f>
        <v>1</v>
      </c>
      <c r="AG3" s="13">
        <f ca="1">SUM(AD3:AF3)</f>
        <v>1</v>
      </c>
      <c r="AI3" s="2">
        <f ca="1">RAND()</f>
        <v>0.87596187270379966</v>
      </c>
      <c r="AJ3" s="2">
        <f ca="1">RAND()</f>
        <v>0.86286480923354358</v>
      </c>
      <c r="AK3" s="2">
        <f ca="1">RAND()</f>
        <v>3.8414988998458632E-4</v>
      </c>
    </row>
    <row r="4" spans="1:37" x14ac:dyDescent="0.2">
      <c r="A4" s="2" t="s">
        <v>4</v>
      </c>
      <c r="B4" s="15" t="s">
        <v>36</v>
      </c>
      <c r="C4" s="15"/>
      <c r="D4" s="15"/>
      <c r="E4" s="15"/>
      <c r="F4" s="15"/>
      <c r="L4" s="2">
        <v>1</v>
      </c>
      <c r="M4" s="2">
        <v>4</v>
      </c>
      <c r="N4" s="2">
        <v>8</v>
      </c>
      <c r="O4" s="2">
        <v>0.76604334306466626</v>
      </c>
      <c r="P4" s="2">
        <v>0.94085438163438084</v>
      </c>
      <c r="Q4" s="2">
        <f t="shared" ref="Q4:Q67" si="1">IF(O4&lt;=0.5,0,1)</f>
        <v>1</v>
      </c>
      <c r="S4" s="2">
        <f t="shared" si="0"/>
        <v>1</v>
      </c>
      <c r="U4" s="14" t="str">
        <f t="shared" ref="U4:U67" ca="1" si="2">IF(AE4=1,"TrainTrial2","TrainTrial")</f>
        <v>TrainTrial</v>
      </c>
      <c r="V4" s="10" t="str">
        <f>IF(Q4=0,CONCATENATE("p",L4,".bmp"),CONCATENATE("p",M4,".bmp"))</f>
        <v>p4.bmp</v>
      </c>
      <c r="W4" s="10" t="str">
        <f>IF(Q4=0,CONCATENATE("p",M4,".bmp"),CONCATENATE("p",L4,".bmp"))</f>
        <v>p1.bmp</v>
      </c>
      <c r="X4" s="10" t="str">
        <f ca="1">IF(AE4=0,"c3.wav",IF(S4=0,"c1.wav","c2.wav"))</f>
        <v>c3.wav</v>
      </c>
      <c r="Y4" s="10" t="str">
        <f>IF(S4=0,IF(AF4=1,CONCATENATE("nn",L4,".wav"),CONCATENATE("n",L4,".wav")),CONCATENATE("r",N4,".wav"))</f>
        <v>r8.wav</v>
      </c>
      <c r="Z4" s="10" t="str">
        <f ca="1">IF(AE4=0,"c3.wav",IF(S4=1,"c1.wav","c2.wav"))</f>
        <v>c3.wav</v>
      </c>
      <c r="AA4" s="10" t="str">
        <f ca="1">IF(S4=1,IF(AF4=1,CONCATENATE("nn",L4,".wav"),CONCATENATE("n",L4,".wav")),CONCATENATE("r",N4,".wav"))</f>
        <v>nn1.wav</v>
      </c>
      <c r="AB4" s="10">
        <f>IF(Q4=0,1,2)</f>
        <v>2</v>
      </c>
      <c r="AC4" s="12" t="str">
        <f ca="1">IF(AD4=0,"blank.jpg", IF( AB4=1,"lp.jpg","rp.jpg"))</f>
        <v>rp.jpg</v>
      </c>
      <c r="AD4" s="13">
        <f t="shared" ref="AD4:AD67" ca="1" si="3">IF(AI4&lt;0.25,1,0)</f>
        <v>1</v>
      </c>
      <c r="AE4" s="13">
        <f t="shared" ref="AE4:AE67" ca="1" si="4">IF(AJ4&lt;0.25,1,0)</f>
        <v>0</v>
      </c>
      <c r="AF4" s="13">
        <f t="shared" ref="AF4:AF67" ca="1" si="5">IF(AK4&lt;0.25,1,0)</f>
        <v>1</v>
      </c>
      <c r="AG4" s="13">
        <f t="shared" ref="AG4:AG32" ca="1" si="6">SUM(AD4:AF4)</f>
        <v>2</v>
      </c>
      <c r="AI4" s="2">
        <f t="shared" ref="AI4:AK34" ca="1" si="7">RAND()</f>
        <v>5.062659047692375E-2</v>
      </c>
      <c r="AJ4" s="2">
        <f t="shared" ca="1" si="7"/>
        <v>0.78140106555458522</v>
      </c>
      <c r="AK4" s="2">
        <f t="shared" ca="1" si="7"/>
        <v>0.11422560672918614</v>
      </c>
    </row>
    <row r="5" spans="1:37" x14ac:dyDescent="0.2">
      <c r="A5" s="2" t="s">
        <v>6</v>
      </c>
      <c r="B5" s="15" t="s">
        <v>26</v>
      </c>
      <c r="C5" s="15"/>
      <c r="D5" s="15"/>
      <c r="E5" s="15"/>
      <c r="L5" s="2">
        <v>1</v>
      </c>
      <c r="M5" s="2">
        <v>8</v>
      </c>
      <c r="N5" s="2">
        <v>5</v>
      </c>
      <c r="O5" s="2">
        <v>0.10160579131843406</v>
      </c>
      <c r="P5" s="2">
        <v>0.40355316593104362</v>
      </c>
      <c r="Q5" s="2">
        <f t="shared" si="1"/>
        <v>0</v>
      </c>
      <c r="S5" s="2">
        <f t="shared" si="0"/>
        <v>0</v>
      </c>
      <c r="U5" s="14" t="str">
        <f t="shared" ca="1" si="2"/>
        <v>TrainTrial2</v>
      </c>
      <c r="V5" s="10" t="str">
        <f>IF(Q5=0,CONCATENATE("p",L5,".bmp"),CONCATENATE("p",M5,".bmp"))</f>
        <v>p1.bmp</v>
      </c>
      <c r="W5" s="10" t="str">
        <f>IF(Q5=0,CONCATENATE("p",M5,".bmp"),CONCATENATE("p",L5,".bmp"))</f>
        <v>p8.bmp</v>
      </c>
      <c r="X5" s="10" t="str">
        <f ca="1">IF(AE5=0,"c3.wav",IF(S5=0,"c1.wav","c2.wav"))</f>
        <v>c1.wav</v>
      </c>
      <c r="Y5" s="10" t="str">
        <f ca="1">IF(S5=0,IF(AF5=1,CONCATENATE("nn",L5,".wav"),CONCATENATE("n",L5,".wav")),CONCATENATE("r",N5,".wav"))</f>
        <v>n1.wav</v>
      </c>
      <c r="Z5" s="10" t="str">
        <f ca="1">IF(AE5=0,"c3.wav",IF(S5=1,"c1.wav","c2.wav"))</f>
        <v>c2.wav</v>
      </c>
      <c r="AA5" s="10" t="str">
        <f>IF(S5=1,IF(AF5=1,CONCATENATE("nn",L5,".wav"),CONCATENATE("n",L5,".wav")),CONCATENATE("r",N5,".wav"))</f>
        <v>r5.wav</v>
      </c>
      <c r="AB5" s="10">
        <f>IF(Q5=0,1,2)</f>
        <v>1</v>
      </c>
      <c r="AC5" s="12" t="str">
        <f ca="1">IF(AD5=0,"blank.jpg", IF( AB5=1,"lp.jpg","rp.jpg"))</f>
        <v>lp.jpg</v>
      </c>
      <c r="AD5" s="13">
        <f t="shared" ca="1" si="3"/>
        <v>1</v>
      </c>
      <c r="AE5" s="13">
        <f t="shared" ca="1" si="4"/>
        <v>1</v>
      </c>
      <c r="AF5" s="13">
        <f t="shared" ca="1" si="5"/>
        <v>0</v>
      </c>
      <c r="AG5" s="13">
        <f t="shared" ca="1" si="6"/>
        <v>2</v>
      </c>
      <c r="AI5" s="2">
        <f t="shared" ca="1" si="7"/>
        <v>7.9131479947975536E-2</v>
      </c>
      <c r="AJ5" s="2">
        <f t="shared" ca="1" si="7"/>
        <v>0.19364048164339587</v>
      </c>
      <c r="AK5" s="2">
        <f t="shared" ca="1" si="7"/>
        <v>0.28710360226207721</v>
      </c>
    </row>
    <row r="6" spans="1:37" x14ac:dyDescent="0.2">
      <c r="A6" s="2" t="s">
        <v>6</v>
      </c>
      <c r="B6" s="15" t="s">
        <v>31</v>
      </c>
      <c r="C6" s="15"/>
      <c r="D6" s="15"/>
      <c r="L6" s="2">
        <v>2</v>
      </c>
      <c r="M6" s="2">
        <v>6</v>
      </c>
      <c r="N6" s="2">
        <v>2</v>
      </c>
      <c r="O6" s="2">
        <v>0.34731487607587042</v>
      </c>
      <c r="P6" s="2">
        <v>0.18090573154768208</v>
      </c>
      <c r="Q6" s="2">
        <f t="shared" si="1"/>
        <v>0</v>
      </c>
      <c r="S6" s="2">
        <f t="shared" si="0"/>
        <v>0</v>
      </c>
      <c r="U6" s="14" t="str">
        <f t="shared" ca="1" si="2"/>
        <v>TrainTrial</v>
      </c>
      <c r="V6" s="10" t="str">
        <f>IF(Q6=0,CONCATENATE("p",L6,".bmp"),CONCATENATE("p",M6,".bmp"))</f>
        <v>p2.bmp</v>
      </c>
      <c r="W6" s="10" t="str">
        <f>IF(Q6=0,CONCATENATE("p",M6,".bmp"),CONCATENATE("p",L6,".bmp"))</f>
        <v>p6.bmp</v>
      </c>
      <c r="X6" s="10" t="str">
        <f ca="1">IF(AE6=0,"c3.wav",IF(S6=0,"c1.wav","c2.wav"))</f>
        <v>c3.wav</v>
      </c>
      <c r="Y6" s="10" t="str">
        <f ca="1">IF(S6=0,IF(AF6=1,CONCATENATE("nn",L6,".wav"),CONCATENATE("n",L6,".wav")),CONCATENATE("r",N6,".wav"))</f>
        <v>nn2.wav</v>
      </c>
      <c r="Z6" s="10" t="str">
        <f ca="1">IF(AE6=0,"c3.wav",IF(S6=1,"c1.wav","c2.wav"))</f>
        <v>c3.wav</v>
      </c>
      <c r="AA6" s="10" t="str">
        <f>IF(S6=1,IF(AF6=1,CONCATENATE("nn",L6,".wav"),CONCATENATE("n",L6,".wav")),CONCATENATE("r",N6,".wav"))</f>
        <v>r2.wav</v>
      </c>
      <c r="AB6" s="10">
        <f>IF(Q6=0,1,2)</f>
        <v>1</v>
      </c>
      <c r="AC6" s="12" t="str">
        <f t="shared" ref="AC6:AC69" ca="1" si="8">IF(AD6=0,"blank.jpg", IF( AB6=1,"lp.jpg","rp.jpg"))</f>
        <v>blank.jpg</v>
      </c>
      <c r="AD6" s="13">
        <f t="shared" ca="1" si="3"/>
        <v>0</v>
      </c>
      <c r="AE6" s="13">
        <f t="shared" ca="1" si="4"/>
        <v>0</v>
      </c>
      <c r="AF6" s="13">
        <f t="shared" ca="1" si="5"/>
        <v>1</v>
      </c>
      <c r="AG6" s="13">
        <f t="shared" ca="1" si="6"/>
        <v>1</v>
      </c>
      <c r="AI6" s="2">
        <f t="shared" ca="1" si="7"/>
        <v>0.47549034604041129</v>
      </c>
      <c r="AJ6" s="2">
        <f t="shared" ca="1" si="7"/>
        <v>0.65974478363930755</v>
      </c>
      <c r="AK6" s="2">
        <f t="shared" ca="1" si="7"/>
        <v>3.8671736295274428E-2</v>
      </c>
    </row>
    <row r="7" spans="1:37" x14ac:dyDescent="0.2">
      <c r="A7" s="2" t="s">
        <v>4</v>
      </c>
      <c r="B7" s="15" t="s">
        <v>32</v>
      </c>
      <c r="C7" s="15"/>
      <c r="D7" s="15"/>
      <c r="E7" s="15"/>
      <c r="F7" s="15"/>
      <c r="G7" s="15"/>
      <c r="L7" s="2">
        <v>2</v>
      </c>
      <c r="M7" s="2">
        <v>1</v>
      </c>
      <c r="N7" s="2">
        <v>4</v>
      </c>
      <c r="O7" s="2">
        <v>0.92637511007251305</v>
      </c>
      <c r="P7" s="2">
        <v>0.45298181651560299</v>
      </c>
      <c r="Q7" s="2">
        <f t="shared" si="1"/>
        <v>1</v>
      </c>
      <c r="S7" s="2">
        <f t="shared" si="0"/>
        <v>0</v>
      </c>
      <c r="U7" s="14" t="str">
        <f t="shared" ca="1" si="2"/>
        <v>TrainTrial2</v>
      </c>
      <c r="V7" s="10" t="str">
        <f>IF(Q7=0,CONCATENATE("p",L7,".bmp"),CONCATENATE("p",M7,".bmp"))</f>
        <v>p1.bmp</v>
      </c>
      <c r="W7" s="10" t="str">
        <f>IF(Q7=0,CONCATENATE("p",M7,".bmp"),CONCATENATE("p",L7,".bmp"))</f>
        <v>p2.bmp</v>
      </c>
      <c r="X7" s="10" t="str">
        <f ca="1">IF(AE7=0,"c3.wav",IF(S7=0,"c1.wav","c2.wav"))</f>
        <v>c1.wav</v>
      </c>
      <c r="Y7" s="10" t="str">
        <f ca="1">IF(S7=0,IF(AF7=1,CONCATENATE("nn",L7,".wav"),CONCATENATE("n",L7,".wav")),CONCATENATE("r",N7,".wav"))</f>
        <v>n2.wav</v>
      </c>
      <c r="Z7" s="10" t="str">
        <f ca="1">IF(AE7=0,"c3.wav",IF(S7=1,"c1.wav","c2.wav"))</f>
        <v>c2.wav</v>
      </c>
      <c r="AA7" s="10" t="str">
        <f>IF(S7=1,IF(AF7=1,CONCATENATE("nn",L7,".wav"),CONCATENATE("n",L7,".wav")),CONCATENATE("r",N7,".wav"))</f>
        <v>r4.wav</v>
      </c>
      <c r="AB7" s="10">
        <f>IF(Q7=0,1,2)</f>
        <v>2</v>
      </c>
      <c r="AC7" s="12" t="str">
        <f t="shared" ca="1" si="8"/>
        <v>blank.jpg</v>
      </c>
      <c r="AD7" s="13">
        <f t="shared" ca="1" si="3"/>
        <v>0</v>
      </c>
      <c r="AE7" s="13">
        <f t="shared" ca="1" si="4"/>
        <v>1</v>
      </c>
      <c r="AF7" s="13">
        <f t="shared" ca="1" si="5"/>
        <v>0</v>
      </c>
      <c r="AG7" s="13">
        <f t="shared" ca="1" si="6"/>
        <v>1</v>
      </c>
      <c r="AI7" s="2">
        <f t="shared" ca="1" si="7"/>
        <v>0.92547823111926619</v>
      </c>
      <c r="AJ7" s="2">
        <f t="shared" ca="1" si="7"/>
        <v>0.11806733502058764</v>
      </c>
      <c r="AK7" s="2">
        <f t="shared" ca="1" si="7"/>
        <v>0.58265309781945485</v>
      </c>
    </row>
    <row r="8" spans="1:37" x14ac:dyDescent="0.2">
      <c r="B8" s="15" t="s">
        <v>5</v>
      </c>
      <c r="C8" s="15"/>
      <c r="D8" s="15"/>
      <c r="E8" s="15"/>
      <c r="F8" s="15"/>
      <c r="G8" s="15"/>
      <c r="L8" s="2">
        <v>2</v>
      </c>
      <c r="M8" s="2">
        <v>3</v>
      </c>
      <c r="N8" s="2">
        <v>6</v>
      </c>
      <c r="O8" s="2">
        <v>0.27729423125856556</v>
      </c>
      <c r="P8" s="2">
        <v>0.43529715060503804</v>
      </c>
      <c r="Q8" s="2">
        <f t="shared" si="1"/>
        <v>0</v>
      </c>
      <c r="S8" s="2">
        <f t="shared" si="0"/>
        <v>0</v>
      </c>
      <c r="U8" s="14" t="str">
        <f t="shared" ca="1" si="2"/>
        <v>TrainTrial</v>
      </c>
      <c r="V8" s="10" t="str">
        <f>IF(Q8=0,CONCATENATE("p",L8,".bmp"),CONCATENATE("p",M8,".bmp"))</f>
        <v>p2.bmp</v>
      </c>
      <c r="W8" s="10" t="str">
        <f>IF(Q8=0,CONCATENATE("p",M8,".bmp"),CONCATENATE("p",L8,".bmp"))</f>
        <v>p3.bmp</v>
      </c>
      <c r="X8" s="10" t="str">
        <f ca="1">IF(AE8=0,"c3.wav",IF(S8=0,"c1.wav","c2.wav"))</f>
        <v>c3.wav</v>
      </c>
      <c r="Y8" s="10" t="str">
        <f ca="1">IF(S8=0,IF(AF8=1,CONCATENATE("nn",L8,".wav"),CONCATENATE("n",L8,".wav")),CONCATENATE("r",N8,".wav"))</f>
        <v>n2.wav</v>
      </c>
      <c r="Z8" s="10" t="str">
        <f ca="1">IF(AE8=0,"c3.wav",IF(S8=1,"c1.wav","c2.wav"))</f>
        <v>c3.wav</v>
      </c>
      <c r="AA8" s="10" t="str">
        <f>IF(S8=1,IF(AF8=1,CONCATENATE("nn",L8,".wav"),CONCATENATE("n",L8,".wav")),CONCATENATE("r",N8,".wav"))</f>
        <v>r6.wav</v>
      </c>
      <c r="AB8" s="10">
        <f>IF(Q8=0,1,2)</f>
        <v>1</v>
      </c>
      <c r="AC8" s="12" t="str">
        <f t="shared" ca="1" si="8"/>
        <v>blank.jpg</v>
      </c>
      <c r="AD8" s="13">
        <f t="shared" ca="1" si="3"/>
        <v>0</v>
      </c>
      <c r="AE8" s="13">
        <f t="shared" ca="1" si="4"/>
        <v>0</v>
      </c>
      <c r="AF8" s="13">
        <f t="shared" ca="1" si="5"/>
        <v>0</v>
      </c>
      <c r="AG8" s="13">
        <f t="shared" ca="1" si="6"/>
        <v>0</v>
      </c>
      <c r="AI8" s="2">
        <f t="shared" ca="1" si="7"/>
        <v>0.28237473390134837</v>
      </c>
      <c r="AJ8" s="2">
        <f t="shared" ca="1" si="7"/>
        <v>0.49310286692829808</v>
      </c>
      <c r="AK8" s="2">
        <f t="shared" ca="1" si="7"/>
        <v>0.47367738930012848</v>
      </c>
    </row>
    <row r="9" spans="1:37" x14ac:dyDescent="0.2">
      <c r="B9" s="15" t="s">
        <v>37</v>
      </c>
      <c r="C9" s="15"/>
      <c r="D9" s="15"/>
      <c r="E9" s="15"/>
      <c r="F9" s="15"/>
      <c r="L9" s="2">
        <v>3</v>
      </c>
      <c r="M9" s="2">
        <v>2</v>
      </c>
      <c r="N9" s="2">
        <v>9</v>
      </c>
      <c r="O9" s="2">
        <v>0.74249624154435878</v>
      </c>
      <c r="P9" s="2">
        <v>0.15523930091967486</v>
      </c>
      <c r="Q9" s="2">
        <f t="shared" si="1"/>
        <v>1</v>
      </c>
      <c r="S9" s="2">
        <f t="shared" si="0"/>
        <v>0</v>
      </c>
      <c r="U9" s="14" t="str">
        <f t="shared" ca="1" si="2"/>
        <v>TrainTrial2</v>
      </c>
      <c r="V9" s="10" t="str">
        <f>IF(Q9=0,CONCATENATE("p",L9,".bmp"),CONCATENATE("p",M9,".bmp"))</f>
        <v>p2.bmp</v>
      </c>
      <c r="W9" s="10" t="str">
        <f>IF(Q9=0,CONCATENATE("p",M9,".bmp"),CONCATENATE("p",L9,".bmp"))</f>
        <v>p3.bmp</v>
      </c>
      <c r="X9" s="10" t="str">
        <f ca="1">IF(AE9=0,"c3.wav",IF(S9=0,"c1.wav","c2.wav"))</f>
        <v>c1.wav</v>
      </c>
      <c r="Y9" s="10" t="str">
        <f ca="1">IF(S9=0,IF(AF9=1,CONCATENATE("nn",L9,".wav"),CONCATENATE("n",L9,".wav")),CONCATENATE("r",N9,".wav"))</f>
        <v>n3.wav</v>
      </c>
      <c r="Z9" s="10" t="str">
        <f ca="1">IF(AE9=0,"c3.wav",IF(S9=1,"c1.wav","c2.wav"))</f>
        <v>c2.wav</v>
      </c>
      <c r="AA9" s="10" t="str">
        <f>IF(S9=1,IF(AF9=1,CONCATENATE("nn",L9,".wav"),CONCATENATE("n",L9,".wav")),CONCATENATE("r",N9,".wav"))</f>
        <v>r9.wav</v>
      </c>
      <c r="AB9" s="10">
        <f>IF(Q9=0,1,2)</f>
        <v>2</v>
      </c>
      <c r="AC9" s="12" t="str">
        <f t="shared" ca="1" si="8"/>
        <v>blank.jpg</v>
      </c>
      <c r="AD9" s="13">
        <f t="shared" ca="1" si="3"/>
        <v>0</v>
      </c>
      <c r="AE9" s="13">
        <f t="shared" ca="1" si="4"/>
        <v>1</v>
      </c>
      <c r="AF9" s="13">
        <f t="shared" ca="1" si="5"/>
        <v>0</v>
      </c>
      <c r="AG9" s="13">
        <f t="shared" ca="1" si="6"/>
        <v>1</v>
      </c>
      <c r="AI9" s="2">
        <f t="shared" ca="1" si="7"/>
        <v>0.81727222839725522</v>
      </c>
      <c r="AJ9" s="2">
        <f t="shared" ca="1" si="7"/>
        <v>0.1141241094816392</v>
      </c>
      <c r="AK9" s="2">
        <f t="shared" ca="1" si="7"/>
        <v>0.45393710877155058</v>
      </c>
    </row>
    <row r="10" spans="1:37" x14ac:dyDescent="0.2">
      <c r="A10" s="15" t="s">
        <v>38</v>
      </c>
      <c r="B10" s="15"/>
      <c r="C10" s="15"/>
      <c r="D10" s="15"/>
      <c r="E10" s="15"/>
      <c r="F10" s="15"/>
      <c r="G10" s="15"/>
      <c r="L10" s="2">
        <v>3</v>
      </c>
      <c r="M10" s="2">
        <v>0</v>
      </c>
      <c r="N10" s="2">
        <v>7</v>
      </c>
      <c r="O10" s="2">
        <v>0.9959304384792631</v>
      </c>
      <c r="P10" s="2">
        <v>2.0189911402667349E-2</v>
      </c>
      <c r="Q10" s="2">
        <f t="shared" si="1"/>
        <v>1</v>
      </c>
      <c r="S10" s="2">
        <f t="shared" si="0"/>
        <v>0</v>
      </c>
      <c r="U10" s="14" t="str">
        <f t="shared" ca="1" si="2"/>
        <v>TrainTrial2</v>
      </c>
      <c r="V10" s="10" t="str">
        <f>IF(Q10=0,CONCATENATE("p",L10,".bmp"),CONCATENATE("p",M10,".bmp"))</f>
        <v>p0.bmp</v>
      </c>
      <c r="W10" s="10" t="str">
        <f>IF(Q10=0,CONCATENATE("p",M10,".bmp"),CONCATENATE("p",L10,".bmp"))</f>
        <v>p3.bmp</v>
      </c>
      <c r="X10" s="10" t="str">
        <f ca="1">IF(AE10=0,"c3.wav",IF(S10=0,"c1.wav","c2.wav"))</f>
        <v>c1.wav</v>
      </c>
      <c r="Y10" s="10" t="str">
        <f ca="1">IF(S10=0,IF(AF10=1,CONCATENATE("nn",L10,".wav"),CONCATENATE("n",L10,".wav")),CONCATENATE("r",N10,".wav"))</f>
        <v>n3.wav</v>
      </c>
      <c r="Z10" s="10" t="str">
        <f ca="1">IF(AE10=0,"c3.wav",IF(S10=1,"c1.wav","c2.wav"))</f>
        <v>c2.wav</v>
      </c>
      <c r="AA10" s="10" t="str">
        <f>IF(S10=1,IF(AF10=1,CONCATENATE("nn",L10,".wav"),CONCATENATE("n",L10,".wav")),CONCATENATE("r",N10,".wav"))</f>
        <v>r7.wav</v>
      </c>
      <c r="AB10" s="10">
        <f>IF(Q10=0,1,2)</f>
        <v>2</v>
      </c>
      <c r="AC10" s="12" t="str">
        <f t="shared" ca="1" si="8"/>
        <v>rp.jpg</v>
      </c>
      <c r="AD10" s="13">
        <f t="shared" ca="1" si="3"/>
        <v>1</v>
      </c>
      <c r="AE10" s="13">
        <f t="shared" ca="1" si="4"/>
        <v>1</v>
      </c>
      <c r="AF10" s="13">
        <f t="shared" ca="1" si="5"/>
        <v>0</v>
      </c>
      <c r="AG10" s="13">
        <f t="shared" ca="1" si="6"/>
        <v>2</v>
      </c>
      <c r="AI10" s="2">
        <f t="shared" ca="1" si="7"/>
        <v>1.5705863515441232E-2</v>
      </c>
      <c r="AJ10" s="2">
        <f t="shared" ca="1" si="7"/>
        <v>8.9013106393919239E-3</v>
      </c>
      <c r="AK10" s="2">
        <f t="shared" ca="1" si="7"/>
        <v>0.27548310419523903</v>
      </c>
    </row>
    <row r="11" spans="1:37" x14ac:dyDescent="0.2">
      <c r="L11" s="2">
        <v>3</v>
      </c>
      <c r="M11" s="2">
        <v>9</v>
      </c>
      <c r="N11" s="2">
        <v>1</v>
      </c>
      <c r="O11" s="2">
        <v>0.78156207168831315</v>
      </c>
      <c r="P11" s="2">
        <v>0.81213645344269025</v>
      </c>
      <c r="Q11" s="2">
        <f t="shared" si="1"/>
        <v>1</v>
      </c>
      <c r="S11" s="2">
        <f t="shared" si="0"/>
        <v>1</v>
      </c>
      <c r="U11" s="14" t="str">
        <f t="shared" ca="1" si="2"/>
        <v>TrainTrial</v>
      </c>
      <c r="V11" s="10" t="str">
        <f>IF(Q11=0,CONCATENATE("p",L11,".bmp"),CONCATENATE("p",M11,".bmp"))</f>
        <v>p9.bmp</v>
      </c>
      <c r="W11" s="10" t="str">
        <f>IF(Q11=0,CONCATENATE("p",M11,".bmp"),CONCATENATE("p",L11,".bmp"))</f>
        <v>p3.bmp</v>
      </c>
      <c r="X11" s="10" t="str">
        <f ca="1">IF(AE11=0,"c3.wav",IF(S11=0,"c1.wav","c2.wav"))</f>
        <v>c3.wav</v>
      </c>
      <c r="Y11" s="10" t="str">
        <f>IF(S11=0,IF(AF11=1,CONCATENATE("nn",L11,".wav"),CONCATENATE("n",L11,".wav")),CONCATENATE("r",N11,".wav"))</f>
        <v>r1.wav</v>
      </c>
      <c r="Z11" s="10" t="str">
        <f ca="1">IF(AE11=0,"c3.wav",IF(S11=1,"c1.wav","c2.wav"))</f>
        <v>c3.wav</v>
      </c>
      <c r="AA11" s="10" t="str">
        <f ca="1">IF(S11=1,IF(AF11=1,CONCATENATE("nn",L11,".wav"),CONCATENATE("n",L11,".wav")),CONCATENATE("r",N11,".wav"))</f>
        <v>n3.wav</v>
      </c>
      <c r="AB11" s="10">
        <f>IF(Q11=0,1,2)</f>
        <v>2</v>
      </c>
      <c r="AC11" s="12" t="str">
        <f t="shared" ca="1" si="8"/>
        <v>blank.jpg</v>
      </c>
      <c r="AD11" s="13">
        <f t="shared" ca="1" si="3"/>
        <v>0</v>
      </c>
      <c r="AE11" s="13">
        <f t="shared" ca="1" si="4"/>
        <v>0</v>
      </c>
      <c r="AF11" s="13">
        <f t="shared" ca="1" si="5"/>
        <v>0</v>
      </c>
      <c r="AG11" s="13">
        <f t="shared" ca="1" si="6"/>
        <v>0</v>
      </c>
      <c r="AI11" s="2">
        <f t="shared" ca="1" si="7"/>
        <v>0.84383560120717571</v>
      </c>
      <c r="AJ11" s="2">
        <f t="shared" ca="1" si="7"/>
        <v>0.66096320491746252</v>
      </c>
      <c r="AK11" s="2">
        <f t="shared" ca="1" si="7"/>
        <v>0.68743502741397577</v>
      </c>
    </row>
    <row r="12" spans="1:37" x14ac:dyDescent="0.2">
      <c r="L12" s="2">
        <v>4</v>
      </c>
      <c r="M12" s="2">
        <v>7</v>
      </c>
      <c r="N12" s="2">
        <v>3</v>
      </c>
      <c r="O12" s="2">
        <v>0.32467171741609491</v>
      </c>
      <c r="P12" s="2">
        <v>0.76190464336471564</v>
      </c>
      <c r="Q12" s="2">
        <f t="shared" si="1"/>
        <v>0</v>
      </c>
      <c r="S12" s="2">
        <f t="shared" si="0"/>
        <v>1</v>
      </c>
      <c r="U12" s="14" t="str">
        <f t="shared" ca="1" si="2"/>
        <v>TrainTrial2</v>
      </c>
      <c r="V12" s="10" t="str">
        <f>IF(Q12=0,CONCATENATE("p",L12,".bmp"),CONCATENATE("p",M12,".bmp"))</f>
        <v>p4.bmp</v>
      </c>
      <c r="W12" s="10" t="str">
        <f>IF(Q12=0,CONCATENATE("p",M12,".bmp"),CONCATENATE("p",L12,".bmp"))</f>
        <v>p7.bmp</v>
      </c>
      <c r="X12" s="10" t="str">
        <f ca="1">IF(AE12=0,"c3.wav",IF(S12=0,"c1.wav","c2.wav"))</f>
        <v>c2.wav</v>
      </c>
      <c r="Y12" s="10" t="str">
        <f>IF(S12=0,IF(AF12=1,CONCATENATE("nn",L12,".wav"),CONCATENATE("n",L12,".wav")),CONCATENATE("r",N12,".wav"))</f>
        <v>r3.wav</v>
      </c>
      <c r="Z12" s="10" t="str">
        <f ca="1">IF(AE12=0,"c3.wav",IF(S12=1,"c1.wav","c2.wav"))</f>
        <v>c1.wav</v>
      </c>
      <c r="AA12" s="10" t="str">
        <f ca="1">IF(S12=1,IF(AF12=1,CONCATENATE("nn",L12,".wav"),CONCATENATE("n",L12,".wav")),CONCATENATE("r",N12,".wav"))</f>
        <v>nn4.wav</v>
      </c>
      <c r="AB12" s="10">
        <f>IF(Q12=0,1,2)</f>
        <v>1</v>
      </c>
      <c r="AC12" s="12" t="str">
        <f t="shared" ca="1" si="8"/>
        <v>blank.jpg</v>
      </c>
      <c r="AD12" s="13">
        <f t="shared" ca="1" si="3"/>
        <v>0</v>
      </c>
      <c r="AE12" s="13">
        <f t="shared" ca="1" si="4"/>
        <v>1</v>
      </c>
      <c r="AF12" s="13">
        <f t="shared" ca="1" si="5"/>
        <v>1</v>
      </c>
      <c r="AG12" s="13">
        <f t="shared" ca="1" si="6"/>
        <v>2</v>
      </c>
      <c r="AI12" s="2">
        <f t="shared" ca="1" si="7"/>
        <v>0.90678463195372216</v>
      </c>
      <c r="AJ12" s="2">
        <f t="shared" ca="1" si="7"/>
        <v>0.20561998626490308</v>
      </c>
      <c r="AK12" s="2">
        <f t="shared" ca="1" si="7"/>
        <v>0.11809130798449186</v>
      </c>
    </row>
    <row r="13" spans="1:37" x14ac:dyDescent="0.2">
      <c r="A13" s="2" t="s">
        <v>6</v>
      </c>
      <c r="B13" s="15" t="s">
        <v>39</v>
      </c>
      <c r="C13" s="15"/>
      <c r="D13" s="15"/>
      <c r="E13" s="15"/>
      <c r="F13" s="15"/>
      <c r="L13" s="2">
        <v>4</v>
      </c>
      <c r="M13" s="2">
        <v>1</v>
      </c>
      <c r="N13" s="2">
        <v>2</v>
      </c>
      <c r="O13" s="2">
        <v>0.63172551641309838</v>
      </c>
      <c r="P13" s="2">
        <v>0.84866641013832123</v>
      </c>
      <c r="Q13" s="2">
        <f t="shared" si="1"/>
        <v>1</v>
      </c>
      <c r="S13" s="2">
        <f t="shared" si="0"/>
        <v>1</v>
      </c>
      <c r="U13" s="14" t="str">
        <f t="shared" ca="1" si="2"/>
        <v>TrainTrial</v>
      </c>
      <c r="V13" s="10" t="str">
        <f>IF(Q13=0,CONCATENATE("p",L13,".bmp"),CONCATENATE("p",M13,".bmp"))</f>
        <v>p1.bmp</v>
      </c>
      <c r="W13" s="10" t="str">
        <f>IF(Q13=0,CONCATENATE("p",M13,".bmp"),CONCATENATE("p",L13,".bmp"))</f>
        <v>p4.bmp</v>
      </c>
      <c r="X13" s="10" t="str">
        <f ca="1">IF(AE13=0,"c3.wav",IF(S13=0,"c1.wav","c2.wav"))</f>
        <v>c3.wav</v>
      </c>
      <c r="Y13" s="10" t="str">
        <f>IF(S13=0,IF(AF13=1,CONCATENATE("nn",L13,".wav"),CONCATENATE("n",L13,".wav")),CONCATENATE("r",N13,".wav"))</f>
        <v>r2.wav</v>
      </c>
      <c r="Z13" s="10" t="str">
        <f ca="1">IF(AE13=0,"c3.wav",IF(S13=1,"c1.wav","c2.wav"))</f>
        <v>c3.wav</v>
      </c>
      <c r="AA13" s="10" t="str">
        <f ca="1">IF(S13=1,IF(AF13=1,CONCATENATE("nn",L13,".wav"),CONCATENATE("n",L13,".wav")),CONCATENATE("r",N13,".wav"))</f>
        <v>n4.wav</v>
      </c>
      <c r="AB13" s="10">
        <f>IF(Q13=0,1,2)</f>
        <v>2</v>
      </c>
      <c r="AC13" s="12" t="str">
        <f t="shared" ca="1" si="8"/>
        <v>rp.jpg</v>
      </c>
      <c r="AD13" s="13">
        <f t="shared" ca="1" si="3"/>
        <v>1</v>
      </c>
      <c r="AE13" s="13">
        <f t="shared" ca="1" si="4"/>
        <v>0</v>
      </c>
      <c r="AF13" s="13">
        <f t="shared" ca="1" si="5"/>
        <v>0</v>
      </c>
      <c r="AG13" s="13">
        <f t="shared" ca="1" si="6"/>
        <v>1</v>
      </c>
      <c r="AI13" s="2">
        <f t="shared" ca="1" si="7"/>
        <v>0.15791795858900004</v>
      </c>
      <c r="AJ13" s="2">
        <f t="shared" ca="1" si="7"/>
        <v>0.77972597313686254</v>
      </c>
      <c r="AK13" s="2">
        <f t="shared" ca="1" si="7"/>
        <v>0.88852447455725525</v>
      </c>
    </row>
    <row r="14" spans="1:37" x14ac:dyDescent="0.2">
      <c r="A14" s="2" t="s">
        <v>4</v>
      </c>
      <c r="B14" s="15" t="s">
        <v>0</v>
      </c>
      <c r="C14" s="15"/>
      <c r="D14" s="15"/>
      <c r="E14" s="15"/>
      <c r="F14" s="15"/>
      <c r="G14" s="15"/>
      <c r="L14" s="2">
        <v>4</v>
      </c>
      <c r="M14" s="2">
        <v>9</v>
      </c>
      <c r="N14" s="2">
        <v>7</v>
      </c>
      <c r="O14" s="2">
        <v>0.62256467608040111</v>
      </c>
      <c r="P14" s="2">
        <v>0.1702661104282015</v>
      </c>
      <c r="Q14" s="2">
        <f t="shared" si="1"/>
        <v>1</v>
      </c>
      <c r="S14" s="2">
        <f t="shared" si="0"/>
        <v>0</v>
      </c>
      <c r="U14" s="14" t="str">
        <f t="shared" ca="1" si="2"/>
        <v>TrainTrial2</v>
      </c>
      <c r="V14" s="10" t="str">
        <f>IF(Q14=0,CONCATENATE("p",L14,".bmp"),CONCATENATE("p",M14,".bmp"))</f>
        <v>p9.bmp</v>
      </c>
      <c r="W14" s="10" t="str">
        <f>IF(Q14=0,CONCATENATE("p",M14,".bmp"),CONCATENATE("p",L14,".bmp"))</f>
        <v>p4.bmp</v>
      </c>
      <c r="X14" s="10" t="str">
        <f ca="1">IF(AE14=0,"c3.wav",IF(S14=0,"c1.wav","c2.wav"))</f>
        <v>c1.wav</v>
      </c>
      <c r="Y14" s="10" t="str">
        <f ca="1">IF(S14=0,IF(AF14=1,CONCATENATE("nn",L14,".wav"),CONCATENATE("n",L14,".wav")),CONCATENATE("r",N14,".wav"))</f>
        <v>n4.wav</v>
      </c>
      <c r="Z14" s="10" t="str">
        <f ca="1">IF(AE14=0,"c3.wav",IF(S14=1,"c1.wav","c2.wav"))</f>
        <v>c2.wav</v>
      </c>
      <c r="AA14" s="10" t="str">
        <f>IF(S14=1,IF(AF14=1,CONCATENATE("nn",L14,".wav"),CONCATENATE("n",L14,".wav")),CONCATENATE("r",N14,".wav"))</f>
        <v>r7.wav</v>
      </c>
      <c r="AB14" s="10">
        <f>IF(Q14=0,1,2)</f>
        <v>2</v>
      </c>
      <c r="AC14" s="12" t="str">
        <f t="shared" ca="1" si="8"/>
        <v>blank.jpg</v>
      </c>
      <c r="AD14" s="13">
        <f t="shared" ca="1" si="3"/>
        <v>0</v>
      </c>
      <c r="AE14" s="13">
        <f t="shared" ca="1" si="4"/>
        <v>1</v>
      </c>
      <c r="AF14" s="13">
        <f t="shared" ca="1" si="5"/>
        <v>0</v>
      </c>
      <c r="AG14" s="13">
        <f t="shared" ca="1" si="6"/>
        <v>1</v>
      </c>
      <c r="AI14" s="2">
        <f t="shared" ca="1" si="7"/>
        <v>0.49629743305469776</v>
      </c>
      <c r="AJ14" s="2">
        <f t="shared" ca="1" si="7"/>
        <v>0.18974597290323281</v>
      </c>
      <c r="AK14" s="2">
        <f t="shared" ca="1" si="7"/>
        <v>0.64394258522634962</v>
      </c>
    </row>
    <row r="15" spans="1:37" x14ac:dyDescent="0.2">
      <c r="A15" s="2" t="s">
        <v>4</v>
      </c>
      <c r="B15" s="15" t="s">
        <v>1</v>
      </c>
      <c r="C15" s="15"/>
      <c r="D15" s="15"/>
      <c r="E15" s="15"/>
      <c r="F15" s="15"/>
      <c r="G15" s="15"/>
      <c r="L15" s="2">
        <v>5</v>
      </c>
      <c r="M15" s="2">
        <v>7</v>
      </c>
      <c r="N15" s="2">
        <v>9</v>
      </c>
      <c r="O15" s="2">
        <v>0.8941402453556293</v>
      </c>
      <c r="P15" s="2">
        <v>0.47867062614932365</v>
      </c>
      <c r="Q15" s="2">
        <f t="shared" si="1"/>
        <v>1</v>
      </c>
      <c r="S15" s="2">
        <f t="shared" si="0"/>
        <v>0</v>
      </c>
      <c r="U15" s="14" t="str">
        <f t="shared" ca="1" si="2"/>
        <v>TrainTrial</v>
      </c>
      <c r="V15" s="10" t="str">
        <f>IF(Q15=0,CONCATENATE("p",L15,".bmp"),CONCATENATE("p",M15,".bmp"))</f>
        <v>p7.bmp</v>
      </c>
      <c r="W15" s="10" t="str">
        <f>IF(Q15=0,CONCATENATE("p",M15,".bmp"),CONCATENATE("p",L15,".bmp"))</f>
        <v>p5.bmp</v>
      </c>
      <c r="X15" s="10" t="str">
        <f ca="1">IF(AE15=0,"c3.wav",IF(S15=0,"c1.wav","c2.wav"))</f>
        <v>c3.wav</v>
      </c>
      <c r="Y15" s="10" t="str">
        <f ca="1">IF(S15=0,IF(AF15=1,CONCATENATE("nn",L15,".wav"),CONCATENATE("n",L15,".wav")),CONCATENATE("r",N15,".wav"))</f>
        <v>n5.wav</v>
      </c>
      <c r="Z15" s="10" t="str">
        <f ca="1">IF(AE15=0,"c3.wav",IF(S15=1,"c1.wav","c2.wav"))</f>
        <v>c3.wav</v>
      </c>
      <c r="AA15" s="10" t="str">
        <f>IF(S15=1,IF(AF15=1,CONCATENATE("nn",L15,".wav"),CONCATENATE("n",L15,".wav")),CONCATENATE("r",N15,".wav"))</f>
        <v>r9.wav</v>
      </c>
      <c r="AB15" s="10">
        <f>IF(Q15=0,1,2)</f>
        <v>2</v>
      </c>
      <c r="AC15" s="12" t="str">
        <f t="shared" ca="1" si="8"/>
        <v>blank.jpg</v>
      </c>
      <c r="AD15" s="13">
        <f t="shared" ca="1" si="3"/>
        <v>0</v>
      </c>
      <c r="AE15" s="13">
        <f t="shared" ca="1" si="4"/>
        <v>0</v>
      </c>
      <c r="AF15" s="13">
        <f t="shared" ca="1" si="5"/>
        <v>0</v>
      </c>
      <c r="AG15" s="13">
        <f t="shared" ca="1" si="6"/>
        <v>0</v>
      </c>
      <c r="AI15" s="2">
        <f t="shared" ca="1" si="7"/>
        <v>0.41536343861764802</v>
      </c>
      <c r="AJ15" s="2">
        <f t="shared" ca="1" si="7"/>
        <v>0.93347002678295177</v>
      </c>
      <c r="AK15" s="2">
        <f t="shared" ca="1" si="7"/>
        <v>0.85426325379063361</v>
      </c>
    </row>
    <row r="16" spans="1:37" x14ac:dyDescent="0.2">
      <c r="A16" s="2" t="s">
        <v>8</v>
      </c>
      <c r="B16" s="15" t="s">
        <v>2</v>
      </c>
      <c r="C16" s="15"/>
      <c r="D16" s="15"/>
      <c r="E16" s="15"/>
      <c r="F16" s="15"/>
      <c r="G16" s="15"/>
      <c r="L16" s="2">
        <v>5</v>
      </c>
      <c r="M16" s="2">
        <v>4</v>
      </c>
      <c r="N16" s="2">
        <v>5</v>
      </c>
      <c r="O16" s="2">
        <v>0.40748621007242036</v>
      </c>
      <c r="P16" s="2">
        <v>0.57562296957257786</v>
      </c>
      <c r="Q16" s="2">
        <f t="shared" si="1"/>
        <v>0</v>
      </c>
      <c r="S16" s="2">
        <f t="shared" si="0"/>
        <v>1</v>
      </c>
      <c r="U16" s="14" t="str">
        <f t="shared" ca="1" si="2"/>
        <v>TrainTrial</v>
      </c>
      <c r="V16" s="10" t="str">
        <f>IF(Q16=0,CONCATENATE("p",L16,".bmp"),CONCATENATE("p",M16,".bmp"))</f>
        <v>p5.bmp</v>
      </c>
      <c r="W16" s="10" t="str">
        <f>IF(Q16=0,CONCATENATE("p",M16,".bmp"),CONCATENATE("p",L16,".bmp"))</f>
        <v>p4.bmp</v>
      </c>
      <c r="X16" s="10" t="str">
        <f ca="1">IF(AE16=0,"c3.wav",IF(S16=0,"c1.wav","c2.wav"))</f>
        <v>c3.wav</v>
      </c>
      <c r="Y16" s="10" t="str">
        <f>IF(S16=0,IF(AF16=1,CONCATENATE("nn",L16,".wav"),CONCATENATE("n",L16,".wav")),CONCATENATE("r",N16,".wav"))</f>
        <v>r5.wav</v>
      </c>
      <c r="Z16" s="10" t="str">
        <f ca="1">IF(AE16=0,"c3.wav",IF(S16=1,"c1.wav","c2.wav"))</f>
        <v>c3.wav</v>
      </c>
      <c r="AA16" s="10" t="str">
        <f ca="1">IF(S16=1,IF(AF16=1,CONCATENATE("nn",L16,".wav"),CONCATENATE("n",L16,".wav")),CONCATENATE("r",N16,".wav"))</f>
        <v>n5.wav</v>
      </c>
      <c r="AB16" s="10">
        <f>IF(Q16=0,1,2)</f>
        <v>1</v>
      </c>
      <c r="AC16" s="12" t="str">
        <f t="shared" ca="1" si="8"/>
        <v>blank.jpg</v>
      </c>
      <c r="AD16" s="13">
        <f t="shared" ca="1" si="3"/>
        <v>0</v>
      </c>
      <c r="AE16" s="13">
        <f t="shared" ca="1" si="4"/>
        <v>0</v>
      </c>
      <c r="AF16" s="13">
        <f t="shared" ca="1" si="5"/>
        <v>0</v>
      </c>
      <c r="AG16" s="13">
        <f t="shared" ca="1" si="6"/>
        <v>0</v>
      </c>
      <c r="AI16" s="2">
        <f t="shared" ca="1" si="7"/>
        <v>0.84876287360338609</v>
      </c>
      <c r="AJ16" s="2">
        <f t="shared" ca="1" si="7"/>
        <v>0.49841181072291163</v>
      </c>
      <c r="AK16" s="2">
        <f t="shared" ca="1" si="7"/>
        <v>0.52339665149784809</v>
      </c>
    </row>
    <row r="17" spans="1:37" x14ac:dyDescent="0.2">
      <c r="A17" s="2" t="s">
        <v>4</v>
      </c>
      <c r="C17" s="15" t="s">
        <v>7</v>
      </c>
      <c r="D17" s="15"/>
      <c r="E17" s="15"/>
      <c r="F17" s="15"/>
      <c r="G17" s="15"/>
      <c r="L17" s="2">
        <v>5</v>
      </c>
      <c r="M17" s="2">
        <v>3</v>
      </c>
      <c r="N17" s="2">
        <v>6</v>
      </c>
      <c r="O17" s="2">
        <v>0.65172856880508334</v>
      </c>
      <c r="P17" s="2">
        <v>8.1559320498854504E-2</v>
      </c>
      <c r="Q17" s="2">
        <f t="shared" si="1"/>
        <v>1</v>
      </c>
      <c r="S17" s="2">
        <f t="shared" si="0"/>
        <v>0</v>
      </c>
      <c r="U17" s="14" t="str">
        <f t="shared" ca="1" si="2"/>
        <v>TrainTrial2</v>
      </c>
      <c r="V17" s="10" t="str">
        <f>IF(Q17=0,CONCATENATE("p",L17,".bmp"),CONCATENATE("p",M17,".bmp"))</f>
        <v>p3.bmp</v>
      </c>
      <c r="W17" s="10" t="str">
        <f>IF(Q17=0,CONCATENATE("p",M17,".bmp"),CONCATENATE("p",L17,".bmp"))</f>
        <v>p5.bmp</v>
      </c>
      <c r="X17" s="10" t="str">
        <f ca="1">IF(AE17=0,"c3.wav",IF(S17=0,"c1.wav","c2.wav"))</f>
        <v>c1.wav</v>
      </c>
      <c r="Y17" s="10" t="str">
        <f ca="1">IF(S17=0,IF(AF17=1,CONCATENATE("nn",L17,".wav"),CONCATENATE("n",L17,".wav")),CONCATENATE("r",N17,".wav"))</f>
        <v>n5.wav</v>
      </c>
      <c r="Z17" s="10" t="str">
        <f ca="1">IF(AE17=0,"c3.wav",IF(S17=1,"c1.wav","c2.wav"))</f>
        <v>c2.wav</v>
      </c>
      <c r="AA17" s="10" t="str">
        <f>IF(S17=1,IF(AF17=1,CONCATENATE("nn",L17,".wav"),CONCATENATE("n",L17,".wav")),CONCATENATE("r",N17,".wav"))</f>
        <v>r6.wav</v>
      </c>
      <c r="AB17" s="10">
        <f>IF(Q17=0,1,2)</f>
        <v>2</v>
      </c>
      <c r="AC17" s="12" t="str">
        <f t="shared" ca="1" si="8"/>
        <v>rp.jpg</v>
      </c>
      <c r="AD17" s="13">
        <f t="shared" ca="1" si="3"/>
        <v>1</v>
      </c>
      <c r="AE17" s="13">
        <f t="shared" ca="1" si="4"/>
        <v>1</v>
      </c>
      <c r="AF17" s="13">
        <f t="shared" ca="1" si="5"/>
        <v>0</v>
      </c>
      <c r="AG17" s="13">
        <f t="shared" ca="1" si="6"/>
        <v>2</v>
      </c>
      <c r="AI17" s="2">
        <f t="shared" ca="1" si="7"/>
        <v>0.10060067989492594</v>
      </c>
      <c r="AJ17" s="2">
        <f t="shared" ca="1" si="7"/>
        <v>4.1114513401098063E-2</v>
      </c>
      <c r="AK17" s="2">
        <f t="shared" ca="1" si="7"/>
        <v>0.40716912391763671</v>
      </c>
    </row>
    <row r="18" spans="1:37" x14ac:dyDescent="0.2">
      <c r="A18" s="2" t="s">
        <v>4</v>
      </c>
      <c r="C18" s="15" t="s">
        <v>3</v>
      </c>
      <c r="D18" s="15"/>
      <c r="E18" s="15"/>
      <c r="F18" s="15"/>
      <c r="L18" s="2">
        <v>6</v>
      </c>
      <c r="M18" s="2">
        <v>5</v>
      </c>
      <c r="N18" s="2">
        <v>1</v>
      </c>
      <c r="O18" s="2">
        <v>0.10648442606998287</v>
      </c>
      <c r="P18" s="2">
        <v>1.1554690456250682E-2</v>
      </c>
      <c r="Q18" s="2">
        <f t="shared" si="1"/>
        <v>0</v>
      </c>
      <c r="S18" s="2">
        <f t="shared" si="0"/>
        <v>0</v>
      </c>
      <c r="U18" s="14" t="str">
        <f t="shared" ca="1" si="2"/>
        <v>TrainTrial</v>
      </c>
      <c r="V18" s="10" t="str">
        <f>IF(Q18=0,CONCATENATE("p",L18,".bmp"),CONCATENATE("p",M18,".bmp"))</f>
        <v>p6.bmp</v>
      </c>
      <c r="W18" s="10" t="str">
        <f>IF(Q18=0,CONCATENATE("p",M18,".bmp"),CONCATENATE("p",L18,".bmp"))</f>
        <v>p5.bmp</v>
      </c>
      <c r="X18" s="10" t="str">
        <f ca="1">IF(AE18=0,"c3.wav",IF(S18=0,"c1.wav","c2.wav"))</f>
        <v>c3.wav</v>
      </c>
      <c r="Y18" s="10" t="str">
        <f ca="1">IF(S18=0,IF(AF18=1,CONCATENATE("nn",L18,".wav"),CONCATENATE("n",L18,".wav")),CONCATENATE("r",N18,".wav"))</f>
        <v>n6.wav</v>
      </c>
      <c r="Z18" s="10" t="str">
        <f ca="1">IF(AE18=0,"c3.wav",IF(S18=1,"c1.wav","c2.wav"))</f>
        <v>c3.wav</v>
      </c>
      <c r="AA18" s="10" t="str">
        <f>IF(S18=1,IF(AF18=1,CONCATENATE("nn",L18,".wav"),CONCATENATE("n",L18,".wav")),CONCATENATE("r",N18,".wav"))</f>
        <v>r1.wav</v>
      </c>
      <c r="AB18" s="10">
        <f>IF(Q18=0,1,2)</f>
        <v>1</v>
      </c>
      <c r="AC18" s="12" t="str">
        <f t="shared" ca="1" si="8"/>
        <v>blank.jpg</v>
      </c>
      <c r="AD18" s="13">
        <f t="shared" ca="1" si="3"/>
        <v>0</v>
      </c>
      <c r="AE18" s="13">
        <f t="shared" ca="1" si="4"/>
        <v>0</v>
      </c>
      <c r="AF18" s="13">
        <f t="shared" ca="1" si="5"/>
        <v>0</v>
      </c>
      <c r="AG18" s="13">
        <f t="shared" ca="1" si="6"/>
        <v>0</v>
      </c>
      <c r="AI18" s="2">
        <f t="shared" ca="1" si="7"/>
        <v>0.62962293064466457</v>
      </c>
      <c r="AJ18" s="2">
        <f t="shared" ca="1" si="7"/>
        <v>0.96013600373599983</v>
      </c>
      <c r="AK18" s="2">
        <f t="shared" ca="1" si="7"/>
        <v>0.25510650926976308</v>
      </c>
    </row>
    <row r="19" spans="1:37" x14ac:dyDescent="0.2">
      <c r="L19" s="2">
        <v>6</v>
      </c>
      <c r="M19" s="2">
        <v>2</v>
      </c>
      <c r="N19" s="2">
        <v>8</v>
      </c>
      <c r="O19" s="2">
        <v>0.36928775893056809</v>
      </c>
      <c r="P19" s="2">
        <v>0.59546701885165021</v>
      </c>
      <c r="Q19" s="2">
        <f t="shared" si="1"/>
        <v>0</v>
      </c>
      <c r="S19" s="2">
        <f t="shared" si="0"/>
        <v>1</v>
      </c>
      <c r="U19" s="14" t="str">
        <f t="shared" ca="1" si="2"/>
        <v>TrainTrial</v>
      </c>
      <c r="V19" s="10" t="str">
        <f>IF(Q19=0,CONCATENATE("p",L19,".bmp"),CONCATENATE("p",M19,".bmp"))</f>
        <v>p6.bmp</v>
      </c>
      <c r="W19" s="10" t="str">
        <f>IF(Q19=0,CONCATENATE("p",M19,".bmp"),CONCATENATE("p",L19,".bmp"))</f>
        <v>p2.bmp</v>
      </c>
      <c r="X19" s="10" t="str">
        <f ca="1">IF(AE19=0,"c3.wav",IF(S19=0,"c1.wav","c2.wav"))</f>
        <v>c3.wav</v>
      </c>
      <c r="Y19" s="10" t="str">
        <f>IF(S19=0,IF(AF19=1,CONCATENATE("nn",L19,".wav"),CONCATENATE("n",L19,".wav")),CONCATENATE("r",N19,".wav"))</f>
        <v>r8.wav</v>
      </c>
      <c r="Z19" s="10" t="str">
        <f ca="1">IF(AE19=0,"c3.wav",IF(S19=1,"c1.wav","c2.wav"))</f>
        <v>c3.wav</v>
      </c>
      <c r="AA19" s="10" t="str">
        <f ca="1">IF(S19=1,IF(AF19=1,CONCATENATE("nn",L19,".wav"),CONCATENATE("n",L19,".wav")),CONCATENATE("r",N19,".wav"))</f>
        <v>n6.wav</v>
      </c>
      <c r="AB19" s="10">
        <f>IF(Q19=0,1,2)</f>
        <v>1</v>
      </c>
      <c r="AC19" s="12" t="str">
        <f t="shared" ca="1" si="8"/>
        <v>blank.jpg</v>
      </c>
      <c r="AD19" s="13">
        <f t="shared" ca="1" si="3"/>
        <v>0</v>
      </c>
      <c r="AE19" s="13">
        <f t="shared" ca="1" si="4"/>
        <v>0</v>
      </c>
      <c r="AF19" s="13">
        <f t="shared" ca="1" si="5"/>
        <v>0</v>
      </c>
      <c r="AG19" s="13">
        <f t="shared" ca="1" si="6"/>
        <v>0</v>
      </c>
      <c r="AI19" s="2">
        <f t="shared" ca="1" si="7"/>
        <v>0.83780649197925738</v>
      </c>
      <c r="AJ19" s="2">
        <f t="shared" ca="1" si="7"/>
        <v>0.99590464153936831</v>
      </c>
      <c r="AK19" s="2">
        <f t="shared" ca="1" si="7"/>
        <v>0.96866933113795128</v>
      </c>
    </row>
    <row r="20" spans="1:37" x14ac:dyDescent="0.2">
      <c r="L20" s="2">
        <v>6</v>
      </c>
      <c r="M20" s="2">
        <v>0</v>
      </c>
      <c r="N20" s="2">
        <v>4</v>
      </c>
      <c r="O20" s="2">
        <v>0.56790777306741802</v>
      </c>
      <c r="P20" s="2">
        <v>0.56034514805197944</v>
      </c>
      <c r="Q20" s="2">
        <f t="shared" si="1"/>
        <v>1</v>
      </c>
      <c r="S20" s="2">
        <f t="shared" si="0"/>
        <v>1</v>
      </c>
      <c r="U20" s="14" t="str">
        <f t="shared" ca="1" si="2"/>
        <v>TrainTrial</v>
      </c>
      <c r="V20" s="10" t="str">
        <f>IF(Q20=0,CONCATENATE("p",L20,".bmp"),CONCATENATE("p",M20,".bmp"))</f>
        <v>p0.bmp</v>
      </c>
      <c r="W20" s="10" t="str">
        <f>IF(Q20=0,CONCATENATE("p",M20,".bmp"),CONCATENATE("p",L20,".bmp"))</f>
        <v>p6.bmp</v>
      </c>
      <c r="X20" s="10" t="str">
        <f ca="1">IF(AE20=0,"c3.wav",IF(S20=0,"c1.wav","c2.wav"))</f>
        <v>c3.wav</v>
      </c>
      <c r="Y20" s="10" t="str">
        <f>IF(S20=0,IF(AF20=1,CONCATENATE("nn",L20,".wav"),CONCATENATE("n",L20,".wav")),CONCATENATE("r",N20,".wav"))</f>
        <v>r4.wav</v>
      </c>
      <c r="Z20" s="10" t="str">
        <f ca="1">IF(AE20=0,"c3.wav",IF(S20=1,"c1.wav","c2.wav"))</f>
        <v>c3.wav</v>
      </c>
      <c r="AA20" s="10" t="str">
        <f ca="1">IF(S20=1,IF(AF20=1,CONCATENATE("nn",L20,".wav"),CONCATENATE("n",L20,".wav")),CONCATENATE("r",N20,".wav"))</f>
        <v>n6.wav</v>
      </c>
      <c r="AB20" s="10">
        <f>IF(Q20=0,1,2)</f>
        <v>2</v>
      </c>
      <c r="AC20" s="12" t="str">
        <f t="shared" ca="1" si="8"/>
        <v>blank.jpg</v>
      </c>
      <c r="AD20" s="13">
        <f t="shared" ca="1" si="3"/>
        <v>0</v>
      </c>
      <c r="AE20" s="13">
        <f t="shared" ca="1" si="4"/>
        <v>0</v>
      </c>
      <c r="AF20" s="13">
        <f t="shared" ca="1" si="5"/>
        <v>0</v>
      </c>
      <c r="AG20" s="13">
        <f t="shared" ca="1" si="6"/>
        <v>0</v>
      </c>
      <c r="AI20" s="2">
        <f t="shared" ca="1" si="7"/>
        <v>0.27707449711590137</v>
      </c>
      <c r="AJ20" s="2">
        <f t="shared" ca="1" si="7"/>
        <v>0.80058493157915356</v>
      </c>
      <c r="AK20" s="2">
        <f t="shared" ca="1" si="7"/>
        <v>0.27119437602666119</v>
      </c>
    </row>
    <row r="21" spans="1:37" x14ac:dyDescent="0.2">
      <c r="L21" s="2">
        <v>7</v>
      </c>
      <c r="M21" s="2">
        <v>8</v>
      </c>
      <c r="N21" s="2">
        <v>0</v>
      </c>
      <c r="O21" s="2">
        <v>1.2677045755481231E-2</v>
      </c>
      <c r="P21" s="2">
        <v>0.67698107944397634</v>
      </c>
      <c r="Q21" s="2">
        <f t="shared" si="1"/>
        <v>0</v>
      </c>
      <c r="S21" s="2">
        <f t="shared" si="0"/>
        <v>1</v>
      </c>
      <c r="U21" s="14" t="str">
        <f t="shared" ca="1" si="2"/>
        <v>TrainTrial2</v>
      </c>
      <c r="V21" s="10" t="str">
        <f>IF(Q21=0,CONCATENATE("p",L21,".bmp"),CONCATENATE("p",M21,".bmp"))</f>
        <v>p7.bmp</v>
      </c>
      <c r="W21" s="10" t="str">
        <f>IF(Q21=0,CONCATENATE("p",M21,".bmp"),CONCATENATE("p",L21,".bmp"))</f>
        <v>p8.bmp</v>
      </c>
      <c r="X21" s="10" t="str">
        <f ca="1">IF(AE21=0,"c3.wav",IF(S21=0,"c1.wav","c2.wav"))</f>
        <v>c2.wav</v>
      </c>
      <c r="Y21" s="10" t="str">
        <f>IF(S21=0,IF(AF21=1,CONCATENATE("nn",L21,".wav"),CONCATENATE("n",L21,".wav")),CONCATENATE("r",N21,".wav"))</f>
        <v>r0.wav</v>
      </c>
      <c r="Z21" s="10" t="str">
        <f ca="1">IF(AE21=0,"c3.wav",IF(S21=1,"c1.wav","c2.wav"))</f>
        <v>c1.wav</v>
      </c>
      <c r="AA21" s="10" t="str">
        <f ca="1">IF(S21=1,IF(AF21=1,CONCATENATE("nn",L21,".wav"),CONCATENATE("n",L21,".wav")),CONCATENATE("r",N21,".wav"))</f>
        <v>n7.wav</v>
      </c>
      <c r="AB21" s="10">
        <f>IF(Q21=0,1,2)</f>
        <v>1</v>
      </c>
      <c r="AC21" s="12" t="str">
        <f t="shared" ca="1" si="8"/>
        <v>blank.jpg</v>
      </c>
      <c r="AD21" s="13">
        <f t="shared" ca="1" si="3"/>
        <v>0</v>
      </c>
      <c r="AE21" s="13">
        <f t="shared" ca="1" si="4"/>
        <v>1</v>
      </c>
      <c r="AF21" s="13">
        <f t="shared" ca="1" si="5"/>
        <v>0</v>
      </c>
      <c r="AG21" s="13">
        <f t="shared" ca="1" si="6"/>
        <v>1</v>
      </c>
      <c r="AI21" s="2">
        <f t="shared" ca="1" si="7"/>
        <v>0.99056326769251257</v>
      </c>
      <c r="AJ21" s="2">
        <f t="shared" ca="1" si="7"/>
        <v>6.0735141537957005E-2</v>
      </c>
      <c r="AK21" s="2">
        <f t="shared" ca="1" si="7"/>
        <v>0.37255625894464139</v>
      </c>
    </row>
    <row r="22" spans="1:37" x14ac:dyDescent="0.2">
      <c r="L22" s="2">
        <v>7</v>
      </c>
      <c r="M22" s="2">
        <v>6</v>
      </c>
      <c r="N22" s="2">
        <v>3</v>
      </c>
      <c r="O22" s="2">
        <v>0.59837063790837419</v>
      </c>
      <c r="P22" s="2">
        <v>0.88766548483454244</v>
      </c>
      <c r="Q22" s="2">
        <f t="shared" si="1"/>
        <v>1</v>
      </c>
      <c r="S22" s="2">
        <f t="shared" si="0"/>
        <v>1</v>
      </c>
      <c r="U22" s="14" t="str">
        <f t="shared" ca="1" si="2"/>
        <v>TrainTrial</v>
      </c>
      <c r="V22" s="10" t="str">
        <f>IF(Q22=0,CONCATENATE("p",L22,".bmp"),CONCATENATE("p",M22,".bmp"))</f>
        <v>p6.bmp</v>
      </c>
      <c r="W22" s="10" t="str">
        <f>IF(Q22=0,CONCATENATE("p",M22,".bmp"),CONCATENATE("p",L22,".bmp"))</f>
        <v>p7.bmp</v>
      </c>
      <c r="X22" s="10" t="str">
        <f ca="1">IF(AE22=0,"c3.wav",IF(S22=0,"c1.wav","c2.wav"))</f>
        <v>c3.wav</v>
      </c>
      <c r="Y22" s="10" t="str">
        <f>IF(S22=0,IF(AF22=1,CONCATENATE("nn",L22,".wav"),CONCATENATE("n",L22,".wav")),CONCATENATE("r",N22,".wav"))</f>
        <v>r3.wav</v>
      </c>
      <c r="Z22" s="10" t="str">
        <f ca="1">IF(AE22=0,"c3.wav",IF(S22=1,"c1.wav","c2.wav"))</f>
        <v>c3.wav</v>
      </c>
      <c r="AA22" s="10" t="str">
        <f ca="1">IF(S22=1,IF(AF22=1,CONCATENATE("nn",L22,".wav"),CONCATENATE("n",L22,".wav")),CONCATENATE("r",N22,".wav"))</f>
        <v>n7.wav</v>
      </c>
      <c r="AB22" s="10">
        <f>IF(Q22=0,1,2)</f>
        <v>2</v>
      </c>
      <c r="AC22" s="12" t="str">
        <f t="shared" ca="1" si="8"/>
        <v>blank.jpg</v>
      </c>
      <c r="AD22" s="13">
        <f t="shared" ca="1" si="3"/>
        <v>0</v>
      </c>
      <c r="AE22" s="13">
        <f t="shared" ca="1" si="4"/>
        <v>0</v>
      </c>
      <c r="AF22" s="13">
        <f t="shared" ca="1" si="5"/>
        <v>0</v>
      </c>
      <c r="AG22" s="13">
        <f t="shared" ca="1" si="6"/>
        <v>0</v>
      </c>
      <c r="AI22" s="2">
        <f t="shared" ca="1" si="7"/>
        <v>0.4184984672961759</v>
      </c>
      <c r="AJ22" s="2">
        <f t="shared" ca="1" si="7"/>
        <v>0.92991924258028558</v>
      </c>
      <c r="AK22" s="2">
        <f t="shared" ca="1" si="7"/>
        <v>0.50328614822662343</v>
      </c>
    </row>
    <row r="23" spans="1:37" x14ac:dyDescent="0.2">
      <c r="L23" s="2">
        <v>7</v>
      </c>
      <c r="M23" s="2">
        <v>2</v>
      </c>
      <c r="N23" s="2">
        <v>9</v>
      </c>
      <c r="O23" s="2">
        <v>0.79026148963930609</v>
      </c>
      <c r="P23" s="2">
        <v>0.33089239188575448</v>
      </c>
      <c r="Q23" s="2">
        <f t="shared" si="1"/>
        <v>1</v>
      </c>
      <c r="S23" s="2">
        <f t="shared" si="0"/>
        <v>0</v>
      </c>
      <c r="U23" s="14" t="str">
        <f t="shared" ca="1" si="2"/>
        <v>TrainTrial2</v>
      </c>
      <c r="V23" s="10" t="str">
        <f>IF(Q23=0,CONCATENATE("p",L23,".bmp"),CONCATENATE("p",M23,".bmp"))</f>
        <v>p2.bmp</v>
      </c>
      <c r="W23" s="10" t="str">
        <f>IF(Q23=0,CONCATENATE("p",M23,".bmp"),CONCATENATE("p",L23,".bmp"))</f>
        <v>p7.bmp</v>
      </c>
      <c r="X23" s="10" t="str">
        <f ca="1">IF(AE23=0,"c3.wav",IF(S23=0,"c1.wav","c2.wav"))</f>
        <v>c1.wav</v>
      </c>
      <c r="Y23" s="10" t="str">
        <f ca="1">IF(S23=0,IF(AF23=1,CONCATENATE("nn",L23,".wav"),CONCATENATE("n",L23,".wav")),CONCATENATE("r",N23,".wav"))</f>
        <v>n7.wav</v>
      </c>
      <c r="Z23" s="10" t="str">
        <f ca="1">IF(AE23=0,"c3.wav",IF(S23=1,"c1.wav","c2.wav"))</f>
        <v>c2.wav</v>
      </c>
      <c r="AA23" s="10" t="str">
        <f>IF(S23=1,IF(AF23=1,CONCATENATE("nn",L23,".wav"),CONCATENATE("n",L23,".wav")),CONCATENATE("r",N23,".wav"))</f>
        <v>r9.wav</v>
      </c>
      <c r="AB23" s="10">
        <f>IF(Q23=0,1,2)</f>
        <v>2</v>
      </c>
      <c r="AC23" s="12" t="str">
        <f t="shared" ca="1" si="8"/>
        <v>blank.jpg</v>
      </c>
      <c r="AD23" s="13">
        <f t="shared" ca="1" si="3"/>
        <v>0</v>
      </c>
      <c r="AE23" s="13">
        <f t="shared" ca="1" si="4"/>
        <v>1</v>
      </c>
      <c r="AF23" s="13">
        <f t="shared" ca="1" si="5"/>
        <v>0</v>
      </c>
      <c r="AG23" s="13">
        <f t="shared" ca="1" si="6"/>
        <v>1</v>
      </c>
      <c r="AI23" s="2">
        <f t="shared" ca="1" si="7"/>
        <v>0.32140690829423457</v>
      </c>
      <c r="AJ23" s="2">
        <f t="shared" ca="1" si="7"/>
        <v>0.1746363740234671</v>
      </c>
      <c r="AK23" s="2">
        <f t="shared" ca="1" si="7"/>
        <v>0.7991038827738014</v>
      </c>
    </row>
    <row r="24" spans="1:37" x14ac:dyDescent="0.2">
      <c r="L24" s="2">
        <v>8</v>
      </c>
      <c r="M24" s="2">
        <v>9</v>
      </c>
      <c r="N24" s="2">
        <v>5</v>
      </c>
      <c r="O24" s="2">
        <v>0</v>
      </c>
      <c r="P24" s="2">
        <v>0.86098333942754834</v>
      </c>
      <c r="Q24" s="2">
        <f t="shared" si="1"/>
        <v>0</v>
      </c>
      <c r="S24" s="2">
        <f t="shared" si="0"/>
        <v>1</v>
      </c>
      <c r="U24" s="14" t="str">
        <f t="shared" ca="1" si="2"/>
        <v>TrainTrial2</v>
      </c>
      <c r="V24" s="10" t="str">
        <f>IF(Q24=0,CONCATENATE("p",L24,".bmp"),CONCATENATE("p",M24,".bmp"))</f>
        <v>p8.bmp</v>
      </c>
      <c r="W24" s="10" t="str">
        <f>IF(Q24=0,CONCATENATE("p",M24,".bmp"),CONCATENATE("p",L24,".bmp"))</f>
        <v>p9.bmp</v>
      </c>
      <c r="X24" s="10" t="str">
        <f ca="1">IF(AE24=0,"c3.wav",IF(S24=0,"c1.wav","c2.wav"))</f>
        <v>c2.wav</v>
      </c>
      <c r="Y24" s="10" t="str">
        <f>IF(S24=0,IF(AF24=1,CONCATENATE("nn",L24,".wav"),CONCATENATE("n",L24,".wav")),CONCATENATE("r",N24,".wav"))</f>
        <v>r5.wav</v>
      </c>
      <c r="Z24" s="10" t="str">
        <f ca="1">IF(AE24=0,"c3.wav",IF(S24=1,"c1.wav","c2.wav"))</f>
        <v>c1.wav</v>
      </c>
      <c r="AA24" s="10" t="str">
        <f ca="1">IF(S24=1,IF(AF24=1,CONCATENATE("nn",L24,".wav"),CONCATENATE("n",L24,".wav")),CONCATENATE("r",N24,".wav"))</f>
        <v>n8.wav</v>
      </c>
      <c r="AB24" s="10">
        <f>IF(Q24=0,1,2)</f>
        <v>1</v>
      </c>
      <c r="AC24" s="12" t="str">
        <f t="shared" ca="1" si="8"/>
        <v>blank.jpg</v>
      </c>
      <c r="AD24" s="13">
        <f t="shared" ca="1" si="3"/>
        <v>0</v>
      </c>
      <c r="AE24" s="13">
        <f t="shared" ca="1" si="4"/>
        <v>1</v>
      </c>
      <c r="AF24" s="13">
        <f t="shared" ca="1" si="5"/>
        <v>0</v>
      </c>
      <c r="AG24" s="13">
        <f t="shared" ca="1" si="6"/>
        <v>1</v>
      </c>
      <c r="AI24" s="2">
        <f t="shared" ca="1" si="7"/>
        <v>0.98715369908323602</v>
      </c>
      <c r="AJ24" s="2">
        <f t="shared" ca="1" si="7"/>
        <v>0.22257563539507086</v>
      </c>
      <c r="AK24" s="2">
        <f t="shared" ca="1" si="7"/>
        <v>0.95270687413020616</v>
      </c>
    </row>
    <row r="25" spans="1:37" x14ac:dyDescent="0.2">
      <c r="L25" s="2">
        <v>8</v>
      </c>
      <c r="M25" s="2">
        <v>1</v>
      </c>
      <c r="N25" s="2">
        <v>6</v>
      </c>
      <c r="O25" s="2">
        <v>0</v>
      </c>
      <c r="P25" s="2">
        <v>0.12773882656256319</v>
      </c>
      <c r="Q25" s="2">
        <f t="shared" si="1"/>
        <v>0</v>
      </c>
      <c r="S25" s="2">
        <f t="shared" si="0"/>
        <v>0</v>
      </c>
      <c r="U25" s="14" t="str">
        <f t="shared" ca="1" si="2"/>
        <v>TrainTrial2</v>
      </c>
      <c r="V25" s="10" t="str">
        <f>IF(Q25=0,CONCATENATE("p",L25,".bmp"),CONCATENATE("p",M25,".bmp"))</f>
        <v>p8.bmp</v>
      </c>
      <c r="W25" s="10" t="str">
        <f>IF(Q25=0,CONCATENATE("p",M25,".bmp"),CONCATENATE("p",L25,".bmp"))</f>
        <v>p1.bmp</v>
      </c>
      <c r="X25" s="10" t="str">
        <f ca="1">IF(AE25=0,"c3.wav",IF(S25=0,"c1.wav","c2.wav"))</f>
        <v>c1.wav</v>
      </c>
      <c r="Y25" s="10" t="str">
        <f ca="1">IF(S25=0,IF(AF25=1,CONCATENATE("nn",L25,".wav"),CONCATENATE("n",L25,".wav")),CONCATENATE("r",N25,".wav"))</f>
        <v>n8.wav</v>
      </c>
      <c r="Z25" s="10" t="str">
        <f ca="1">IF(AE25=0,"c3.wav",IF(S25=1,"c1.wav","c2.wav"))</f>
        <v>c2.wav</v>
      </c>
      <c r="AA25" s="10" t="str">
        <f>IF(S25=1,IF(AF25=1,CONCATENATE("nn",L25,".wav"),CONCATENATE("n",L25,".wav")),CONCATENATE("r",N25,".wav"))</f>
        <v>r6.wav</v>
      </c>
      <c r="AB25" s="10">
        <f>IF(Q25=0,1,2)</f>
        <v>1</v>
      </c>
      <c r="AC25" s="12" t="str">
        <f t="shared" ca="1" si="8"/>
        <v>blank.jpg</v>
      </c>
      <c r="AD25" s="13">
        <f t="shared" ca="1" si="3"/>
        <v>0</v>
      </c>
      <c r="AE25" s="13">
        <f t="shared" ca="1" si="4"/>
        <v>1</v>
      </c>
      <c r="AF25" s="13">
        <f t="shared" ca="1" si="5"/>
        <v>0</v>
      </c>
      <c r="AG25" s="13">
        <f t="shared" ca="1" si="6"/>
        <v>1</v>
      </c>
      <c r="AI25" s="2">
        <f t="shared" ca="1" si="7"/>
        <v>0.60965667757861486</v>
      </c>
      <c r="AJ25" s="2">
        <f t="shared" ca="1" si="7"/>
        <v>1.4621019485719033E-2</v>
      </c>
      <c r="AK25" s="2">
        <f t="shared" ca="1" si="7"/>
        <v>0.75756873754636389</v>
      </c>
    </row>
    <row r="26" spans="1:37" x14ac:dyDescent="0.2">
      <c r="L26" s="2">
        <v>8</v>
      </c>
      <c r="M26" s="2">
        <v>4</v>
      </c>
      <c r="N26" s="2">
        <v>3</v>
      </c>
      <c r="O26" s="2">
        <v>0.96338063263374352</v>
      </c>
      <c r="P26" s="2">
        <v>0.71760499863921723</v>
      </c>
      <c r="Q26" s="2">
        <f t="shared" si="1"/>
        <v>1</v>
      </c>
      <c r="S26" s="2">
        <f t="shared" si="0"/>
        <v>1</v>
      </c>
      <c r="U26" s="14" t="str">
        <f t="shared" ca="1" si="2"/>
        <v>TrainTrial</v>
      </c>
      <c r="V26" s="10" t="str">
        <f>IF(Q26=0,CONCATENATE("p",L26,".bmp"),CONCATENATE("p",M26,".bmp"))</f>
        <v>p4.bmp</v>
      </c>
      <c r="W26" s="10" t="str">
        <f>IF(Q26=0,CONCATENATE("p",M26,".bmp"),CONCATENATE("p",L26,".bmp"))</f>
        <v>p8.bmp</v>
      </c>
      <c r="X26" s="10" t="str">
        <f ca="1">IF(AE26=0,"c3.wav",IF(S26=0,"c1.wav","c2.wav"))</f>
        <v>c3.wav</v>
      </c>
      <c r="Y26" s="10" t="str">
        <f>IF(S26=0,IF(AF26=1,CONCATENATE("nn",L26,".wav"),CONCATENATE("n",L26,".wav")),CONCATENATE("r",N26,".wav"))</f>
        <v>r3.wav</v>
      </c>
      <c r="Z26" s="10" t="str">
        <f ca="1">IF(AE26=0,"c3.wav",IF(S26=1,"c1.wav","c2.wav"))</f>
        <v>c3.wav</v>
      </c>
      <c r="AA26" s="10" t="str">
        <f ca="1">IF(S26=1,IF(AF26=1,CONCATENATE("nn",L26,".wav"),CONCATENATE("n",L26,".wav")),CONCATENATE("r",N26,".wav"))</f>
        <v>n8.wav</v>
      </c>
      <c r="AB26" s="10">
        <f>IF(Q26=0,1,2)</f>
        <v>2</v>
      </c>
      <c r="AC26" s="12" t="str">
        <f t="shared" ca="1" si="8"/>
        <v>blank.jpg</v>
      </c>
      <c r="AD26" s="13">
        <f t="shared" ca="1" si="3"/>
        <v>0</v>
      </c>
      <c r="AE26" s="13">
        <f t="shared" ca="1" si="4"/>
        <v>0</v>
      </c>
      <c r="AF26" s="13">
        <f t="shared" ca="1" si="5"/>
        <v>0</v>
      </c>
      <c r="AG26" s="13">
        <f t="shared" ca="1" si="6"/>
        <v>0</v>
      </c>
      <c r="AI26" s="2">
        <f t="shared" ca="1" si="7"/>
        <v>0.47881959768662852</v>
      </c>
      <c r="AJ26" s="2">
        <f t="shared" ca="1" si="7"/>
        <v>0.40132317412992768</v>
      </c>
      <c r="AK26" s="2">
        <f t="shared" ca="1" si="7"/>
        <v>0.57122649127550407</v>
      </c>
    </row>
    <row r="27" spans="1:37" x14ac:dyDescent="0.2">
      <c r="L27" s="2">
        <v>9</v>
      </c>
      <c r="M27" s="2">
        <v>0</v>
      </c>
      <c r="N27" s="2">
        <v>8</v>
      </c>
      <c r="O27" s="2">
        <v>7.3254859173175646E-2</v>
      </c>
      <c r="P27" s="2">
        <v>0.20377326779998839</v>
      </c>
      <c r="Q27" s="2">
        <f t="shared" si="1"/>
        <v>0</v>
      </c>
      <c r="S27" s="2">
        <f t="shared" si="0"/>
        <v>0</v>
      </c>
      <c r="U27" s="14" t="str">
        <f t="shared" ca="1" si="2"/>
        <v>TrainTrial</v>
      </c>
      <c r="V27" s="10" t="str">
        <f>IF(Q27=0,CONCATENATE("p",L27,".bmp"),CONCATENATE("p",M27,".bmp"))</f>
        <v>p9.bmp</v>
      </c>
      <c r="W27" s="10" t="str">
        <f>IF(Q27=0,CONCATENATE("p",M27,".bmp"),CONCATENATE("p",L27,".bmp"))</f>
        <v>p0.bmp</v>
      </c>
      <c r="X27" s="10" t="str">
        <f ca="1">IF(AE27=0,"c3.wav",IF(S27=0,"c1.wav","c2.wav"))</f>
        <v>c3.wav</v>
      </c>
      <c r="Y27" s="10" t="str">
        <f ca="1">IF(S27=0,IF(AF27=1,CONCATENATE("nn",L27,".wav"),CONCATENATE("n",L27,".wav")),CONCATENATE("r",N27,".wav"))</f>
        <v>n9.wav</v>
      </c>
      <c r="Z27" s="10" t="str">
        <f ca="1">IF(AE27=0,"c3.wav",IF(S27=1,"c1.wav","c2.wav"))</f>
        <v>c3.wav</v>
      </c>
      <c r="AA27" s="10" t="str">
        <f>IF(S27=1,IF(AF27=1,CONCATENATE("nn",L27,".wav"),CONCATENATE("n",L27,".wav")),CONCATENATE("r",N27,".wav"))</f>
        <v>r8.wav</v>
      </c>
      <c r="AB27" s="10">
        <f>IF(Q27=0,1,2)</f>
        <v>1</v>
      </c>
      <c r="AC27" s="12" t="str">
        <f t="shared" ca="1" si="8"/>
        <v>lp.jpg</v>
      </c>
      <c r="AD27" s="13">
        <f t="shared" ca="1" si="3"/>
        <v>1</v>
      </c>
      <c r="AE27" s="13">
        <f t="shared" ca="1" si="4"/>
        <v>0</v>
      </c>
      <c r="AF27" s="13">
        <f t="shared" ca="1" si="5"/>
        <v>0</v>
      </c>
      <c r="AG27" s="13">
        <f t="shared" ca="1" si="6"/>
        <v>1</v>
      </c>
      <c r="AI27" s="2">
        <f t="shared" ca="1" si="7"/>
        <v>0.17707087492457763</v>
      </c>
      <c r="AJ27" s="2">
        <f t="shared" ca="1" si="7"/>
        <v>0.47388366041141416</v>
      </c>
      <c r="AK27" s="2">
        <f t="shared" ca="1" si="7"/>
        <v>0.50300734806916381</v>
      </c>
    </row>
    <row r="28" spans="1:37" x14ac:dyDescent="0.2">
      <c r="L28" s="2">
        <v>9</v>
      </c>
      <c r="M28" s="2">
        <v>8</v>
      </c>
      <c r="N28" s="2">
        <v>4</v>
      </c>
      <c r="O28" s="2">
        <v>0.3710726395383972</v>
      </c>
      <c r="P28" s="2">
        <v>0.24695724172943301</v>
      </c>
      <c r="Q28" s="2">
        <f t="shared" si="1"/>
        <v>0</v>
      </c>
      <c r="S28" s="2">
        <f t="shared" si="0"/>
        <v>0</v>
      </c>
      <c r="U28" s="14" t="str">
        <f t="shared" ca="1" si="2"/>
        <v>TrainTrial</v>
      </c>
      <c r="V28" s="10" t="str">
        <f>IF(Q28=0,CONCATENATE("p",L28,".bmp"),CONCATENATE("p",M28,".bmp"))</f>
        <v>p9.bmp</v>
      </c>
      <c r="W28" s="10" t="str">
        <f>IF(Q28=0,CONCATENATE("p",M28,".bmp"),CONCATENATE("p",L28,".bmp"))</f>
        <v>p8.bmp</v>
      </c>
      <c r="X28" s="10" t="str">
        <f ca="1">IF(AE28=0,"c3.wav",IF(S28=0,"c1.wav","c2.wav"))</f>
        <v>c3.wav</v>
      </c>
      <c r="Y28" s="10" t="str">
        <f ca="1">IF(S28=0,IF(AF28=1,CONCATENATE("nn",L28,".wav"),CONCATENATE("n",L28,".wav")),CONCATENATE("r",N28,".wav"))</f>
        <v>n9.wav</v>
      </c>
      <c r="Z28" s="10" t="str">
        <f ca="1">IF(AE28=0,"c3.wav",IF(S28=1,"c1.wav","c2.wav"))</f>
        <v>c3.wav</v>
      </c>
      <c r="AA28" s="10" t="str">
        <f>IF(S28=1,IF(AF28=1,CONCATENATE("nn",L28,".wav"),CONCATENATE("n",L28,".wav")),CONCATENATE("r",N28,".wav"))</f>
        <v>r4.wav</v>
      </c>
      <c r="AB28" s="10">
        <f>IF(Q28=0,1,2)</f>
        <v>1</v>
      </c>
      <c r="AC28" s="12" t="str">
        <f t="shared" ca="1" si="8"/>
        <v>lp.jpg</v>
      </c>
      <c r="AD28" s="13">
        <f t="shared" ca="1" si="3"/>
        <v>1</v>
      </c>
      <c r="AE28" s="13">
        <f t="shared" ca="1" si="4"/>
        <v>0</v>
      </c>
      <c r="AF28" s="13">
        <f t="shared" ca="1" si="5"/>
        <v>0</v>
      </c>
      <c r="AG28" s="13">
        <f t="shared" ca="1" si="6"/>
        <v>1</v>
      </c>
      <c r="AI28" s="2">
        <f t="shared" ca="1" si="7"/>
        <v>5.1105927965811038E-4</v>
      </c>
      <c r="AJ28" s="2">
        <f t="shared" ca="1" si="7"/>
        <v>0.57658927164049634</v>
      </c>
      <c r="AK28" s="2">
        <f t="shared" ca="1" si="7"/>
        <v>0.60819148306926218</v>
      </c>
    </row>
    <row r="29" spans="1:37" x14ac:dyDescent="0.2">
      <c r="L29" s="2">
        <v>9</v>
      </c>
      <c r="M29" s="2">
        <v>3</v>
      </c>
      <c r="N29" s="2">
        <v>7</v>
      </c>
      <c r="O29" s="2">
        <v>0.77672217842336977</v>
      </c>
      <c r="P29" s="2">
        <v>0.38016469998819957</v>
      </c>
      <c r="Q29" s="2">
        <f t="shared" si="1"/>
        <v>1</v>
      </c>
      <c r="S29" s="2">
        <f t="shared" si="0"/>
        <v>0</v>
      </c>
      <c r="U29" s="14" t="str">
        <f t="shared" ca="1" si="2"/>
        <v>TrainTrial</v>
      </c>
      <c r="V29" s="10" t="str">
        <f>IF(Q29=0,CONCATENATE("p",L29,".bmp"),CONCATENATE("p",M29,".bmp"))</f>
        <v>p3.bmp</v>
      </c>
      <c r="W29" s="10" t="str">
        <f>IF(Q29=0,CONCATENATE("p",M29,".bmp"),CONCATENATE("p",L29,".bmp"))</f>
        <v>p9.bmp</v>
      </c>
      <c r="X29" s="10" t="str">
        <f ca="1">IF(AE29=0,"c3.wav",IF(S29=0,"c1.wav","c2.wav"))</f>
        <v>c3.wav</v>
      </c>
      <c r="Y29" s="10" t="str">
        <f ca="1">IF(S29=0,IF(AF29=1,CONCATENATE("nn",L29,".wav"),CONCATENATE("n",L29,".wav")),CONCATENATE("r",N29,".wav"))</f>
        <v>n9.wav</v>
      </c>
      <c r="Z29" s="10" t="str">
        <f ca="1">IF(AE29=0,"c3.wav",IF(S29=1,"c1.wav","c2.wav"))</f>
        <v>c3.wav</v>
      </c>
      <c r="AA29" s="10" t="str">
        <f>IF(S29=1,IF(AF29=1,CONCATENATE("nn",L29,".wav"),CONCATENATE("n",L29,".wav")),CONCATENATE("r",N29,".wav"))</f>
        <v>r7.wav</v>
      </c>
      <c r="AB29" s="10">
        <f>IF(Q29=0,1,2)</f>
        <v>2</v>
      </c>
      <c r="AC29" s="12" t="str">
        <f t="shared" ca="1" si="8"/>
        <v>rp.jpg</v>
      </c>
      <c r="AD29" s="13">
        <f t="shared" ca="1" si="3"/>
        <v>1</v>
      </c>
      <c r="AE29" s="13">
        <f t="shared" ca="1" si="4"/>
        <v>0</v>
      </c>
      <c r="AF29" s="13">
        <f t="shared" ca="1" si="5"/>
        <v>0</v>
      </c>
      <c r="AG29" s="13">
        <f t="shared" ca="1" si="6"/>
        <v>1</v>
      </c>
      <c r="AI29" s="2">
        <f t="shared" ca="1" si="7"/>
        <v>4.5841115500051988E-2</v>
      </c>
      <c r="AJ29" s="2">
        <f t="shared" ca="1" si="7"/>
        <v>0.54826281039768388</v>
      </c>
      <c r="AK29" s="2">
        <f t="shared" ca="1" si="7"/>
        <v>0.87814494918659625</v>
      </c>
    </row>
    <row r="30" spans="1:37" x14ac:dyDescent="0.2">
      <c r="L30" s="2">
        <v>0</v>
      </c>
      <c r="M30" s="2">
        <v>7</v>
      </c>
      <c r="N30" s="2">
        <v>1</v>
      </c>
      <c r="O30" s="2">
        <v>0.47587585364635743</v>
      </c>
      <c r="P30" s="2">
        <v>0.93760572162227618</v>
      </c>
      <c r="Q30" s="2">
        <f t="shared" si="1"/>
        <v>0</v>
      </c>
      <c r="S30" s="2">
        <f t="shared" si="0"/>
        <v>1</v>
      </c>
      <c r="U30" s="14" t="str">
        <f t="shared" ca="1" si="2"/>
        <v>TrainTrial</v>
      </c>
      <c r="V30" s="10" t="str">
        <f>IF(Q30=0,CONCATENATE("p",L30,".bmp"),CONCATENATE("p",M30,".bmp"))</f>
        <v>p0.bmp</v>
      </c>
      <c r="W30" s="10" t="str">
        <f>IF(Q30=0,CONCATENATE("p",M30,".bmp"),CONCATENATE("p",L30,".bmp"))</f>
        <v>p7.bmp</v>
      </c>
      <c r="X30" s="10" t="str">
        <f ca="1">IF(AE30=0,"c3.wav",IF(S30=0,"c1.wav","c2.wav"))</f>
        <v>c3.wav</v>
      </c>
      <c r="Y30" s="10" t="str">
        <f>IF(S30=0,IF(AF30=1,CONCATENATE("nn",L30,".wav"),CONCATENATE("n",L30,".wav")),CONCATENATE("r",N30,".wav"))</f>
        <v>r1.wav</v>
      </c>
      <c r="Z30" s="10" t="str">
        <f ca="1">IF(AE30=0,"c3.wav",IF(S30=1,"c1.wav","c2.wav"))</f>
        <v>c3.wav</v>
      </c>
      <c r="AA30" s="10" t="str">
        <f ca="1">IF(S30=1,IF(AF30=1,CONCATENATE("nn",L30,".wav"),CONCATENATE("n",L30,".wav")),CONCATENATE("r",N30,".wav"))</f>
        <v>n0.wav</v>
      </c>
      <c r="AB30" s="10">
        <f>IF(Q30=0,1,2)</f>
        <v>1</v>
      </c>
      <c r="AC30" s="12" t="str">
        <f t="shared" ca="1" si="8"/>
        <v>lp.jpg</v>
      </c>
      <c r="AD30" s="13">
        <f t="shared" ca="1" si="3"/>
        <v>1</v>
      </c>
      <c r="AE30" s="13">
        <f t="shared" ca="1" si="4"/>
        <v>0</v>
      </c>
      <c r="AF30" s="13">
        <f t="shared" ca="1" si="5"/>
        <v>0</v>
      </c>
      <c r="AG30" s="13">
        <f t="shared" ca="1" si="6"/>
        <v>1</v>
      </c>
      <c r="AI30" s="2">
        <f t="shared" ca="1" si="7"/>
        <v>4.2325352885867029E-2</v>
      </c>
      <c r="AJ30" s="2">
        <f t="shared" ca="1" si="7"/>
        <v>0.5491029662506105</v>
      </c>
      <c r="AK30" s="2">
        <f t="shared" ca="1" si="7"/>
        <v>0.56717510232188117</v>
      </c>
    </row>
    <row r="31" spans="1:37" x14ac:dyDescent="0.2">
      <c r="L31" s="2">
        <v>0</v>
      </c>
      <c r="M31" s="2">
        <v>5</v>
      </c>
      <c r="N31" s="2">
        <v>0</v>
      </c>
      <c r="O31" s="2">
        <v>8.8197933426272357E-2</v>
      </c>
      <c r="P31" s="2">
        <v>0.95302904218897311</v>
      </c>
      <c r="Q31" s="2">
        <f t="shared" si="1"/>
        <v>0</v>
      </c>
      <c r="S31" s="2">
        <f t="shared" si="0"/>
        <v>1</v>
      </c>
      <c r="U31" s="14" t="str">
        <f t="shared" ca="1" si="2"/>
        <v>TrainTrial</v>
      </c>
      <c r="V31" s="10" t="str">
        <f>IF(Q31=0,CONCATENATE("p",L31,".bmp"),CONCATENATE("p",M31,".bmp"))</f>
        <v>p0.bmp</v>
      </c>
      <c r="W31" s="10" t="str">
        <f>IF(Q31=0,CONCATENATE("p",M31,".bmp"),CONCATENATE("p",L31,".bmp"))</f>
        <v>p5.bmp</v>
      </c>
      <c r="X31" s="10" t="str">
        <f ca="1">IF(AE31=0,"c3.wav",IF(S31=0,"c1.wav","c2.wav"))</f>
        <v>c3.wav</v>
      </c>
      <c r="Y31" s="10" t="str">
        <f>IF(S31=0,IF(AF31=1,CONCATENATE("nn",L31,".wav"),CONCATENATE("n",L31,".wav")),CONCATENATE("r",N31,".wav"))</f>
        <v>r0.wav</v>
      </c>
      <c r="Z31" s="10" t="str">
        <f ca="1">IF(AE31=0,"c3.wav",IF(S31=1,"c1.wav","c2.wav"))</f>
        <v>c3.wav</v>
      </c>
      <c r="AA31" s="10" t="str">
        <f ca="1">IF(S31=1,IF(AF31=1,CONCATENATE("nn",L31,".wav"),CONCATENATE("n",L31,".wav")),CONCATENATE("r",N31,".wav"))</f>
        <v>nn0.wav</v>
      </c>
      <c r="AB31" s="10">
        <f>IF(Q31=0,1,2)</f>
        <v>1</v>
      </c>
      <c r="AC31" s="12" t="str">
        <f t="shared" ca="1" si="8"/>
        <v>lp.jpg</v>
      </c>
      <c r="AD31" s="13">
        <f t="shared" ca="1" si="3"/>
        <v>1</v>
      </c>
      <c r="AE31" s="13">
        <f t="shared" ca="1" si="4"/>
        <v>0</v>
      </c>
      <c r="AF31" s="13">
        <f t="shared" ca="1" si="5"/>
        <v>1</v>
      </c>
      <c r="AG31" s="13">
        <f t="shared" ca="1" si="6"/>
        <v>2</v>
      </c>
      <c r="AI31" s="2">
        <f t="shared" ca="1" si="7"/>
        <v>1.8175773958244323E-2</v>
      </c>
      <c r="AJ31" s="2">
        <f t="shared" ca="1" si="7"/>
        <v>0.92504017214222722</v>
      </c>
      <c r="AK31" s="2">
        <f t="shared" ca="1" si="7"/>
        <v>0.15285864195724819</v>
      </c>
    </row>
    <row r="32" spans="1:37" x14ac:dyDescent="0.2">
      <c r="L32" s="2">
        <v>0</v>
      </c>
      <c r="M32" s="2">
        <v>6</v>
      </c>
      <c r="N32" s="2">
        <v>2</v>
      </c>
      <c r="O32" s="2">
        <v>0.40186690462905972</v>
      </c>
      <c r="P32" s="2">
        <v>0.82760894422699494</v>
      </c>
      <c r="Q32" s="2">
        <f t="shared" si="1"/>
        <v>0</v>
      </c>
      <c r="R32" s="2">
        <f>SUM(Q3:Q32)</f>
        <v>15</v>
      </c>
      <c r="S32" s="2">
        <f t="shared" si="0"/>
        <v>1</v>
      </c>
      <c r="T32" s="2">
        <f>SUM(S3:S32)</f>
        <v>15</v>
      </c>
      <c r="U32" s="14" t="str">
        <f t="shared" ca="1" si="2"/>
        <v>TrainTrial</v>
      </c>
      <c r="V32" s="10" t="str">
        <f>IF(Q32=0,CONCATENATE("p",L32,".bmp"),CONCATENATE("p",M32,".bmp"))</f>
        <v>p0.bmp</v>
      </c>
      <c r="W32" s="10" t="str">
        <f>IF(Q32=0,CONCATENATE("p",M32,".bmp"),CONCATENATE("p",L32,".bmp"))</f>
        <v>p6.bmp</v>
      </c>
      <c r="X32" s="10" t="str">
        <f ca="1">IF(AE32=0,"c3.wav",IF(S32=0,"c1.wav","c2.wav"))</f>
        <v>c3.wav</v>
      </c>
      <c r="Y32" s="10" t="str">
        <f>IF(S32=0,IF(AF32=1,CONCATENATE("nn",L32,".wav"),CONCATENATE("n",L32,".wav")),CONCATENATE("r",N32,".wav"))</f>
        <v>r2.wav</v>
      </c>
      <c r="Z32" s="10" t="str">
        <f ca="1">IF(AE32=0,"c3.wav",IF(S32=1,"c1.wav","c2.wav"))</f>
        <v>c3.wav</v>
      </c>
      <c r="AA32" s="10" t="str">
        <f ca="1">IF(S32=1,IF(AF32=1,CONCATENATE("nn",L32,".wav"),CONCATENATE("n",L32,".wav")),CONCATENATE("r",N32,".wav"))</f>
        <v>n0.wav</v>
      </c>
      <c r="AB32" s="10">
        <f>IF(Q32=0,1,2)</f>
        <v>1</v>
      </c>
      <c r="AC32" s="12" t="str">
        <f t="shared" ca="1" si="8"/>
        <v>blank.jpg</v>
      </c>
      <c r="AD32" s="13">
        <f t="shared" ca="1" si="3"/>
        <v>0</v>
      </c>
      <c r="AE32" s="13">
        <f t="shared" ca="1" si="4"/>
        <v>0</v>
      </c>
      <c r="AF32" s="13">
        <f t="shared" ca="1" si="5"/>
        <v>0</v>
      </c>
      <c r="AG32" s="13">
        <f t="shared" ca="1" si="6"/>
        <v>0</v>
      </c>
      <c r="AI32" s="2">
        <f t="shared" ca="1" si="7"/>
        <v>0.78828535261787835</v>
      </c>
      <c r="AJ32" s="2">
        <f t="shared" ca="1" si="7"/>
        <v>0.46179035516443567</v>
      </c>
      <c r="AK32" s="2">
        <f t="shared" ca="1" si="7"/>
        <v>0.98697089187908926</v>
      </c>
    </row>
    <row r="33" spans="11:37" x14ac:dyDescent="0.2">
      <c r="K33" s="2" t="s">
        <v>20</v>
      </c>
      <c r="L33" s="2">
        <v>1</v>
      </c>
      <c r="M33" s="2">
        <v>4</v>
      </c>
      <c r="N33" s="2">
        <v>2</v>
      </c>
      <c r="O33" s="2">
        <v>0</v>
      </c>
      <c r="P33" s="2">
        <v>0.42694784360628546</v>
      </c>
      <c r="Q33" s="2">
        <f t="shared" si="1"/>
        <v>0</v>
      </c>
      <c r="S33" s="2">
        <f t="shared" si="0"/>
        <v>0</v>
      </c>
      <c r="U33" s="14" t="str">
        <f t="shared" ca="1" si="2"/>
        <v>TrainTrial</v>
      </c>
      <c r="V33" s="10" t="str">
        <f>IF(Q33=0,CONCATENATE("p",L33,".bmp"),CONCATENATE("p",M33,".bmp"))</f>
        <v>p1.bmp</v>
      </c>
      <c r="W33" s="10" t="str">
        <f>IF(Q33=0,CONCATENATE("p",M33,".bmp"),CONCATENATE("p",L33,".bmp"))</f>
        <v>p4.bmp</v>
      </c>
      <c r="X33" s="10" t="str">
        <f ca="1">IF(AE33=0,"c3.wav",IF(S33=0,"c1.wav","c2.wav"))</f>
        <v>c3.wav</v>
      </c>
      <c r="Y33" s="10" t="str">
        <f ca="1">IF(S33=0,IF(AF33=1,CONCATENATE("nn",L33,".wav"),CONCATENATE("n",L33,".wav")),CONCATENATE("r",N33,".wav"))</f>
        <v>n1.wav</v>
      </c>
      <c r="Z33" s="10" t="str">
        <f ca="1">IF(AE33=0,"c3.wav",IF(S33=1,"c1.wav","c2.wav"))</f>
        <v>c3.wav</v>
      </c>
      <c r="AA33" s="10" t="str">
        <f>IF(S33=1,IF(AF33=1,CONCATENATE("nn",L33,".wav"),CONCATENATE("n",L33,".wav")),CONCATENATE("r",N33,".wav"))</f>
        <v>r2.wav</v>
      </c>
      <c r="AB33" s="10">
        <f>IF(Q33=0,1,2)</f>
        <v>1</v>
      </c>
      <c r="AC33" s="12" t="str">
        <f t="shared" ca="1" si="8"/>
        <v>blank.jpg</v>
      </c>
      <c r="AD33" s="13">
        <f t="shared" ca="1" si="3"/>
        <v>0</v>
      </c>
      <c r="AE33" s="13">
        <f t="shared" ca="1" si="4"/>
        <v>0</v>
      </c>
      <c r="AF33" s="13">
        <f t="shared" ca="1" si="5"/>
        <v>0</v>
      </c>
      <c r="AG33" s="13">
        <f ca="1">SUM(AD33:AF33)</f>
        <v>0</v>
      </c>
      <c r="AI33" s="2">
        <f ca="1">RAND()</f>
        <v>0.4579809449179344</v>
      </c>
      <c r="AJ33" s="2">
        <f ca="1">RAND()</f>
        <v>0.82164874157850787</v>
      </c>
      <c r="AK33" s="2">
        <f ca="1">RAND()</f>
        <v>0.49031680022422042</v>
      </c>
    </row>
    <row r="34" spans="11:37" x14ac:dyDescent="0.2">
      <c r="L34" s="2">
        <v>1</v>
      </c>
      <c r="M34" s="2">
        <v>7</v>
      </c>
      <c r="N34" s="2">
        <v>9</v>
      </c>
      <c r="O34" s="2">
        <v>0.73192538376679295</v>
      </c>
      <c r="P34" s="2">
        <v>0.30341244863575412</v>
      </c>
      <c r="Q34" s="2">
        <f t="shared" si="1"/>
        <v>1</v>
      </c>
      <c r="S34" s="2">
        <f t="shared" si="0"/>
        <v>0</v>
      </c>
      <c r="U34" s="14" t="str">
        <f t="shared" ca="1" si="2"/>
        <v>TrainTrial</v>
      </c>
      <c r="V34" s="10" t="str">
        <f>IF(Q34=0,CONCATENATE("p",L34,".bmp"),CONCATENATE("p",M34,".bmp"))</f>
        <v>p7.bmp</v>
      </c>
      <c r="W34" s="10" t="str">
        <f>IF(Q34=0,CONCATENATE("p",M34,".bmp"),CONCATENATE("p",L34,".bmp"))</f>
        <v>p1.bmp</v>
      </c>
      <c r="X34" s="10" t="str">
        <f ca="1">IF(AE34=0,"c3.wav",IF(S34=0,"c1.wav","c2.wav"))</f>
        <v>c3.wav</v>
      </c>
      <c r="Y34" s="10" t="str">
        <f ca="1">IF(S34=0,IF(AF34=1,CONCATENATE("nn",L34,".wav"),CONCATENATE("n",L34,".wav")),CONCATENATE("r",N34,".wav"))</f>
        <v>nn1.wav</v>
      </c>
      <c r="Z34" s="10" t="str">
        <f ca="1">IF(AE34=0,"c3.wav",IF(S34=1,"c1.wav","c2.wav"))</f>
        <v>c3.wav</v>
      </c>
      <c r="AA34" s="10" t="str">
        <f>IF(S34=1,IF(AF34=1,CONCATENATE("nn",L34,".wav"),CONCATENATE("n",L34,".wav")),CONCATENATE("r",N34,".wav"))</f>
        <v>r9.wav</v>
      </c>
      <c r="AB34" s="10">
        <f>IF(Q34=0,1,2)</f>
        <v>2</v>
      </c>
      <c r="AC34" s="12" t="str">
        <f t="shared" ca="1" si="8"/>
        <v>blank.jpg</v>
      </c>
      <c r="AD34" s="13">
        <f t="shared" ca="1" si="3"/>
        <v>0</v>
      </c>
      <c r="AE34" s="13">
        <f t="shared" ca="1" si="4"/>
        <v>0</v>
      </c>
      <c r="AF34" s="13">
        <f t="shared" ca="1" si="5"/>
        <v>1</v>
      </c>
      <c r="AG34" s="13">
        <f t="shared" ref="AG34:AG62" ca="1" si="9">SUM(AD34:AF34)</f>
        <v>1</v>
      </c>
      <c r="AI34" s="2">
        <f t="shared" ca="1" si="7"/>
        <v>0.42426654257756369</v>
      </c>
      <c r="AJ34" s="2">
        <f t="shared" ca="1" si="7"/>
        <v>0.70535446979004635</v>
      </c>
      <c r="AK34" s="2">
        <f t="shared" ca="1" si="7"/>
        <v>9.310620294096994E-2</v>
      </c>
    </row>
    <row r="35" spans="11:37" x14ac:dyDescent="0.2">
      <c r="L35" s="2">
        <v>1</v>
      </c>
      <c r="M35" s="2">
        <v>6</v>
      </c>
      <c r="N35" s="2">
        <v>1</v>
      </c>
      <c r="O35" s="2">
        <v>0.46862106804655923</v>
      </c>
      <c r="P35" s="2">
        <v>0.57318551817024854</v>
      </c>
      <c r="Q35" s="2">
        <f t="shared" si="1"/>
        <v>0</v>
      </c>
      <c r="S35" s="2">
        <f t="shared" si="0"/>
        <v>1</v>
      </c>
      <c r="U35" s="14" t="str">
        <f t="shared" ca="1" si="2"/>
        <v>TrainTrial</v>
      </c>
      <c r="V35" s="10" t="str">
        <f>IF(Q35=0,CONCATENATE("p",L35,".bmp"),CONCATENATE("p",M35,".bmp"))</f>
        <v>p1.bmp</v>
      </c>
      <c r="W35" s="10" t="str">
        <f>IF(Q35=0,CONCATENATE("p",M35,".bmp"),CONCATENATE("p",L35,".bmp"))</f>
        <v>p6.bmp</v>
      </c>
      <c r="X35" s="10" t="str">
        <f ca="1">IF(AE35=0,"c3.wav",IF(S35=0,"c1.wav","c2.wav"))</f>
        <v>c3.wav</v>
      </c>
      <c r="Y35" s="10" t="str">
        <f>IF(S35=0,IF(AF35=1,CONCATENATE("nn",L35,".wav"),CONCATENATE("n",L35,".wav")),CONCATENATE("r",N35,".wav"))</f>
        <v>r1.wav</v>
      </c>
      <c r="Z35" s="10" t="str">
        <f ca="1">IF(AE35=0,"c3.wav",IF(S35=1,"c1.wav","c2.wav"))</f>
        <v>c3.wav</v>
      </c>
      <c r="AA35" s="10" t="str">
        <f ca="1">IF(S35=1,IF(AF35=1,CONCATENATE("nn",L35,".wav"),CONCATENATE("n",L35,".wav")),CONCATENATE("r",N35,".wav"))</f>
        <v>n1.wav</v>
      </c>
      <c r="AB35" s="10">
        <f>IF(Q35=0,1,2)</f>
        <v>1</v>
      </c>
      <c r="AC35" s="12" t="str">
        <f t="shared" ca="1" si="8"/>
        <v>blank.jpg</v>
      </c>
      <c r="AD35" s="13">
        <f t="shared" ca="1" si="3"/>
        <v>0</v>
      </c>
      <c r="AE35" s="13">
        <f t="shared" ca="1" si="4"/>
        <v>0</v>
      </c>
      <c r="AF35" s="13">
        <f t="shared" ca="1" si="5"/>
        <v>0</v>
      </c>
      <c r="AG35" s="13">
        <f t="shared" ca="1" si="9"/>
        <v>0</v>
      </c>
      <c r="AI35" s="2">
        <f t="shared" ref="AI35:AK62" ca="1" si="10">RAND()</f>
        <v>0.47658769968750159</v>
      </c>
      <c r="AJ35" s="2">
        <f t="shared" ca="1" si="10"/>
        <v>0.91430487358005152</v>
      </c>
      <c r="AK35" s="2">
        <f t="shared" ca="1" si="10"/>
        <v>0.67445628247116063</v>
      </c>
    </row>
    <row r="36" spans="11:37" x14ac:dyDescent="0.2">
      <c r="L36" s="2">
        <v>2</v>
      </c>
      <c r="M36" s="2">
        <v>1</v>
      </c>
      <c r="N36" s="2">
        <v>8</v>
      </c>
      <c r="O36" s="2">
        <v>0</v>
      </c>
      <c r="P36" s="2">
        <v>0.91239306264014886</v>
      </c>
      <c r="Q36" s="2">
        <f t="shared" si="1"/>
        <v>0</v>
      </c>
      <c r="S36" s="2">
        <f t="shared" si="0"/>
        <v>1</v>
      </c>
      <c r="U36" s="14" t="str">
        <f t="shared" ca="1" si="2"/>
        <v>TrainTrial</v>
      </c>
      <c r="V36" s="10" t="str">
        <f>IF(Q36=0,CONCATENATE("p",L36,".bmp"),CONCATENATE("p",M36,".bmp"))</f>
        <v>p2.bmp</v>
      </c>
      <c r="W36" s="10" t="str">
        <f>IF(Q36=0,CONCATENATE("p",M36,".bmp"),CONCATENATE("p",L36,".bmp"))</f>
        <v>p1.bmp</v>
      </c>
      <c r="X36" s="10" t="str">
        <f ca="1">IF(AE36=0,"c3.wav",IF(S36=0,"c1.wav","c2.wav"))</f>
        <v>c3.wav</v>
      </c>
      <c r="Y36" s="10" t="str">
        <f>IF(S36=0,IF(AF36=1,CONCATENATE("nn",L36,".wav"),CONCATENATE("n",L36,".wav")),CONCATENATE("r",N36,".wav"))</f>
        <v>r8.wav</v>
      </c>
      <c r="Z36" s="10" t="str">
        <f ca="1">IF(AE36=0,"c3.wav",IF(S36=1,"c1.wav","c2.wav"))</f>
        <v>c3.wav</v>
      </c>
      <c r="AA36" s="10" t="str">
        <f ca="1">IF(S36=1,IF(AF36=1,CONCATENATE("nn",L36,".wav"),CONCATENATE("n",L36,".wav")),CONCATENATE("r",N36,".wav"))</f>
        <v>n2.wav</v>
      </c>
      <c r="AB36" s="10">
        <f>IF(Q36=0,1,2)</f>
        <v>1</v>
      </c>
      <c r="AC36" s="12" t="str">
        <f t="shared" ca="1" si="8"/>
        <v>lp.jpg</v>
      </c>
      <c r="AD36" s="13">
        <f t="shared" ca="1" si="3"/>
        <v>1</v>
      </c>
      <c r="AE36" s="13">
        <f t="shared" ca="1" si="4"/>
        <v>0</v>
      </c>
      <c r="AF36" s="13">
        <f t="shared" ca="1" si="5"/>
        <v>0</v>
      </c>
      <c r="AG36" s="13">
        <f t="shared" ca="1" si="9"/>
        <v>1</v>
      </c>
      <c r="AI36" s="2">
        <f t="shared" ca="1" si="10"/>
        <v>3.1178558038180149E-2</v>
      </c>
      <c r="AJ36" s="2">
        <f t="shared" ca="1" si="10"/>
        <v>0.66424865868918703</v>
      </c>
      <c r="AK36" s="2">
        <f t="shared" ca="1" si="10"/>
        <v>0.92520475920789846</v>
      </c>
    </row>
    <row r="37" spans="11:37" x14ac:dyDescent="0.2">
      <c r="L37" s="2">
        <v>2</v>
      </c>
      <c r="M37" s="2">
        <v>0</v>
      </c>
      <c r="N37" s="2">
        <v>4</v>
      </c>
      <c r="O37" s="2">
        <v>0.75320761000875791</v>
      </c>
      <c r="P37" s="2">
        <v>0.65545724186904408</v>
      </c>
      <c r="Q37" s="2">
        <f t="shared" si="1"/>
        <v>1</v>
      </c>
      <c r="S37" s="2">
        <f t="shared" si="0"/>
        <v>1</v>
      </c>
      <c r="U37" s="14" t="str">
        <f t="shared" ca="1" si="2"/>
        <v>TrainTrial</v>
      </c>
      <c r="V37" s="10" t="str">
        <f>IF(Q37=0,CONCATENATE("p",L37,".bmp"),CONCATENATE("p",M37,".bmp"))</f>
        <v>p0.bmp</v>
      </c>
      <c r="W37" s="10" t="str">
        <f>IF(Q37=0,CONCATENATE("p",M37,".bmp"),CONCATENATE("p",L37,".bmp"))</f>
        <v>p2.bmp</v>
      </c>
      <c r="X37" s="10" t="str">
        <f ca="1">IF(AE37=0,"c3.wav",IF(S37=0,"c1.wav","c2.wav"))</f>
        <v>c3.wav</v>
      </c>
      <c r="Y37" s="10" t="str">
        <f>IF(S37=0,IF(AF37=1,CONCATENATE("nn",L37,".wav"),CONCATENATE("n",L37,".wav")),CONCATENATE("r",N37,".wav"))</f>
        <v>r4.wav</v>
      </c>
      <c r="Z37" s="10" t="str">
        <f ca="1">IF(AE37=0,"c3.wav",IF(S37=1,"c1.wav","c2.wav"))</f>
        <v>c3.wav</v>
      </c>
      <c r="AA37" s="10" t="str">
        <f ca="1">IF(S37=1,IF(AF37=1,CONCATENATE("nn",L37,".wav"),CONCATENATE("n",L37,".wav")),CONCATENATE("r",N37,".wav"))</f>
        <v>n2.wav</v>
      </c>
      <c r="AB37" s="10">
        <f>IF(Q37=0,1,2)</f>
        <v>2</v>
      </c>
      <c r="AC37" s="12" t="str">
        <f t="shared" ca="1" si="8"/>
        <v>blank.jpg</v>
      </c>
      <c r="AD37" s="13">
        <f t="shared" ca="1" si="3"/>
        <v>0</v>
      </c>
      <c r="AE37" s="13">
        <f t="shared" ca="1" si="4"/>
        <v>0</v>
      </c>
      <c r="AF37" s="13">
        <f t="shared" ca="1" si="5"/>
        <v>0</v>
      </c>
      <c r="AG37" s="13">
        <f t="shared" ca="1" si="9"/>
        <v>0</v>
      </c>
      <c r="AI37" s="2">
        <f t="shared" ca="1" si="10"/>
        <v>0.6491824155036473</v>
      </c>
      <c r="AJ37" s="2">
        <f t="shared" ca="1" si="10"/>
        <v>0.87449898746057264</v>
      </c>
      <c r="AK37" s="2">
        <f t="shared" ca="1" si="10"/>
        <v>0.58831792088978319</v>
      </c>
    </row>
    <row r="38" spans="11:37" x14ac:dyDescent="0.2">
      <c r="L38" s="2">
        <v>2</v>
      </c>
      <c r="M38" s="2">
        <v>3</v>
      </c>
      <c r="N38" s="2">
        <v>5</v>
      </c>
      <c r="O38" s="2">
        <v>0.22204353069173521</v>
      </c>
      <c r="P38" s="2">
        <v>0.8359163423147038</v>
      </c>
      <c r="Q38" s="2">
        <f t="shared" si="1"/>
        <v>0</v>
      </c>
      <c r="S38" s="2">
        <f t="shared" si="0"/>
        <v>1</v>
      </c>
      <c r="U38" s="14" t="str">
        <f t="shared" ca="1" si="2"/>
        <v>TrainTrial</v>
      </c>
      <c r="V38" s="10" t="str">
        <f>IF(Q38=0,CONCATENATE("p",L38,".bmp"),CONCATENATE("p",M38,".bmp"))</f>
        <v>p2.bmp</v>
      </c>
      <c r="W38" s="10" t="str">
        <f>IF(Q38=0,CONCATENATE("p",M38,".bmp"),CONCATENATE("p",L38,".bmp"))</f>
        <v>p3.bmp</v>
      </c>
      <c r="X38" s="10" t="str">
        <f ca="1">IF(AE38=0,"c3.wav",IF(S38=0,"c1.wav","c2.wav"))</f>
        <v>c3.wav</v>
      </c>
      <c r="Y38" s="10" t="str">
        <f>IF(S38=0,IF(AF38=1,CONCATENATE("nn",L38,".wav"),CONCATENATE("n",L38,".wav")),CONCATENATE("r",N38,".wav"))</f>
        <v>r5.wav</v>
      </c>
      <c r="Z38" s="10" t="str">
        <f ca="1">IF(AE38=0,"c3.wav",IF(S38=1,"c1.wav","c2.wav"))</f>
        <v>c3.wav</v>
      </c>
      <c r="AA38" s="10" t="str">
        <f ca="1">IF(S38=1,IF(AF38=1,CONCATENATE("nn",L38,".wav"),CONCATENATE("n",L38,".wav")),CONCATENATE("r",N38,".wav"))</f>
        <v>nn2.wav</v>
      </c>
      <c r="AB38" s="10">
        <f>IF(Q38=0,1,2)</f>
        <v>1</v>
      </c>
      <c r="AC38" s="12" t="str">
        <f t="shared" ca="1" si="8"/>
        <v>blank.jpg</v>
      </c>
      <c r="AD38" s="13">
        <f t="shared" ca="1" si="3"/>
        <v>0</v>
      </c>
      <c r="AE38" s="13">
        <f t="shared" ca="1" si="4"/>
        <v>0</v>
      </c>
      <c r="AF38" s="13">
        <f t="shared" ca="1" si="5"/>
        <v>1</v>
      </c>
      <c r="AG38" s="13">
        <f t="shared" ca="1" si="9"/>
        <v>1</v>
      </c>
      <c r="AI38" s="2">
        <f t="shared" ca="1" si="10"/>
        <v>0.71560132194752124</v>
      </c>
      <c r="AJ38" s="2">
        <f t="shared" ca="1" si="10"/>
        <v>0.30693104764441548</v>
      </c>
      <c r="AK38" s="2">
        <f t="shared" ca="1" si="10"/>
        <v>0.17839336460738431</v>
      </c>
    </row>
    <row r="39" spans="11:37" x14ac:dyDescent="0.2">
      <c r="L39" s="2">
        <v>3</v>
      </c>
      <c r="M39" s="2">
        <v>2</v>
      </c>
      <c r="N39" s="2">
        <v>0</v>
      </c>
      <c r="O39" s="2">
        <v>0.73031119420193136</v>
      </c>
      <c r="P39" s="2">
        <v>0.69943940005305194</v>
      </c>
      <c r="Q39" s="2">
        <f t="shared" si="1"/>
        <v>1</v>
      </c>
      <c r="S39" s="2">
        <f t="shared" si="0"/>
        <v>1</v>
      </c>
      <c r="U39" s="14" t="str">
        <f t="shared" ca="1" si="2"/>
        <v>TrainTrial</v>
      </c>
      <c r="V39" s="10" t="str">
        <f>IF(Q39=0,CONCATENATE("p",L39,".bmp"),CONCATENATE("p",M39,".bmp"))</f>
        <v>p2.bmp</v>
      </c>
      <c r="W39" s="10" t="str">
        <f>IF(Q39=0,CONCATENATE("p",M39,".bmp"),CONCATENATE("p",L39,".bmp"))</f>
        <v>p3.bmp</v>
      </c>
      <c r="X39" s="10" t="str">
        <f ca="1">IF(AE39=0,"c3.wav",IF(S39=0,"c1.wav","c2.wav"))</f>
        <v>c3.wav</v>
      </c>
      <c r="Y39" s="10" t="str">
        <f>IF(S39=0,IF(AF39=1,CONCATENATE("nn",L39,".wav"),CONCATENATE("n",L39,".wav")),CONCATENATE("r",N39,".wav"))</f>
        <v>r0.wav</v>
      </c>
      <c r="Z39" s="10" t="str">
        <f ca="1">IF(AE39=0,"c3.wav",IF(S39=1,"c1.wav","c2.wav"))</f>
        <v>c3.wav</v>
      </c>
      <c r="AA39" s="10" t="str">
        <f ca="1">IF(S39=1,IF(AF39=1,CONCATENATE("nn",L39,".wav"),CONCATENATE("n",L39,".wav")),CONCATENATE("r",N39,".wav"))</f>
        <v>n3.wav</v>
      </c>
      <c r="AB39" s="10">
        <f>IF(Q39=0,1,2)</f>
        <v>2</v>
      </c>
      <c r="AC39" s="12" t="str">
        <f t="shared" ca="1" si="8"/>
        <v>blank.jpg</v>
      </c>
      <c r="AD39" s="13">
        <f t="shared" ca="1" si="3"/>
        <v>0</v>
      </c>
      <c r="AE39" s="13">
        <f t="shared" ca="1" si="4"/>
        <v>0</v>
      </c>
      <c r="AF39" s="13">
        <f t="shared" ca="1" si="5"/>
        <v>0</v>
      </c>
      <c r="AG39" s="13">
        <f t="shared" ca="1" si="9"/>
        <v>0</v>
      </c>
      <c r="AI39" s="2">
        <f t="shared" ca="1" si="10"/>
        <v>0.38249513244940381</v>
      </c>
      <c r="AJ39" s="2">
        <f t="shared" ca="1" si="10"/>
        <v>0.43624478637094966</v>
      </c>
      <c r="AK39" s="2">
        <f t="shared" ca="1" si="10"/>
        <v>0.87365400151498962</v>
      </c>
    </row>
    <row r="40" spans="11:37" x14ac:dyDescent="0.2">
      <c r="L40" s="2">
        <v>3</v>
      </c>
      <c r="M40" s="2">
        <v>5</v>
      </c>
      <c r="N40" s="2">
        <v>3</v>
      </c>
      <c r="O40" s="2">
        <v>0.1123489288638666</v>
      </c>
      <c r="P40" s="2">
        <v>0.15572924641401187</v>
      </c>
      <c r="Q40" s="2">
        <f t="shared" si="1"/>
        <v>0</v>
      </c>
      <c r="S40" s="2">
        <f t="shared" si="0"/>
        <v>0</v>
      </c>
      <c r="U40" s="14" t="str">
        <f t="shared" ca="1" si="2"/>
        <v>TrainTrial</v>
      </c>
      <c r="V40" s="10" t="str">
        <f>IF(Q40=0,CONCATENATE("p",L40,".bmp"),CONCATENATE("p",M40,".bmp"))</f>
        <v>p3.bmp</v>
      </c>
      <c r="W40" s="10" t="str">
        <f>IF(Q40=0,CONCATENATE("p",M40,".bmp"),CONCATENATE("p",L40,".bmp"))</f>
        <v>p5.bmp</v>
      </c>
      <c r="X40" s="10" t="str">
        <f ca="1">IF(AE40=0,"c3.wav",IF(S40=0,"c1.wav","c2.wav"))</f>
        <v>c3.wav</v>
      </c>
      <c r="Y40" s="10" t="str">
        <f ca="1">IF(S40=0,IF(AF40=1,CONCATENATE("nn",L40,".wav"),CONCATENATE("n",L40,".wav")),CONCATENATE("r",N40,".wav"))</f>
        <v>nn3.wav</v>
      </c>
      <c r="Z40" s="10" t="str">
        <f ca="1">IF(AE40=0,"c3.wav",IF(S40=1,"c1.wav","c2.wav"))</f>
        <v>c3.wav</v>
      </c>
      <c r="AA40" s="10" t="str">
        <f>IF(S40=1,IF(AF40=1,CONCATENATE("nn",L40,".wav"),CONCATENATE("n",L40,".wav")),CONCATENATE("r",N40,".wav"))</f>
        <v>r3.wav</v>
      </c>
      <c r="AB40" s="10">
        <f>IF(Q40=0,1,2)</f>
        <v>1</v>
      </c>
      <c r="AC40" s="12" t="str">
        <f t="shared" ca="1" si="8"/>
        <v>lp.jpg</v>
      </c>
      <c r="AD40" s="13">
        <f t="shared" ca="1" si="3"/>
        <v>1</v>
      </c>
      <c r="AE40" s="13">
        <f t="shared" ca="1" si="4"/>
        <v>0</v>
      </c>
      <c r="AF40" s="13">
        <f t="shared" ca="1" si="5"/>
        <v>1</v>
      </c>
      <c r="AG40" s="13">
        <f t="shared" ca="1" si="9"/>
        <v>2</v>
      </c>
      <c r="AI40" s="2">
        <f t="shared" ca="1" si="10"/>
        <v>0.17429743026708255</v>
      </c>
      <c r="AJ40" s="2">
        <f t="shared" ca="1" si="10"/>
        <v>0.70615588508316696</v>
      </c>
      <c r="AK40" s="2">
        <f t="shared" ca="1" si="10"/>
        <v>9.9605028311701371E-2</v>
      </c>
    </row>
    <row r="41" spans="11:37" x14ac:dyDescent="0.2">
      <c r="L41" s="2">
        <v>3</v>
      </c>
      <c r="M41" s="2">
        <v>9</v>
      </c>
      <c r="N41" s="2">
        <v>7</v>
      </c>
      <c r="O41" s="2">
        <v>0.92808009142390802</v>
      </c>
      <c r="P41" s="2">
        <v>0.96748697712519061</v>
      </c>
      <c r="Q41" s="2">
        <f t="shared" si="1"/>
        <v>1</v>
      </c>
      <c r="S41" s="2">
        <f t="shared" si="0"/>
        <v>1</v>
      </c>
      <c r="U41" s="14" t="str">
        <f t="shared" ca="1" si="2"/>
        <v>TrainTrial</v>
      </c>
      <c r="V41" s="10" t="str">
        <f>IF(Q41=0,CONCATENATE("p",L41,".bmp"),CONCATENATE("p",M41,".bmp"))</f>
        <v>p9.bmp</v>
      </c>
      <c r="W41" s="10" t="str">
        <f>IF(Q41=0,CONCATENATE("p",M41,".bmp"),CONCATENATE("p",L41,".bmp"))</f>
        <v>p3.bmp</v>
      </c>
      <c r="X41" s="10" t="str">
        <f ca="1">IF(AE41=0,"c3.wav",IF(S41=0,"c1.wav","c2.wav"))</f>
        <v>c3.wav</v>
      </c>
      <c r="Y41" s="10" t="str">
        <f>IF(S41=0,IF(AF41=1,CONCATENATE("nn",L41,".wav"),CONCATENATE("n",L41,".wav")),CONCATENATE("r",N41,".wav"))</f>
        <v>r7.wav</v>
      </c>
      <c r="Z41" s="10" t="str">
        <f ca="1">IF(AE41=0,"c3.wav",IF(S41=1,"c1.wav","c2.wav"))</f>
        <v>c3.wav</v>
      </c>
      <c r="AA41" s="10" t="str">
        <f ca="1">IF(S41=1,IF(AF41=1,CONCATENATE("nn",L41,".wav"),CONCATENATE("n",L41,".wav")),CONCATENATE("r",N41,".wav"))</f>
        <v>nn3.wav</v>
      </c>
      <c r="AB41" s="10">
        <f>IF(Q41=0,1,2)</f>
        <v>2</v>
      </c>
      <c r="AC41" s="12" t="str">
        <f t="shared" ca="1" si="8"/>
        <v>blank.jpg</v>
      </c>
      <c r="AD41" s="13">
        <f t="shared" ca="1" si="3"/>
        <v>0</v>
      </c>
      <c r="AE41" s="13">
        <f t="shared" ca="1" si="4"/>
        <v>0</v>
      </c>
      <c r="AF41" s="13">
        <f t="shared" ca="1" si="5"/>
        <v>1</v>
      </c>
      <c r="AG41" s="13">
        <f t="shared" ca="1" si="9"/>
        <v>1</v>
      </c>
      <c r="AI41" s="2">
        <f t="shared" ca="1" si="10"/>
        <v>0.88027958979883569</v>
      </c>
      <c r="AJ41" s="2">
        <f t="shared" ca="1" si="10"/>
        <v>0.2865133501241004</v>
      </c>
      <c r="AK41" s="2">
        <f t="shared" ca="1" si="10"/>
        <v>2.723538296701411E-2</v>
      </c>
    </row>
    <row r="42" spans="11:37" x14ac:dyDescent="0.2">
      <c r="L42" s="2">
        <v>4</v>
      </c>
      <c r="M42" s="2">
        <v>8</v>
      </c>
      <c r="N42" s="2">
        <v>6</v>
      </c>
      <c r="O42" s="2">
        <v>0.81016312587780703</v>
      </c>
      <c r="P42" s="2">
        <v>0.76535497449822287</v>
      </c>
      <c r="Q42" s="2">
        <f t="shared" si="1"/>
        <v>1</v>
      </c>
      <c r="S42" s="2">
        <f t="shared" si="0"/>
        <v>1</v>
      </c>
      <c r="U42" s="14" t="str">
        <f t="shared" ca="1" si="2"/>
        <v>TrainTrial</v>
      </c>
      <c r="V42" s="10" t="str">
        <f>IF(Q42=0,CONCATENATE("p",L42,".bmp"),CONCATENATE("p",M42,".bmp"))</f>
        <v>p8.bmp</v>
      </c>
      <c r="W42" s="10" t="str">
        <f>IF(Q42=0,CONCATENATE("p",M42,".bmp"),CONCATENATE("p",L42,".bmp"))</f>
        <v>p4.bmp</v>
      </c>
      <c r="X42" s="10" t="str">
        <f ca="1">IF(AE42=0,"c3.wav",IF(S42=0,"c1.wav","c2.wav"))</f>
        <v>c3.wav</v>
      </c>
      <c r="Y42" s="10" t="str">
        <f>IF(S42=0,IF(AF42=1,CONCATENATE("nn",L42,".wav"),CONCATENATE("n",L42,".wav")),CONCATENATE("r",N42,".wav"))</f>
        <v>r6.wav</v>
      </c>
      <c r="Z42" s="10" t="str">
        <f ca="1">IF(AE42=0,"c3.wav",IF(S42=1,"c1.wav","c2.wav"))</f>
        <v>c3.wav</v>
      </c>
      <c r="AA42" s="10" t="str">
        <f ca="1">IF(S42=1,IF(AF42=1,CONCATENATE("nn",L42,".wav"),CONCATENATE("n",L42,".wav")),CONCATENATE("r",N42,".wav"))</f>
        <v>nn4.wav</v>
      </c>
      <c r="AB42" s="10">
        <f>IF(Q42=0,1,2)</f>
        <v>2</v>
      </c>
      <c r="AC42" s="12" t="str">
        <f t="shared" ca="1" si="8"/>
        <v>rp.jpg</v>
      </c>
      <c r="AD42" s="13">
        <f t="shared" ca="1" si="3"/>
        <v>1</v>
      </c>
      <c r="AE42" s="13">
        <f t="shared" ca="1" si="4"/>
        <v>0</v>
      </c>
      <c r="AF42" s="13">
        <f t="shared" ca="1" si="5"/>
        <v>1</v>
      </c>
      <c r="AG42" s="13">
        <f t="shared" ca="1" si="9"/>
        <v>2</v>
      </c>
      <c r="AI42" s="2">
        <f t="shared" ca="1" si="10"/>
        <v>0.24562870778818535</v>
      </c>
      <c r="AJ42" s="2">
        <f t="shared" ca="1" si="10"/>
        <v>0.49936537505349554</v>
      </c>
      <c r="AK42" s="2">
        <f t="shared" ca="1" si="10"/>
        <v>0.19482841350197211</v>
      </c>
    </row>
    <row r="43" spans="11:37" x14ac:dyDescent="0.2">
      <c r="L43" s="2">
        <v>4</v>
      </c>
      <c r="M43" s="2">
        <v>3</v>
      </c>
      <c r="N43" s="2">
        <v>3</v>
      </c>
      <c r="O43" s="2">
        <v>0.64174868102327309</v>
      </c>
      <c r="P43" s="2">
        <v>0.24560232917974645</v>
      </c>
      <c r="Q43" s="2">
        <f t="shared" si="1"/>
        <v>1</v>
      </c>
      <c r="S43" s="2">
        <f t="shared" si="0"/>
        <v>0</v>
      </c>
      <c r="U43" s="14" t="str">
        <f t="shared" ca="1" si="2"/>
        <v>TrainTrial</v>
      </c>
      <c r="V43" s="10" t="str">
        <f>IF(Q43=0,CONCATENATE("p",L43,".bmp"),CONCATENATE("p",M43,".bmp"))</f>
        <v>p3.bmp</v>
      </c>
      <c r="W43" s="10" t="str">
        <f>IF(Q43=0,CONCATENATE("p",M43,".bmp"),CONCATENATE("p",L43,".bmp"))</f>
        <v>p4.bmp</v>
      </c>
      <c r="X43" s="10" t="str">
        <f ca="1">IF(AE43=0,"c3.wav",IF(S43=0,"c1.wav","c2.wav"))</f>
        <v>c3.wav</v>
      </c>
      <c r="Y43" s="10" t="str">
        <f ca="1">IF(S43=0,IF(AF43=1,CONCATENATE("nn",L43,".wav"),CONCATENATE("n",L43,".wav")),CONCATENATE("r",N43,".wav"))</f>
        <v>n4.wav</v>
      </c>
      <c r="Z43" s="10" t="str">
        <f ca="1">IF(AE43=0,"c3.wav",IF(S43=1,"c1.wav","c2.wav"))</f>
        <v>c3.wav</v>
      </c>
      <c r="AA43" s="10" t="str">
        <f>IF(S43=1,IF(AF43=1,CONCATENATE("nn",L43,".wav"),CONCATENATE("n",L43,".wav")),CONCATENATE("r",N43,".wav"))</f>
        <v>r3.wav</v>
      </c>
      <c r="AB43" s="10">
        <f>IF(Q43=0,1,2)</f>
        <v>2</v>
      </c>
      <c r="AC43" s="12" t="str">
        <f t="shared" ca="1" si="8"/>
        <v>blank.jpg</v>
      </c>
      <c r="AD43" s="13">
        <f t="shared" ca="1" si="3"/>
        <v>0</v>
      </c>
      <c r="AE43" s="13">
        <f t="shared" ca="1" si="4"/>
        <v>0</v>
      </c>
      <c r="AF43" s="13">
        <f t="shared" ca="1" si="5"/>
        <v>0</v>
      </c>
      <c r="AG43" s="13">
        <f t="shared" ca="1" si="9"/>
        <v>0</v>
      </c>
      <c r="AI43" s="2">
        <f t="shared" ca="1" si="10"/>
        <v>0.33663200395795478</v>
      </c>
      <c r="AJ43" s="2">
        <f t="shared" ca="1" si="10"/>
        <v>0.90458054147336242</v>
      </c>
      <c r="AK43" s="2">
        <f t="shared" ca="1" si="10"/>
        <v>0.70027982188191529</v>
      </c>
    </row>
    <row r="44" spans="11:37" x14ac:dyDescent="0.2">
      <c r="L44" s="2">
        <v>4</v>
      </c>
      <c r="M44" s="2">
        <v>8</v>
      </c>
      <c r="N44" s="2">
        <v>5</v>
      </c>
      <c r="O44" s="2">
        <v>0.6671685005976542</v>
      </c>
      <c r="P44" s="2">
        <v>0.73090206870620023</v>
      </c>
      <c r="Q44" s="2">
        <f t="shared" si="1"/>
        <v>1</v>
      </c>
      <c r="S44" s="2">
        <f t="shared" si="0"/>
        <v>1</v>
      </c>
      <c r="U44" s="14" t="str">
        <f t="shared" ca="1" si="2"/>
        <v>TrainTrial</v>
      </c>
      <c r="V44" s="10" t="str">
        <f>IF(Q44=0,CONCATENATE("p",L44,".bmp"),CONCATENATE("p",M44,".bmp"))</f>
        <v>p8.bmp</v>
      </c>
      <c r="W44" s="10" t="str">
        <f>IF(Q44=0,CONCATENATE("p",M44,".bmp"),CONCATENATE("p",L44,".bmp"))</f>
        <v>p4.bmp</v>
      </c>
      <c r="X44" s="10" t="str">
        <f ca="1">IF(AE44=0,"c3.wav",IF(S44=0,"c1.wav","c2.wav"))</f>
        <v>c3.wav</v>
      </c>
      <c r="Y44" s="10" t="str">
        <f>IF(S44=0,IF(AF44=1,CONCATENATE("nn",L44,".wav"),CONCATENATE("n",L44,".wav")),CONCATENATE("r",N44,".wav"))</f>
        <v>r5.wav</v>
      </c>
      <c r="Z44" s="10" t="str">
        <f ca="1">IF(AE44=0,"c3.wav",IF(S44=1,"c1.wav","c2.wav"))</f>
        <v>c3.wav</v>
      </c>
      <c r="AA44" s="10" t="str">
        <f ca="1">IF(S44=1,IF(AF44=1,CONCATENATE("nn",L44,".wav"),CONCATENATE("n",L44,".wav")),CONCATENATE("r",N44,".wav"))</f>
        <v>nn4.wav</v>
      </c>
      <c r="AB44" s="10">
        <f>IF(Q44=0,1,2)</f>
        <v>2</v>
      </c>
      <c r="AC44" s="12" t="str">
        <f t="shared" ca="1" si="8"/>
        <v>blank.jpg</v>
      </c>
      <c r="AD44" s="13">
        <f t="shared" ca="1" si="3"/>
        <v>0</v>
      </c>
      <c r="AE44" s="13">
        <f t="shared" ca="1" si="4"/>
        <v>0</v>
      </c>
      <c r="AF44" s="13">
        <f t="shared" ca="1" si="5"/>
        <v>1</v>
      </c>
      <c r="AG44" s="13">
        <f t="shared" ca="1" si="9"/>
        <v>1</v>
      </c>
      <c r="AI44" s="2">
        <f t="shared" ca="1" si="10"/>
        <v>0.88931981512909686</v>
      </c>
      <c r="AJ44" s="2">
        <f t="shared" ca="1" si="10"/>
        <v>0.9234274726989723</v>
      </c>
      <c r="AK44" s="2">
        <f t="shared" ca="1" si="10"/>
        <v>9.3102772509456644E-2</v>
      </c>
    </row>
    <row r="45" spans="11:37" x14ac:dyDescent="0.2">
      <c r="L45" s="2">
        <v>5</v>
      </c>
      <c r="M45" s="2">
        <v>0</v>
      </c>
      <c r="N45" s="2">
        <v>8</v>
      </c>
      <c r="O45" s="2">
        <v>0.56879722998382931</v>
      </c>
      <c r="P45" s="2">
        <v>0.77627752314037934</v>
      </c>
      <c r="Q45" s="2">
        <f t="shared" si="1"/>
        <v>1</v>
      </c>
      <c r="S45" s="2">
        <f t="shared" si="0"/>
        <v>1</v>
      </c>
      <c r="U45" s="14" t="str">
        <f t="shared" ca="1" si="2"/>
        <v>TrainTrial</v>
      </c>
      <c r="V45" s="10" t="str">
        <f>IF(Q45=0,CONCATENATE("p",L45,".bmp"),CONCATENATE("p",M45,".bmp"))</f>
        <v>p0.bmp</v>
      </c>
      <c r="W45" s="10" t="str">
        <f>IF(Q45=0,CONCATENATE("p",M45,".bmp"),CONCATENATE("p",L45,".bmp"))</f>
        <v>p5.bmp</v>
      </c>
      <c r="X45" s="10" t="str">
        <f ca="1">IF(AE45=0,"c3.wav",IF(S45=0,"c1.wav","c2.wav"))</f>
        <v>c3.wav</v>
      </c>
      <c r="Y45" s="10" t="str">
        <f>IF(S45=0,IF(AF45=1,CONCATENATE("nn",L45,".wav"),CONCATENATE("n",L45,".wav")),CONCATENATE("r",N45,".wav"))</f>
        <v>r8.wav</v>
      </c>
      <c r="Z45" s="10" t="str">
        <f ca="1">IF(AE45=0,"c3.wav",IF(S45=1,"c1.wav","c2.wav"))</f>
        <v>c3.wav</v>
      </c>
      <c r="AA45" s="10" t="str">
        <f ca="1">IF(S45=1,IF(AF45=1,CONCATENATE("nn",L45,".wav"),CONCATENATE("n",L45,".wav")),CONCATENATE("r",N45,".wav"))</f>
        <v>n5.wav</v>
      </c>
      <c r="AB45" s="10">
        <f>IF(Q45=0,1,2)</f>
        <v>2</v>
      </c>
      <c r="AC45" s="12" t="str">
        <f t="shared" ca="1" si="8"/>
        <v>blank.jpg</v>
      </c>
      <c r="AD45" s="13">
        <f t="shared" ca="1" si="3"/>
        <v>0</v>
      </c>
      <c r="AE45" s="13">
        <f t="shared" ca="1" si="4"/>
        <v>0</v>
      </c>
      <c r="AF45" s="13">
        <f t="shared" ca="1" si="5"/>
        <v>0</v>
      </c>
      <c r="AG45" s="13">
        <f t="shared" ca="1" si="9"/>
        <v>0</v>
      </c>
      <c r="AI45" s="2">
        <f t="shared" ca="1" si="10"/>
        <v>0.73346116854329924</v>
      </c>
      <c r="AJ45" s="2">
        <f t="shared" ca="1" si="10"/>
        <v>0.6220991777639624</v>
      </c>
      <c r="AK45" s="2">
        <f t="shared" ca="1" si="10"/>
        <v>0.39278213086104252</v>
      </c>
    </row>
    <row r="46" spans="11:37" x14ac:dyDescent="0.2">
      <c r="L46" s="2">
        <v>5</v>
      </c>
      <c r="M46" s="2">
        <v>9</v>
      </c>
      <c r="N46" s="2">
        <v>0</v>
      </c>
      <c r="O46" s="2">
        <v>0.96579944107907068</v>
      </c>
      <c r="P46" s="2">
        <v>0.44777359190084098</v>
      </c>
      <c r="Q46" s="2">
        <f t="shared" si="1"/>
        <v>1</v>
      </c>
      <c r="S46" s="2">
        <f t="shared" si="0"/>
        <v>0</v>
      </c>
      <c r="U46" s="14" t="str">
        <f t="shared" ca="1" si="2"/>
        <v>TrainTrial</v>
      </c>
      <c r="V46" s="10" t="str">
        <f>IF(Q46=0,CONCATENATE("p",L46,".bmp"),CONCATENATE("p",M46,".bmp"))</f>
        <v>p9.bmp</v>
      </c>
      <c r="W46" s="10" t="str">
        <f>IF(Q46=0,CONCATENATE("p",M46,".bmp"),CONCATENATE("p",L46,".bmp"))</f>
        <v>p5.bmp</v>
      </c>
      <c r="X46" s="10" t="str">
        <f ca="1">IF(AE46=0,"c3.wav",IF(S46=0,"c1.wav","c2.wav"))</f>
        <v>c3.wav</v>
      </c>
      <c r="Y46" s="10" t="str">
        <f ca="1">IF(S46=0,IF(AF46=1,CONCATENATE("nn",L46,".wav"),CONCATENATE("n",L46,".wav")),CONCATENATE("r",N46,".wav"))</f>
        <v>n5.wav</v>
      </c>
      <c r="Z46" s="10" t="str">
        <f ca="1">IF(AE46=0,"c3.wav",IF(S46=1,"c1.wav","c2.wav"))</f>
        <v>c3.wav</v>
      </c>
      <c r="AA46" s="10" t="str">
        <f>IF(S46=1,IF(AF46=1,CONCATENATE("nn",L46,".wav"),CONCATENATE("n",L46,".wav")),CONCATENATE("r",N46,".wav"))</f>
        <v>r0.wav</v>
      </c>
      <c r="AB46" s="10">
        <f>IF(Q46=0,1,2)</f>
        <v>2</v>
      </c>
      <c r="AC46" s="12" t="str">
        <f t="shared" ca="1" si="8"/>
        <v>blank.jpg</v>
      </c>
      <c r="AD46" s="13">
        <f t="shared" ca="1" si="3"/>
        <v>0</v>
      </c>
      <c r="AE46" s="13">
        <f t="shared" ca="1" si="4"/>
        <v>0</v>
      </c>
      <c r="AF46" s="13">
        <f t="shared" ca="1" si="5"/>
        <v>0</v>
      </c>
      <c r="AG46" s="13">
        <f t="shared" ca="1" si="9"/>
        <v>0</v>
      </c>
      <c r="AI46" s="2">
        <f t="shared" ca="1" si="10"/>
        <v>0.7252902119406619</v>
      </c>
      <c r="AJ46" s="2">
        <f t="shared" ca="1" si="10"/>
        <v>0.8354117318866876</v>
      </c>
      <c r="AK46" s="2">
        <f t="shared" ca="1" si="10"/>
        <v>0.27798314029511129</v>
      </c>
    </row>
    <row r="47" spans="11:37" x14ac:dyDescent="0.2">
      <c r="L47" s="2">
        <v>5</v>
      </c>
      <c r="M47" s="2">
        <v>6</v>
      </c>
      <c r="N47" s="2">
        <v>7</v>
      </c>
      <c r="O47" s="2">
        <v>0.79052673785554362</v>
      </c>
      <c r="P47" s="2">
        <v>0.40998885504723148</v>
      </c>
      <c r="Q47" s="2">
        <f t="shared" si="1"/>
        <v>1</v>
      </c>
      <c r="S47" s="2">
        <f t="shared" si="0"/>
        <v>0</v>
      </c>
      <c r="U47" s="14" t="str">
        <f t="shared" ca="1" si="2"/>
        <v>TrainTrial</v>
      </c>
      <c r="V47" s="10" t="str">
        <f>IF(Q47=0,CONCATENATE("p",L47,".bmp"),CONCATENATE("p",M47,".bmp"))</f>
        <v>p6.bmp</v>
      </c>
      <c r="W47" s="10" t="str">
        <f>IF(Q47=0,CONCATENATE("p",M47,".bmp"),CONCATENATE("p",L47,".bmp"))</f>
        <v>p5.bmp</v>
      </c>
      <c r="X47" s="10" t="str">
        <f ca="1">IF(AE47=0,"c3.wav",IF(S47=0,"c1.wav","c2.wav"))</f>
        <v>c3.wav</v>
      </c>
      <c r="Y47" s="10" t="str">
        <f ca="1">IF(S47=0,IF(AF47=1,CONCATENATE("nn",L47,".wav"),CONCATENATE("n",L47,".wav")),CONCATENATE("r",N47,".wav"))</f>
        <v>n5.wav</v>
      </c>
      <c r="Z47" s="10" t="str">
        <f ca="1">IF(AE47=0,"c3.wav",IF(S47=1,"c1.wav","c2.wav"))</f>
        <v>c3.wav</v>
      </c>
      <c r="AA47" s="10" t="str">
        <f>IF(S47=1,IF(AF47=1,CONCATENATE("nn",L47,".wav"),CONCATENATE("n",L47,".wav")),CONCATENATE("r",N47,".wav"))</f>
        <v>r7.wav</v>
      </c>
      <c r="AB47" s="10">
        <f>IF(Q47=0,1,2)</f>
        <v>2</v>
      </c>
      <c r="AC47" s="12" t="str">
        <f t="shared" ca="1" si="8"/>
        <v>rp.jpg</v>
      </c>
      <c r="AD47" s="13">
        <f t="shared" ca="1" si="3"/>
        <v>1</v>
      </c>
      <c r="AE47" s="13">
        <f t="shared" ca="1" si="4"/>
        <v>0</v>
      </c>
      <c r="AF47" s="13">
        <f t="shared" ca="1" si="5"/>
        <v>0</v>
      </c>
      <c r="AG47" s="13">
        <f t="shared" ca="1" si="9"/>
        <v>1</v>
      </c>
      <c r="AI47" s="2">
        <f t="shared" ca="1" si="10"/>
        <v>0.20727187189080132</v>
      </c>
      <c r="AJ47" s="2">
        <f t="shared" ca="1" si="10"/>
        <v>0.36996965246237867</v>
      </c>
      <c r="AK47" s="2">
        <f t="shared" ca="1" si="10"/>
        <v>0.34778215519323974</v>
      </c>
    </row>
    <row r="48" spans="11:37" x14ac:dyDescent="0.2">
      <c r="L48" s="2">
        <v>6</v>
      </c>
      <c r="M48" s="2">
        <v>5</v>
      </c>
      <c r="N48" s="2">
        <v>4</v>
      </c>
      <c r="O48" s="2">
        <v>0.28377594107041659</v>
      </c>
      <c r="P48" s="2">
        <v>8.3489793037188065E-2</v>
      </c>
      <c r="Q48" s="2">
        <f t="shared" si="1"/>
        <v>0</v>
      </c>
      <c r="S48" s="2">
        <f t="shared" si="0"/>
        <v>0</v>
      </c>
      <c r="U48" s="14" t="str">
        <f t="shared" ca="1" si="2"/>
        <v>TrainTrial</v>
      </c>
      <c r="V48" s="10" t="str">
        <f>IF(Q48=0,CONCATENATE("p",L48,".bmp"),CONCATENATE("p",M48,".bmp"))</f>
        <v>p6.bmp</v>
      </c>
      <c r="W48" s="10" t="str">
        <f>IF(Q48=0,CONCATENATE("p",M48,".bmp"),CONCATENATE("p",L48,".bmp"))</f>
        <v>p5.bmp</v>
      </c>
      <c r="X48" s="10" t="str">
        <f ca="1">IF(AE48=0,"c3.wav",IF(S48=0,"c1.wav","c2.wav"))</f>
        <v>c3.wav</v>
      </c>
      <c r="Y48" s="10" t="str">
        <f ca="1">IF(S48=0,IF(AF48=1,CONCATENATE("nn",L48,".wav"),CONCATENATE("n",L48,".wav")),CONCATENATE("r",N48,".wav"))</f>
        <v>nn6.wav</v>
      </c>
      <c r="Z48" s="10" t="str">
        <f ca="1">IF(AE48=0,"c3.wav",IF(S48=1,"c1.wav","c2.wav"))</f>
        <v>c3.wav</v>
      </c>
      <c r="AA48" s="10" t="str">
        <f>IF(S48=1,IF(AF48=1,CONCATENATE("nn",L48,".wav"),CONCATENATE("n",L48,".wav")),CONCATENATE("r",N48,".wav"))</f>
        <v>r4.wav</v>
      </c>
      <c r="AB48" s="10">
        <f>IF(Q48=0,1,2)</f>
        <v>1</v>
      </c>
      <c r="AC48" s="12" t="str">
        <f t="shared" ca="1" si="8"/>
        <v>blank.jpg</v>
      </c>
      <c r="AD48" s="13">
        <f t="shared" ca="1" si="3"/>
        <v>0</v>
      </c>
      <c r="AE48" s="13">
        <f t="shared" ca="1" si="4"/>
        <v>0</v>
      </c>
      <c r="AF48" s="13">
        <f t="shared" ca="1" si="5"/>
        <v>1</v>
      </c>
      <c r="AG48" s="13">
        <f t="shared" ca="1" si="9"/>
        <v>1</v>
      </c>
      <c r="AI48" s="2">
        <f t="shared" ca="1" si="10"/>
        <v>0.89511292839303203</v>
      </c>
      <c r="AJ48" s="2">
        <f t="shared" ca="1" si="10"/>
        <v>0.76393751983665281</v>
      </c>
      <c r="AK48" s="2">
        <f t="shared" ca="1" si="10"/>
        <v>4.9656169699017982E-2</v>
      </c>
    </row>
    <row r="49" spans="11:37" x14ac:dyDescent="0.2">
      <c r="L49" s="2">
        <v>6</v>
      </c>
      <c r="M49" s="2">
        <v>4</v>
      </c>
      <c r="N49" s="2">
        <v>2</v>
      </c>
      <c r="O49" s="2">
        <v>0.1908736743935151</v>
      </c>
      <c r="P49" s="2">
        <v>0.17950574778933515</v>
      </c>
      <c r="Q49" s="2">
        <f t="shared" si="1"/>
        <v>0</v>
      </c>
      <c r="S49" s="2">
        <f t="shared" si="0"/>
        <v>0</v>
      </c>
      <c r="U49" s="14" t="str">
        <f t="shared" ca="1" si="2"/>
        <v>TrainTrial2</v>
      </c>
      <c r="V49" s="10" t="str">
        <f>IF(Q49=0,CONCATENATE("p",L49,".bmp"),CONCATENATE("p",M49,".bmp"))</f>
        <v>p6.bmp</v>
      </c>
      <c r="W49" s="10" t="str">
        <f>IF(Q49=0,CONCATENATE("p",M49,".bmp"),CONCATENATE("p",L49,".bmp"))</f>
        <v>p4.bmp</v>
      </c>
      <c r="X49" s="10" t="str">
        <f ca="1">IF(AE49=0,"c3.wav",IF(S49=0,"c1.wav","c2.wav"))</f>
        <v>c1.wav</v>
      </c>
      <c r="Y49" s="10" t="str">
        <f ca="1">IF(S49=0,IF(AF49=1,CONCATENATE("nn",L49,".wav"),CONCATENATE("n",L49,".wav")),CONCATENATE("r",N49,".wav"))</f>
        <v>n6.wav</v>
      </c>
      <c r="Z49" s="10" t="str">
        <f ca="1">IF(AE49=0,"c3.wav",IF(S49=1,"c1.wav","c2.wav"))</f>
        <v>c2.wav</v>
      </c>
      <c r="AA49" s="10" t="str">
        <f>IF(S49=1,IF(AF49=1,CONCATENATE("nn",L49,".wav"),CONCATENATE("n",L49,".wav")),CONCATENATE("r",N49,".wav"))</f>
        <v>r2.wav</v>
      </c>
      <c r="AB49" s="10">
        <f>IF(Q49=0,1,2)</f>
        <v>1</v>
      </c>
      <c r="AC49" s="12" t="str">
        <f t="shared" ca="1" si="8"/>
        <v>blank.jpg</v>
      </c>
      <c r="AD49" s="13">
        <f t="shared" ca="1" si="3"/>
        <v>0</v>
      </c>
      <c r="AE49" s="13">
        <f t="shared" ca="1" si="4"/>
        <v>1</v>
      </c>
      <c r="AF49" s="13">
        <f t="shared" ca="1" si="5"/>
        <v>0</v>
      </c>
      <c r="AG49" s="13">
        <f t="shared" ca="1" si="9"/>
        <v>1</v>
      </c>
      <c r="AI49" s="2">
        <f t="shared" ca="1" si="10"/>
        <v>0.96525297997573767</v>
      </c>
      <c r="AJ49" s="2">
        <f t="shared" ca="1" si="10"/>
        <v>3.9151835167277049E-3</v>
      </c>
      <c r="AK49" s="2">
        <f t="shared" ca="1" si="10"/>
        <v>0.78410070836075729</v>
      </c>
    </row>
    <row r="50" spans="11:37" x14ac:dyDescent="0.2">
      <c r="L50" s="2">
        <v>6</v>
      </c>
      <c r="M50" s="2">
        <v>7</v>
      </c>
      <c r="N50" s="2">
        <v>9</v>
      </c>
      <c r="O50" s="2">
        <v>0.21643667387616006</v>
      </c>
      <c r="P50" s="2">
        <v>0.64154003663043113</v>
      </c>
      <c r="Q50" s="2">
        <f t="shared" si="1"/>
        <v>0</v>
      </c>
      <c r="S50" s="2">
        <f t="shared" si="0"/>
        <v>1</v>
      </c>
      <c r="U50" s="14" t="str">
        <f t="shared" ca="1" si="2"/>
        <v>TrainTrial2</v>
      </c>
      <c r="V50" s="10" t="str">
        <f>IF(Q50=0,CONCATENATE("p",L50,".bmp"),CONCATENATE("p",M50,".bmp"))</f>
        <v>p6.bmp</v>
      </c>
      <c r="W50" s="10" t="str">
        <f>IF(Q50=0,CONCATENATE("p",M50,".bmp"),CONCATENATE("p",L50,".bmp"))</f>
        <v>p7.bmp</v>
      </c>
      <c r="X50" s="10" t="str">
        <f ca="1">IF(AE50=0,"c3.wav",IF(S50=0,"c1.wav","c2.wav"))</f>
        <v>c2.wav</v>
      </c>
      <c r="Y50" s="10" t="str">
        <f>IF(S50=0,IF(AF50=1,CONCATENATE("nn",L50,".wav"),CONCATENATE("n",L50,".wav")),CONCATENATE("r",N50,".wav"))</f>
        <v>r9.wav</v>
      </c>
      <c r="Z50" s="10" t="str">
        <f ca="1">IF(AE50=0,"c3.wav",IF(S50=1,"c1.wav","c2.wav"))</f>
        <v>c1.wav</v>
      </c>
      <c r="AA50" s="10" t="str">
        <f ca="1">IF(S50=1,IF(AF50=1,CONCATENATE("nn",L50,".wav"),CONCATENATE("n",L50,".wav")),CONCATENATE("r",N50,".wav"))</f>
        <v>n6.wav</v>
      </c>
      <c r="AB50" s="10">
        <f>IF(Q50=0,1,2)</f>
        <v>1</v>
      </c>
      <c r="AC50" s="12" t="str">
        <f t="shared" ca="1" si="8"/>
        <v>lp.jpg</v>
      </c>
      <c r="AD50" s="13">
        <f t="shared" ca="1" si="3"/>
        <v>1</v>
      </c>
      <c r="AE50" s="13">
        <f t="shared" ca="1" si="4"/>
        <v>1</v>
      </c>
      <c r="AF50" s="13">
        <f t="shared" ca="1" si="5"/>
        <v>0</v>
      </c>
      <c r="AG50" s="13">
        <f t="shared" ca="1" si="9"/>
        <v>2</v>
      </c>
      <c r="AI50" s="2">
        <f t="shared" ca="1" si="10"/>
        <v>0.12312401973313425</v>
      </c>
      <c r="AJ50" s="2">
        <f t="shared" ca="1" si="10"/>
        <v>0.17910270844705434</v>
      </c>
      <c r="AK50" s="2">
        <f t="shared" ca="1" si="10"/>
        <v>0.86552937499698424</v>
      </c>
    </row>
    <row r="51" spans="11:37" x14ac:dyDescent="0.2">
      <c r="L51" s="2">
        <v>7</v>
      </c>
      <c r="M51" s="2">
        <v>2</v>
      </c>
      <c r="N51" s="2">
        <v>1</v>
      </c>
      <c r="O51" s="2">
        <v>0.80017941946607607</v>
      </c>
      <c r="P51" s="2">
        <v>0.67419966517354624</v>
      </c>
      <c r="Q51" s="2">
        <f t="shared" si="1"/>
        <v>1</v>
      </c>
      <c r="S51" s="2">
        <f t="shared" si="0"/>
        <v>1</v>
      </c>
      <c r="U51" s="14" t="str">
        <f t="shared" ca="1" si="2"/>
        <v>TrainTrial2</v>
      </c>
      <c r="V51" s="10" t="str">
        <f>IF(Q51=0,CONCATENATE("p",L51,".bmp"),CONCATENATE("p",M51,".bmp"))</f>
        <v>p2.bmp</v>
      </c>
      <c r="W51" s="10" t="str">
        <f>IF(Q51=0,CONCATENATE("p",M51,".bmp"),CONCATENATE("p",L51,".bmp"))</f>
        <v>p7.bmp</v>
      </c>
      <c r="X51" s="10" t="str">
        <f ca="1">IF(AE51=0,"c3.wav",IF(S51=0,"c1.wav","c2.wav"))</f>
        <v>c2.wav</v>
      </c>
      <c r="Y51" s="10" t="str">
        <f>IF(S51=0,IF(AF51=1,CONCATENATE("nn",L51,".wav"),CONCATENATE("n",L51,".wav")),CONCATENATE("r",N51,".wav"))</f>
        <v>r1.wav</v>
      </c>
      <c r="Z51" s="10" t="str">
        <f ca="1">IF(AE51=0,"c3.wav",IF(S51=1,"c1.wav","c2.wav"))</f>
        <v>c1.wav</v>
      </c>
      <c r="AA51" s="10" t="str">
        <f ca="1">IF(S51=1,IF(AF51=1,CONCATENATE("nn",L51,".wav"),CONCATENATE("n",L51,".wav")),CONCATENATE("r",N51,".wav"))</f>
        <v>n7.wav</v>
      </c>
      <c r="AB51" s="10">
        <f>IF(Q51=0,1,2)</f>
        <v>2</v>
      </c>
      <c r="AC51" s="12" t="str">
        <f t="shared" ca="1" si="8"/>
        <v>rp.jpg</v>
      </c>
      <c r="AD51" s="13">
        <f t="shared" ca="1" si="3"/>
        <v>1</v>
      </c>
      <c r="AE51" s="13">
        <f t="shared" ca="1" si="4"/>
        <v>1</v>
      </c>
      <c r="AF51" s="13">
        <f t="shared" ca="1" si="5"/>
        <v>0</v>
      </c>
      <c r="AG51" s="13">
        <f t="shared" ca="1" si="9"/>
        <v>2</v>
      </c>
      <c r="AI51" s="2">
        <f t="shared" ca="1" si="10"/>
        <v>0.17865736331230575</v>
      </c>
      <c r="AJ51" s="2">
        <f t="shared" ca="1" si="10"/>
        <v>0.19085119499361947</v>
      </c>
      <c r="AK51" s="2">
        <f t="shared" ca="1" si="10"/>
        <v>0.78769612672200462</v>
      </c>
    </row>
    <row r="52" spans="11:37" x14ac:dyDescent="0.2">
      <c r="L52" s="2">
        <v>7</v>
      </c>
      <c r="M52" s="2">
        <v>1</v>
      </c>
      <c r="N52" s="2">
        <v>6</v>
      </c>
      <c r="O52" s="2">
        <v>0.61961591486760881</v>
      </c>
      <c r="P52" s="2">
        <v>0.87370318184821372</v>
      </c>
      <c r="Q52" s="2">
        <f t="shared" si="1"/>
        <v>1</v>
      </c>
      <c r="S52" s="2">
        <f t="shared" si="0"/>
        <v>1</v>
      </c>
      <c r="U52" s="14" t="str">
        <f t="shared" ca="1" si="2"/>
        <v>TrainTrial</v>
      </c>
      <c r="V52" s="10" t="str">
        <f>IF(Q52=0,CONCATENATE("p",L52,".bmp"),CONCATENATE("p",M52,".bmp"))</f>
        <v>p1.bmp</v>
      </c>
      <c r="W52" s="10" t="str">
        <f>IF(Q52=0,CONCATENATE("p",M52,".bmp"),CONCATENATE("p",L52,".bmp"))</f>
        <v>p7.bmp</v>
      </c>
      <c r="X52" s="10" t="str">
        <f ca="1">IF(AE52=0,"c3.wav",IF(S52=0,"c1.wav","c2.wav"))</f>
        <v>c3.wav</v>
      </c>
      <c r="Y52" s="10" t="str">
        <f>IF(S52=0,IF(AF52=1,CONCATENATE("nn",L52,".wav"),CONCATENATE("n",L52,".wav")),CONCATENATE("r",N52,".wav"))</f>
        <v>r6.wav</v>
      </c>
      <c r="Z52" s="10" t="str">
        <f ca="1">IF(AE52=0,"c3.wav",IF(S52=1,"c1.wav","c2.wav"))</f>
        <v>c3.wav</v>
      </c>
      <c r="AA52" s="10" t="str">
        <f ca="1">IF(S52=1,IF(AF52=1,CONCATENATE("nn",L52,".wav"),CONCATENATE("n",L52,".wav")),CONCATENATE("r",N52,".wav"))</f>
        <v>n7.wav</v>
      </c>
      <c r="AB52" s="10">
        <f>IF(Q52=0,1,2)</f>
        <v>2</v>
      </c>
      <c r="AC52" s="12" t="str">
        <f t="shared" ca="1" si="8"/>
        <v>rp.jpg</v>
      </c>
      <c r="AD52" s="13">
        <f t="shared" ca="1" si="3"/>
        <v>1</v>
      </c>
      <c r="AE52" s="13">
        <f t="shared" ca="1" si="4"/>
        <v>0</v>
      </c>
      <c r="AF52" s="13">
        <f t="shared" ca="1" si="5"/>
        <v>0</v>
      </c>
      <c r="AG52" s="13">
        <f t="shared" ca="1" si="9"/>
        <v>1</v>
      </c>
      <c r="AI52" s="2">
        <f t="shared" ca="1" si="10"/>
        <v>2.1528464383267942E-2</v>
      </c>
      <c r="AJ52" s="2">
        <f t="shared" ca="1" si="10"/>
        <v>0.7369775696949048</v>
      </c>
      <c r="AK52" s="2">
        <f t="shared" ca="1" si="10"/>
        <v>0.90190669433676629</v>
      </c>
    </row>
    <row r="53" spans="11:37" x14ac:dyDescent="0.2">
      <c r="L53" s="2">
        <v>7</v>
      </c>
      <c r="M53" s="2">
        <v>0</v>
      </c>
      <c r="N53" s="2">
        <v>1</v>
      </c>
      <c r="O53" s="2">
        <v>0.62016098856656754</v>
      </c>
      <c r="P53" s="2">
        <v>0.4550888944804683</v>
      </c>
      <c r="Q53" s="2">
        <f t="shared" si="1"/>
        <v>1</v>
      </c>
      <c r="S53" s="2">
        <f t="shared" si="0"/>
        <v>0</v>
      </c>
      <c r="U53" s="14" t="str">
        <f t="shared" ca="1" si="2"/>
        <v>TrainTrial</v>
      </c>
      <c r="V53" s="10" t="str">
        <f>IF(Q53=0,CONCATENATE("p",L53,".bmp"),CONCATENATE("p",M53,".bmp"))</f>
        <v>p0.bmp</v>
      </c>
      <c r="W53" s="10" t="str">
        <f>IF(Q53=0,CONCATENATE("p",M53,".bmp"),CONCATENATE("p",L53,".bmp"))</f>
        <v>p7.bmp</v>
      </c>
      <c r="X53" s="10" t="str">
        <f ca="1">IF(AE53=0,"c3.wav",IF(S53=0,"c1.wav","c2.wav"))</f>
        <v>c3.wav</v>
      </c>
      <c r="Y53" s="10" t="str">
        <f ca="1">IF(S53=0,IF(AF53=1,CONCATENATE("nn",L53,".wav"),CONCATENATE("n",L53,".wav")),CONCATENATE("r",N53,".wav"))</f>
        <v>n7.wav</v>
      </c>
      <c r="Z53" s="10" t="str">
        <f ca="1">IF(AE53=0,"c3.wav",IF(S53=1,"c1.wav","c2.wav"))</f>
        <v>c3.wav</v>
      </c>
      <c r="AA53" s="10" t="str">
        <f>IF(S53=1,IF(AF53=1,CONCATENATE("nn",L53,".wav"),CONCATENATE("n",L53,".wav")),CONCATENATE("r",N53,".wav"))</f>
        <v>r1.wav</v>
      </c>
      <c r="AB53" s="10">
        <f>IF(Q53=0,1,2)</f>
        <v>2</v>
      </c>
      <c r="AC53" s="12" t="str">
        <f t="shared" ca="1" si="8"/>
        <v>blank.jpg</v>
      </c>
      <c r="AD53" s="13">
        <f t="shared" ca="1" si="3"/>
        <v>0</v>
      </c>
      <c r="AE53" s="13">
        <f t="shared" ca="1" si="4"/>
        <v>0</v>
      </c>
      <c r="AF53" s="13">
        <f t="shared" ca="1" si="5"/>
        <v>0</v>
      </c>
      <c r="AG53" s="13">
        <f t="shared" ca="1" si="9"/>
        <v>0</v>
      </c>
      <c r="AI53" s="2">
        <f t="shared" ca="1" si="10"/>
        <v>0.60085083107968418</v>
      </c>
      <c r="AJ53" s="2">
        <f t="shared" ca="1" si="10"/>
        <v>0.94995672865586656</v>
      </c>
      <c r="AK53" s="2">
        <f t="shared" ca="1" si="10"/>
        <v>0.51221739447275727</v>
      </c>
    </row>
    <row r="54" spans="11:37" x14ac:dyDescent="0.2">
      <c r="L54" s="2">
        <v>8</v>
      </c>
      <c r="M54" s="2">
        <v>6</v>
      </c>
      <c r="N54" s="2">
        <v>8</v>
      </c>
      <c r="O54" s="2">
        <v>0</v>
      </c>
      <c r="P54" s="2">
        <v>0.37095182639222912</v>
      </c>
      <c r="Q54" s="2">
        <f t="shared" si="1"/>
        <v>0</v>
      </c>
      <c r="S54" s="2">
        <f t="shared" si="0"/>
        <v>0</v>
      </c>
      <c r="U54" s="14" t="str">
        <f t="shared" ca="1" si="2"/>
        <v>TrainTrial</v>
      </c>
      <c r="V54" s="10" t="str">
        <f>IF(Q54=0,CONCATENATE("p",L54,".bmp"),CONCATENATE("p",M54,".bmp"))</f>
        <v>p8.bmp</v>
      </c>
      <c r="W54" s="10" t="str">
        <f>IF(Q54=0,CONCATENATE("p",M54,".bmp"),CONCATENATE("p",L54,".bmp"))</f>
        <v>p6.bmp</v>
      </c>
      <c r="X54" s="10" t="str">
        <f ca="1">IF(AE54=0,"c3.wav",IF(S54=0,"c1.wav","c2.wav"))</f>
        <v>c3.wav</v>
      </c>
      <c r="Y54" s="10" t="str">
        <f ca="1">IF(S54=0,IF(AF54=1,CONCATENATE("nn",L54,".wav"),CONCATENATE("n",L54,".wav")),CONCATENATE("r",N54,".wav"))</f>
        <v>n8.wav</v>
      </c>
      <c r="Z54" s="10" t="str">
        <f ca="1">IF(AE54=0,"c3.wav",IF(S54=1,"c1.wav","c2.wav"))</f>
        <v>c3.wav</v>
      </c>
      <c r="AA54" s="10" t="str">
        <f>IF(S54=1,IF(AF54=1,CONCATENATE("nn",L54,".wav"),CONCATENATE("n",L54,".wav")),CONCATENATE("r",N54,".wav"))</f>
        <v>r8.wav</v>
      </c>
      <c r="AB54" s="10">
        <f>IF(Q54=0,1,2)</f>
        <v>1</v>
      </c>
      <c r="AC54" s="12" t="str">
        <f t="shared" ca="1" si="8"/>
        <v>blank.jpg</v>
      </c>
      <c r="AD54" s="13">
        <f t="shared" ca="1" si="3"/>
        <v>0</v>
      </c>
      <c r="AE54" s="13">
        <f t="shared" ca="1" si="4"/>
        <v>0</v>
      </c>
      <c r="AF54" s="13">
        <f t="shared" ca="1" si="5"/>
        <v>0</v>
      </c>
      <c r="AG54" s="13">
        <f t="shared" ca="1" si="9"/>
        <v>0</v>
      </c>
      <c r="AI54" s="2">
        <f t="shared" ca="1" si="10"/>
        <v>0.37514116116148177</v>
      </c>
      <c r="AJ54" s="2">
        <f t="shared" ca="1" si="10"/>
        <v>0.30260760078237403</v>
      </c>
      <c r="AK54" s="2">
        <f t="shared" ca="1" si="10"/>
        <v>0.68102159065269063</v>
      </c>
    </row>
    <row r="55" spans="11:37" x14ac:dyDescent="0.2">
      <c r="L55" s="2">
        <v>8</v>
      </c>
      <c r="M55" s="2">
        <v>3</v>
      </c>
      <c r="N55" s="2">
        <v>7</v>
      </c>
      <c r="O55" s="2">
        <v>0.47989469627100334</v>
      </c>
      <c r="P55" s="2">
        <v>0.45773746643408231</v>
      </c>
      <c r="Q55" s="2">
        <f t="shared" si="1"/>
        <v>0</v>
      </c>
      <c r="S55" s="2">
        <f t="shared" si="0"/>
        <v>0</v>
      </c>
      <c r="U55" s="14" t="str">
        <f t="shared" ca="1" si="2"/>
        <v>TrainTrial2</v>
      </c>
      <c r="V55" s="10" t="str">
        <f>IF(Q55=0,CONCATENATE("p",L55,".bmp"),CONCATENATE("p",M55,".bmp"))</f>
        <v>p8.bmp</v>
      </c>
      <c r="W55" s="10" t="str">
        <f>IF(Q55=0,CONCATENATE("p",M55,".bmp"),CONCATENATE("p",L55,".bmp"))</f>
        <v>p3.bmp</v>
      </c>
      <c r="X55" s="10" t="str">
        <f ca="1">IF(AE55=0,"c3.wav",IF(S55=0,"c1.wav","c2.wav"))</f>
        <v>c1.wav</v>
      </c>
      <c r="Y55" s="10" t="str">
        <f ca="1">IF(S55=0,IF(AF55=1,CONCATENATE("nn",L55,".wav"),CONCATENATE("n",L55,".wav")),CONCATENATE("r",N55,".wav"))</f>
        <v>nn8.wav</v>
      </c>
      <c r="Z55" s="10" t="str">
        <f ca="1">IF(AE55=0,"c3.wav",IF(S55=1,"c1.wav","c2.wav"))</f>
        <v>c2.wav</v>
      </c>
      <c r="AA55" s="10" t="str">
        <f>IF(S55=1,IF(AF55=1,CONCATENATE("nn",L55,".wav"),CONCATENATE("n",L55,".wav")),CONCATENATE("r",N55,".wav"))</f>
        <v>r7.wav</v>
      </c>
      <c r="AB55" s="10">
        <f>IF(Q55=0,1,2)</f>
        <v>1</v>
      </c>
      <c r="AC55" s="12" t="str">
        <f t="shared" ca="1" si="8"/>
        <v>blank.jpg</v>
      </c>
      <c r="AD55" s="13">
        <f t="shared" ca="1" si="3"/>
        <v>0</v>
      </c>
      <c r="AE55" s="13">
        <f t="shared" ca="1" si="4"/>
        <v>1</v>
      </c>
      <c r="AF55" s="13">
        <f t="shared" ca="1" si="5"/>
        <v>1</v>
      </c>
      <c r="AG55" s="13">
        <f t="shared" ca="1" si="9"/>
        <v>2</v>
      </c>
      <c r="AI55" s="2">
        <f t="shared" ca="1" si="10"/>
        <v>0.74197932166966685</v>
      </c>
      <c r="AJ55" s="2">
        <f t="shared" ca="1" si="10"/>
        <v>3.981533873445986E-2</v>
      </c>
      <c r="AK55" s="2">
        <f t="shared" ca="1" si="10"/>
        <v>0.13219205349074203</v>
      </c>
    </row>
    <row r="56" spans="11:37" x14ac:dyDescent="0.2">
      <c r="L56" s="2">
        <v>8</v>
      </c>
      <c r="M56" s="2">
        <v>7</v>
      </c>
      <c r="N56" s="2">
        <v>3</v>
      </c>
      <c r="O56" s="2">
        <v>0.27834599561901996</v>
      </c>
      <c r="P56" s="2">
        <v>0.98181130720604415</v>
      </c>
      <c r="Q56" s="2">
        <f t="shared" si="1"/>
        <v>0</v>
      </c>
      <c r="S56" s="2">
        <f t="shared" si="0"/>
        <v>1</v>
      </c>
      <c r="U56" s="14" t="str">
        <f t="shared" ca="1" si="2"/>
        <v>TrainTrial2</v>
      </c>
      <c r="V56" s="10" t="str">
        <f>IF(Q56=0,CONCATENATE("p",L56,".bmp"),CONCATENATE("p",M56,".bmp"))</f>
        <v>p8.bmp</v>
      </c>
      <c r="W56" s="10" t="str">
        <f>IF(Q56=0,CONCATENATE("p",M56,".bmp"),CONCATENATE("p",L56,".bmp"))</f>
        <v>p7.bmp</v>
      </c>
      <c r="X56" s="10" t="str">
        <f ca="1">IF(AE56=0,"c3.wav",IF(S56=0,"c1.wav","c2.wav"))</f>
        <v>c2.wav</v>
      </c>
      <c r="Y56" s="10" t="str">
        <f>IF(S56=0,IF(AF56=1,CONCATENATE("nn",L56,".wav"),CONCATENATE("n",L56,".wav")),CONCATENATE("r",N56,".wav"))</f>
        <v>r3.wav</v>
      </c>
      <c r="Z56" s="10" t="str">
        <f ca="1">IF(AE56=0,"c3.wav",IF(S56=1,"c1.wav","c2.wav"))</f>
        <v>c1.wav</v>
      </c>
      <c r="AA56" s="10" t="str">
        <f ca="1">IF(S56=1,IF(AF56=1,CONCATENATE("nn",L56,".wav"),CONCATENATE("n",L56,".wav")),CONCATENATE("r",N56,".wav"))</f>
        <v>n8.wav</v>
      </c>
      <c r="AB56" s="10">
        <f>IF(Q56=0,1,2)</f>
        <v>1</v>
      </c>
      <c r="AC56" s="12" t="str">
        <f t="shared" ca="1" si="8"/>
        <v>blank.jpg</v>
      </c>
      <c r="AD56" s="13">
        <f t="shared" ca="1" si="3"/>
        <v>0</v>
      </c>
      <c r="AE56" s="13">
        <f t="shared" ca="1" si="4"/>
        <v>1</v>
      </c>
      <c r="AF56" s="13">
        <f t="shared" ca="1" si="5"/>
        <v>0</v>
      </c>
      <c r="AG56" s="13">
        <f t="shared" ca="1" si="9"/>
        <v>1</v>
      </c>
      <c r="AI56" s="2">
        <f t="shared" ca="1" si="10"/>
        <v>0.98712491058166829</v>
      </c>
      <c r="AJ56" s="2">
        <f t="shared" ca="1" si="10"/>
        <v>1.5734710229893145E-2</v>
      </c>
      <c r="AK56" s="2">
        <f t="shared" ca="1" si="10"/>
        <v>0.45502743525237443</v>
      </c>
    </row>
    <row r="57" spans="11:37" x14ac:dyDescent="0.2">
      <c r="L57" s="2">
        <v>9</v>
      </c>
      <c r="M57" s="2">
        <v>4</v>
      </c>
      <c r="N57" s="2">
        <v>9</v>
      </c>
      <c r="O57" s="2">
        <v>0.63933382676259498</v>
      </c>
      <c r="P57" s="2">
        <v>0.13075936277073197</v>
      </c>
      <c r="Q57" s="2">
        <f t="shared" si="1"/>
        <v>1</v>
      </c>
      <c r="S57" s="2">
        <f t="shared" si="0"/>
        <v>0</v>
      </c>
      <c r="U57" s="14" t="str">
        <f t="shared" ca="1" si="2"/>
        <v>TrainTrial2</v>
      </c>
      <c r="V57" s="10" t="str">
        <f>IF(Q57=0,CONCATENATE("p",L57,".bmp"),CONCATENATE("p",M57,".bmp"))</f>
        <v>p4.bmp</v>
      </c>
      <c r="W57" s="10" t="str">
        <f>IF(Q57=0,CONCATENATE("p",M57,".bmp"),CONCATENATE("p",L57,".bmp"))</f>
        <v>p9.bmp</v>
      </c>
      <c r="X57" s="10" t="str">
        <f ca="1">IF(AE57=0,"c3.wav",IF(S57=0,"c1.wav","c2.wav"))</f>
        <v>c1.wav</v>
      </c>
      <c r="Y57" s="10" t="str">
        <f ca="1">IF(S57=0,IF(AF57=1,CONCATENATE("nn",L57,".wav"),CONCATENATE("n",L57,".wav")),CONCATENATE("r",N57,".wav"))</f>
        <v>n9.wav</v>
      </c>
      <c r="Z57" s="10" t="str">
        <f ca="1">IF(AE57=0,"c3.wav",IF(S57=1,"c1.wav","c2.wav"))</f>
        <v>c2.wav</v>
      </c>
      <c r="AA57" s="10" t="str">
        <f>IF(S57=1,IF(AF57=1,CONCATENATE("nn",L57,".wav"),CONCATENATE("n",L57,".wav")),CONCATENATE("r",N57,".wav"))</f>
        <v>r9.wav</v>
      </c>
      <c r="AB57" s="10">
        <f>IF(Q57=0,1,2)</f>
        <v>2</v>
      </c>
      <c r="AC57" s="12" t="str">
        <f t="shared" ca="1" si="8"/>
        <v>blank.jpg</v>
      </c>
      <c r="AD57" s="13">
        <f t="shared" ca="1" si="3"/>
        <v>0</v>
      </c>
      <c r="AE57" s="13">
        <f t="shared" ca="1" si="4"/>
        <v>1</v>
      </c>
      <c r="AF57" s="13">
        <f t="shared" ca="1" si="5"/>
        <v>0</v>
      </c>
      <c r="AG57" s="13">
        <f t="shared" ca="1" si="9"/>
        <v>1</v>
      </c>
      <c r="AI57" s="2">
        <f t="shared" ca="1" si="10"/>
        <v>0.6300113609103638</v>
      </c>
      <c r="AJ57" s="2">
        <f t="shared" ca="1" si="10"/>
        <v>0.18546354680490018</v>
      </c>
      <c r="AK57" s="2">
        <f t="shared" ca="1" si="10"/>
        <v>0.72131004083141503</v>
      </c>
    </row>
    <row r="58" spans="11:37" x14ac:dyDescent="0.2">
      <c r="L58" s="2">
        <v>9</v>
      </c>
      <c r="M58" s="2">
        <v>5</v>
      </c>
      <c r="N58" s="2">
        <v>4</v>
      </c>
      <c r="O58" s="2">
        <v>0.43019124912279949</v>
      </c>
      <c r="P58" s="2">
        <v>0.47560019802494935</v>
      </c>
      <c r="Q58" s="2">
        <f t="shared" si="1"/>
        <v>0</v>
      </c>
      <c r="S58" s="2">
        <f t="shared" si="0"/>
        <v>0</v>
      </c>
      <c r="U58" s="14" t="str">
        <f t="shared" ca="1" si="2"/>
        <v>TrainTrial2</v>
      </c>
      <c r="V58" s="10" t="str">
        <f>IF(Q58=0,CONCATENATE("p",L58,".bmp"),CONCATENATE("p",M58,".bmp"))</f>
        <v>p9.bmp</v>
      </c>
      <c r="W58" s="10" t="str">
        <f>IF(Q58=0,CONCATENATE("p",M58,".bmp"),CONCATENATE("p",L58,".bmp"))</f>
        <v>p5.bmp</v>
      </c>
      <c r="X58" s="10" t="str">
        <f ca="1">IF(AE58=0,"c3.wav",IF(S58=0,"c1.wav","c2.wav"))</f>
        <v>c1.wav</v>
      </c>
      <c r="Y58" s="10" t="str">
        <f ca="1">IF(S58=0,IF(AF58=1,CONCATENATE("nn",L58,".wav"),CONCATENATE("n",L58,".wav")),CONCATENATE("r",N58,".wav"))</f>
        <v>n9.wav</v>
      </c>
      <c r="Z58" s="10" t="str">
        <f ca="1">IF(AE58=0,"c3.wav",IF(S58=1,"c1.wav","c2.wav"))</f>
        <v>c2.wav</v>
      </c>
      <c r="AA58" s="10" t="str">
        <f>IF(S58=1,IF(AF58=1,CONCATENATE("nn",L58,".wav"),CONCATENATE("n",L58,".wav")),CONCATENATE("r",N58,".wav"))</f>
        <v>r4.wav</v>
      </c>
      <c r="AB58" s="10">
        <f>IF(Q58=0,1,2)</f>
        <v>1</v>
      </c>
      <c r="AC58" s="12" t="str">
        <f t="shared" ca="1" si="8"/>
        <v>lp.jpg</v>
      </c>
      <c r="AD58" s="13">
        <f t="shared" ca="1" si="3"/>
        <v>1</v>
      </c>
      <c r="AE58" s="13">
        <f t="shared" ca="1" si="4"/>
        <v>1</v>
      </c>
      <c r="AF58" s="13">
        <f t="shared" ca="1" si="5"/>
        <v>0</v>
      </c>
      <c r="AG58" s="13">
        <f t="shared" ca="1" si="9"/>
        <v>2</v>
      </c>
      <c r="AI58" s="2">
        <f t="shared" ca="1" si="10"/>
        <v>0.18307198044815964</v>
      </c>
      <c r="AJ58" s="2">
        <f t="shared" ca="1" si="10"/>
        <v>5.3513504452430416E-3</v>
      </c>
      <c r="AK58" s="2">
        <f t="shared" ca="1" si="10"/>
        <v>0.32953236834201483</v>
      </c>
    </row>
    <row r="59" spans="11:37" x14ac:dyDescent="0.2">
      <c r="L59" s="2">
        <v>9</v>
      </c>
      <c r="M59" s="2">
        <v>8</v>
      </c>
      <c r="N59" s="2">
        <v>2</v>
      </c>
      <c r="O59" s="2">
        <v>0.87749395406717667</v>
      </c>
      <c r="P59" s="2">
        <v>5.4949583321104001E-2</v>
      </c>
      <c r="Q59" s="2">
        <f t="shared" si="1"/>
        <v>1</v>
      </c>
      <c r="S59" s="2">
        <f t="shared" si="0"/>
        <v>0</v>
      </c>
      <c r="U59" s="14" t="str">
        <f t="shared" ca="1" si="2"/>
        <v>TrainTrial</v>
      </c>
      <c r="V59" s="10" t="str">
        <f>IF(Q59=0,CONCATENATE("p",L59,".bmp"),CONCATENATE("p",M59,".bmp"))</f>
        <v>p8.bmp</v>
      </c>
      <c r="W59" s="10" t="str">
        <f>IF(Q59=0,CONCATENATE("p",M59,".bmp"),CONCATENATE("p",L59,".bmp"))</f>
        <v>p9.bmp</v>
      </c>
      <c r="X59" s="10" t="str">
        <f ca="1">IF(AE59=0,"c3.wav",IF(S59=0,"c1.wav","c2.wav"))</f>
        <v>c3.wav</v>
      </c>
      <c r="Y59" s="10" t="str">
        <f ca="1">IF(S59=0,IF(AF59=1,CONCATENATE("nn",L59,".wav"),CONCATENATE("n",L59,".wav")),CONCATENATE("r",N59,".wav"))</f>
        <v>n9.wav</v>
      </c>
      <c r="Z59" s="10" t="str">
        <f ca="1">IF(AE59=0,"c3.wav",IF(S59=1,"c1.wav","c2.wav"))</f>
        <v>c3.wav</v>
      </c>
      <c r="AA59" s="10" t="str">
        <f>IF(S59=1,IF(AF59=1,CONCATENATE("nn",L59,".wav"),CONCATENATE("n",L59,".wav")),CONCATENATE("r",N59,".wav"))</f>
        <v>r2.wav</v>
      </c>
      <c r="AB59" s="10">
        <f>IF(Q59=0,1,2)</f>
        <v>2</v>
      </c>
      <c r="AC59" s="12" t="str">
        <f t="shared" ca="1" si="8"/>
        <v>blank.jpg</v>
      </c>
      <c r="AD59" s="13">
        <f t="shared" ca="1" si="3"/>
        <v>0</v>
      </c>
      <c r="AE59" s="13">
        <f t="shared" ca="1" si="4"/>
        <v>0</v>
      </c>
      <c r="AF59" s="13">
        <f t="shared" ca="1" si="5"/>
        <v>0</v>
      </c>
      <c r="AG59" s="13">
        <f t="shared" ca="1" si="9"/>
        <v>0</v>
      </c>
      <c r="AI59" s="2">
        <f t="shared" ca="1" si="10"/>
        <v>0.69306942635592406</v>
      </c>
      <c r="AJ59" s="2">
        <f t="shared" ca="1" si="10"/>
        <v>0.36179709822280492</v>
      </c>
      <c r="AK59" s="2">
        <f t="shared" ca="1" si="10"/>
        <v>0.49997073206844056</v>
      </c>
    </row>
    <row r="60" spans="11:37" x14ac:dyDescent="0.2">
      <c r="L60" s="2">
        <v>0</v>
      </c>
      <c r="M60" s="2">
        <v>2</v>
      </c>
      <c r="N60" s="2">
        <v>5</v>
      </c>
      <c r="O60" s="2">
        <v>0.34260236637601338</v>
      </c>
      <c r="P60" s="2">
        <v>0.26471465794838878</v>
      </c>
      <c r="Q60" s="2">
        <f t="shared" si="1"/>
        <v>0</v>
      </c>
      <c r="S60" s="2">
        <f t="shared" si="0"/>
        <v>0</v>
      </c>
      <c r="U60" s="14" t="str">
        <f t="shared" ca="1" si="2"/>
        <v>TrainTrial</v>
      </c>
      <c r="V60" s="10" t="str">
        <f>IF(Q60=0,CONCATENATE("p",L60,".bmp"),CONCATENATE("p",M60,".bmp"))</f>
        <v>p0.bmp</v>
      </c>
      <c r="W60" s="10" t="str">
        <f>IF(Q60=0,CONCATENATE("p",M60,".bmp"),CONCATENATE("p",L60,".bmp"))</f>
        <v>p2.bmp</v>
      </c>
      <c r="X60" s="10" t="str">
        <f ca="1">IF(AE60=0,"c3.wav",IF(S60=0,"c1.wav","c2.wav"))</f>
        <v>c3.wav</v>
      </c>
      <c r="Y60" s="10" t="str">
        <f ca="1">IF(S60=0,IF(AF60=1,CONCATENATE("nn",L60,".wav"),CONCATENATE("n",L60,".wav")),CONCATENATE("r",N60,".wav"))</f>
        <v>nn0.wav</v>
      </c>
      <c r="Z60" s="10" t="str">
        <f ca="1">IF(AE60=0,"c3.wav",IF(S60=1,"c1.wav","c2.wav"))</f>
        <v>c3.wav</v>
      </c>
      <c r="AA60" s="10" t="str">
        <f>IF(S60=1,IF(AF60=1,CONCATENATE("nn",L60,".wav"),CONCATENATE("n",L60,".wav")),CONCATENATE("r",N60,".wav"))</f>
        <v>r5.wav</v>
      </c>
      <c r="AB60" s="10">
        <f>IF(Q60=0,1,2)</f>
        <v>1</v>
      </c>
      <c r="AC60" s="12" t="str">
        <f t="shared" ca="1" si="8"/>
        <v>blank.jpg</v>
      </c>
      <c r="AD60" s="13">
        <f t="shared" ca="1" si="3"/>
        <v>0</v>
      </c>
      <c r="AE60" s="13">
        <f t="shared" ca="1" si="4"/>
        <v>0</v>
      </c>
      <c r="AF60" s="13">
        <f t="shared" ca="1" si="5"/>
        <v>1</v>
      </c>
      <c r="AG60" s="13">
        <f t="shared" ca="1" si="9"/>
        <v>1</v>
      </c>
      <c r="AI60" s="2">
        <f t="shared" ca="1" si="10"/>
        <v>0.6093044713104222</v>
      </c>
      <c r="AJ60" s="2">
        <f t="shared" ca="1" si="10"/>
        <v>0.69849382012570038</v>
      </c>
      <c r="AK60" s="2">
        <f t="shared" ca="1" si="10"/>
        <v>0.24138066387381363</v>
      </c>
    </row>
    <row r="61" spans="11:37" x14ac:dyDescent="0.2">
      <c r="L61" s="2">
        <v>0</v>
      </c>
      <c r="M61" s="2">
        <v>9</v>
      </c>
      <c r="N61" s="2">
        <v>0</v>
      </c>
      <c r="O61" s="2">
        <v>0.26348225688343518</v>
      </c>
      <c r="P61" s="2">
        <v>0.62307107497235847</v>
      </c>
      <c r="Q61" s="2">
        <f t="shared" si="1"/>
        <v>0</v>
      </c>
      <c r="S61" s="2">
        <f t="shared" si="0"/>
        <v>1</v>
      </c>
      <c r="U61" s="14" t="str">
        <f t="shared" ca="1" si="2"/>
        <v>TrainTrial2</v>
      </c>
      <c r="V61" s="10" t="str">
        <f>IF(Q61=0,CONCATENATE("p",L61,".bmp"),CONCATENATE("p",M61,".bmp"))</f>
        <v>p0.bmp</v>
      </c>
      <c r="W61" s="10" t="str">
        <f>IF(Q61=0,CONCATENATE("p",M61,".bmp"),CONCATENATE("p",L61,".bmp"))</f>
        <v>p9.bmp</v>
      </c>
      <c r="X61" s="10" t="str">
        <f ca="1">IF(AE61=0,"c3.wav",IF(S61=0,"c1.wav","c2.wav"))</f>
        <v>c2.wav</v>
      </c>
      <c r="Y61" s="10" t="str">
        <f>IF(S61=0,IF(AF61=1,CONCATENATE("nn",L61,".wav"),CONCATENATE("n",L61,".wav")),CONCATENATE("r",N61,".wav"))</f>
        <v>r0.wav</v>
      </c>
      <c r="Z61" s="10" t="str">
        <f ca="1">IF(AE61=0,"c3.wav",IF(S61=1,"c1.wav","c2.wav"))</f>
        <v>c1.wav</v>
      </c>
      <c r="AA61" s="10" t="str">
        <f ca="1">IF(S61=1,IF(AF61=1,CONCATENATE("nn",L61,".wav"),CONCATENATE("n",L61,".wav")),CONCATENATE("r",N61,".wav"))</f>
        <v>n0.wav</v>
      </c>
      <c r="AB61" s="10">
        <f>IF(Q61=0,1,2)</f>
        <v>1</v>
      </c>
      <c r="AC61" s="12" t="str">
        <f t="shared" ca="1" si="8"/>
        <v>blank.jpg</v>
      </c>
      <c r="AD61" s="13">
        <f t="shared" ca="1" si="3"/>
        <v>0</v>
      </c>
      <c r="AE61" s="13">
        <f t="shared" ca="1" si="4"/>
        <v>1</v>
      </c>
      <c r="AF61" s="13">
        <f t="shared" ca="1" si="5"/>
        <v>0</v>
      </c>
      <c r="AG61" s="13">
        <f t="shared" ca="1" si="9"/>
        <v>1</v>
      </c>
      <c r="AI61" s="2">
        <f t="shared" ca="1" si="10"/>
        <v>0.65474070961807851</v>
      </c>
      <c r="AJ61" s="2">
        <f t="shared" ca="1" si="10"/>
        <v>0.1169092871132642</v>
      </c>
      <c r="AK61" s="2">
        <f t="shared" ca="1" si="10"/>
        <v>0.92201625607187498</v>
      </c>
    </row>
    <row r="62" spans="11:37" x14ac:dyDescent="0.2">
      <c r="L62" s="2">
        <v>0</v>
      </c>
      <c r="M62" s="2">
        <v>1</v>
      </c>
      <c r="N62" s="2">
        <v>6</v>
      </c>
      <c r="O62" s="2">
        <v>5.5803102099162061E-2</v>
      </c>
      <c r="P62" s="2">
        <v>0.86596898854895699</v>
      </c>
      <c r="Q62" s="2">
        <f t="shared" si="1"/>
        <v>0</v>
      </c>
      <c r="R62" s="2">
        <f>SUM(Q33:Q62)</f>
        <v>15</v>
      </c>
      <c r="S62" s="2">
        <f t="shared" si="0"/>
        <v>1</v>
      </c>
      <c r="T62" s="2">
        <f>SUM(S33:S62)</f>
        <v>15</v>
      </c>
      <c r="U62" s="14" t="str">
        <f t="shared" ca="1" si="2"/>
        <v>TrainTrial2</v>
      </c>
      <c r="V62" s="10" t="str">
        <f>IF(Q62=0,CONCATENATE("p",L62,".bmp"),CONCATENATE("p",M62,".bmp"))</f>
        <v>p0.bmp</v>
      </c>
      <c r="W62" s="10" t="str">
        <f>IF(Q62=0,CONCATENATE("p",M62,".bmp"),CONCATENATE("p",L62,".bmp"))</f>
        <v>p1.bmp</v>
      </c>
      <c r="X62" s="10" t="str">
        <f ca="1">IF(AE62=0,"c3.wav",IF(S62=0,"c1.wav","c2.wav"))</f>
        <v>c2.wav</v>
      </c>
      <c r="Y62" s="10" t="str">
        <f>IF(S62=0,IF(AF62=1,CONCATENATE("nn",L62,".wav"),CONCATENATE("n",L62,".wav")),CONCATENATE("r",N62,".wav"))</f>
        <v>r6.wav</v>
      </c>
      <c r="Z62" s="10" t="str">
        <f ca="1">IF(AE62=0,"c3.wav",IF(S62=1,"c1.wav","c2.wav"))</f>
        <v>c1.wav</v>
      </c>
      <c r="AA62" s="10" t="str">
        <f ca="1">IF(S62=1,IF(AF62=1,CONCATENATE("nn",L62,".wav"),CONCATENATE("n",L62,".wav")),CONCATENATE("r",N62,".wav"))</f>
        <v>n0.wav</v>
      </c>
      <c r="AB62" s="10">
        <f>IF(Q62=0,1,2)</f>
        <v>1</v>
      </c>
      <c r="AC62" s="12" t="str">
        <f t="shared" ca="1" si="8"/>
        <v>blank.jpg</v>
      </c>
      <c r="AD62" s="13">
        <f t="shared" ca="1" si="3"/>
        <v>0</v>
      </c>
      <c r="AE62" s="13">
        <f t="shared" ca="1" si="4"/>
        <v>1</v>
      </c>
      <c r="AF62" s="13">
        <f t="shared" ca="1" si="5"/>
        <v>0</v>
      </c>
      <c r="AG62" s="13">
        <f t="shared" ca="1" si="9"/>
        <v>1</v>
      </c>
      <c r="AI62" s="2">
        <f t="shared" ca="1" si="10"/>
        <v>0.47944923426966213</v>
      </c>
      <c r="AJ62" s="2">
        <f t="shared" ca="1" si="10"/>
        <v>0.16244026793262234</v>
      </c>
      <c r="AK62" s="2">
        <f t="shared" ca="1" si="10"/>
        <v>0.89318789624414274</v>
      </c>
    </row>
    <row r="63" spans="11:37" x14ac:dyDescent="0.2">
      <c r="K63" s="2" t="s">
        <v>22</v>
      </c>
      <c r="L63" s="2">
        <v>1</v>
      </c>
      <c r="M63" s="2">
        <v>7</v>
      </c>
      <c r="N63" s="2">
        <v>1</v>
      </c>
      <c r="O63" s="2">
        <v>0.30078025349939708</v>
      </c>
      <c r="P63" s="2">
        <v>0.21177180287850206</v>
      </c>
      <c r="Q63" s="2">
        <f t="shared" si="1"/>
        <v>0</v>
      </c>
      <c r="S63" s="2">
        <f t="shared" si="0"/>
        <v>0</v>
      </c>
      <c r="U63" s="14" t="str">
        <f t="shared" ca="1" si="2"/>
        <v>TrainTrial</v>
      </c>
      <c r="V63" s="10" t="str">
        <f>IF(Q63=0,CONCATENATE("p",L63,".bmp"),CONCATENATE("p",M63,".bmp"))</f>
        <v>p1.bmp</v>
      </c>
      <c r="W63" s="10" t="str">
        <f>IF(Q63=0,CONCATENATE("p",M63,".bmp"),CONCATENATE("p",L63,".bmp"))</f>
        <v>p7.bmp</v>
      </c>
      <c r="X63" s="10" t="str">
        <f ca="1">IF(AE63=0,"c3.wav",IF(S63=0,"c1.wav","c2.wav"))</f>
        <v>c3.wav</v>
      </c>
      <c r="Y63" s="10" t="str">
        <f ca="1">IF(S63=0,IF(AF63=1,CONCATENATE("nn",L63,".wav"),CONCATENATE("n",L63,".wav")),CONCATENATE("r",N63,".wav"))</f>
        <v>n1.wav</v>
      </c>
      <c r="Z63" s="10" t="str">
        <f ca="1">IF(AE63=0,"c3.wav",IF(S63=1,"c1.wav","c2.wav"))</f>
        <v>c3.wav</v>
      </c>
      <c r="AA63" s="10" t="str">
        <f>IF(S63=1,IF(AF63=1,CONCATENATE("nn",L63,".wav"),CONCATENATE("n",L63,".wav")),CONCATENATE("r",N63,".wav"))</f>
        <v>r1.wav</v>
      </c>
      <c r="AB63" s="10">
        <f>IF(Q63=0,1,2)</f>
        <v>1</v>
      </c>
      <c r="AC63" s="12" t="str">
        <f t="shared" ca="1" si="8"/>
        <v>blank.jpg</v>
      </c>
      <c r="AD63" s="13">
        <f t="shared" ca="1" si="3"/>
        <v>0</v>
      </c>
      <c r="AE63" s="13">
        <f t="shared" ca="1" si="4"/>
        <v>0</v>
      </c>
      <c r="AF63" s="13">
        <f t="shared" ca="1" si="5"/>
        <v>0</v>
      </c>
      <c r="AG63" s="13">
        <f ca="1">SUM(AD63:AF63)</f>
        <v>0</v>
      </c>
      <c r="AI63" s="2">
        <f ca="1">RAND()</f>
        <v>0.73314885351787473</v>
      </c>
      <c r="AJ63" s="2">
        <f ca="1">RAND()</f>
        <v>0.65560314498226679</v>
      </c>
      <c r="AK63" s="2">
        <f ca="1">RAND()</f>
        <v>0.39981666328953869</v>
      </c>
    </row>
    <row r="64" spans="11:37" x14ac:dyDescent="0.2">
      <c r="L64" s="2">
        <v>1</v>
      </c>
      <c r="M64" s="2">
        <v>0</v>
      </c>
      <c r="N64" s="2">
        <v>2</v>
      </c>
      <c r="O64" s="2">
        <v>0.8248095677299716</v>
      </c>
      <c r="P64" s="2">
        <v>0.35745399742791051</v>
      </c>
      <c r="Q64" s="2">
        <f t="shared" si="1"/>
        <v>1</v>
      </c>
      <c r="S64" s="2">
        <f t="shared" si="0"/>
        <v>0</v>
      </c>
      <c r="U64" s="14" t="str">
        <f t="shared" ca="1" si="2"/>
        <v>TrainTrial</v>
      </c>
      <c r="V64" s="10" t="str">
        <f>IF(Q64=0,CONCATENATE("p",L64,".bmp"),CONCATENATE("p",M64,".bmp"))</f>
        <v>p0.bmp</v>
      </c>
      <c r="W64" s="10" t="str">
        <f>IF(Q64=0,CONCATENATE("p",M64,".bmp"),CONCATENATE("p",L64,".bmp"))</f>
        <v>p1.bmp</v>
      </c>
      <c r="X64" s="10" t="str">
        <f ca="1">IF(AE64=0,"c3.wav",IF(S64=0,"c1.wav","c2.wav"))</f>
        <v>c3.wav</v>
      </c>
      <c r="Y64" s="10" t="str">
        <f ca="1">IF(S64=0,IF(AF64=1,CONCATENATE("nn",L64,".wav"),CONCATENATE("n",L64,".wav")),CONCATENATE("r",N64,".wav"))</f>
        <v>n1.wav</v>
      </c>
      <c r="Z64" s="10" t="str">
        <f ca="1">IF(AE64=0,"c3.wav",IF(S64=1,"c1.wav","c2.wav"))</f>
        <v>c3.wav</v>
      </c>
      <c r="AA64" s="10" t="str">
        <f>IF(S64=1,IF(AF64=1,CONCATENATE("nn",L64,".wav"),CONCATENATE("n",L64,".wav")),CONCATENATE("r",N64,".wav"))</f>
        <v>r2.wav</v>
      </c>
      <c r="AB64" s="10">
        <f>IF(Q64=0,1,2)</f>
        <v>2</v>
      </c>
      <c r="AC64" s="12" t="str">
        <f t="shared" ca="1" si="8"/>
        <v>blank.jpg</v>
      </c>
      <c r="AD64" s="13">
        <f t="shared" ca="1" si="3"/>
        <v>0</v>
      </c>
      <c r="AE64" s="13">
        <f t="shared" ca="1" si="4"/>
        <v>0</v>
      </c>
      <c r="AF64" s="13">
        <f t="shared" ca="1" si="5"/>
        <v>0</v>
      </c>
      <c r="AG64" s="13">
        <f t="shared" ref="AG64:AG92" ca="1" si="11">SUM(AD64:AF64)</f>
        <v>0</v>
      </c>
      <c r="AI64" s="2">
        <f t="shared" ref="AI64:AK92" ca="1" si="12">RAND()</f>
        <v>0.28827761098576632</v>
      </c>
      <c r="AJ64" s="2">
        <f t="shared" ca="1" si="12"/>
        <v>0.83465917393514355</v>
      </c>
      <c r="AK64" s="2">
        <f t="shared" ca="1" si="12"/>
        <v>0.49217906262583411</v>
      </c>
    </row>
    <row r="65" spans="12:37" x14ac:dyDescent="0.2">
      <c r="L65" s="2">
        <v>1</v>
      </c>
      <c r="M65" s="2">
        <v>3</v>
      </c>
      <c r="N65" s="2">
        <v>0</v>
      </c>
      <c r="O65" s="2">
        <v>0.13387758899807523</v>
      </c>
      <c r="P65" s="2">
        <v>0.89608512405993679</v>
      </c>
      <c r="Q65" s="2">
        <f t="shared" si="1"/>
        <v>0</v>
      </c>
      <c r="S65" s="2">
        <f t="shared" si="0"/>
        <v>1</v>
      </c>
      <c r="U65" s="14" t="str">
        <f t="shared" ca="1" si="2"/>
        <v>TrainTrial</v>
      </c>
      <c r="V65" s="10" t="str">
        <f>IF(Q65=0,CONCATENATE("p",L65,".bmp"),CONCATENATE("p",M65,".bmp"))</f>
        <v>p1.bmp</v>
      </c>
      <c r="W65" s="10" t="str">
        <f>IF(Q65=0,CONCATENATE("p",M65,".bmp"),CONCATENATE("p",L65,".bmp"))</f>
        <v>p3.bmp</v>
      </c>
      <c r="X65" s="10" t="str">
        <f ca="1">IF(AE65=0,"c3.wav",IF(S65=0,"c1.wav","c2.wav"))</f>
        <v>c3.wav</v>
      </c>
      <c r="Y65" s="10" t="str">
        <f>IF(S65=0,IF(AF65=1,CONCATENATE("nn",L65,".wav"),CONCATENATE("n",L65,".wav")),CONCATENATE("r",N65,".wav"))</f>
        <v>r0.wav</v>
      </c>
      <c r="Z65" s="10" t="str">
        <f ca="1">IF(AE65=0,"c3.wav",IF(S65=1,"c1.wav","c2.wav"))</f>
        <v>c3.wav</v>
      </c>
      <c r="AA65" s="10" t="str">
        <f ca="1">IF(S65=1,IF(AF65=1,CONCATENATE("nn",L65,".wav"),CONCATENATE("n",L65,".wav")),CONCATENATE("r",N65,".wav"))</f>
        <v>n1.wav</v>
      </c>
      <c r="AB65" s="10">
        <f>IF(Q65=0,1,2)</f>
        <v>1</v>
      </c>
      <c r="AC65" s="12" t="str">
        <f t="shared" ca="1" si="8"/>
        <v>blank.jpg</v>
      </c>
      <c r="AD65" s="13">
        <f t="shared" ca="1" si="3"/>
        <v>0</v>
      </c>
      <c r="AE65" s="13">
        <f t="shared" ca="1" si="4"/>
        <v>0</v>
      </c>
      <c r="AF65" s="13">
        <f t="shared" ca="1" si="5"/>
        <v>0</v>
      </c>
      <c r="AG65" s="13">
        <f t="shared" ca="1" si="11"/>
        <v>0</v>
      </c>
      <c r="AI65" s="2">
        <f t="shared" ca="1" si="12"/>
        <v>0.73354546801269638</v>
      </c>
      <c r="AJ65" s="2">
        <f t="shared" ca="1" si="12"/>
        <v>0.68256177980656352</v>
      </c>
      <c r="AK65" s="2">
        <f t="shared" ca="1" si="12"/>
        <v>0.33131664608623257</v>
      </c>
    </row>
    <row r="66" spans="12:37" x14ac:dyDescent="0.2">
      <c r="L66" s="2">
        <v>2</v>
      </c>
      <c r="M66" s="2">
        <v>1</v>
      </c>
      <c r="N66" s="2">
        <v>3</v>
      </c>
      <c r="O66" s="2">
        <v>0.18140200625930447</v>
      </c>
      <c r="P66" s="2">
        <v>6.3297229545241862E-2</v>
      </c>
      <c r="Q66" s="2">
        <f t="shared" si="1"/>
        <v>0</v>
      </c>
      <c r="S66" s="2">
        <f t="shared" si="0"/>
        <v>0</v>
      </c>
      <c r="U66" s="14" t="str">
        <f t="shared" ca="1" si="2"/>
        <v>TrainTrial2</v>
      </c>
      <c r="V66" s="10" t="str">
        <f>IF(Q66=0,CONCATENATE("p",L66,".bmp"),CONCATENATE("p",M66,".bmp"))</f>
        <v>p2.bmp</v>
      </c>
      <c r="W66" s="10" t="str">
        <f>IF(Q66=0,CONCATENATE("p",M66,".bmp"),CONCATENATE("p",L66,".bmp"))</f>
        <v>p1.bmp</v>
      </c>
      <c r="X66" s="10" t="str">
        <f ca="1">IF(AE66=0,"c3.wav",IF(S66=0,"c1.wav","c2.wav"))</f>
        <v>c1.wav</v>
      </c>
      <c r="Y66" s="10" t="str">
        <f ca="1">IF(S66=0,IF(AF66=1,CONCATENATE("nn",L66,".wav"),CONCATENATE("n",L66,".wav")),CONCATENATE("r",N66,".wav"))</f>
        <v>nn2.wav</v>
      </c>
      <c r="Z66" s="10" t="str">
        <f ca="1">IF(AE66=0,"c3.wav",IF(S66=1,"c1.wav","c2.wav"))</f>
        <v>c2.wav</v>
      </c>
      <c r="AA66" s="10" t="str">
        <f>IF(S66=1,IF(AF66=1,CONCATENATE("nn",L66,".wav"),CONCATENATE("n",L66,".wav")),CONCATENATE("r",N66,".wav"))</f>
        <v>r3.wav</v>
      </c>
      <c r="AB66" s="10">
        <f>IF(Q66=0,1,2)</f>
        <v>1</v>
      </c>
      <c r="AC66" s="12" t="str">
        <f t="shared" ca="1" si="8"/>
        <v>blank.jpg</v>
      </c>
      <c r="AD66" s="13">
        <f t="shared" ca="1" si="3"/>
        <v>0</v>
      </c>
      <c r="AE66" s="13">
        <f t="shared" ca="1" si="4"/>
        <v>1</v>
      </c>
      <c r="AF66" s="13">
        <f t="shared" ca="1" si="5"/>
        <v>1</v>
      </c>
      <c r="AG66" s="13">
        <f t="shared" ca="1" si="11"/>
        <v>2</v>
      </c>
      <c r="AI66" s="2">
        <f t="shared" ca="1" si="12"/>
        <v>0.32220606438626409</v>
      </c>
      <c r="AJ66" s="2">
        <f t="shared" ca="1" si="12"/>
        <v>3.3959810200081209E-2</v>
      </c>
      <c r="AK66" s="2">
        <f t="shared" ca="1" si="12"/>
        <v>0.1034900578324971</v>
      </c>
    </row>
    <row r="67" spans="12:37" x14ac:dyDescent="0.2">
      <c r="L67" s="2">
        <v>2</v>
      </c>
      <c r="M67" s="2">
        <v>9</v>
      </c>
      <c r="N67" s="2">
        <v>7</v>
      </c>
      <c r="O67" s="2">
        <v>0.34840130982775008</v>
      </c>
      <c r="P67" s="2">
        <v>0.13254686165237217</v>
      </c>
      <c r="Q67" s="2">
        <f t="shared" si="1"/>
        <v>0</v>
      </c>
      <c r="S67" s="2">
        <f t="shared" si="0"/>
        <v>0</v>
      </c>
      <c r="U67" s="14" t="str">
        <f t="shared" ca="1" si="2"/>
        <v>TrainTrial</v>
      </c>
      <c r="V67" s="10" t="str">
        <f>IF(Q67=0,CONCATENATE("p",L67,".bmp"),CONCATENATE("p",M67,".bmp"))</f>
        <v>p2.bmp</v>
      </c>
      <c r="W67" s="10" t="str">
        <f>IF(Q67=0,CONCATENATE("p",M67,".bmp"),CONCATENATE("p",L67,".bmp"))</f>
        <v>p9.bmp</v>
      </c>
      <c r="X67" s="10" t="str">
        <f ca="1">IF(AE67=0,"c3.wav",IF(S67=0,"c1.wav","c2.wav"))</f>
        <v>c3.wav</v>
      </c>
      <c r="Y67" s="10" t="str">
        <f ca="1">IF(S67=0,IF(AF67=1,CONCATENATE("nn",L67,".wav"),CONCATENATE("n",L67,".wav")),CONCATENATE("r",N67,".wav"))</f>
        <v>nn2.wav</v>
      </c>
      <c r="Z67" s="10" t="str">
        <f ca="1">IF(AE67=0,"c3.wav",IF(S67=1,"c1.wav","c2.wav"))</f>
        <v>c3.wav</v>
      </c>
      <c r="AA67" s="10" t="str">
        <f>IF(S67=1,IF(AF67=1,CONCATENATE("nn",L67,".wav"),CONCATENATE("n",L67,".wav")),CONCATENATE("r",N67,".wav"))</f>
        <v>r7.wav</v>
      </c>
      <c r="AB67" s="10">
        <f>IF(Q67=0,1,2)</f>
        <v>1</v>
      </c>
      <c r="AC67" s="12" t="str">
        <f t="shared" ca="1" si="8"/>
        <v>blank.jpg</v>
      </c>
      <c r="AD67" s="13">
        <f t="shared" ca="1" si="3"/>
        <v>0</v>
      </c>
      <c r="AE67" s="13">
        <f t="shared" ca="1" si="4"/>
        <v>0</v>
      </c>
      <c r="AF67" s="13">
        <f t="shared" ca="1" si="5"/>
        <v>1</v>
      </c>
      <c r="AG67" s="13">
        <f t="shared" ca="1" si="11"/>
        <v>1</v>
      </c>
      <c r="AI67" s="2">
        <f t="shared" ca="1" si="12"/>
        <v>0.87326958459501403</v>
      </c>
      <c r="AJ67" s="2">
        <f t="shared" ca="1" si="12"/>
        <v>0.49620361978983163</v>
      </c>
      <c r="AK67" s="2">
        <f t="shared" ca="1" si="12"/>
        <v>5.8846097034259692E-4</v>
      </c>
    </row>
    <row r="68" spans="12:37" x14ac:dyDescent="0.2">
      <c r="L68" s="2">
        <v>2</v>
      </c>
      <c r="M68" s="2">
        <v>6</v>
      </c>
      <c r="N68" s="2">
        <v>5</v>
      </c>
      <c r="O68" s="2">
        <v>0.69050470613456127</v>
      </c>
      <c r="P68" s="2">
        <v>0.86411155757741653</v>
      </c>
      <c r="Q68" s="2">
        <f t="shared" ref="Q68:Q131" si="13">IF(O68&lt;=0.5,0,1)</f>
        <v>1</v>
      </c>
      <c r="S68" s="2">
        <f t="shared" ref="S68:S131" si="14">IF(P68&lt;=0.5,0,1)</f>
        <v>1</v>
      </c>
      <c r="U68" s="14" t="str">
        <f t="shared" ref="U68:U131" ca="1" si="15">IF(AE68=1,"TrainTrial2","TrainTrial")</f>
        <v>TrainTrial</v>
      </c>
      <c r="V68" s="10" t="str">
        <f>IF(Q68=0,CONCATENATE("p",L68,".bmp"),CONCATENATE("p",M68,".bmp"))</f>
        <v>p6.bmp</v>
      </c>
      <c r="W68" s="10" t="str">
        <f>IF(Q68=0,CONCATENATE("p",M68,".bmp"),CONCATENATE("p",L68,".bmp"))</f>
        <v>p2.bmp</v>
      </c>
      <c r="X68" s="10" t="str">
        <f ca="1">IF(AE68=0,"c3.wav",IF(S68=0,"c1.wav","c2.wav"))</f>
        <v>c3.wav</v>
      </c>
      <c r="Y68" s="10" t="str">
        <f>IF(S68=0,IF(AF68=1,CONCATENATE("nn",L68,".wav"),CONCATENATE("n",L68,".wav")),CONCATENATE("r",N68,".wav"))</f>
        <v>r5.wav</v>
      </c>
      <c r="Z68" s="10" t="str">
        <f ca="1">IF(AE68=0,"c3.wav",IF(S68=1,"c1.wav","c2.wav"))</f>
        <v>c3.wav</v>
      </c>
      <c r="AA68" s="10" t="str">
        <f ca="1">IF(S68=1,IF(AF68=1,CONCATENATE("nn",L68,".wav"),CONCATENATE("n",L68,".wav")),CONCATENATE("r",N68,".wav"))</f>
        <v>n2.wav</v>
      </c>
      <c r="AB68" s="10">
        <f>IF(Q68=0,1,2)</f>
        <v>2</v>
      </c>
      <c r="AC68" s="12" t="str">
        <f t="shared" ca="1" si="8"/>
        <v>blank.jpg</v>
      </c>
      <c r="AD68" s="13">
        <f t="shared" ref="AD68:AD131" ca="1" si="16">IF(AI68&lt;0.25,1,0)</f>
        <v>0</v>
      </c>
      <c r="AE68" s="13">
        <f t="shared" ref="AE68:AE131" ca="1" si="17">IF(AJ68&lt;0.25,1,0)</f>
        <v>0</v>
      </c>
      <c r="AF68" s="13">
        <f t="shared" ref="AF68:AF131" ca="1" si="18">IF(AK68&lt;0.25,1,0)</f>
        <v>0</v>
      </c>
      <c r="AG68" s="13">
        <f t="shared" ca="1" si="11"/>
        <v>0</v>
      </c>
      <c r="AI68" s="2">
        <f t="shared" ca="1" si="12"/>
        <v>0.75049031961275148</v>
      </c>
      <c r="AJ68" s="2">
        <f t="shared" ca="1" si="12"/>
        <v>0.3683224405853659</v>
      </c>
      <c r="AK68" s="2">
        <f t="shared" ca="1" si="12"/>
        <v>0.4088158927225346</v>
      </c>
    </row>
    <row r="69" spans="12:37" x14ac:dyDescent="0.2">
      <c r="L69" s="2">
        <v>3</v>
      </c>
      <c r="M69" s="2">
        <v>2</v>
      </c>
      <c r="N69" s="2">
        <v>8</v>
      </c>
      <c r="O69" s="2">
        <v>1.7345204166304029E-2</v>
      </c>
      <c r="P69" s="2">
        <v>0</v>
      </c>
      <c r="Q69" s="2">
        <f t="shared" si="13"/>
        <v>0</v>
      </c>
      <c r="S69" s="2">
        <f t="shared" si="14"/>
        <v>0</v>
      </c>
      <c r="U69" s="14" t="str">
        <f t="shared" ca="1" si="15"/>
        <v>TrainTrial</v>
      </c>
      <c r="V69" s="10" t="str">
        <f>IF(Q69=0,CONCATENATE("p",L69,".bmp"),CONCATENATE("p",M69,".bmp"))</f>
        <v>p3.bmp</v>
      </c>
      <c r="W69" s="10" t="str">
        <f>IF(Q69=0,CONCATENATE("p",M69,".bmp"),CONCATENATE("p",L69,".bmp"))</f>
        <v>p2.bmp</v>
      </c>
      <c r="X69" s="10" t="str">
        <f ca="1">IF(AE69=0,"c3.wav",IF(S69=0,"c1.wav","c2.wav"))</f>
        <v>c3.wav</v>
      </c>
      <c r="Y69" s="10" t="str">
        <f ca="1">IF(S69=0,IF(AF69=1,CONCATENATE("nn",L69,".wav"),CONCATENATE("n",L69,".wav")),CONCATENATE("r",N69,".wav"))</f>
        <v>n3.wav</v>
      </c>
      <c r="Z69" s="10" t="str">
        <f ca="1">IF(AE69=0,"c3.wav",IF(S69=1,"c1.wav","c2.wav"))</f>
        <v>c3.wav</v>
      </c>
      <c r="AA69" s="10" t="str">
        <f>IF(S69=1,IF(AF69=1,CONCATENATE("nn",L69,".wav"),CONCATENATE("n",L69,".wav")),CONCATENATE("r",N69,".wav"))</f>
        <v>r8.wav</v>
      </c>
      <c r="AB69" s="10">
        <f>IF(Q69=0,1,2)</f>
        <v>1</v>
      </c>
      <c r="AC69" s="12" t="str">
        <f t="shared" ca="1" si="8"/>
        <v>blank.jpg</v>
      </c>
      <c r="AD69" s="13">
        <f t="shared" ca="1" si="16"/>
        <v>0</v>
      </c>
      <c r="AE69" s="13">
        <f t="shared" ca="1" si="17"/>
        <v>0</v>
      </c>
      <c r="AF69" s="13">
        <f t="shared" ca="1" si="18"/>
        <v>0</v>
      </c>
      <c r="AG69" s="13">
        <f t="shared" ca="1" si="11"/>
        <v>0</v>
      </c>
      <c r="AI69" s="2">
        <f t="shared" ca="1" si="12"/>
        <v>0.56415327883098099</v>
      </c>
      <c r="AJ69" s="2">
        <f t="shared" ca="1" si="12"/>
        <v>0.42253576151790073</v>
      </c>
      <c r="AK69" s="2">
        <f t="shared" ca="1" si="12"/>
        <v>0.44056919661425209</v>
      </c>
    </row>
    <row r="70" spans="12:37" x14ac:dyDescent="0.2">
      <c r="L70" s="2">
        <v>3</v>
      </c>
      <c r="M70" s="2">
        <v>4</v>
      </c>
      <c r="N70" s="2">
        <v>6</v>
      </c>
      <c r="O70" s="2">
        <v>0.62793665549179423</v>
      </c>
      <c r="P70" s="2">
        <v>0.41484999874955975</v>
      </c>
      <c r="Q70" s="2">
        <f t="shared" si="13"/>
        <v>1</v>
      </c>
      <c r="S70" s="2">
        <f t="shared" si="14"/>
        <v>0</v>
      </c>
      <c r="U70" s="14" t="str">
        <f t="shared" ca="1" si="15"/>
        <v>TrainTrial</v>
      </c>
      <c r="V70" s="10" t="str">
        <f>IF(Q70=0,CONCATENATE("p",L70,".bmp"),CONCATENATE("p",M70,".bmp"))</f>
        <v>p4.bmp</v>
      </c>
      <c r="W70" s="10" t="str">
        <f>IF(Q70=0,CONCATENATE("p",M70,".bmp"),CONCATENATE("p",L70,".bmp"))</f>
        <v>p3.bmp</v>
      </c>
      <c r="X70" s="10" t="str">
        <f ca="1">IF(AE70=0,"c3.wav",IF(S70=0,"c1.wav","c2.wav"))</f>
        <v>c3.wav</v>
      </c>
      <c r="Y70" s="10" t="str">
        <f ca="1">IF(S70=0,IF(AF70=1,CONCATENATE("nn",L70,".wav"),CONCATENATE("n",L70,".wav")),CONCATENATE("r",N70,".wav"))</f>
        <v>n3.wav</v>
      </c>
      <c r="Z70" s="10" t="str">
        <f ca="1">IF(AE70=0,"c3.wav",IF(S70=1,"c1.wav","c2.wav"))</f>
        <v>c3.wav</v>
      </c>
      <c r="AA70" s="10" t="str">
        <f>IF(S70=1,IF(AF70=1,CONCATENATE("nn",L70,".wav"),CONCATENATE("n",L70,".wav")),CONCATENATE("r",N70,".wav"))</f>
        <v>r6.wav</v>
      </c>
      <c r="AB70" s="10">
        <f>IF(Q70=0,1,2)</f>
        <v>2</v>
      </c>
      <c r="AC70" s="12" t="str">
        <f t="shared" ref="AC70:AC133" ca="1" si="19">IF(AD70=0,"blank.jpg", IF( AB70=1,"lp.jpg","rp.jpg"))</f>
        <v>rp.jpg</v>
      </c>
      <c r="AD70" s="13">
        <f t="shared" ca="1" si="16"/>
        <v>1</v>
      </c>
      <c r="AE70" s="13">
        <f t="shared" ca="1" si="17"/>
        <v>0</v>
      </c>
      <c r="AF70" s="13">
        <f t="shared" ca="1" si="18"/>
        <v>0</v>
      </c>
      <c r="AG70" s="13">
        <f t="shared" ca="1" si="11"/>
        <v>1</v>
      </c>
      <c r="AI70" s="2">
        <f t="shared" ca="1" si="12"/>
        <v>8.2969918603249648E-2</v>
      </c>
      <c r="AJ70" s="2">
        <f t="shared" ca="1" si="12"/>
        <v>0.50575582350902615</v>
      </c>
      <c r="AK70" s="2">
        <f t="shared" ca="1" si="12"/>
        <v>0.75303393372806771</v>
      </c>
    </row>
    <row r="71" spans="12:37" x14ac:dyDescent="0.2">
      <c r="L71" s="2">
        <v>3</v>
      </c>
      <c r="M71" s="2">
        <v>8</v>
      </c>
      <c r="N71" s="2">
        <v>4</v>
      </c>
      <c r="O71" s="2">
        <v>0</v>
      </c>
      <c r="P71" s="2">
        <v>0.59390937376610964</v>
      </c>
      <c r="Q71" s="2">
        <f t="shared" si="13"/>
        <v>0</v>
      </c>
      <c r="S71" s="2">
        <f t="shared" si="14"/>
        <v>1</v>
      </c>
      <c r="U71" s="14" t="str">
        <f t="shared" ca="1" si="15"/>
        <v>TrainTrial</v>
      </c>
      <c r="V71" s="10" t="str">
        <f>IF(Q71=0,CONCATENATE("p",L71,".bmp"),CONCATENATE("p",M71,".bmp"))</f>
        <v>p3.bmp</v>
      </c>
      <c r="W71" s="10" t="str">
        <f>IF(Q71=0,CONCATENATE("p",M71,".bmp"),CONCATENATE("p",L71,".bmp"))</f>
        <v>p8.bmp</v>
      </c>
      <c r="X71" s="10" t="str">
        <f ca="1">IF(AE71=0,"c3.wav",IF(S71=0,"c1.wav","c2.wav"))</f>
        <v>c3.wav</v>
      </c>
      <c r="Y71" s="10" t="str">
        <f>IF(S71=0,IF(AF71=1,CONCATENATE("nn",L71,".wav"),CONCATENATE("n",L71,".wav")),CONCATENATE("r",N71,".wav"))</f>
        <v>r4.wav</v>
      </c>
      <c r="Z71" s="10" t="str">
        <f ca="1">IF(AE71=0,"c3.wav",IF(S71=1,"c1.wav","c2.wav"))</f>
        <v>c3.wav</v>
      </c>
      <c r="AA71" s="10" t="str">
        <f ca="1">IF(S71=1,IF(AF71=1,CONCATENATE("nn",L71,".wav"),CONCATENATE("n",L71,".wav")),CONCATENATE("r",N71,".wav"))</f>
        <v>n3.wav</v>
      </c>
      <c r="AB71" s="10">
        <f>IF(Q71=0,1,2)</f>
        <v>1</v>
      </c>
      <c r="AC71" s="12" t="str">
        <f t="shared" ca="1" si="19"/>
        <v>blank.jpg</v>
      </c>
      <c r="AD71" s="13">
        <f t="shared" ca="1" si="16"/>
        <v>0</v>
      </c>
      <c r="AE71" s="13">
        <f t="shared" ca="1" si="17"/>
        <v>0</v>
      </c>
      <c r="AF71" s="13">
        <f t="shared" ca="1" si="18"/>
        <v>0</v>
      </c>
      <c r="AG71" s="13">
        <f t="shared" ca="1" si="11"/>
        <v>0</v>
      </c>
      <c r="AI71" s="2">
        <f t="shared" ca="1" si="12"/>
        <v>0.94426453599389337</v>
      </c>
      <c r="AJ71" s="2">
        <f t="shared" ca="1" si="12"/>
        <v>0.29977584399806489</v>
      </c>
      <c r="AK71" s="2">
        <f t="shared" ca="1" si="12"/>
        <v>0.64714956533285606</v>
      </c>
    </row>
    <row r="72" spans="12:37" x14ac:dyDescent="0.2">
      <c r="L72" s="2">
        <v>4</v>
      </c>
      <c r="M72" s="2">
        <v>5</v>
      </c>
      <c r="N72" s="2">
        <v>9</v>
      </c>
      <c r="O72" s="2">
        <v>0.15222504148459848</v>
      </c>
      <c r="P72" s="2">
        <v>0</v>
      </c>
      <c r="Q72" s="2">
        <f t="shared" si="13"/>
        <v>0</v>
      </c>
      <c r="S72" s="2">
        <f t="shared" si="14"/>
        <v>0</v>
      </c>
      <c r="U72" s="14" t="str">
        <f t="shared" ca="1" si="15"/>
        <v>TrainTrial</v>
      </c>
      <c r="V72" s="10" t="str">
        <f>IF(Q72=0,CONCATENATE("p",L72,".bmp"),CONCATENATE("p",M72,".bmp"))</f>
        <v>p4.bmp</v>
      </c>
      <c r="W72" s="10" t="str">
        <f>IF(Q72=0,CONCATENATE("p",M72,".bmp"),CONCATENATE("p",L72,".bmp"))</f>
        <v>p5.bmp</v>
      </c>
      <c r="X72" s="10" t="str">
        <f ca="1">IF(AE72=0,"c3.wav",IF(S72=0,"c1.wav","c2.wav"))</f>
        <v>c3.wav</v>
      </c>
      <c r="Y72" s="10" t="str">
        <f ca="1">IF(S72=0,IF(AF72=1,CONCATENATE("nn",L72,".wav"),CONCATENATE("n",L72,".wav")),CONCATENATE("r",N72,".wav"))</f>
        <v>nn4.wav</v>
      </c>
      <c r="Z72" s="10" t="str">
        <f ca="1">IF(AE72=0,"c3.wav",IF(S72=1,"c1.wav","c2.wav"))</f>
        <v>c3.wav</v>
      </c>
      <c r="AA72" s="10" t="str">
        <f>IF(S72=1,IF(AF72=1,CONCATENATE("nn",L72,".wav"),CONCATENATE("n",L72,".wav")),CONCATENATE("r",N72,".wav"))</f>
        <v>r9.wav</v>
      </c>
      <c r="AB72" s="10">
        <f>IF(Q72=0,1,2)</f>
        <v>1</v>
      </c>
      <c r="AC72" s="12" t="str">
        <f t="shared" ca="1" si="19"/>
        <v>lp.jpg</v>
      </c>
      <c r="AD72" s="13">
        <f t="shared" ca="1" si="16"/>
        <v>1</v>
      </c>
      <c r="AE72" s="13">
        <f t="shared" ca="1" si="17"/>
        <v>0</v>
      </c>
      <c r="AF72" s="13">
        <f t="shared" ca="1" si="18"/>
        <v>1</v>
      </c>
      <c r="AG72" s="13">
        <f t="shared" ca="1" si="11"/>
        <v>2</v>
      </c>
      <c r="AI72" s="2">
        <f t="shared" ca="1" si="12"/>
        <v>0.20765039066789814</v>
      </c>
      <c r="AJ72" s="2">
        <f t="shared" ca="1" si="12"/>
        <v>0.38866666755447599</v>
      </c>
      <c r="AK72" s="2">
        <f t="shared" ca="1" si="12"/>
        <v>0.20179106064545471</v>
      </c>
    </row>
    <row r="73" spans="12:37" x14ac:dyDescent="0.2">
      <c r="L73" s="2">
        <v>4</v>
      </c>
      <c r="M73" s="2">
        <v>9</v>
      </c>
      <c r="N73" s="2">
        <v>8</v>
      </c>
      <c r="O73" s="2">
        <v>0.91713200417598273</v>
      </c>
      <c r="P73" s="2">
        <v>0.63729488674653112</v>
      </c>
      <c r="Q73" s="2">
        <f t="shared" si="13"/>
        <v>1</v>
      </c>
      <c r="S73" s="2">
        <f t="shared" si="14"/>
        <v>1</v>
      </c>
      <c r="U73" s="14" t="str">
        <f t="shared" ca="1" si="15"/>
        <v>TrainTrial</v>
      </c>
      <c r="V73" s="10" t="str">
        <f>IF(Q73=0,CONCATENATE("p",L73,".bmp"),CONCATENATE("p",M73,".bmp"))</f>
        <v>p9.bmp</v>
      </c>
      <c r="W73" s="10" t="str">
        <f>IF(Q73=0,CONCATENATE("p",M73,".bmp"),CONCATENATE("p",L73,".bmp"))</f>
        <v>p4.bmp</v>
      </c>
      <c r="X73" s="10" t="str">
        <f ca="1">IF(AE73=0,"c3.wav",IF(S73=0,"c1.wav","c2.wav"))</f>
        <v>c3.wav</v>
      </c>
      <c r="Y73" s="10" t="str">
        <f>IF(S73=0,IF(AF73=1,CONCATENATE("nn",L73,".wav"),CONCATENATE("n",L73,".wav")),CONCATENATE("r",N73,".wav"))</f>
        <v>r8.wav</v>
      </c>
      <c r="Z73" s="10" t="str">
        <f ca="1">IF(AE73=0,"c3.wav",IF(S73=1,"c1.wav","c2.wav"))</f>
        <v>c3.wav</v>
      </c>
      <c r="AA73" s="10" t="str">
        <f ca="1">IF(S73=1,IF(AF73=1,CONCATENATE("nn",L73,".wav"),CONCATENATE("n",L73,".wav")),CONCATENATE("r",N73,".wav"))</f>
        <v>n4.wav</v>
      </c>
      <c r="AB73" s="10">
        <f>IF(Q73=0,1,2)</f>
        <v>2</v>
      </c>
      <c r="AC73" s="12" t="str">
        <f t="shared" ca="1" si="19"/>
        <v>blank.jpg</v>
      </c>
      <c r="AD73" s="13">
        <f t="shared" ca="1" si="16"/>
        <v>0</v>
      </c>
      <c r="AE73" s="13">
        <f t="shared" ca="1" si="17"/>
        <v>0</v>
      </c>
      <c r="AF73" s="13">
        <f t="shared" ca="1" si="18"/>
        <v>0</v>
      </c>
      <c r="AG73" s="13">
        <f t="shared" ca="1" si="11"/>
        <v>0</v>
      </c>
      <c r="AI73" s="2">
        <f t="shared" ca="1" si="12"/>
        <v>0.52877664042208883</v>
      </c>
      <c r="AJ73" s="2">
        <f t="shared" ca="1" si="12"/>
        <v>0.92213586495982125</v>
      </c>
      <c r="AK73" s="2">
        <f t="shared" ca="1" si="12"/>
        <v>0.42035787723019558</v>
      </c>
    </row>
    <row r="74" spans="12:37" x14ac:dyDescent="0.2">
      <c r="L74" s="2">
        <v>4</v>
      </c>
      <c r="M74" s="2">
        <v>2</v>
      </c>
      <c r="N74" s="2">
        <v>3</v>
      </c>
      <c r="O74" s="2">
        <v>0</v>
      </c>
      <c r="P74" s="2">
        <v>0.3800318229059485</v>
      </c>
      <c r="Q74" s="2">
        <f t="shared" si="13"/>
        <v>0</v>
      </c>
      <c r="S74" s="2">
        <f t="shared" si="14"/>
        <v>0</v>
      </c>
      <c r="U74" s="14" t="str">
        <f t="shared" ca="1" si="15"/>
        <v>TrainTrial</v>
      </c>
      <c r="V74" s="10" t="str">
        <f>IF(Q74=0,CONCATENATE("p",L74,".bmp"),CONCATENATE("p",M74,".bmp"))</f>
        <v>p4.bmp</v>
      </c>
      <c r="W74" s="10" t="str">
        <f>IF(Q74=0,CONCATENATE("p",M74,".bmp"),CONCATENATE("p",L74,".bmp"))</f>
        <v>p2.bmp</v>
      </c>
      <c r="X74" s="10" t="str">
        <f ca="1">IF(AE74=0,"c3.wav",IF(S74=0,"c1.wav","c2.wav"))</f>
        <v>c3.wav</v>
      </c>
      <c r="Y74" s="10" t="str">
        <f ca="1">IF(S74=0,IF(AF74=1,CONCATENATE("nn",L74,".wav"),CONCATENATE("n",L74,".wav")),CONCATENATE("r",N74,".wav"))</f>
        <v>nn4.wav</v>
      </c>
      <c r="Z74" s="10" t="str">
        <f ca="1">IF(AE74=0,"c3.wav",IF(S74=1,"c1.wav","c2.wav"))</f>
        <v>c3.wav</v>
      </c>
      <c r="AA74" s="10" t="str">
        <f>IF(S74=1,IF(AF74=1,CONCATENATE("nn",L74,".wav"),CONCATENATE("n",L74,".wav")),CONCATENATE("r",N74,".wav"))</f>
        <v>r3.wav</v>
      </c>
      <c r="AB74" s="10">
        <f>IF(Q74=0,1,2)</f>
        <v>1</v>
      </c>
      <c r="AC74" s="12" t="str">
        <f t="shared" ca="1" si="19"/>
        <v>blank.jpg</v>
      </c>
      <c r="AD74" s="13">
        <f t="shared" ca="1" si="16"/>
        <v>0</v>
      </c>
      <c r="AE74" s="13">
        <f t="shared" ca="1" si="17"/>
        <v>0</v>
      </c>
      <c r="AF74" s="13">
        <f t="shared" ca="1" si="18"/>
        <v>1</v>
      </c>
      <c r="AG74" s="13">
        <f t="shared" ca="1" si="11"/>
        <v>1</v>
      </c>
      <c r="AI74" s="2">
        <f t="shared" ca="1" si="12"/>
        <v>0.34724529712558927</v>
      </c>
      <c r="AJ74" s="2">
        <f t="shared" ca="1" si="12"/>
        <v>0.47570308961590746</v>
      </c>
      <c r="AK74" s="2">
        <f t="shared" ca="1" si="12"/>
        <v>7.6962897570967859E-2</v>
      </c>
    </row>
    <row r="75" spans="12:37" x14ac:dyDescent="0.2">
      <c r="L75" s="2">
        <v>5</v>
      </c>
      <c r="M75" s="2">
        <v>3</v>
      </c>
      <c r="N75" s="2">
        <v>2</v>
      </c>
      <c r="O75" s="2">
        <v>0.95801467106412019</v>
      </c>
      <c r="P75" s="2">
        <v>0.43766844213678269</v>
      </c>
      <c r="Q75" s="2">
        <f t="shared" si="13"/>
        <v>1</v>
      </c>
      <c r="S75" s="2">
        <f t="shared" si="14"/>
        <v>0</v>
      </c>
      <c r="U75" s="14" t="str">
        <f t="shared" ca="1" si="15"/>
        <v>TrainTrial</v>
      </c>
      <c r="V75" s="10" t="str">
        <f>IF(Q75=0,CONCATENATE("p",L75,".bmp"),CONCATENATE("p",M75,".bmp"))</f>
        <v>p3.bmp</v>
      </c>
      <c r="W75" s="10" t="str">
        <f>IF(Q75=0,CONCATENATE("p",M75,".bmp"),CONCATENATE("p",L75,".bmp"))</f>
        <v>p5.bmp</v>
      </c>
      <c r="X75" s="10" t="str">
        <f ca="1">IF(AE75=0,"c3.wav",IF(S75=0,"c1.wav","c2.wav"))</f>
        <v>c3.wav</v>
      </c>
      <c r="Y75" s="10" t="str">
        <f ca="1">IF(S75=0,IF(AF75=1,CONCATENATE("nn",L75,".wav"),CONCATENATE("n",L75,".wav")),CONCATENATE("r",N75,".wav"))</f>
        <v>n5.wav</v>
      </c>
      <c r="Z75" s="10" t="str">
        <f ca="1">IF(AE75=0,"c3.wav",IF(S75=1,"c1.wav","c2.wav"))</f>
        <v>c3.wav</v>
      </c>
      <c r="AA75" s="10" t="str">
        <f>IF(S75=1,IF(AF75=1,CONCATENATE("nn",L75,".wav"),CONCATENATE("n",L75,".wav")),CONCATENATE("r",N75,".wav"))</f>
        <v>r2.wav</v>
      </c>
      <c r="AB75" s="10">
        <f>IF(Q75=0,1,2)</f>
        <v>2</v>
      </c>
      <c r="AC75" s="12" t="str">
        <f t="shared" ca="1" si="19"/>
        <v>blank.jpg</v>
      </c>
      <c r="AD75" s="13">
        <f t="shared" ca="1" si="16"/>
        <v>0</v>
      </c>
      <c r="AE75" s="13">
        <f t="shared" ca="1" si="17"/>
        <v>0</v>
      </c>
      <c r="AF75" s="13">
        <f t="shared" ca="1" si="18"/>
        <v>0</v>
      </c>
      <c r="AG75" s="13">
        <f t="shared" ca="1" si="11"/>
        <v>0</v>
      </c>
      <c r="AI75" s="2">
        <f t="shared" ca="1" si="12"/>
        <v>0.91146749341428368</v>
      </c>
      <c r="AJ75" s="2">
        <f t="shared" ca="1" si="12"/>
        <v>0.5849260799824928</v>
      </c>
      <c r="AK75" s="2">
        <f t="shared" ca="1" si="12"/>
        <v>0.68255707385075948</v>
      </c>
    </row>
    <row r="76" spans="12:37" x14ac:dyDescent="0.2">
      <c r="L76" s="2">
        <v>5</v>
      </c>
      <c r="M76" s="2">
        <v>4</v>
      </c>
      <c r="N76" s="2">
        <v>6</v>
      </c>
      <c r="O76" s="2">
        <v>0.27155179217243131</v>
      </c>
      <c r="P76" s="2">
        <v>0.3899745282215008</v>
      </c>
      <c r="Q76" s="2">
        <f t="shared" si="13"/>
        <v>0</v>
      </c>
      <c r="S76" s="2">
        <f t="shared" si="14"/>
        <v>0</v>
      </c>
      <c r="U76" s="14" t="str">
        <f t="shared" ca="1" si="15"/>
        <v>TrainTrial</v>
      </c>
      <c r="V76" s="10" t="str">
        <f>IF(Q76=0,CONCATENATE("p",L76,".bmp"),CONCATENATE("p",M76,".bmp"))</f>
        <v>p5.bmp</v>
      </c>
      <c r="W76" s="10" t="str">
        <f>IF(Q76=0,CONCATENATE("p",M76,".bmp"),CONCATENATE("p",L76,".bmp"))</f>
        <v>p4.bmp</v>
      </c>
      <c r="X76" s="10" t="str">
        <f ca="1">IF(AE76=0,"c3.wav",IF(S76=0,"c1.wav","c2.wav"))</f>
        <v>c3.wav</v>
      </c>
      <c r="Y76" s="10" t="str">
        <f ca="1">IF(S76=0,IF(AF76=1,CONCATENATE("nn",L76,".wav"),CONCATENATE("n",L76,".wav")),CONCATENATE("r",N76,".wav"))</f>
        <v>n5.wav</v>
      </c>
      <c r="Z76" s="10" t="str">
        <f ca="1">IF(AE76=0,"c3.wav",IF(S76=1,"c1.wav","c2.wav"))</f>
        <v>c3.wav</v>
      </c>
      <c r="AA76" s="10" t="str">
        <f>IF(S76=1,IF(AF76=1,CONCATENATE("nn",L76,".wav"),CONCATENATE("n",L76,".wav")),CONCATENATE("r",N76,".wav"))</f>
        <v>r6.wav</v>
      </c>
      <c r="AB76" s="10">
        <f>IF(Q76=0,1,2)</f>
        <v>1</v>
      </c>
      <c r="AC76" s="12" t="str">
        <f t="shared" ca="1" si="19"/>
        <v>blank.jpg</v>
      </c>
      <c r="AD76" s="13">
        <f t="shared" ca="1" si="16"/>
        <v>0</v>
      </c>
      <c r="AE76" s="13">
        <f t="shared" ca="1" si="17"/>
        <v>0</v>
      </c>
      <c r="AF76" s="13">
        <f t="shared" ca="1" si="18"/>
        <v>0</v>
      </c>
      <c r="AG76" s="13">
        <f t="shared" ca="1" si="11"/>
        <v>0</v>
      </c>
      <c r="AI76" s="2">
        <f t="shared" ca="1" si="12"/>
        <v>0.93275452066674358</v>
      </c>
      <c r="AJ76" s="2">
        <f t="shared" ca="1" si="12"/>
        <v>0.8202942577634853</v>
      </c>
      <c r="AK76" s="2">
        <f t="shared" ca="1" si="12"/>
        <v>0.36925277591682526</v>
      </c>
    </row>
    <row r="77" spans="12:37" x14ac:dyDescent="0.2">
      <c r="L77" s="2">
        <v>5</v>
      </c>
      <c r="M77" s="2">
        <v>8</v>
      </c>
      <c r="N77" s="2">
        <v>4</v>
      </c>
      <c r="O77" s="2">
        <v>0.54646850024710147</v>
      </c>
      <c r="P77" s="2">
        <v>0.92355834583759133</v>
      </c>
      <c r="Q77" s="2">
        <f t="shared" si="13"/>
        <v>1</v>
      </c>
      <c r="S77" s="2">
        <f t="shared" si="14"/>
        <v>1</v>
      </c>
      <c r="U77" s="14" t="str">
        <f t="shared" ca="1" si="15"/>
        <v>TrainTrial2</v>
      </c>
      <c r="V77" s="10" t="str">
        <f>IF(Q77=0,CONCATENATE("p",L77,".bmp"),CONCATENATE("p",M77,".bmp"))</f>
        <v>p8.bmp</v>
      </c>
      <c r="W77" s="10" t="str">
        <f>IF(Q77=0,CONCATENATE("p",M77,".bmp"),CONCATENATE("p",L77,".bmp"))</f>
        <v>p5.bmp</v>
      </c>
      <c r="X77" s="10" t="str">
        <f ca="1">IF(AE77=0,"c3.wav",IF(S77=0,"c1.wav","c2.wav"))</f>
        <v>c2.wav</v>
      </c>
      <c r="Y77" s="10" t="str">
        <f>IF(S77=0,IF(AF77=1,CONCATENATE("nn",L77,".wav"),CONCATENATE("n",L77,".wav")),CONCATENATE("r",N77,".wav"))</f>
        <v>r4.wav</v>
      </c>
      <c r="Z77" s="10" t="str">
        <f ca="1">IF(AE77=0,"c3.wav",IF(S77=1,"c1.wav","c2.wav"))</f>
        <v>c1.wav</v>
      </c>
      <c r="AA77" s="10" t="str">
        <f ca="1">IF(S77=1,IF(AF77=1,CONCATENATE("nn",L77,".wav"),CONCATENATE("n",L77,".wav")),CONCATENATE("r",N77,".wav"))</f>
        <v>n5.wav</v>
      </c>
      <c r="AB77" s="10">
        <f>IF(Q77=0,1,2)</f>
        <v>2</v>
      </c>
      <c r="AC77" s="12" t="str">
        <f t="shared" ca="1" si="19"/>
        <v>blank.jpg</v>
      </c>
      <c r="AD77" s="13">
        <f t="shared" ca="1" si="16"/>
        <v>0</v>
      </c>
      <c r="AE77" s="13">
        <f t="shared" ca="1" si="17"/>
        <v>1</v>
      </c>
      <c r="AF77" s="13">
        <f t="shared" ca="1" si="18"/>
        <v>0</v>
      </c>
      <c r="AG77" s="13">
        <f t="shared" ca="1" si="11"/>
        <v>1</v>
      </c>
      <c r="AI77" s="2">
        <f t="shared" ca="1" si="12"/>
        <v>0.26749097363830454</v>
      </c>
      <c r="AJ77" s="2">
        <f t="shared" ca="1" si="12"/>
        <v>0.11127863299341323</v>
      </c>
      <c r="AK77" s="2">
        <f t="shared" ca="1" si="12"/>
        <v>0.29354582093205284</v>
      </c>
    </row>
    <row r="78" spans="12:37" x14ac:dyDescent="0.2">
      <c r="L78" s="2">
        <v>6</v>
      </c>
      <c r="M78" s="2">
        <v>1</v>
      </c>
      <c r="N78" s="2">
        <v>0</v>
      </c>
      <c r="O78" s="2">
        <v>0.95456678693244612</v>
      </c>
      <c r="P78" s="2">
        <v>0.94882062495889841</v>
      </c>
      <c r="Q78" s="2">
        <f t="shared" si="13"/>
        <v>1</v>
      </c>
      <c r="S78" s="2">
        <f t="shared" si="14"/>
        <v>1</v>
      </c>
      <c r="U78" s="14" t="str">
        <f t="shared" ca="1" si="15"/>
        <v>TrainTrial</v>
      </c>
      <c r="V78" s="10" t="str">
        <f>IF(Q78=0,CONCATENATE("p",L78,".bmp"),CONCATENATE("p",M78,".bmp"))</f>
        <v>p1.bmp</v>
      </c>
      <c r="W78" s="10" t="str">
        <f>IF(Q78=0,CONCATENATE("p",M78,".bmp"),CONCATENATE("p",L78,".bmp"))</f>
        <v>p6.bmp</v>
      </c>
      <c r="X78" s="10" t="str">
        <f ca="1">IF(AE78=0,"c3.wav",IF(S78=0,"c1.wav","c2.wav"))</f>
        <v>c3.wav</v>
      </c>
      <c r="Y78" s="10" t="str">
        <f>IF(S78=0,IF(AF78=1,CONCATENATE("nn",L78,".wav"),CONCATENATE("n",L78,".wav")),CONCATENATE("r",N78,".wav"))</f>
        <v>r0.wav</v>
      </c>
      <c r="Z78" s="10" t="str">
        <f ca="1">IF(AE78=0,"c3.wav",IF(S78=1,"c1.wav","c2.wav"))</f>
        <v>c3.wav</v>
      </c>
      <c r="AA78" s="10" t="str">
        <f ca="1">IF(S78=1,IF(AF78=1,CONCATENATE("nn",L78,".wav"),CONCATENATE("n",L78,".wav")),CONCATENATE("r",N78,".wav"))</f>
        <v>n6.wav</v>
      </c>
      <c r="AB78" s="10">
        <f>IF(Q78=0,1,2)</f>
        <v>2</v>
      </c>
      <c r="AC78" s="12" t="str">
        <f t="shared" ca="1" si="19"/>
        <v>rp.jpg</v>
      </c>
      <c r="AD78" s="13">
        <f t="shared" ca="1" si="16"/>
        <v>1</v>
      </c>
      <c r="AE78" s="13">
        <f t="shared" ca="1" si="17"/>
        <v>0</v>
      </c>
      <c r="AF78" s="13">
        <f t="shared" ca="1" si="18"/>
        <v>0</v>
      </c>
      <c r="AG78" s="13">
        <f t="shared" ca="1" si="11"/>
        <v>1</v>
      </c>
      <c r="AI78" s="2">
        <f t="shared" ca="1" si="12"/>
        <v>0.10175588942445268</v>
      </c>
      <c r="AJ78" s="2">
        <f t="shared" ca="1" si="12"/>
        <v>0.8785768927010611</v>
      </c>
      <c r="AK78" s="2">
        <f t="shared" ca="1" si="12"/>
        <v>0.54747949091872561</v>
      </c>
    </row>
    <row r="79" spans="12:37" x14ac:dyDescent="0.2">
      <c r="L79" s="2">
        <v>6</v>
      </c>
      <c r="M79" s="2">
        <v>0</v>
      </c>
      <c r="N79" s="2">
        <v>7</v>
      </c>
      <c r="O79" s="2">
        <v>0.40841529720819381</v>
      </c>
      <c r="P79" s="2">
        <v>0.62785672732388775</v>
      </c>
      <c r="Q79" s="2">
        <f t="shared" si="13"/>
        <v>0</v>
      </c>
      <c r="S79" s="2">
        <f t="shared" si="14"/>
        <v>1</v>
      </c>
      <c r="U79" s="14" t="str">
        <f t="shared" ca="1" si="15"/>
        <v>TrainTrial</v>
      </c>
      <c r="V79" s="10" t="str">
        <f>IF(Q79=0,CONCATENATE("p",L79,".bmp"),CONCATENATE("p",M79,".bmp"))</f>
        <v>p6.bmp</v>
      </c>
      <c r="W79" s="10" t="str">
        <f>IF(Q79=0,CONCATENATE("p",M79,".bmp"),CONCATENATE("p",L79,".bmp"))</f>
        <v>p0.bmp</v>
      </c>
      <c r="X79" s="10" t="str">
        <f ca="1">IF(AE79=0,"c3.wav",IF(S79=0,"c1.wav","c2.wav"))</f>
        <v>c3.wav</v>
      </c>
      <c r="Y79" s="10" t="str">
        <f>IF(S79=0,IF(AF79=1,CONCATENATE("nn",L79,".wav"),CONCATENATE("n",L79,".wav")),CONCATENATE("r",N79,".wav"))</f>
        <v>r7.wav</v>
      </c>
      <c r="Z79" s="10" t="str">
        <f ca="1">IF(AE79=0,"c3.wav",IF(S79=1,"c1.wav","c2.wav"))</f>
        <v>c3.wav</v>
      </c>
      <c r="AA79" s="10" t="str">
        <f ca="1">IF(S79=1,IF(AF79=1,CONCATENATE("nn",L79,".wav"),CONCATENATE("n",L79,".wav")),CONCATENATE("r",N79,".wav"))</f>
        <v>n6.wav</v>
      </c>
      <c r="AB79" s="10">
        <f>IF(Q79=0,1,2)</f>
        <v>1</v>
      </c>
      <c r="AC79" s="12" t="str">
        <f t="shared" ca="1" si="19"/>
        <v>blank.jpg</v>
      </c>
      <c r="AD79" s="13">
        <f t="shared" ca="1" si="16"/>
        <v>0</v>
      </c>
      <c r="AE79" s="13">
        <f t="shared" ca="1" si="17"/>
        <v>0</v>
      </c>
      <c r="AF79" s="13">
        <f t="shared" ca="1" si="18"/>
        <v>0</v>
      </c>
      <c r="AG79" s="13">
        <f t="shared" ca="1" si="11"/>
        <v>0</v>
      </c>
      <c r="AI79" s="2">
        <f t="shared" ca="1" si="12"/>
        <v>0.25264080138655176</v>
      </c>
      <c r="AJ79" s="2">
        <f t="shared" ca="1" si="12"/>
        <v>0.70335743130928208</v>
      </c>
      <c r="AK79" s="2">
        <f t="shared" ca="1" si="12"/>
        <v>0.65668472312013315</v>
      </c>
    </row>
    <row r="80" spans="12:37" x14ac:dyDescent="0.2">
      <c r="L80" s="2">
        <v>6</v>
      </c>
      <c r="M80" s="2">
        <v>7</v>
      </c>
      <c r="N80" s="2">
        <v>1</v>
      </c>
      <c r="O80" s="2">
        <v>0</v>
      </c>
      <c r="P80" s="2">
        <v>0.58691260958403291</v>
      </c>
      <c r="Q80" s="2">
        <f t="shared" si="13"/>
        <v>0</v>
      </c>
      <c r="S80" s="2">
        <f t="shared" si="14"/>
        <v>1</v>
      </c>
      <c r="U80" s="14" t="str">
        <f t="shared" ca="1" si="15"/>
        <v>TrainTrial</v>
      </c>
      <c r="V80" s="10" t="str">
        <f>IF(Q80=0,CONCATENATE("p",L80,".bmp"),CONCATENATE("p",M80,".bmp"))</f>
        <v>p6.bmp</v>
      </c>
      <c r="W80" s="10" t="str">
        <f>IF(Q80=0,CONCATENATE("p",M80,".bmp"),CONCATENATE("p",L80,".bmp"))</f>
        <v>p7.bmp</v>
      </c>
      <c r="X80" s="10" t="str">
        <f ca="1">IF(AE80=0,"c3.wav",IF(S80=0,"c1.wav","c2.wav"))</f>
        <v>c3.wav</v>
      </c>
      <c r="Y80" s="10" t="str">
        <f>IF(S80=0,IF(AF80=1,CONCATENATE("nn",L80,".wav"),CONCATENATE("n",L80,".wav")),CONCATENATE("r",N80,".wav"))</f>
        <v>r1.wav</v>
      </c>
      <c r="Z80" s="10" t="str">
        <f ca="1">IF(AE80=0,"c3.wav",IF(S80=1,"c1.wav","c2.wav"))</f>
        <v>c3.wav</v>
      </c>
      <c r="AA80" s="10" t="str">
        <f ca="1">IF(S80=1,IF(AF80=1,CONCATENATE("nn",L80,".wav"),CONCATENATE("n",L80,".wav")),CONCATENATE("r",N80,".wav"))</f>
        <v>n6.wav</v>
      </c>
      <c r="AB80" s="10">
        <f>IF(Q80=0,1,2)</f>
        <v>1</v>
      </c>
      <c r="AC80" s="12" t="str">
        <f t="shared" ca="1" si="19"/>
        <v>lp.jpg</v>
      </c>
      <c r="AD80" s="13">
        <f t="shared" ca="1" si="16"/>
        <v>1</v>
      </c>
      <c r="AE80" s="13">
        <f t="shared" ca="1" si="17"/>
        <v>0</v>
      </c>
      <c r="AF80" s="13">
        <f t="shared" ca="1" si="18"/>
        <v>0</v>
      </c>
      <c r="AG80" s="13">
        <f t="shared" ca="1" si="11"/>
        <v>1</v>
      </c>
      <c r="AI80" s="2">
        <f t="shared" ca="1" si="12"/>
        <v>0.19467374020001182</v>
      </c>
      <c r="AJ80" s="2">
        <f t="shared" ca="1" si="12"/>
        <v>0.97646589589325072</v>
      </c>
      <c r="AK80" s="2">
        <f t="shared" ca="1" si="12"/>
        <v>0.27922478382823634</v>
      </c>
    </row>
    <row r="81" spans="11:37" x14ac:dyDescent="0.2">
      <c r="L81" s="2">
        <v>7</v>
      </c>
      <c r="M81" s="2">
        <v>5</v>
      </c>
      <c r="N81" s="2">
        <v>9</v>
      </c>
      <c r="O81" s="2">
        <v>0.98975207997864345</v>
      </c>
      <c r="P81" s="2">
        <v>0</v>
      </c>
      <c r="Q81" s="2">
        <f t="shared" si="13"/>
        <v>1</v>
      </c>
      <c r="S81" s="2">
        <f t="shared" si="14"/>
        <v>0</v>
      </c>
      <c r="U81" s="14" t="str">
        <f t="shared" ca="1" si="15"/>
        <v>TrainTrial</v>
      </c>
      <c r="V81" s="10" t="str">
        <f>IF(Q81=0,CONCATENATE("p",L81,".bmp"),CONCATENATE("p",M81,".bmp"))</f>
        <v>p5.bmp</v>
      </c>
      <c r="W81" s="10" t="str">
        <f>IF(Q81=0,CONCATENATE("p",M81,".bmp"),CONCATENATE("p",L81,".bmp"))</f>
        <v>p7.bmp</v>
      </c>
      <c r="X81" s="10" t="str">
        <f ca="1">IF(AE81=0,"c3.wav",IF(S81=0,"c1.wav","c2.wav"))</f>
        <v>c3.wav</v>
      </c>
      <c r="Y81" s="10" t="str">
        <f ca="1">IF(S81=0,IF(AF81=1,CONCATENATE("nn",L81,".wav"),CONCATENATE("n",L81,".wav")),CONCATENATE("r",N81,".wav"))</f>
        <v>n7.wav</v>
      </c>
      <c r="Z81" s="10" t="str">
        <f ca="1">IF(AE81=0,"c3.wav",IF(S81=1,"c1.wav","c2.wav"))</f>
        <v>c3.wav</v>
      </c>
      <c r="AA81" s="10" t="str">
        <f>IF(S81=1,IF(AF81=1,CONCATENATE("nn",L81,".wav"),CONCATENATE("n",L81,".wav")),CONCATENATE("r",N81,".wav"))</f>
        <v>r9.wav</v>
      </c>
      <c r="AB81" s="10">
        <f>IF(Q81=0,1,2)</f>
        <v>2</v>
      </c>
      <c r="AC81" s="12" t="str">
        <f t="shared" ca="1" si="19"/>
        <v>blank.jpg</v>
      </c>
      <c r="AD81" s="13">
        <f t="shared" ca="1" si="16"/>
        <v>0</v>
      </c>
      <c r="AE81" s="13">
        <f t="shared" ca="1" si="17"/>
        <v>0</v>
      </c>
      <c r="AF81" s="13">
        <f t="shared" ca="1" si="18"/>
        <v>0</v>
      </c>
      <c r="AG81" s="13">
        <f t="shared" ca="1" si="11"/>
        <v>0</v>
      </c>
      <c r="AI81" s="2">
        <f t="shared" ca="1" si="12"/>
        <v>0.37750377937896529</v>
      </c>
      <c r="AJ81" s="2">
        <f t="shared" ca="1" si="12"/>
        <v>0.56347651880568217</v>
      </c>
      <c r="AK81" s="2">
        <f t="shared" ca="1" si="12"/>
        <v>0.33134206457753279</v>
      </c>
    </row>
    <row r="82" spans="11:37" x14ac:dyDescent="0.2">
      <c r="L82" s="2">
        <v>7</v>
      </c>
      <c r="M82" s="2">
        <v>6</v>
      </c>
      <c r="N82" s="2">
        <v>5</v>
      </c>
      <c r="O82" s="2">
        <v>0.90192053121154458</v>
      </c>
      <c r="P82" s="2">
        <v>0.23091092384493095</v>
      </c>
      <c r="Q82" s="2">
        <f t="shared" si="13"/>
        <v>1</v>
      </c>
      <c r="S82" s="2">
        <f t="shared" si="14"/>
        <v>0</v>
      </c>
      <c r="U82" s="14" t="str">
        <f t="shared" ca="1" si="15"/>
        <v>TrainTrial</v>
      </c>
      <c r="V82" s="10" t="str">
        <f>IF(Q82=0,CONCATENATE("p",L82,".bmp"),CONCATENATE("p",M82,".bmp"))</f>
        <v>p6.bmp</v>
      </c>
      <c r="W82" s="10" t="str">
        <f>IF(Q82=0,CONCATENATE("p",M82,".bmp"),CONCATENATE("p",L82,".bmp"))</f>
        <v>p7.bmp</v>
      </c>
      <c r="X82" s="10" t="str">
        <f ca="1">IF(AE82=0,"c3.wav",IF(S82=0,"c1.wav","c2.wav"))</f>
        <v>c3.wav</v>
      </c>
      <c r="Y82" s="10" t="str">
        <f ca="1">IF(S82=0,IF(AF82=1,CONCATENATE("nn",L82,".wav"),CONCATENATE("n",L82,".wav")),CONCATENATE("r",N82,".wav"))</f>
        <v>n7.wav</v>
      </c>
      <c r="Z82" s="10" t="str">
        <f ca="1">IF(AE82=0,"c3.wav",IF(S82=1,"c1.wav","c2.wav"))</f>
        <v>c3.wav</v>
      </c>
      <c r="AA82" s="10" t="str">
        <f>IF(S82=1,IF(AF82=1,CONCATENATE("nn",L82,".wav"),CONCATENATE("n",L82,".wav")),CONCATENATE("r",N82,".wav"))</f>
        <v>r5.wav</v>
      </c>
      <c r="AB82" s="10">
        <f>IF(Q82=0,1,2)</f>
        <v>2</v>
      </c>
      <c r="AC82" s="12" t="str">
        <f t="shared" ca="1" si="19"/>
        <v>blank.jpg</v>
      </c>
      <c r="AD82" s="13">
        <f t="shared" ca="1" si="16"/>
        <v>0</v>
      </c>
      <c r="AE82" s="13">
        <f t="shared" ca="1" si="17"/>
        <v>0</v>
      </c>
      <c r="AF82" s="13">
        <f t="shared" ca="1" si="18"/>
        <v>0</v>
      </c>
      <c r="AG82" s="13">
        <f t="shared" ca="1" si="11"/>
        <v>0</v>
      </c>
      <c r="AI82" s="2">
        <f t="shared" ca="1" si="12"/>
        <v>0.36319473867838947</v>
      </c>
      <c r="AJ82" s="2">
        <f t="shared" ca="1" si="12"/>
        <v>0.51487570278511374</v>
      </c>
      <c r="AK82" s="2">
        <f t="shared" ca="1" si="12"/>
        <v>0.55680796796241849</v>
      </c>
    </row>
    <row r="83" spans="11:37" x14ac:dyDescent="0.2">
      <c r="L83" s="2">
        <v>7</v>
      </c>
      <c r="M83" s="2">
        <v>9</v>
      </c>
      <c r="N83" s="2">
        <v>8</v>
      </c>
      <c r="O83" s="2">
        <v>0.36909307695441385</v>
      </c>
      <c r="P83" s="2">
        <v>0.69659019885330054</v>
      </c>
      <c r="Q83" s="2">
        <f t="shared" si="13"/>
        <v>0</v>
      </c>
      <c r="S83" s="2">
        <f t="shared" si="14"/>
        <v>1</v>
      </c>
      <c r="U83" s="14" t="str">
        <f t="shared" ca="1" si="15"/>
        <v>TrainTrial</v>
      </c>
      <c r="V83" s="10" t="str">
        <f>IF(Q83=0,CONCATENATE("p",L83,".bmp"),CONCATENATE("p",M83,".bmp"))</f>
        <v>p7.bmp</v>
      </c>
      <c r="W83" s="10" t="str">
        <f>IF(Q83=0,CONCATENATE("p",M83,".bmp"),CONCATENATE("p",L83,".bmp"))</f>
        <v>p9.bmp</v>
      </c>
      <c r="X83" s="10" t="str">
        <f ca="1">IF(AE83=0,"c3.wav",IF(S83=0,"c1.wav","c2.wav"))</f>
        <v>c3.wav</v>
      </c>
      <c r="Y83" s="10" t="str">
        <f>IF(S83=0,IF(AF83=1,CONCATENATE("nn",L83,".wav"),CONCATENATE("n",L83,".wav")),CONCATENATE("r",N83,".wav"))</f>
        <v>r8.wav</v>
      </c>
      <c r="Z83" s="10" t="str">
        <f ca="1">IF(AE83=0,"c3.wav",IF(S83=1,"c1.wav","c2.wav"))</f>
        <v>c3.wav</v>
      </c>
      <c r="AA83" s="10" t="str">
        <f ca="1">IF(S83=1,IF(AF83=1,CONCATENATE("nn",L83,".wav"),CONCATENATE("n",L83,".wav")),CONCATENATE("r",N83,".wav"))</f>
        <v>n7.wav</v>
      </c>
      <c r="AB83" s="10">
        <f>IF(Q83=0,1,2)</f>
        <v>1</v>
      </c>
      <c r="AC83" s="12" t="str">
        <f t="shared" ca="1" si="19"/>
        <v>blank.jpg</v>
      </c>
      <c r="AD83" s="13">
        <f t="shared" ca="1" si="16"/>
        <v>0</v>
      </c>
      <c r="AE83" s="13">
        <f t="shared" ca="1" si="17"/>
        <v>0</v>
      </c>
      <c r="AF83" s="13">
        <f t="shared" ca="1" si="18"/>
        <v>0</v>
      </c>
      <c r="AG83" s="13">
        <f t="shared" ca="1" si="11"/>
        <v>0</v>
      </c>
      <c r="AI83" s="2">
        <f t="shared" ca="1" si="12"/>
        <v>0.51108434045360518</v>
      </c>
      <c r="AJ83" s="2">
        <f t="shared" ca="1" si="12"/>
        <v>0.84713868023118721</v>
      </c>
      <c r="AK83" s="2">
        <f t="shared" ca="1" si="12"/>
        <v>0.32831412477571975</v>
      </c>
    </row>
    <row r="84" spans="11:37" x14ac:dyDescent="0.2">
      <c r="L84" s="2">
        <v>8</v>
      </c>
      <c r="M84" s="2">
        <v>7</v>
      </c>
      <c r="N84" s="2">
        <v>5</v>
      </c>
      <c r="O84" s="2">
        <v>0.68829229446509999</v>
      </c>
      <c r="P84" s="2">
        <v>0.96620800012897234</v>
      </c>
      <c r="Q84" s="2">
        <f t="shared" si="13"/>
        <v>1</v>
      </c>
      <c r="S84" s="2">
        <f t="shared" si="14"/>
        <v>1</v>
      </c>
      <c r="U84" s="14" t="str">
        <f t="shared" ca="1" si="15"/>
        <v>TrainTrial</v>
      </c>
      <c r="V84" s="10" t="str">
        <f>IF(Q84=0,CONCATENATE("p",L84,".bmp"),CONCATENATE("p",M84,".bmp"))</f>
        <v>p7.bmp</v>
      </c>
      <c r="W84" s="10" t="str">
        <f>IF(Q84=0,CONCATENATE("p",M84,".bmp"),CONCATENATE("p",L84,".bmp"))</f>
        <v>p8.bmp</v>
      </c>
      <c r="X84" s="10" t="str">
        <f ca="1">IF(AE84=0,"c3.wav",IF(S84=0,"c1.wav","c2.wav"))</f>
        <v>c3.wav</v>
      </c>
      <c r="Y84" s="10" t="str">
        <f>IF(S84=0,IF(AF84=1,CONCATENATE("nn",L84,".wav"),CONCATENATE("n",L84,".wav")),CONCATENATE("r",N84,".wav"))</f>
        <v>r5.wav</v>
      </c>
      <c r="Z84" s="10" t="str">
        <f ca="1">IF(AE84=0,"c3.wav",IF(S84=1,"c1.wav","c2.wav"))</f>
        <v>c3.wav</v>
      </c>
      <c r="AA84" s="10" t="str">
        <f ca="1">IF(S84=1,IF(AF84=1,CONCATENATE("nn",L84,".wav"),CONCATENATE("n",L84,".wav")),CONCATENATE("r",N84,".wav"))</f>
        <v>n8.wav</v>
      </c>
      <c r="AB84" s="10">
        <f>IF(Q84=0,1,2)</f>
        <v>2</v>
      </c>
      <c r="AC84" s="12" t="str">
        <f t="shared" ca="1" si="19"/>
        <v>blank.jpg</v>
      </c>
      <c r="AD84" s="13">
        <f t="shared" ca="1" si="16"/>
        <v>0</v>
      </c>
      <c r="AE84" s="13">
        <f t="shared" ca="1" si="17"/>
        <v>0</v>
      </c>
      <c r="AF84" s="13">
        <f t="shared" ca="1" si="18"/>
        <v>0</v>
      </c>
      <c r="AG84" s="13">
        <f t="shared" ca="1" si="11"/>
        <v>0</v>
      </c>
      <c r="AI84" s="2">
        <f t="shared" ca="1" si="12"/>
        <v>0.8169477936726367</v>
      </c>
      <c r="AJ84" s="2">
        <f t="shared" ca="1" si="12"/>
        <v>0.7912050485994393</v>
      </c>
      <c r="AK84" s="2">
        <f t="shared" ca="1" si="12"/>
        <v>0.84575110512426743</v>
      </c>
    </row>
    <row r="85" spans="11:37" x14ac:dyDescent="0.2">
      <c r="L85" s="2">
        <v>8</v>
      </c>
      <c r="M85" s="2">
        <v>0</v>
      </c>
      <c r="N85" s="2">
        <v>2</v>
      </c>
      <c r="O85" s="2">
        <v>0.48023445857597835</v>
      </c>
      <c r="P85" s="2">
        <v>0.20036196391993144</v>
      </c>
      <c r="Q85" s="2">
        <f t="shared" si="13"/>
        <v>0</v>
      </c>
      <c r="S85" s="2">
        <f t="shared" si="14"/>
        <v>0</v>
      </c>
      <c r="U85" s="14" t="str">
        <f t="shared" ca="1" si="15"/>
        <v>TrainTrial</v>
      </c>
      <c r="V85" s="10" t="str">
        <f>IF(Q85=0,CONCATENATE("p",L85,".bmp"),CONCATENATE("p",M85,".bmp"))</f>
        <v>p8.bmp</v>
      </c>
      <c r="W85" s="10" t="str">
        <f>IF(Q85=0,CONCATENATE("p",M85,".bmp"),CONCATENATE("p",L85,".bmp"))</f>
        <v>p0.bmp</v>
      </c>
      <c r="X85" s="10" t="str">
        <f ca="1">IF(AE85=0,"c3.wav",IF(S85=0,"c1.wav","c2.wav"))</f>
        <v>c3.wav</v>
      </c>
      <c r="Y85" s="10" t="str">
        <f ca="1">IF(S85=0,IF(AF85=1,CONCATENATE("nn",L85,".wav"),CONCATENATE("n",L85,".wav")),CONCATENATE("r",N85,".wav"))</f>
        <v>nn8.wav</v>
      </c>
      <c r="Z85" s="10" t="str">
        <f ca="1">IF(AE85=0,"c3.wav",IF(S85=1,"c1.wav","c2.wav"))</f>
        <v>c3.wav</v>
      </c>
      <c r="AA85" s="10" t="str">
        <f>IF(S85=1,IF(AF85=1,CONCATENATE("nn",L85,".wav"),CONCATENATE("n",L85,".wav")),CONCATENATE("r",N85,".wav"))</f>
        <v>r2.wav</v>
      </c>
      <c r="AB85" s="10">
        <f>IF(Q85=0,1,2)</f>
        <v>1</v>
      </c>
      <c r="AC85" s="12" t="str">
        <f t="shared" ca="1" si="19"/>
        <v>blank.jpg</v>
      </c>
      <c r="AD85" s="13">
        <f t="shared" ca="1" si="16"/>
        <v>0</v>
      </c>
      <c r="AE85" s="13">
        <f t="shared" ca="1" si="17"/>
        <v>0</v>
      </c>
      <c r="AF85" s="13">
        <f t="shared" ca="1" si="18"/>
        <v>1</v>
      </c>
      <c r="AG85" s="13">
        <f t="shared" ca="1" si="11"/>
        <v>1</v>
      </c>
      <c r="AI85" s="2">
        <f t="shared" ca="1" si="12"/>
        <v>0.96130836827932886</v>
      </c>
      <c r="AJ85" s="2">
        <f t="shared" ca="1" si="12"/>
        <v>0.83840022444052986</v>
      </c>
      <c r="AK85" s="2">
        <f t="shared" ca="1" si="12"/>
        <v>0.19538116378551085</v>
      </c>
    </row>
    <row r="86" spans="11:37" x14ac:dyDescent="0.2">
      <c r="L86" s="2">
        <v>8</v>
      </c>
      <c r="M86" s="2">
        <v>1</v>
      </c>
      <c r="N86" s="2">
        <v>9</v>
      </c>
      <c r="O86" s="2">
        <v>0.97176165709697671</v>
      </c>
      <c r="P86" s="2">
        <v>0.75891103698450024</v>
      </c>
      <c r="Q86" s="2">
        <f t="shared" si="13"/>
        <v>1</v>
      </c>
      <c r="S86" s="2">
        <f t="shared" si="14"/>
        <v>1</v>
      </c>
      <c r="U86" s="14" t="str">
        <f t="shared" ca="1" si="15"/>
        <v>TrainTrial</v>
      </c>
      <c r="V86" s="10" t="str">
        <f>IF(Q86=0,CONCATENATE("p",L86,".bmp"),CONCATENATE("p",M86,".bmp"))</f>
        <v>p1.bmp</v>
      </c>
      <c r="W86" s="10" t="str">
        <f>IF(Q86=0,CONCATENATE("p",M86,".bmp"),CONCATENATE("p",L86,".bmp"))</f>
        <v>p8.bmp</v>
      </c>
      <c r="X86" s="10" t="str">
        <f ca="1">IF(AE86=0,"c3.wav",IF(S86=0,"c1.wav","c2.wav"))</f>
        <v>c3.wav</v>
      </c>
      <c r="Y86" s="10" t="str">
        <f>IF(S86=0,IF(AF86=1,CONCATENATE("nn",L86,".wav"),CONCATENATE("n",L86,".wav")),CONCATENATE("r",N86,".wav"))</f>
        <v>r9.wav</v>
      </c>
      <c r="Z86" s="10" t="str">
        <f ca="1">IF(AE86=0,"c3.wav",IF(S86=1,"c1.wav","c2.wav"))</f>
        <v>c3.wav</v>
      </c>
      <c r="AA86" s="10" t="str">
        <f ca="1">IF(S86=1,IF(AF86=1,CONCATENATE("nn",L86,".wav"),CONCATENATE("n",L86,".wav")),CONCATENATE("r",N86,".wav"))</f>
        <v>n8.wav</v>
      </c>
      <c r="AB86" s="10">
        <f>IF(Q86=0,1,2)</f>
        <v>2</v>
      </c>
      <c r="AC86" s="12" t="str">
        <f t="shared" ca="1" si="19"/>
        <v>blank.jpg</v>
      </c>
      <c r="AD86" s="13">
        <f t="shared" ca="1" si="16"/>
        <v>0</v>
      </c>
      <c r="AE86" s="13">
        <f t="shared" ca="1" si="17"/>
        <v>0</v>
      </c>
      <c r="AF86" s="13">
        <f t="shared" ca="1" si="18"/>
        <v>0</v>
      </c>
      <c r="AG86" s="13">
        <f t="shared" ca="1" si="11"/>
        <v>0</v>
      </c>
      <c r="AI86" s="2">
        <f t="shared" ca="1" si="12"/>
        <v>0.50480674105282619</v>
      </c>
      <c r="AJ86" s="2">
        <f t="shared" ca="1" si="12"/>
        <v>0.64402343268833595</v>
      </c>
      <c r="AK86" s="2">
        <f t="shared" ca="1" si="12"/>
        <v>0.46740690239366334</v>
      </c>
    </row>
    <row r="87" spans="11:37" x14ac:dyDescent="0.2">
      <c r="L87" s="2">
        <v>9</v>
      </c>
      <c r="M87" s="2">
        <v>5</v>
      </c>
      <c r="N87" s="2">
        <v>3</v>
      </c>
      <c r="O87" s="2">
        <v>0.83283188136829267</v>
      </c>
      <c r="P87" s="2">
        <v>0.67330404167478264</v>
      </c>
      <c r="Q87" s="2">
        <f t="shared" si="13"/>
        <v>1</v>
      </c>
      <c r="S87" s="2">
        <f t="shared" si="14"/>
        <v>1</v>
      </c>
      <c r="U87" s="14" t="str">
        <f t="shared" ca="1" si="15"/>
        <v>TrainTrial</v>
      </c>
      <c r="V87" s="10" t="str">
        <f>IF(Q87=0,CONCATENATE("p",L87,".bmp"),CONCATENATE("p",M87,".bmp"))</f>
        <v>p5.bmp</v>
      </c>
      <c r="W87" s="10" t="str">
        <f>IF(Q87=0,CONCATENATE("p",M87,".bmp"),CONCATENATE("p",L87,".bmp"))</f>
        <v>p9.bmp</v>
      </c>
      <c r="X87" s="10" t="str">
        <f ca="1">IF(AE87=0,"c3.wav",IF(S87=0,"c1.wav","c2.wav"))</f>
        <v>c3.wav</v>
      </c>
      <c r="Y87" s="10" t="str">
        <f>IF(S87=0,IF(AF87=1,CONCATENATE("nn",L87,".wav"),CONCATENATE("n",L87,".wav")),CONCATENATE("r",N87,".wav"))</f>
        <v>r3.wav</v>
      </c>
      <c r="Z87" s="10" t="str">
        <f ca="1">IF(AE87=0,"c3.wav",IF(S87=1,"c1.wav","c2.wav"))</f>
        <v>c3.wav</v>
      </c>
      <c r="AA87" s="10" t="str">
        <f ca="1">IF(S87=1,IF(AF87=1,CONCATENATE("nn",L87,".wav"),CONCATENATE("n",L87,".wav")),CONCATENATE("r",N87,".wav"))</f>
        <v>n9.wav</v>
      </c>
      <c r="AB87" s="10">
        <f>IF(Q87=0,1,2)</f>
        <v>2</v>
      </c>
      <c r="AC87" s="12" t="str">
        <f t="shared" ca="1" si="19"/>
        <v>blank.jpg</v>
      </c>
      <c r="AD87" s="13">
        <f t="shared" ca="1" si="16"/>
        <v>0</v>
      </c>
      <c r="AE87" s="13">
        <f t="shared" ca="1" si="17"/>
        <v>0</v>
      </c>
      <c r="AF87" s="13">
        <f t="shared" ca="1" si="18"/>
        <v>0</v>
      </c>
      <c r="AG87" s="13">
        <f t="shared" ca="1" si="11"/>
        <v>0</v>
      </c>
      <c r="AI87" s="2">
        <f t="shared" ca="1" si="12"/>
        <v>0.70128764400829036</v>
      </c>
      <c r="AJ87" s="2">
        <f t="shared" ca="1" si="12"/>
        <v>0.71563322581299382</v>
      </c>
      <c r="AK87" s="2">
        <f t="shared" ca="1" si="12"/>
        <v>0.71489662975421575</v>
      </c>
    </row>
    <row r="88" spans="11:37" x14ac:dyDescent="0.2">
      <c r="L88" s="2">
        <v>9</v>
      </c>
      <c r="M88" s="2">
        <v>3</v>
      </c>
      <c r="N88" s="2">
        <v>6</v>
      </c>
      <c r="O88" s="2">
        <v>0.85907570526705967</v>
      </c>
      <c r="P88" s="2">
        <v>0.65148457288887585</v>
      </c>
      <c r="Q88" s="2">
        <f t="shared" si="13"/>
        <v>1</v>
      </c>
      <c r="S88" s="2">
        <f t="shared" si="14"/>
        <v>1</v>
      </c>
      <c r="U88" s="14" t="str">
        <f t="shared" ca="1" si="15"/>
        <v>TrainTrial2</v>
      </c>
      <c r="V88" s="10" t="str">
        <f>IF(Q88=0,CONCATENATE("p",L88,".bmp"),CONCATENATE("p",M88,".bmp"))</f>
        <v>p3.bmp</v>
      </c>
      <c r="W88" s="10" t="str">
        <f>IF(Q88=0,CONCATENATE("p",M88,".bmp"),CONCATENATE("p",L88,".bmp"))</f>
        <v>p9.bmp</v>
      </c>
      <c r="X88" s="10" t="str">
        <f ca="1">IF(AE88=0,"c3.wav",IF(S88=0,"c1.wav","c2.wav"))</f>
        <v>c2.wav</v>
      </c>
      <c r="Y88" s="10" t="str">
        <f>IF(S88=0,IF(AF88=1,CONCATENATE("nn",L88,".wav"),CONCATENATE("n",L88,".wav")),CONCATENATE("r",N88,".wav"))</f>
        <v>r6.wav</v>
      </c>
      <c r="Z88" s="10" t="str">
        <f ca="1">IF(AE88=0,"c3.wav",IF(S88=1,"c1.wav","c2.wav"))</f>
        <v>c1.wav</v>
      </c>
      <c r="AA88" s="10" t="str">
        <f ca="1">IF(S88=1,IF(AF88=1,CONCATENATE("nn",L88,".wav"),CONCATENATE("n",L88,".wav")),CONCATENATE("r",N88,".wav"))</f>
        <v>nn9.wav</v>
      </c>
      <c r="AB88" s="10">
        <f>IF(Q88=0,1,2)</f>
        <v>2</v>
      </c>
      <c r="AC88" s="12" t="str">
        <f t="shared" ca="1" si="19"/>
        <v>blank.jpg</v>
      </c>
      <c r="AD88" s="13">
        <f t="shared" ca="1" si="16"/>
        <v>0</v>
      </c>
      <c r="AE88" s="13">
        <f t="shared" ca="1" si="17"/>
        <v>1</v>
      </c>
      <c r="AF88" s="13">
        <f t="shared" ca="1" si="18"/>
        <v>1</v>
      </c>
      <c r="AG88" s="13">
        <f t="shared" ca="1" si="11"/>
        <v>2</v>
      </c>
      <c r="AI88" s="2">
        <f t="shared" ca="1" si="12"/>
        <v>0.32837483770675147</v>
      </c>
      <c r="AJ88" s="2">
        <f t="shared" ca="1" si="12"/>
        <v>9.104966115036639E-3</v>
      </c>
      <c r="AK88" s="2">
        <f t="shared" ca="1" si="12"/>
        <v>4.8229234268326038E-2</v>
      </c>
    </row>
    <row r="89" spans="11:37" x14ac:dyDescent="0.2">
      <c r="L89" s="2">
        <v>9</v>
      </c>
      <c r="M89" s="2">
        <v>6</v>
      </c>
      <c r="N89" s="2">
        <v>0</v>
      </c>
      <c r="O89" s="2">
        <v>0.11322283100798813</v>
      </c>
      <c r="P89" s="2">
        <v>0.90653995223510719</v>
      </c>
      <c r="Q89" s="2">
        <f t="shared" si="13"/>
        <v>0</v>
      </c>
      <c r="S89" s="2">
        <f t="shared" si="14"/>
        <v>1</v>
      </c>
      <c r="U89" s="14" t="str">
        <f t="shared" ca="1" si="15"/>
        <v>TrainTrial</v>
      </c>
      <c r="V89" s="10" t="str">
        <f>IF(Q89=0,CONCATENATE("p",L89,".bmp"),CONCATENATE("p",M89,".bmp"))</f>
        <v>p9.bmp</v>
      </c>
      <c r="W89" s="10" t="str">
        <f>IF(Q89=0,CONCATENATE("p",M89,".bmp"),CONCATENATE("p",L89,".bmp"))</f>
        <v>p6.bmp</v>
      </c>
      <c r="X89" s="10" t="str">
        <f ca="1">IF(AE89=0,"c3.wav",IF(S89=0,"c1.wav","c2.wav"))</f>
        <v>c3.wav</v>
      </c>
      <c r="Y89" s="10" t="str">
        <f>IF(S89=0,IF(AF89=1,CONCATENATE("nn",L89,".wav"),CONCATENATE("n",L89,".wav")),CONCATENATE("r",N89,".wav"))</f>
        <v>r0.wav</v>
      </c>
      <c r="Z89" s="10" t="str">
        <f ca="1">IF(AE89=0,"c3.wav",IF(S89=1,"c1.wav","c2.wav"))</f>
        <v>c3.wav</v>
      </c>
      <c r="AA89" s="10" t="str">
        <f ca="1">IF(S89=1,IF(AF89=1,CONCATENATE("nn",L89,".wav"),CONCATENATE("n",L89,".wav")),CONCATENATE("r",N89,".wav"))</f>
        <v>n9.wav</v>
      </c>
      <c r="AB89" s="10">
        <f>IF(Q89=0,1,2)</f>
        <v>1</v>
      </c>
      <c r="AC89" s="12" t="str">
        <f t="shared" ca="1" si="19"/>
        <v>blank.jpg</v>
      </c>
      <c r="AD89" s="13">
        <f t="shared" ca="1" si="16"/>
        <v>0</v>
      </c>
      <c r="AE89" s="13">
        <f t="shared" ca="1" si="17"/>
        <v>0</v>
      </c>
      <c r="AF89" s="13">
        <f t="shared" ca="1" si="18"/>
        <v>0</v>
      </c>
      <c r="AG89" s="13">
        <f t="shared" ca="1" si="11"/>
        <v>0</v>
      </c>
      <c r="AI89" s="2">
        <f t="shared" ca="1" si="12"/>
        <v>0.52741554951606662</v>
      </c>
      <c r="AJ89" s="2">
        <f t="shared" ca="1" si="12"/>
        <v>0.90587164070178594</v>
      </c>
      <c r="AK89" s="2">
        <f t="shared" ca="1" si="12"/>
        <v>0.26659725376325238</v>
      </c>
    </row>
    <row r="90" spans="11:37" x14ac:dyDescent="0.2">
      <c r="L90" s="2">
        <v>0</v>
      </c>
      <c r="M90" s="2">
        <v>8</v>
      </c>
      <c r="N90" s="2">
        <v>4</v>
      </c>
      <c r="O90" s="2">
        <v>0.38115069721243344</v>
      </c>
      <c r="P90" s="2">
        <v>0.43154975856668898</v>
      </c>
      <c r="Q90" s="2">
        <f t="shared" si="13"/>
        <v>0</v>
      </c>
      <c r="S90" s="2">
        <f t="shared" si="14"/>
        <v>0</v>
      </c>
      <c r="U90" s="14" t="str">
        <f t="shared" ca="1" si="15"/>
        <v>TrainTrial</v>
      </c>
      <c r="V90" s="10" t="str">
        <f>IF(Q90=0,CONCATENATE("p",L90,".bmp"),CONCATENATE("p",M90,".bmp"))</f>
        <v>p0.bmp</v>
      </c>
      <c r="W90" s="10" t="str">
        <f>IF(Q90=0,CONCATENATE("p",M90,".bmp"),CONCATENATE("p",L90,".bmp"))</f>
        <v>p8.bmp</v>
      </c>
      <c r="X90" s="10" t="str">
        <f ca="1">IF(AE90=0,"c3.wav",IF(S90=0,"c1.wav","c2.wav"))</f>
        <v>c3.wav</v>
      </c>
      <c r="Y90" s="10" t="str">
        <f ca="1">IF(S90=0,IF(AF90=1,CONCATENATE("nn",L90,".wav"),CONCATENATE("n",L90,".wav")),CONCATENATE("r",N90,".wav"))</f>
        <v>n0.wav</v>
      </c>
      <c r="Z90" s="10" t="str">
        <f ca="1">IF(AE90=0,"c3.wav",IF(S90=1,"c1.wav","c2.wav"))</f>
        <v>c3.wav</v>
      </c>
      <c r="AA90" s="10" t="str">
        <f>IF(S90=1,IF(AF90=1,CONCATENATE("nn",L90,".wav"),CONCATENATE("n",L90,".wav")),CONCATENATE("r",N90,".wav"))</f>
        <v>r4.wav</v>
      </c>
      <c r="AB90" s="10">
        <f>IF(Q90=0,1,2)</f>
        <v>1</v>
      </c>
      <c r="AC90" s="12" t="str">
        <f t="shared" ca="1" si="19"/>
        <v>blank.jpg</v>
      </c>
      <c r="AD90" s="13">
        <f t="shared" ca="1" si="16"/>
        <v>0</v>
      </c>
      <c r="AE90" s="13">
        <f t="shared" ca="1" si="17"/>
        <v>0</v>
      </c>
      <c r="AF90" s="13">
        <f t="shared" ca="1" si="18"/>
        <v>0</v>
      </c>
      <c r="AG90" s="13">
        <f t="shared" ca="1" si="11"/>
        <v>0</v>
      </c>
      <c r="AI90" s="2">
        <f t="shared" ca="1" si="12"/>
        <v>0.47436551595653709</v>
      </c>
      <c r="AJ90" s="2">
        <f t="shared" ca="1" si="12"/>
        <v>0.533497203430081</v>
      </c>
      <c r="AK90" s="2">
        <f t="shared" ca="1" si="12"/>
        <v>0.33780081744766222</v>
      </c>
    </row>
    <row r="91" spans="11:37" x14ac:dyDescent="0.2">
      <c r="L91" s="2">
        <v>0</v>
      </c>
      <c r="M91" s="2">
        <v>2</v>
      </c>
      <c r="N91" s="2">
        <v>1</v>
      </c>
      <c r="O91" s="2">
        <v>0.9451363412927094</v>
      </c>
      <c r="P91" s="2">
        <v>0.83429407661242294</v>
      </c>
      <c r="Q91" s="2">
        <f t="shared" si="13"/>
        <v>1</v>
      </c>
      <c r="S91" s="2">
        <f t="shared" si="14"/>
        <v>1</v>
      </c>
      <c r="U91" s="14" t="str">
        <f t="shared" ca="1" si="15"/>
        <v>TrainTrial2</v>
      </c>
      <c r="V91" s="10" t="str">
        <f>IF(Q91=0,CONCATENATE("p",L91,".bmp"),CONCATENATE("p",M91,".bmp"))</f>
        <v>p2.bmp</v>
      </c>
      <c r="W91" s="10" t="str">
        <f>IF(Q91=0,CONCATENATE("p",M91,".bmp"),CONCATENATE("p",L91,".bmp"))</f>
        <v>p0.bmp</v>
      </c>
      <c r="X91" s="10" t="str">
        <f ca="1">IF(AE91=0,"c3.wav",IF(S91=0,"c1.wav","c2.wav"))</f>
        <v>c2.wav</v>
      </c>
      <c r="Y91" s="10" t="str">
        <f>IF(S91=0,IF(AF91=1,CONCATENATE("nn",L91,".wav"),CONCATENATE("n",L91,".wav")),CONCATENATE("r",N91,".wav"))</f>
        <v>r1.wav</v>
      </c>
      <c r="Z91" s="10" t="str">
        <f ca="1">IF(AE91=0,"c3.wav",IF(S91=1,"c1.wav","c2.wav"))</f>
        <v>c1.wav</v>
      </c>
      <c r="AA91" s="10" t="str">
        <f ca="1">IF(S91=1,IF(AF91=1,CONCATENATE("nn",L91,".wav"),CONCATENATE("n",L91,".wav")),CONCATENATE("r",N91,".wav"))</f>
        <v>n0.wav</v>
      </c>
      <c r="AB91" s="10">
        <f>IF(Q91=0,1,2)</f>
        <v>2</v>
      </c>
      <c r="AC91" s="12" t="str">
        <f t="shared" ca="1" si="19"/>
        <v>rp.jpg</v>
      </c>
      <c r="AD91" s="13">
        <f t="shared" ca="1" si="16"/>
        <v>1</v>
      </c>
      <c r="AE91" s="13">
        <f t="shared" ca="1" si="17"/>
        <v>1</v>
      </c>
      <c r="AF91" s="13">
        <f t="shared" ca="1" si="18"/>
        <v>0</v>
      </c>
      <c r="AG91" s="13">
        <f t="shared" ca="1" si="11"/>
        <v>2</v>
      </c>
      <c r="AI91" s="2">
        <f t="shared" ca="1" si="12"/>
        <v>0.11980237578918673</v>
      </c>
      <c r="AJ91" s="2">
        <f t="shared" ca="1" si="12"/>
        <v>0.10256294718863845</v>
      </c>
      <c r="AK91" s="2">
        <f t="shared" ca="1" si="12"/>
        <v>0.49771394231276889</v>
      </c>
    </row>
    <row r="92" spans="11:37" x14ac:dyDescent="0.2">
      <c r="L92" s="2">
        <v>0</v>
      </c>
      <c r="M92" s="2">
        <v>4</v>
      </c>
      <c r="N92" s="2">
        <v>7</v>
      </c>
      <c r="O92" s="2">
        <v>0.8941254452611247</v>
      </c>
      <c r="P92" s="2">
        <v>0.29315853168554895</v>
      </c>
      <c r="Q92" s="2">
        <f t="shared" si="13"/>
        <v>1</v>
      </c>
      <c r="R92" s="2">
        <f>SUM(Q63:Q92)</f>
        <v>15</v>
      </c>
      <c r="S92" s="2">
        <f t="shared" si="14"/>
        <v>0</v>
      </c>
      <c r="T92" s="2">
        <f>SUM(S63:S92)</f>
        <v>15</v>
      </c>
      <c r="U92" s="14" t="str">
        <f t="shared" ca="1" si="15"/>
        <v>TrainTrial2</v>
      </c>
      <c r="V92" s="10" t="str">
        <f>IF(Q92=0,CONCATENATE("p",L92,".bmp"),CONCATENATE("p",M92,".bmp"))</f>
        <v>p4.bmp</v>
      </c>
      <c r="W92" s="10" t="str">
        <f>IF(Q92=0,CONCATENATE("p",M92,".bmp"),CONCATENATE("p",L92,".bmp"))</f>
        <v>p0.bmp</v>
      </c>
      <c r="X92" s="10" t="str">
        <f ca="1">IF(AE92=0,"c3.wav",IF(S92=0,"c1.wav","c2.wav"))</f>
        <v>c1.wav</v>
      </c>
      <c r="Y92" s="10" t="str">
        <f ca="1">IF(S92=0,IF(AF92=1,CONCATENATE("nn",L92,".wav"),CONCATENATE("n",L92,".wav")),CONCATENATE("r",N92,".wav"))</f>
        <v>n0.wav</v>
      </c>
      <c r="Z92" s="10" t="str">
        <f ca="1">IF(AE92=0,"c3.wav",IF(S92=1,"c1.wav","c2.wav"))</f>
        <v>c2.wav</v>
      </c>
      <c r="AA92" s="10" t="str">
        <f>IF(S92=1,IF(AF92=1,CONCATENATE("nn",L92,".wav"),CONCATENATE("n",L92,".wav")),CONCATENATE("r",N92,".wav"))</f>
        <v>r7.wav</v>
      </c>
      <c r="AB92" s="10">
        <f>IF(Q92=0,1,2)</f>
        <v>2</v>
      </c>
      <c r="AC92" s="12" t="str">
        <f t="shared" ca="1" si="19"/>
        <v>rp.jpg</v>
      </c>
      <c r="AD92" s="13">
        <f t="shared" ca="1" si="16"/>
        <v>1</v>
      </c>
      <c r="AE92" s="13">
        <f t="shared" ca="1" si="17"/>
        <v>1</v>
      </c>
      <c r="AF92" s="13">
        <f t="shared" ca="1" si="18"/>
        <v>0</v>
      </c>
      <c r="AG92" s="13">
        <f t="shared" ca="1" si="11"/>
        <v>2</v>
      </c>
      <c r="AI92" s="2">
        <f t="shared" ca="1" si="12"/>
        <v>0.20539049420718891</v>
      </c>
      <c r="AJ92" s="2">
        <f t="shared" ca="1" si="12"/>
        <v>0.13901696997443425</v>
      </c>
      <c r="AK92" s="2">
        <f t="shared" ca="1" si="12"/>
        <v>0.33391215100474614</v>
      </c>
    </row>
    <row r="93" spans="11:37" x14ac:dyDescent="0.2">
      <c r="K93" s="2" t="s">
        <v>21</v>
      </c>
      <c r="L93" s="2">
        <v>1</v>
      </c>
      <c r="M93" s="2">
        <v>2</v>
      </c>
      <c r="N93" s="2">
        <v>3</v>
      </c>
      <c r="O93" s="2">
        <v>1</v>
      </c>
      <c r="P93" s="2">
        <v>0.96738028043910163</v>
      </c>
      <c r="Q93" s="2">
        <f t="shared" si="13"/>
        <v>1</v>
      </c>
      <c r="S93" s="2">
        <f t="shared" si="14"/>
        <v>1</v>
      </c>
      <c r="U93" s="14" t="str">
        <f t="shared" ca="1" si="15"/>
        <v>TrainTrial2</v>
      </c>
      <c r="V93" s="10" t="str">
        <f>IF(Q93=0,CONCATENATE("p",L93,".bmp"),CONCATENATE("p",M93,".bmp"))</f>
        <v>p2.bmp</v>
      </c>
      <c r="W93" s="10" t="str">
        <f>IF(Q93=0,CONCATENATE("p",M93,".bmp"),CONCATENATE("p",L93,".bmp"))</f>
        <v>p1.bmp</v>
      </c>
      <c r="X93" s="10" t="str">
        <f ca="1">IF(AE93=0,"c3.wav",IF(S93=0,"c1.wav","c2.wav"))</f>
        <v>c2.wav</v>
      </c>
      <c r="Y93" s="10" t="str">
        <f>IF(S93=0,IF(AF93=1,CONCATENATE("nn",L93,".wav"),CONCATENATE("n",L93,".wav")),CONCATENATE("r",N93,".wav"))</f>
        <v>r3.wav</v>
      </c>
      <c r="Z93" s="10" t="str">
        <f ca="1">IF(AE93=0,"c3.wav",IF(S93=1,"c1.wav","c2.wav"))</f>
        <v>c1.wav</v>
      </c>
      <c r="AA93" s="10" t="str">
        <f ca="1">IF(S93=1,IF(AF93=1,CONCATENATE("nn",L93,".wav"),CONCATENATE("n",L93,".wav")),CONCATENATE("r",N93,".wav"))</f>
        <v>n1.wav</v>
      </c>
      <c r="AB93" s="10">
        <f>IF(Q93=0,1,2)</f>
        <v>2</v>
      </c>
      <c r="AC93" s="12" t="str">
        <f t="shared" ca="1" si="19"/>
        <v>blank.jpg</v>
      </c>
      <c r="AD93" s="13">
        <f t="shared" ca="1" si="16"/>
        <v>0</v>
      </c>
      <c r="AE93" s="13">
        <f t="shared" ca="1" si="17"/>
        <v>1</v>
      </c>
      <c r="AF93" s="13">
        <f t="shared" ca="1" si="18"/>
        <v>0</v>
      </c>
      <c r="AG93" s="13">
        <f ca="1">SUM(AD93:AF93)</f>
        <v>1</v>
      </c>
      <c r="AI93" s="2">
        <f ca="1">RAND()</f>
        <v>0.29548107822270842</v>
      </c>
      <c r="AJ93" s="2">
        <f ca="1">RAND()</f>
        <v>6.7944204596539159E-2</v>
      </c>
      <c r="AK93" s="2">
        <f ca="1">RAND()</f>
        <v>0.47885627634950612</v>
      </c>
    </row>
    <row r="94" spans="11:37" x14ac:dyDescent="0.2">
      <c r="L94" s="2">
        <v>1</v>
      </c>
      <c r="M94" s="2">
        <v>0</v>
      </c>
      <c r="N94" s="2">
        <v>5</v>
      </c>
      <c r="O94" s="2">
        <v>3.9937674700013304E-2</v>
      </c>
      <c r="P94" s="2">
        <v>0.85936912434226542</v>
      </c>
      <c r="Q94" s="2">
        <f t="shared" si="13"/>
        <v>0</v>
      </c>
      <c r="S94" s="2">
        <f t="shared" si="14"/>
        <v>1</v>
      </c>
      <c r="U94" s="14" t="str">
        <f t="shared" ca="1" si="15"/>
        <v>TrainTrial</v>
      </c>
      <c r="V94" s="10" t="str">
        <f>IF(Q94=0,CONCATENATE("p",L94,".bmp"),CONCATENATE("p",M94,".bmp"))</f>
        <v>p1.bmp</v>
      </c>
      <c r="W94" s="10" t="str">
        <f>IF(Q94=0,CONCATENATE("p",M94,".bmp"),CONCATENATE("p",L94,".bmp"))</f>
        <v>p0.bmp</v>
      </c>
      <c r="X94" s="10" t="str">
        <f ca="1">IF(AE94=0,"c3.wav",IF(S94=0,"c1.wav","c2.wav"))</f>
        <v>c3.wav</v>
      </c>
      <c r="Y94" s="10" t="str">
        <f>IF(S94=0,IF(AF94=1,CONCATENATE("nn",L94,".wav"),CONCATENATE("n",L94,".wav")),CONCATENATE("r",N94,".wav"))</f>
        <v>r5.wav</v>
      </c>
      <c r="Z94" s="10" t="str">
        <f ca="1">IF(AE94=0,"c3.wav",IF(S94=1,"c1.wav","c2.wav"))</f>
        <v>c3.wav</v>
      </c>
      <c r="AA94" s="10" t="str">
        <f ca="1">IF(S94=1,IF(AF94=1,CONCATENATE("nn",L94,".wav"),CONCATENATE("n",L94,".wav")),CONCATENATE("r",N94,".wav"))</f>
        <v>nn1.wav</v>
      </c>
      <c r="AB94" s="10">
        <f>IF(Q94=0,1,2)</f>
        <v>1</v>
      </c>
      <c r="AC94" s="12" t="str">
        <f t="shared" ca="1" si="19"/>
        <v>lp.jpg</v>
      </c>
      <c r="AD94" s="13">
        <f t="shared" ca="1" si="16"/>
        <v>1</v>
      </c>
      <c r="AE94" s="13">
        <f t="shared" ca="1" si="17"/>
        <v>0</v>
      </c>
      <c r="AF94" s="13">
        <f t="shared" ca="1" si="18"/>
        <v>1</v>
      </c>
      <c r="AG94" s="13">
        <f t="shared" ref="AG94:AG122" ca="1" si="20">SUM(AD94:AF94)</f>
        <v>2</v>
      </c>
      <c r="AI94" s="2">
        <f t="shared" ref="AI94:AK122" ca="1" si="21">RAND()</f>
        <v>8.3167247432514246E-2</v>
      </c>
      <c r="AJ94" s="2">
        <f t="shared" ca="1" si="21"/>
        <v>0.64904447830693135</v>
      </c>
      <c r="AK94" s="2">
        <f t="shared" ca="1" si="21"/>
        <v>7.6897306510626651E-2</v>
      </c>
    </row>
    <row r="95" spans="11:37" x14ac:dyDescent="0.2">
      <c r="L95" s="2">
        <v>1</v>
      </c>
      <c r="M95" s="2">
        <v>4</v>
      </c>
      <c r="N95" s="2">
        <v>6</v>
      </c>
      <c r="O95" s="2">
        <v>0.6907905583984757</v>
      </c>
      <c r="P95" s="2">
        <v>0.3069180626225716</v>
      </c>
      <c r="Q95" s="2">
        <f t="shared" si="13"/>
        <v>1</v>
      </c>
      <c r="S95" s="2">
        <f t="shared" si="14"/>
        <v>0</v>
      </c>
      <c r="U95" s="14" t="str">
        <f t="shared" ca="1" si="15"/>
        <v>TrainTrial2</v>
      </c>
      <c r="V95" s="10" t="str">
        <f>IF(Q95=0,CONCATENATE("p",L95,".bmp"),CONCATENATE("p",M95,".bmp"))</f>
        <v>p4.bmp</v>
      </c>
      <c r="W95" s="10" t="str">
        <f>IF(Q95=0,CONCATENATE("p",M95,".bmp"),CONCATENATE("p",L95,".bmp"))</f>
        <v>p1.bmp</v>
      </c>
      <c r="X95" s="10" t="str">
        <f ca="1">IF(AE95=0,"c3.wav",IF(S95=0,"c1.wav","c2.wav"))</f>
        <v>c1.wav</v>
      </c>
      <c r="Y95" s="10" t="str">
        <f ca="1">IF(S95=0,IF(AF95=1,CONCATENATE("nn",L95,".wav"),CONCATENATE("n",L95,".wav")),CONCATENATE("r",N95,".wav"))</f>
        <v>n1.wav</v>
      </c>
      <c r="Z95" s="10" t="str">
        <f ca="1">IF(AE95=0,"c3.wav",IF(S95=1,"c1.wav","c2.wav"))</f>
        <v>c2.wav</v>
      </c>
      <c r="AA95" s="10" t="str">
        <f>IF(S95=1,IF(AF95=1,CONCATENATE("nn",L95,".wav"),CONCATENATE("n",L95,".wav")),CONCATENATE("r",N95,".wav"))</f>
        <v>r6.wav</v>
      </c>
      <c r="AB95" s="10">
        <f>IF(Q95=0,1,2)</f>
        <v>2</v>
      </c>
      <c r="AC95" s="12" t="str">
        <f t="shared" ca="1" si="19"/>
        <v>rp.jpg</v>
      </c>
      <c r="AD95" s="13">
        <f t="shared" ca="1" si="16"/>
        <v>1</v>
      </c>
      <c r="AE95" s="13">
        <f t="shared" ca="1" si="17"/>
        <v>1</v>
      </c>
      <c r="AF95" s="13">
        <f t="shared" ca="1" si="18"/>
        <v>0</v>
      </c>
      <c r="AG95" s="13">
        <f t="shared" ca="1" si="20"/>
        <v>2</v>
      </c>
      <c r="AI95" s="2">
        <f t="shared" ca="1" si="21"/>
        <v>1.4982047086610106E-2</v>
      </c>
      <c r="AJ95" s="2">
        <f t="shared" ca="1" si="21"/>
        <v>4.7983061502134827E-3</v>
      </c>
      <c r="AK95" s="2">
        <f t="shared" ca="1" si="21"/>
        <v>0.78808803510303171</v>
      </c>
    </row>
    <row r="96" spans="11:37" x14ac:dyDescent="0.2">
      <c r="L96" s="2">
        <v>2</v>
      </c>
      <c r="M96" s="2">
        <v>5</v>
      </c>
      <c r="N96" s="2">
        <v>2</v>
      </c>
      <c r="O96" s="2">
        <v>0.75897703296416807</v>
      </c>
      <c r="P96" s="2">
        <v>0.49232568396291754</v>
      </c>
      <c r="Q96" s="2">
        <f t="shared" si="13"/>
        <v>1</v>
      </c>
      <c r="S96" s="2">
        <f t="shared" si="14"/>
        <v>0</v>
      </c>
      <c r="U96" s="14" t="str">
        <f t="shared" ca="1" si="15"/>
        <v>TrainTrial2</v>
      </c>
      <c r="V96" s="10" t="str">
        <f>IF(Q96=0,CONCATENATE("p",L96,".bmp"),CONCATENATE("p",M96,".bmp"))</f>
        <v>p5.bmp</v>
      </c>
      <c r="W96" s="10" t="str">
        <f>IF(Q96=0,CONCATENATE("p",M96,".bmp"),CONCATENATE("p",L96,".bmp"))</f>
        <v>p2.bmp</v>
      </c>
      <c r="X96" s="10" t="str">
        <f ca="1">IF(AE96=0,"c3.wav",IF(S96=0,"c1.wav","c2.wav"))</f>
        <v>c1.wav</v>
      </c>
      <c r="Y96" s="10" t="str">
        <f ca="1">IF(S96=0,IF(AF96=1,CONCATENATE("nn",L96,".wav"),CONCATENATE("n",L96,".wav")),CONCATENATE("r",N96,".wav"))</f>
        <v>n2.wav</v>
      </c>
      <c r="Z96" s="10" t="str">
        <f ca="1">IF(AE96=0,"c3.wav",IF(S96=1,"c1.wav","c2.wav"))</f>
        <v>c2.wav</v>
      </c>
      <c r="AA96" s="10" t="str">
        <f>IF(S96=1,IF(AF96=1,CONCATENATE("nn",L96,".wav"),CONCATENATE("n",L96,".wav")),CONCATENATE("r",N96,".wav"))</f>
        <v>r2.wav</v>
      </c>
      <c r="AB96" s="10">
        <f>IF(Q96=0,1,2)</f>
        <v>2</v>
      </c>
      <c r="AC96" s="12" t="str">
        <f t="shared" ca="1" si="19"/>
        <v>blank.jpg</v>
      </c>
      <c r="AD96" s="13">
        <f t="shared" ca="1" si="16"/>
        <v>0</v>
      </c>
      <c r="AE96" s="13">
        <f t="shared" ca="1" si="17"/>
        <v>1</v>
      </c>
      <c r="AF96" s="13">
        <f t="shared" ca="1" si="18"/>
        <v>0</v>
      </c>
      <c r="AG96" s="13">
        <f t="shared" ca="1" si="20"/>
        <v>1</v>
      </c>
      <c r="AI96" s="2">
        <f t="shared" ca="1" si="21"/>
        <v>0.43560831947121692</v>
      </c>
      <c r="AJ96" s="2">
        <f t="shared" ca="1" si="21"/>
        <v>1.5587229086668652E-2</v>
      </c>
      <c r="AK96" s="2">
        <f t="shared" ca="1" si="21"/>
        <v>0.74672108830965422</v>
      </c>
    </row>
    <row r="97" spans="12:37" x14ac:dyDescent="0.2">
      <c r="L97" s="2">
        <v>2</v>
      </c>
      <c r="M97" s="2">
        <v>9</v>
      </c>
      <c r="N97" s="2">
        <v>0</v>
      </c>
      <c r="O97" s="2">
        <v>9.4612889629388519E-2</v>
      </c>
      <c r="P97" s="2">
        <v>0.39641101249071653</v>
      </c>
      <c r="Q97" s="2">
        <f t="shared" si="13"/>
        <v>0</v>
      </c>
      <c r="S97" s="2">
        <f t="shared" si="14"/>
        <v>0</v>
      </c>
      <c r="U97" s="14" t="str">
        <f t="shared" ca="1" si="15"/>
        <v>TrainTrial2</v>
      </c>
      <c r="V97" s="10" t="str">
        <f>IF(Q97=0,CONCATENATE("p",L97,".bmp"),CONCATENATE("p",M97,".bmp"))</f>
        <v>p2.bmp</v>
      </c>
      <c r="W97" s="10" t="str">
        <f>IF(Q97=0,CONCATENATE("p",M97,".bmp"),CONCATENATE("p",L97,".bmp"))</f>
        <v>p9.bmp</v>
      </c>
      <c r="X97" s="10" t="str">
        <f ca="1">IF(AE97=0,"c3.wav",IF(S97=0,"c1.wav","c2.wav"))</f>
        <v>c1.wav</v>
      </c>
      <c r="Y97" s="10" t="str">
        <f ca="1">IF(S97=0,IF(AF97=1,CONCATENATE("nn",L97,".wav"),CONCATENATE("n",L97,".wav")),CONCATENATE("r",N97,".wav"))</f>
        <v>n2.wav</v>
      </c>
      <c r="Z97" s="10" t="str">
        <f ca="1">IF(AE97=0,"c3.wav",IF(S97=1,"c1.wav","c2.wav"))</f>
        <v>c2.wav</v>
      </c>
      <c r="AA97" s="10" t="str">
        <f>IF(S97=1,IF(AF97=1,CONCATENATE("nn",L97,".wav"),CONCATENATE("n",L97,".wav")),CONCATENATE("r",N97,".wav"))</f>
        <v>r0.wav</v>
      </c>
      <c r="AB97" s="10">
        <f>IF(Q97=0,1,2)</f>
        <v>1</v>
      </c>
      <c r="AC97" s="12" t="str">
        <f t="shared" ca="1" si="19"/>
        <v>blank.jpg</v>
      </c>
      <c r="AD97" s="13">
        <f t="shared" ca="1" si="16"/>
        <v>0</v>
      </c>
      <c r="AE97" s="13">
        <f t="shared" ca="1" si="17"/>
        <v>1</v>
      </c>
      <c r="AF97" s="13">
        <f t="shared" ca="1" si="18"/>
        <v>0</v>
      </c>
      <c r="AG97" s="13">
        <f t="shared" ca="1" si="20"/>
        <v>1</v>
      </c>
      <c r="AI97" s="2">
        <f t="shared" ca="1" si="21"/>
        <v>0.28569622483301327</v>
      </c>
      <c r="AJ97" s="2">
        <f t="shared" ca="1" si="21"/>
        <v>0.16475979034791</v>
      </c>
      <c r="AK97" s="2">
        <f t="shared" ca="1" si="21"/>
        <v>0.49479568146709607</v>
      </c>
    </row>
    <row r="98" spans="12:37" x14ac:dyDescent="0.2">
      <c r="L98" s="2">
        <v>2</v>
      </c>
      <c r="M98" s="2">
        <v>6</v>
      </c>
      <c r="N98" s="2">
        <v>1</v>
      </c>
      <c r="O98" s="2">
        <v>0.98701442953733931</v>
      </c>
      <c r="P98" s="2">
        <v>0.98253371409555257</v>
      </c>
      <c r="Q98" s="2">
        <f t="shared" si="13"/>
        <v>1</v>
      </c>
      <c r="S98" s="2">
        <f t="shared" si="14"/>
        <v>1</v>
      </c>
      <c r="U98" s="14" t="str">
        <f t="shared" ca="1" si="15"/>
        <v>TrainTrial</v>
      </c>
      <c r="V98" s="10" t="str">
        <f>IF(Q98=0,CONCATENATE("p",L98,".bmp"),CONCATENATE("p",M98,".bmp"))</f>
        <v>p6.bmp</v>
      </c>
      <c r="W98" s="10" t="str">
        <f>IF(Q98=0,CONCATENATE("p",M98,".bmp"),CONCATENATE("p",L98,".bmp"))</f>
        <v>p2.bmp</v>
      </c>
      <c r="X98" s="10" t="str">
        <f ca="1">IF(AE98=0,"c3.wav",IF(S98=0,"c1.wav","c2.wav"))</f>
        <v>c3.wav</v>
      </c>
      <c r="Y98" s="10" t="str">
        <f>IF(S98=0,IF(AF98=1,CONCATENATE("nn",L98,".wav"),CONCATENATE("n",L98,".wav")),CONCATENATE("r",N98,".wav"))</f>
        <v>r1.wav</v>
      </c>
      <c r="Z98" s="10" t="str">
        <f ca="1">IF(AE98=0,"c3.wav",IF(S98=1,"c1.wav","c2.wav"))</f>
        <v>c3.wav</v>
      </c>
      <c r="AA98" s="10" t="str">
        <f ca="1">IF(S98=1,IF(AF98=1,CONCATENATE("nn",L98,".wav"),CONCATENATE("n",L98,".wav")),CONCATENATE("r",N98,".wav"))</f>
        <v>nn2.wav</v>
      </c>
      <c r="AB98" s="10">
        <f>IF(Q98=0,1,2)</f>
        <v>2</v>
      </c>
      <c r="AC98" s="12" t="str">
        <f t="shared" ca="1" si="19"/>
        <v>blank.jpg</v>
      </c>
      <c r="AD98" s="13">
        <f t="shared" ca="1" si="16"/>
        <v>0</v>
      </c>
      <c r="AE98" s="13">
        <f t="shared" ca="1" si="17"/>
        <v>0</v>
      </c>
      <c r="AF98" s="13">
        <f t="shared" ca="1" si="18"/>
        <v>1</v>
      </c>
      <c r="AG98" s="13">
        <f t="shared" ca="1" si="20"/>
        <v>1</v>
      </c>
      <c r="AI98" s="2">
        <f t="shared" ca="1" si="21"/>
        <v>0.43859927046730662</v>
      </c>
      <c r="AJ98" s="2">
        <f t="shared" ca="1" si="21"/>
        <v>0.87743694309751052</v>
      </c>
      <c r="AK98" s="2">
        <f t="shared" ca="1" si="21"/>
        <v>0.21846813787749009</v>
      </c>
    </row>
    <row r="99" spans="12:37" x14ac:dyDescent="0.2">
      <c r="L99" s="2">
        <v>3</v>
      </c>
      <c r="M99" s="2">
        <v>8</v>
      </c>
      <c r="N99" s="2">
        <v>9</v>
      </c>
      <c r="O99" s="2">
        <v>0.17689004119256424</v>
      </c>
      <c r="P99" s="2">
        <v>0.14275315972190583</v>
      </c>
      <c r="Q99" s="2">
        <f t="shared" si="13"/>
        <v>0</v>
      </c>
      <c r="S99" s="2">
        <f t="shared" si="14"/>
        <v>0</v>
      </c>
      <c r="U99" s="14" t="str">
        <f t="shared" ca="1" si="15"/>
        <v>TrainTrial2</v>
      </c>
      <c r="V99" s="10" t="str">
        <f>IF(Q99=0,CONCATENATE("p",L99,".bmp"),CONCATENATE("p",M99,".bmp"))</f>
        <v>p3.bmp</v>
      </c>
      <c r="W99" s="10" t="str">
        <f>IF(Q99=0,CONCATENATE("p",M99,".bmp"),CONCATENATE("p",L99,".bmp"))</f>
        <v>p8.bmp</v>
      </c>
      <c r="X99" s="10" t="str">
        <f ca="1">IF(AE99=0,"c3.wav",IF(S99=0,"c1.wav","c2.wav"))</f>
        <v>c1.wav</v>
      </c>
      <c r="Y99" s="10" t="str">
        <f ca="1">IF(S99=0,IF(AF99=1,CONCATENATE("nn",L99,".wav"),CONCATENATE("n",L99,".wav")),CONCATENATE("r",N99,".wav"))</f>
        <v>n3.wav</v>
      </c>
      <c r="Z99" s="10" t="str">
        <f ca="1">IF(AE99=0,"c3.wav",IF(S99=1,"c1.wav","c2.wav"))</f>
        <v>c2.wav</v>
      </c>
      <c r="AA99" s="10" t="str">
        <f>IF(S99=1,IF(AF99=1,CONCATENATE("nn",L99,".wav"),CONCATENATE("n",L99,".wav")),CONCATENATE("r",N99,".wav"))</f>
        <v>r9.wav</v>
      </c>
      <c r="AB99" s="10">
        <f>IF(Q99=0,1,2)</f>
        <v>1</v>
      </c>
      <c r="AC99" s="12" t="str">
        <f t="shared" ca="1" si="19"/>
        <v>lp.jpg</v>
      </c>
      <c r="AD99" s="13">
        <f t="shared" ca="1" si="16"/>
        <v>1</v>
      </c>
      <c r="AE99" s="13">
        <f t="shared" ca="1" si="17"/>
        <v>1</v>
      </c>
      <c r="AF99" s="13">
        <f t="shared" ca="1" si="18"/>
        <v>0</v>
      </c>
      <c r="AG99" s="13">
        <f t="shared" ca="1" si="20"/>
        <v>2</v>
      </c>
      <c r="AI99" s="2">
        <f t="shared" ca="1" si="21"/>
        <v>0.13081981071218096</v>
      </c>
      <c r="AJ99" s="2">
        <f t="shared" ca="1" si="21"/>
        <v>4.2016812413563032E-2</v>
      </c>
      <c r="AK99" s="2">
        <f t="shared" ca="1" si="21"/>
        <v>0.66140221098206342</v>
      </c>
    </row>
    <row r="100" spans="12:37" x14ac:dyDescent="0.2">
      <c r="L100" s="2">
        <v>3</v>
      </c>
      <c r="M100" s="2">
        <v>7</v>
      </c>
      <c r="N100" s="2">
        <v>8</v>
      </c>
      <c r="O100" s="2">
        <v>0.24315557403951971</v>
      </c>
      <c r="P100" s="2">
        <v>4.2308196743761073E-2</v>
      </c>
      <c r="Q100" s="2">
        <f t="shared" si="13"/>
        <v>0</v>
      </c>
      <c r="S100" s="2">
        <f t="shared" si="14"/>
        <v>0</v>
      </c>
      <c r="U100" s="14" t="str">
        <f t="shared" ca="1" si="15"/>
        <v>TrainTrial2</v>
      </c>
      <c r="V100" s="10" t="str">
        <f>IF(Q100=0,CONCATENATE("p",L100,".bmp"),CONCATENATE("p",M100,".bmp"))</f>
        <v>p3.bmp</v>
      </c>
      <c r="W100" s="10" t="str">
        <f>IF(Q100=0,CONCATENATE("p",M100,".bmp"),CONCATENATE("p",L100,".bmp"))</f>
        <v>p7.bmp</v>
      </c>
      <c r="X100" s="10" t="str">
        <f ca="1">IF(AE100=0,"c3.wav",IF(S100=0,"c1.wav","c2.wav"))</f>
        <v>c1.wav</v>
      </c>
      <c r="Y100" s="10" t="str">
        <f ca="1">IF(S100=0,IF(AF100=1,CONCATENATE("nn",L100,".wav"),CONCATENATE("n",L100,".wav")),CONCATENATE("r",N100,".wav"))</f>
        <v>n3.wav</v>
      </c>
      <c r="Z100" s="10" t="str">
        <f ca="1">IF(AE100=0,"c3.wav",IF(S100=1,"c1.wav","c2.wav"))</f>
        <v>c2.wav</v>
      </c>
      <c r="AA100" s="10" t="str">
        <f>IF(S100=1,IF(AF100=1,CONCATENATE("nn",L100,".wav"),CONCATENATE("n",L100,".wav")),CONCATENATE("r",N100,".wav"))</f>
        <v>r8.wav</v>
      </c>
      <c r="AB100" s="10">
        <f>IF(Q100=0,1,2)</f>
        <v>1</v>
      </c>
      <c r="AC100" s="12" t="str">
        <f t="shared" ca="1" si="19"/>
        <v>blank.jpg</v>
      </c>
      <c r="AD100" s="13">
        <f t="shared" ca="1" si="16"/>
        <v>0</v>
      </c>
      <c r="AE100" s="13">
        <f t="shared" ca="1" si="17"/>
        <v>1</v>
      </c>
      <c r="AF100" s="13">
        <f t="shared" ca="1" si="18"/>
        <v>0</v>
      </c>
      <c r="AG100" s="13">
        <f t="shared" ca="1" si="20"/>
        <v>1</v>
      </c>
      <c r="AI100" s="2">
        <f t="shared" ca="1" si="21"/>
        <v>0.72200753626676628</v>
      </c>
      <c r="AJ100" s="2">
        <f t="shared" ca="1" si="21"/>
        <v>0.19076355433781678</v>
      </c>
      <c r="AK100" s="2">
        <f t="shared" ca="1" si="21"/>
        <v>0.29046940405233312</v>
      </c>
    </row>
    <row r="101" spans="12:37" x14ac:dyDescent="0.2">
      <c r="L101" s="2">
        <v>3</v>
      </c>
      <c r="M101" s="2">
        <v>1</v>
      </c>
      <c r="N101" s="2">
        <v>4</v>
      </c>
      <c r="O101" s="2">
        <v>0.13928768488858623</v>
      </c>
      <c r="P101" s="2">
        <v>0.68363674675129005</v>
      </c>
      <c r="Q101" s="2">
        <f t="shared" si="13"/>
        <v>0</v>
      </c>
      <c r="S101" s="2">
        <f t="shared" si="14"/>
        <v>1</v>
      </c>
      <c r="U101" s="14" t="str">
        <f t="shared" ca="1" si="15"/>
        <v>TrainTrial</v>
      </c>
      <c r="V101" s="10" t="str">
        <f>IF(Q101=0,CONCATENATE("p",L101,".bmp"),CONCATENATE("p",M101,".bmp"))</f>
        <v>p3.bmp</v>
      </c>
      <c r="W101" s="10" t="str">
        <f>IF(Q101=0,CONCATENATE("p",M101,".bmp"),CONCATENATE("p",L101,".bmp"))</f>
        <v>p1.bmp</v>
      </c>
      <c r="X101" s="10" t="str">
        <f ca="1">IF(AE101=0,"c3.wav",IF(S101=0,"c1.wav","c2.wav"))</f>
        <v>c3.wav</v>
      </c>
      <c r="Y101" s="10" t="str">
        <f>IF(S101=0,IF(AF101=1,CONCATENATE("nn",L101,".wav"),CONCATENATE("n",L101,".wav")),CONCATENATE("r",N101,".wav"))</f>
        <v>r4.wav</v>
      </c>
      <c r="Z101" s="10" t="str">
        <f ca="1">IF(AE101=0,"c3.wav",IF(S101=1,"c1.wav","c2.wav"))</f>
        <v>c3.wav</v>
      </c>
      <c r="AA101" s="10" t="str">
        <f ca="1">IF(S101=1,IF(AF101=1,CONCATENATE("nn",L101,".wav"),CONCATENATE("n",L101,".wav")),CONCATENATE("r",N101,".wav"))</f>
        <v>nn3.wav</v>
      </c>
      <c r="AB101" s="10">
        <f>IF(Q101=0,1,2)</f>
        <v>1</v>
      </c>
      <c r="AC101" s="12" t="str">
        <f t="shared" ca="1" si="19"/>
        <v>blank.jpg</v>
      </c>
      <c r="AD101" s="13">
        <f t="shared" ca="1" si="16"/>
        <v>0</v>
      </c>
      <c r="AE101" s="13">
        <f t="shared" ca="1" si="17"/>
        <v>0</v>
      </c>
      <c r="AF101" s="13">
        <f t="shared" ca="1" si="18"/>
        <v>1</v>
      </c>
      <c r="AG101" s="13">
        <f t="shared" ca="1" si="20"/>
        <v>1</v>
      </c>
      <c r="AI101" s="2">
        <f t="shared" ca="1" si="21"/>
        <v>0.88165086215640098</v>
      </c>
      <c r="AJ101" s="2">
        <f t="shared" ca="1" si="21"/>
        <v>0.78102328469688953</v>
      </c>
      <c r="AK101" s="2">
        <f t="shared" ca="1" si="21"/>
        <v>6.5590187397980837E-2</v>
      </c>
    </row>
    <row r="102" spans="12:37" x14ac:dyDescent="0.2">
      <c r="L102" s="2">
        <v>4</v>
      </c>
      <c r="M102" s="2">
        <v>3</v>
      </c>
      <c r="N102" s="2">
        <v>7</v>
      </c>
      <c r="O102" s="2">
        <v>0.1709520405593139</v>
      </c>
      <c r="P102" s="2">
        <v>0.75071166519228427</v>
      </c>
      <c r="Q102" s="2">
        <f t="shared" si="13"/>
        <v>0</v>
      </c>
      <c r="S102" s="2">
        <f t="shared" si="14"/>
        <v>1</v>
      </c>
      <c r="U102" s="14" t="str">
        <f t="shared" ca="1" si="15"/>
        <v>TrainTrial</v>
      </c>
      <c r="V102" s="10" t="str">
        <f>IF(Q102=0,CONCATENATE("p",L102,".bmp"),CONCATENATE("p",M102,".bmp"))</f>
        <v>p4.bmp</v>
      </c>
      <c r="W102" s="10" t="str">
        <f>IF(Q102=0,CONCATENATE("p",M102,".bmp"),CONCATENATE("p",L102,".bmp"))</f>
        <v>p3.bmp</v>
      </c>
      <c r="X102" s="10" t="str">
        <f ca="1">IF(AE102=0,"c3.wav",IF(S102=0,"c1.wav","c2.wav"))</f>
        <v>c3.wav</v>
      </c>
      <c r="Y102" s="10" t="str">
        <f>IF(S102=0,IF(AF102=1,CONCATENATE("nn",L102,".wav"),CONCATENATE("n",L102,".wav")),CONCATENATE("r",N102,".wav"))</f>
        <v>r7.wav</v>
      </c>
      <c r="Z102" s="10" t="str">
        <f ca="1">IF(AE102=0,"c3.wav",IF(S102=1,"c1.wav","c2.wav"))</f>
        <v>c3.wav</v>
      </c>
      <c r="AA102" s="10" t="str">
        <f ca="1">IF(S102=1,IF(AF102=1,CONCATENATE("nn",L102,".wav"),CONCATENATE("n",L102,".wav")),CONCATENATE("r",N102,".wav"))</f>
        <v>n4.wav</v>
      </c>
      <c r="AB102" s="10">
        <f>IF(Q102=0,1,2)</f>
        <v>1</v>
      </c>
      <c r="AC102" s="12" t="str">
        <f t="shared" ca="1" si="19"/>
        <v>blank.jpg</v>
      </c>
      <c r="AD102" s="13">
        <f t="shared" ca="1" si="16"/>
        <v>0</v>
      </c>
      <c r="AE102" s="13">
        <f t="shared" ca="1" si="17"/>
        <v>0</v>
      </c>
      <c r="AF102" s="13">
        <f t="shared" ca="1" si="18"/>
        <v>0</v>
      </c>
      <c r="AG102" s="13">
        <f t="shared" ca="1" si="20"/>
        <v>0</v>
      </c>
      <c r="AI102" s="2">
        <f t="shared" ca="1" si="21"/>
        <v>0.40883263608994547</v>
      </c>
      <c r="AJ102" s="2">
        <f t="shared" ca="1" si="21"/>
        <v>0.69420279075368885</v>
      </c>
      <c r="AK102" s="2">
        <f t="shared" ca="1" si="21"/>
        <v>0.78244506387944168</v>
      </c>
    </row>
    <row r="103" spans="12:37" x14ac:dyDescent="0.2">
      <c r="L103" s="2">
        <v>4</v>
      </c>
      <c r="M103" s="2">
        <v>1</v>
      </c>
      <c r="N103" s="2">
        <v>0</v>
      </c>
      <c r="O103" s="2">
        <v>0.26040390247908363</v>
      </c>
      <c r="P103" s="2">
        <v>0.7261287358860784</v>
      </c>
      <c r="Q103" s="2">
        <f t="shared" si="13"/>
        <v>0</v>
      </c>
      <c r="S103" s="2">
        <f t="shared" si="14"/>
        <v>1</v>
      </c>
      <c r="U103" s="14" t="str">
        <f t="shared" ca="1" si="15"/>
        <v>TrainTrial2</v>
      </c>
      <c r="V103" s="10" t="str">
        <f>IF(Q103=0,CONCATENATE("p",L103,".bmp"),CONCATENATE("p",M103,".bmp"))</f>
        <v>p4.bmp</v>
      </c>
      <c r="W103" s="10" t="str">
        <f>IF(Q103=0,CONCATENATE("p",M103,".bmp"),CONCATENATE("p",L103,".bmp"))</f>
        <v>p1.bmp</v>
      </c>
      <c r="X103" s="10" t="str">
        <f ca="1">IF(AE103=0,"c3.wav",IF(S103=0,"c1.wav","c2.wav"))</f>
        <v>c2.wav</v>
      </c>
      <c r="Y103" s="10" t="str">
        <f>IF(S103=0,IF(AF103=1,CONCATENATE("nn",L103,".wav"),CONCATENATE("n",L103,".wav")),CONCATENATE("r",N103,".wav"))</f>
        <v>r0.wav</v>
      </c>
      <c r="Z103" s="10" t="str">
        <f ca="1">IF(AE103=0,"c3.wav",IF(S103=1,"c1.wav","c2.wav"))</f>
        <v>c1.wav</v>
      </c>
      <c r="AA103" s="10" t="str">
        <f ca="1">IF(S103=1,IF(AF103=1,CONCATENATE("nn",L103,".wav"),CONCATENATE("n",L103,".wav")),CONCATENATE("r",N103,".wav"))</f>
        <v>n4.wav</v>
      </c>
      <c r="AB103" s="10">
        <f>IF(Q103=0,1,2)</f>
        <v>1</v>
      </c>
      <c r="AC103" s="12" t="str">
        <f t="shared" ca="1" si="19"/>
        <v>blank.jpg</v>
      </c>
      <c r="AD103" s="13">
        <f t="shared" ca="1" si="16"/>
        <v>0</v>
      </c>
      <c r="AE103" s="13">
        <f t="shared" ca="1" si="17"/>
        <v>1</v>
      </c>
      <c r="AF103" s="13">
        <f t="shared" ca="1" si="18"/>
        <v>0</v>
      </c>
      <c r="AG103" s="13">
        <f t="shared" ca="1" si="20"/>
        <v>1</v>
      </c>
      <c r="AI103" s="2">
        <f t="shared" ca="1" si="21"/>
        <v>0.96432330749436468</v>
      </c>
      <c r="AJ103" s="2">
        <f t="shared" ca="1" si="21"/>
        <v>5.7760539512921927E-2</v>
      </c>
      <c r="AK103" s="2">
        <f t="shared" ca="1" si="21"/>
        <v>0.54330236100919083</v>
      </c>
    </row>
    <row r="104" spans="12:37" x14ac:dyDescent="0.2">
      <c r="L104" s="2">
        <v>4</v>
      </c>
      <c r="M104" s="2">
        <v>5</v>
      </c>
      <c r="N104" s="2">
        <v>8</v>
      </c>
      <c r="O104" s="2">
        <v>0.35354097104846005</v>
      </c>
      <c r="P104" s="2">
        <v>0.32079340553354996</v>
      </c>
      <c r="Q104" s="2">
        <f t="shared" si="13"/>
        <v>0</v>
      </c>
      <c r="S104" s="2">
        <f t="shared" si="14"/>
        <v>0</v>
      </c>
      <c r="U104" s="14" t="str">
        <f t="shared" ca="1" si="15"/>
        <v>TrainTrial2</v>
      </c>
      <c r="V104" s="10" t="str">
        <f>IF(Q104=0,CONCATENATE("p",L104,".bmp"),CONCATENATE("p",M104,".bmp"))</f>
        <v>p4.bmp</v>
      </c>
      <c r="W104" s="10" t="str">
        <f>IF(Q104=0,CONCATENATE("p",M104,".bmp"),CONCATENATE("p",L104,".bmp"))</f>
        <v>p5.bmp</v>
      </c>
      <c r="X104" s="10" t="str">
        <f ca="1">IF(AE104=0,"c3.wav",IF(S104=0,"c1.wav","c2.wav"))</f>
        <v>c1.wav</v>
      </c>
      <c r="Y104" s="10" t="str">
        <f ca="1">IF(S104=0,IF(AF104=1,CONCATENATE("nn",L104,".wav"),CONCATENATE("n",L104,".wav")),CONCATENATE("r",N104,".wav"))</f>
        <v>n4.wav</v>
      </c>
      <c r="Z104" s="10" t="str">
        <f ca="1">IF(AE104=0,"c3.wav",IF(S104=1,"c1.wav","c2.wav"))</f>
        <v>c2.wav</v>
      </c>
      <c r="AA104" s="10" t="str">
        <f>IF(S104=1,IF(AF104=1,CONCATENATE("nn",L104,".wav"),CONCATENATE("n",L104,".wav")),CONCATENATE("r",N104,".wav"))</f>
        <v>r8.wav</v>
      </c>
      <c r="AB104" s="10">
        <f>IF(Q104=0,1,2)</f>
        <v>1</v>
      </c>
      <c r="AC104" s="12" t="str">
        <f t="shared" ca="1" si="19"/>
        <v>lp.jpg</v>
      </c>
      <c r="AD104" s="13">
        <f t="shared" ca="1" si="16"/>
        <v>1</v>
      </c>
      <c r="AE104" s="13">
        <f t="shared" ca="1" si="17"/>
        <v>1</v>
      </c>
      <c r="AF104" s="13">
        <f t="shared" ca="1" si="18"/>
        <v>0</v>
      </c>
      <c r="AG104" s="13">
        <f t="shared" ca="1" si="20"/>
        <v>2</v>
      </c>
      <c r="AI104" s="2">
        <f t="shared" ca="1" si="21"/>
        <v>0.23631256774867337</v>
      </c>
      <c r="AJ104" s="2">
        <f t="shared" ca="1" si="21"/>
        <v>9.5942508353715428E-2</v>
      </c>
      <c r="AK104" s="2">
        <f t="shared" ca="1" si="21"/>
        <v>0.5990004356947769</v>
      </c>
    </row>
    <row r="105" spans="12:37" x14ac:dyDescent="0.2">
      <c r="L105" s="2">
        <v>5</v>
      </c>
      <c r="M105" s="2">
        <v>6</v>
      </c>
      <c r="N105" s="2">
        <v>4</v>
      </c>
      <c r="O105" s="2">
        <v>0.78361276785199152</v>
      </c>
      <c r="P105" s="2">
        <v>5.8751349206431769E-2</v>
      </c>
      <c r="Q105" s="2">
        <f t="shared" si="13"/>
        <v>1</v>
      </c>
      <c r="S105" s="2">
        <f t="shared" si="14"/>
        <v>0</v>
      </c>
      <c r="U105" s="14" t="str">
        <f t="shared" ca="1" si="15"/>
        <v>TrainTrial</v>
      </c>
      <c r="V105" s="10" t="str">
        <f>IF(Q105=0,CONCATENATE("p",L105,".bmp"),CONCATENATE("p",M105,".bmp"))</f>
        <v>p6.bmp</v>
      </c>
      <c r="W105" s="10" t="str">
        <f>IF(Q105=0,CONCATENATE("p",M105,".bmp"),CONCATENATE("p",L105,".bmp"))</f>
        <v>p5.bmp</v>
      </c>
      <c r="X105" s="10" t="str">
        <f ca="1">IF(AE105=0,"c3.wav",IF(S105=0,"c1.wav","c2.wav"))</f>
        <v>c3.wav</v>
      </c>
      <c r="Y105" s="10" t="str">
        <f ca="1">IF(S105=0,IF(AF105=1,CONCATENATE("nn",L105,".wav"),CONCATENATE("n",L105,".wav")),CONCATENATE("r",N105,".wav"))</f>
        <v>nn5.wav</v>
      </c>
      <c r="Z105" s="10" t="str">
        <f ca="1">IF(AE105=0,"c3.wav",IF(S105=1,"c1.wav","c2.wav"))</f>
        <v>c3.wav</v>
      </c>
      <c r="AA105" s="10" t="str">
        <f>IF(S105=1,IF(AF105=1,CONCATENATE("nn",L105,".wav"),CONCATENATE("n",L105,".wav")),CONCATENATE("r",N105,".wav"))</f>
        <v>r4.wav</v>
      </c>
      <c r="AB105" s="10">
        <f>IF(Q105=0,1,2)</f>
        <v>2</v>
      </c>
      <c r="AC105" s="12" t="str">
        <f t="shared" ca="1" si="19"/>
        <v>blank.jpg</v>
      </c>
      <c r="AD105" s="13">
        <f t="shared" ca="1" si="16"/>
        <v>0</v>
      </c>
      <c r="AE105" s="13">
        <f t="shared" ca="1" si="17"/>
        <v>0</v>
      </c>
      <c r="AF105" s="13">
        <f t="shared" ca="1" si="18"/>
        <v>1</v>
      </c>
      <c r="AG105" s="13">
        <f t="shared" ca="1" si="20"/>
        <v>1</v>
      </c>
      <c r="AI105" s="2">
        <f t="shared" ca="1" si="21"/>
        <v>0.31352689960623159</v>
      </c>
      <c r="AJ105" s="2">
        <f t="shared" ca="1" si="21"/>
        <v>0.85532201245883965</v>
      </c>
      <c r="AK105" s="2">
        <f t="shared" ca="1" si="21"/>
        <v>0.15569901977297063</v>
      </c>
    </row>
    <row r="106" spans="12:37" x14ac:dyDescent="0.2">
      <c r="L106" s="2">
        <v>5</v>
      </c>
      <c r="M106" s="2">
        <v>8</v>
      </c>
      <c r="N106" s="2">
        <v>7</v>
      </c>
      <c r="O106" s="2">
        <v>0.21320302717958839</v>
      </c>
      <c r="P106" s="2">
        <v>0.84638741198068601</v>
      </c>
      <c r="Q106" s="2">
        <f t="shared" si="13"/>
        <v>0</v>
      </c>
      <c r="S106" s="2">
        <f t="shared" si="14"/>
        <v>1</v>
      </c>
      <c r="U106" s="14" t="str">
        <f t="shared" ca="1" si="15"/>
        <v>TrainTrial</v>
      </c>
      <c r="V106" s="10" t="str">
        <f>IF(Q106=0,CONCATENATE("p",L106,".bmp"),CONCATENATE("p",M106,".bmp"))</f>
        <v>p5.bmp</v>
      </c>
      <c r="W106" s="10" t="str">
        <f>IF(Q106=0,CONCATENATE("p",M106,".bmp"),CONCATENATE("p",L106,".bmp"))</f>
        <v>p8.bmp</v>
      </c>
      <c r="X106" s="10" t="str">
        <f ca="1">IF(AE106=0,"c3.wav",IF(S106=0,"c1.wav","c2.wav"))</f>
        <v>c3.wav</v>
      </c>
      <c r="Y106" s="10" t="str">
        <f>IF(S106=0,IF(AF106=1,CONCATENATE("nn",L106,".wav"),CONCATENATE("n",L106,".wav")),CONCATENATE("r",N106,".wav"))</f>
        <v>r7.wav</v>
      </c>
      <c r="Z106" s="10" t="str">
        <f ca="1">IF(AE106=0,"c3.wav",IF(S106=1,"c1.wav","c2.wav"))</f>
        <v>c3.wav</v>
      </c>
      <c r="AA106" s="10" t="str">
        <f ca="1">IF(S106=1,IF(AF106=1,CONCATENATE("nn",L106,".wav"),CONCATENATE("n",L106,".wav")),CONCATENATE("r",N106,".wav"))</f>
        <v>n5.wav</v>
      </c>
      <c r="AB106" s="10">
        <f>IF(Q106=0,1,2)</f>
        <v>1</v>
      </c>
      <c r="AC106" s="12" t="str">
        <f t="shared" ca="1" si="19"/>
        <v>blank.jpg</v>
      </c>
      <c r="AD106" s="13">
        <f t="shared" ca="1" si="16"/>
        <v>0</v>
      </c>
      <c r="AE106" s="13">
        <f t="shared" ca="1" si="17"/>
        <v>0</v>
      </c>
      <c r="AF106" s="13">
        <f t="shared" ca="1" si="18"/>
        <v>0</v>
      </c>
      <c r="AG106" s="13">
        <f t="shared" ca="1" si="20"/>
        <v>0</v>
      </c>
      <c r="AI106" s="2">
        <f t="shared" ca="1" si="21"/>
        <v>0.86214120734832489</v>
      </c>
      <c r="AJ106" s="2">
        <f t="shared" ca="1" si="21"/>
        <v>0.36165940852789014</v>
      </c>
      <c r="AK106" s="2">
        <f t="shared" ca="1" si="21"/>
        <v>0.51450514892709109</v>
      </c>
    </row>
    <row r="107" spans="12:37" x14ac:dyDescent="0.2">
      <c r="L107" s="2">
        <v>5</v>
      </c>
      <c r="M107" s="2">
        <v>3</v>
      </c>
      <c r="N107" s="2">
        <v>9</v>
      </c>
      <c r="O107" s="2">
        <v>0.27442183035873313</v>
      </c>
      <c r="P107" s="2">
        <v>0.8013743960273132</v>
      </c>
      <c r="Q107" s="2">
        <f t="shared" si="13"/>
        <v>0</v>
      </c>
      <c r="S107" s="2">
        <f t="shared" si="14"/>
        <v>1</v>
      </c>
      <c r="U107" s="14" t="str">
        <f t="shared" ca="1" si="15"/>
        <v>TrainTrial2</v>
      </c>
      <c r="V107" s="10" t="str">
        <f>IF(Q107=0,CONCATENATE("p",L107,".bmp"),CONCATENATE("p",M107,".bmp"))</f>
        <v>p5.bmp</v>
      </c>
      <c r="W107" s="10" t="str">
        <f>IF(Q107=0,CONCATENATE("p",M107,".bmp"),CONCATENATE("p",L107,".bmp"))</f>
        <v>p3.bmp</v>
      </c>
      <c r="X107" s="10" t="str">
        <f ca="1">IF(AE107=0,"c3.wav",IF(S107=0,"c1.wav","c2.wav"))</f>
        <v>c2.wav</v>
      </c>
      <c r="Y107" s="10" t="str">
        <f>IF(S107=0,IF(AF107=1,CONCATENATE("nn",L107,".wav"),CONCATENATE("n",L107,".wav")),CONCATENATE("r",N107,".wav"))</f>
        <v>r9.wav</v>
      </c>
      <c r="Z107" s="10" t="str">
        <f ca="1">IF(AE107=0,"c3.wav",IF(S107=1,"c1.wav","c2.wav"))</f>
        <v>c1.wav</v>
      </c>
      <c r="AA107" s="10" t="str">
        <f ca="1">IF(S107=1,IF(AF107=1,CONCATENATE("nn",L107,".wav"),CONCATENATE("n",L107,".wav")),CONCATENATE("r",N107,".wav"))</f>
        <v>n5.wav</v>
      </c>
      <c r="AB107" s="10">
        <f>IF(Q107=0,1,2)</f>
        <v>1</v>
      </c>
      <c r="AC107" s="12" t="str">
        <f t="shared" ca="1" si="19"/>
        <v>blank.jpg</v>
      </c>
      <c r="AD107" s="13">
        <f t="shared" ca="1" si="16"/>
        <v>0</v>
      </c>
      <c r="AE107" s="13">
        <f t="shared" ca="1" si="17"/>
        <v>1</v>
      </c>
      <c r="AF107" s="13">
        <f t="shared" ca="1" si="18"/>
        <v>0</v>
      </c>
      <c r="AG107" s="13">
        <f t="shared" ca="1" si="20"/>
        <v>1</v>
      </c>
      <c r="AI107" s="2">
        <f t="shared" ca="1" si="21"/>
        <v>0.65320687465003535</v>
      </c>
      <c r="AJ107" s="2">
        <f t="shared" ca="1" si="21"/>
        <v>0.20947644356656081</v>
      </c>
      <c r="AK107" s="2">
        <f t="shared" ca="1" si="21"/>
        <v>0.38592007873344891</v>
      </c>
    </row>
    <row r="108" spans="12:37" x14ac:dyDescent="0.2">
      <c r="L108" s="2">
        <v>6</v>
      </c>
      <c r="M108" s="2">
        <v>2</v>
      </c>
      <c r="N108" s="2">
        <v>2</v>
      </c>
      <c r="O108" s="2">
        <v>0.10196271045515459</v>
      </c>
      <c r="P108" s="2">
        <v>0.10550287684600335</v>
      </c>
      <c r="Q108" s="2">
        <f t="shared" si="13"/>
        <v>0</v>
      </c>
      <c r="S108" s="2">
        <f t="shared" si="14"/>
        <v>0</v>
      </c>
      <c r="U108" s="14" t="str">
        <f t="shared" ca="1" si="15"/>
        <v>TrainTrial</v>
      </c>
      <c r="V108" s="10" t="str">
        <f>IF(Q108=0,CONCATENATE("p",L108,".bmp"),CONCATENATE("p",M108,".bmp"))</f>
        <v>p6.bmp</v>
      </c>
      <c r="W108" s="10" t="str">
        <f>IF(Q108=0,CONCATENATE("p",M108,".bmp"),CONCATENATE("p",L108,".bmp"))</f>
        <v>p2.bmp</v>
      </c>
      <c r="X108" s="10" t="str">
        <f ca="1">IF(AE108=0,"c3.wav",IF(S108=0,"c1.wav","c2.wav"))</f>
        <v>c3.wav</v>
      </c>
      <c r="Y108" s="10" t="str">
        <f ca="1">IF(S108=0,IF(AF108=1,CONCATENATE("nn",L108,".wav"),CONCATENATE("n",L108,".wav")),CONCATENATE("r",N108,".wav"))</f>
        <v>n6.wav</v>
      </c>
      <c r="Z108" s="10" t="str">
        <f ca="1">IF(AE108=0,"c3.wav",IF(S108=1,"c1.wav","c2.wav"))</f>
        <v>c3.wav</v>
      </c>
      <c r="AA108" s="10" t="str">
        <f>IF(S108=1,IF(AF108=1,CONCATENATE("nn",L108,".wav"),CONCATENATE("n",L108,".wav")),CONCATENATE("r",N108,".wav"))</f>
        <v>r2.wav</v>
      </c>
      <c r="AB108" s="10">
        <f>IF(Q108=0,1,2)</f>
        <v>1</v>
      </c>
      <c r="AC108" s="12" t="str">
        <f t="shared" ca="1" si="19"/>
        <v>lp.jpg</v>
      </c>
      <c r="AD108" s="13">
        <f t="shared" ca="1" si="16"/>
        <v>1</v>
      </c>
      <c r="AE108" s="13">
        <f t="shared" ca="1" si="17"/>
        <v>0</v>
      </c>
      <c r="AF108" s="13">
        <f t="shared" ca="1" si="18"/>
        <v>0</v>
      </c>
      <c r="AG108" s="13">
        <f t="shared" ca="1" si="20"/>
        <v>1</v>
      </c>
      <c r="AI108" s="2">
        <f t="shared" ca="1" si="21"/>
        <v>4.1397738436870002E-2</v>
      </c>
      <c r="AJ108" s="2">
        <f t="shared" ca="1" si="21"/>
        <v>0.36888572608174386</v>
      </c>
      <c r="AK108" s="2">
        <f t="shared" ca="1" si="21"/>
        <v>0.62556057542808552</v>
      </c>
    </row>
    <row r="109" spans="12:37" x14ac:dyDescent="0.2">
      <c r="L109" s="2">
        <v>6</v>
      </c>
      <c r="M109" s="2">
        <v>0</v>
      </c>
      <c r="N109" s="2">
        <v>3</v>
      </c>
      <c r="O109" s="2">
        <v>0.86531868972724624</v>
      </c>
      <c r="P109" s="2">
        <v>0.65598665000834444</v>
      </c>
      <c r="Q109" s="2">
        <f t="shared" si="13"/>
        <v>1</v>
      </c>
      <c r="S109" s="2">
        <f t="shared" si="14"/>
        <v>1</v>
      </c>
      <c r="U109" s="14" t="str">
        <f t="shared" ca="1" si="15"/>
        <v>TrainTrial2</v>
      </c>
      <c r="V109" s="10" t="str">
        <f>IF(Q109=0,CONCATENATE("p",L109,".bmp"),CONCATENATE("p",M109,".bmp"))</f>
        <v>p0.bmp</v>
      </c>
      <c r="W109" s="10" t="str">
        <f>IF(Q109=0,CONCATENATE("p",M109,".bmp"),CONCATENATE("p",L109,".bmp"))</f>
        <v>p6.bmp</v>
      </c>
      <c r="X109" s="10" t="str">
        <f ca="1">IF(AE109=0,"c3.wav",IF(S109=0,"c1.wav","c2.wav"))</f>
        <v>c2.wav</v>
      </c>
      <c r="Y109" s="10" t="str">
        <f>IF(S109=0,IF(AF109=1,CONCATENATE("nn",L109,".wav"),CONCATENATE("n",L109,".wav")),CONCATENATE("r",N109,".wav"))</f>
        <v>r3.wav</v>
      </c>
      <c r="Z109" s="10" t="str">
        <f ca="1">IF(AE109=0,"c3.wav",IF(S109=1,"c1.wav","c2.wav"))</f>
        <v>c1.wav</v>
      </c>
      <c r="AA109" s="10" t="str">
        <f ca="1">IF(S109=1,IF(AF109=1,CONCATENATE("nn",L109,".wav"),CONCATENATE("n",L109,".wav")),CONCATENATE("r",N109,".wav"))</f>
        <v>n6.wav</v>
      </c>
      <c r="AB109" s="10">
        <f>IF(Q109=0,1,2)</f>
        <v>2</v>
      </c>
      <c r="AC109" s="12" t="str">
        <f t="shared" ca="1" si="19"/>
        <v>blank.jpg</v>
      </c>
      <c r="AD109" s="13">
        <f t="shared" ca="1" si="16"/>
        <v>0</v>
      </c>
      <c r="AE109" s="13">
        <f t="shared" ca="1" si="17"/>
        <v>1</v>
      </c>
      <c r="AF109" s="13">
        <f t="shared" ca="1" si="18"/>
        <v>0</v>
      </c>
      <c r="AG109" s="13">
        <f t="shared" ca="1" si="20"/>
        <v>1</v>
      </c>
      <c r="AI109" s="2">
        <f t="shared" ca="1" si="21"/>
        <v>0.67822322361270382</v>
      </c>
      <c r="AJ109" s="2">
        <f t="shared" ca="1" si="21"/>
        <v>0.10568044753318984</v>
      </c>
      <c r="AK109" s="2">
        <f t="shared" ca="1" si="21"/>
        <v>0.68061834046412928</v>
      </c>
    </row>
    <row r="110" spans="12:37" x14ac:dyDescent="0.2">
      <c r="L110" s="2">
        <v>6</v>
      </c>
      <c r="M110" s="2">
        <v>7</v>
      </c>
      <c r="N110" s="2">
        <v>5</v>
      </c>
      <c r="O110" s="2">
        <v>0.71430548763328261</v>
      </c>
      <c r="P110" s="2">
        <v>0.26945019919003244</v>
      </c>
      <c r="Q110" s="2">
        <f t="shared" si="13"/>
        <v>1</v>
      </c>
      <c r="S110" s="2">
        <f t="shared" si="14"/>
        <v>0</v>
      </c>
      <c r="U110" s="14" t="str">
        <f t="shared" ca="1" si="15"/>
        <v>TrainTrial</v>
      </c>
      <c r="V110" s="10" t="str">
        <f>IF(Q110=0,CONCATENATE("p",L110,".bmp"),CONCATENATE("p",M110,".bmp"))</f>
        <v>p7.bmp</v>
      </c>
      <c r="W110" s="10" t="str">
        <f>IF(Q110=0,CONCATENATE("p",M110,".bmp"),CONCATENATE("p",L110,".bmp"))</f>
        <v>p6.bmp</v>
      </c>
      <c r="X110" s="10" t="str">
        <f ca="1">IF(AE110=0,"c3.wav",IF(S110=0,"c1.wav","c2.wav"))</f>
        <v>c3.wav</v>
      </c>
      <c r="Y110" s="10" t="str">
        <f ca="1">IF(S110=0,IF(AF110=1,CONCATENATE("nn",L110,".wav"),CONCATENATE("n",L110,".wav")),CONCATENATE("r",N110,".wav"))</f>
        <v>n6.wav</v>
      </c>
      <c r="Z110" s="10" t="str">
        <f ca="1">IF(AE110=0,"c3.wav",IF(S110=1,"c1.wav","c2.wav"))</f>
        <v>c3.wav</v>
      </c>
      <c r="AA110" s="10" t="str">
        <f>IF(S110=1,IF(AF110=1,CONCATENATE("nn",L110,".wav"),CONCATENATE("n",L110,".wav")),CONCATENATE("r",N110,".wav"))</f>
        <v>r5.wav</v>
      </c>
      <c r="AB110" s="10">
        <f>IF(Q110=0,1,2)</f>
        <v>2</v>
      </c>
      <c r="AC110" s="12" t="str">
        <f t="shared" ca="1" si="19"/>
        <v>blank.jpg</v>
      </c>
      <c r="AD110" s="13">
        <f t="shared" ca="1" si="16"/>
        <v>0</v>
      </c>
      <c r="AE110" s="13">
        <f t="shared" ca="1" si="17"/>
        <v>0</v>
      </c>
      <c r="AF110" s="13">
        <f t="shared" ca="1" si="18"/>
        <v>0</v>
      </c>
      <c r="AG110" s="13">
        <f t="shared" ca="1" si="20"/>
        <v>0</v>
      </c>
      <c r="AI110" s="2">
        <f t="shared" ca="1" si="21"/>
        <v>0.89596976195881783</v>
      </c>
      <c r="AJ110" s="2">
        <f t="shared" ca="1" si="21"/>
        <v>0.94245753754379136</v>
      </c>
      <c r="AK110" s="2">
        <f t="shared" ca="1" si="21"/>
        <v>0.44268767818283783</v>
      </c>
    </row>
    <row r="111" spans="12:37" x14ac:dyDescent="0.2">
      <c r="L111" s="2">
        <v>7</v>
      </c>
      <c r="M111" s="2">
        <v>9</v>
      </c>
      <c r="N111" s="2">
        <v>6</v>
      </c>
      <c r="O111" s="2">
        <v>1</v>
      </c>
      <c r="P111" s="2">
        <v>4.0646240873684292E-2</v>
      </c>
      <c r="Q111" s="2">
        <f t="shared" si="13"/>
        <v>1</v>
      </c>
      <c r="S111" s="2">
        <f t="shared" si="14"/>
        <v>0</v>
      </c>
      <c r="U111" s="14" t="str">
        <f t="shared" ca="1" si="15"/>
        <v>TrainTrial2</v>
      </c>
      <c r="V111" s="10" t="str">
        <f>IF(Q111=0,CONCATENATE("p",L111,".bmp"),CONCATENATE("p",M111,".bmp"))</f>
        <v>p9.bmp</v>
      </c>
      <c r="W111" s="10" t="str">
        <f>IF(Q111=0,CONCATENATE("p",M111,".bmp"),CONCATENATE("p",L111,".bmp"))</f>
        <v>p7.bmp</v>
      </c>
      <c r="X111" s="10" t="str">
        <f ca="1">IF(AE111=0,"c3.wav",IF(S111=0,"c1.wav","c2.wav"))</f>
        <v>c1.wav</v>
      </c>
      <c r="Y111" s="10" t="str">
        <f ca="1">IF(S111=0,IF(AF111=1,CONCATENATE("nn",L111,".wav"),CONCATENATE("n",L111,".wav")),CONCATENATE("r",N111,".wav"))</f>
        <v>n7.wav</v>
      </c>
      <c r="Z111" s="10" t="str">
        <f ca="1">IF(AE111=0,"c3.wav",IF(S111=1,"c1.wav","c2.wav"))</f>
        <v>c2.wav</v>
      </c>
      <c r="AA111" s="10" t="str">
        <f>IF(S111=1,IF(AF111=1,CONCATENATE("nn",L111,".wav"),CONCATENATE("n",L111,".wav")),CONCATENATE("r",N111,".wav"))</f>
        <v>r6.wav</v>
      </c>
      <c r="AB111" s="10">
        <f>IF(Q111=0,1,2)</f>
        <v>2</v>
      </c>
      <c r="AC111" s="12" t="str">
        <f t="shared" ca="1" si="19"/>
        <v>blank.jpg</v>
      </c>
      <c r="AD111" s="13">
        <f t="shared" ca="1" si="16"/>
        <v>0</v>
      </c>
      <c r="AE111" s="13">
        <f t="shared" ca="1" si="17"/>
        <v>1</v>
      </c>
      <c r="AF111" s="13">
        <f t="shared" ca="1" si="18"/>
        <v>0</v>
      </c>
      <c r="AG111" s="13">
        <f t="shared" ca="1" si="20"/>
        <v>1</v>
      </c>
      <c r="AI111" s="2">
        <f t="shared" ca="1" si="21"/>
        <v>0.82455891932862491</v>
      </c>
      <c r="AJ111" s="2">
        <f t="shared" ca="1" si="21"/>
        <v>9.3001937494552989E-2</v>
      </c>
      <c r="AK111" s="2">
        <f t="shared" ca="1" si="21"/>
        <v>0.71381182879150207</v>
      </c>
    </row>
    <row r="112" spans="12:37" x14ac:dyDescent="0.2">
      <c r="L112" s="2">
        <v>7</v>
      </c>
      <c r="M112" s="2">
        <v>4</v>
      </c>
      <c r="N112" s="2">
        <v>1</v>
      </c>
      <c r="O112" s="2">
        <v>1</v>
      </c>
      <c r="P112" s="2">
        <v>0.87287398856278742</v>
      </c>
      <c r="Q112" s="2">
        <f t="shared" si="13"/>
        <v>1</v>
      </c>
      <c r="S112" s="2">
        <f t="shared" si="14"/>
        <v>1</v>
      </c>
      <c r="U112" s="14" t="str">
        <f t="shared" ca="1" si="15"/>
        <v>TrainTrial</v>
      </c>
      <c r="V112" s="10" t="str">
        <f>IF(Q112=0,CONCATENATE("p",L112,".bmp"),CONCATENATE("p",M112,".bmp"))</f>
        <v>p4.bmp</v>
      </c>
      <c r="W112" s="10" t="str">
        <f>IF(Q112=0,CONCATENATE("p",M112,".bmp"),CONCATENATE("p",L112,".bmp"))</f>
        <v>p7.bmp</v>
      </c>
      <c r="X112" s="10" t="str">
        <f ca="1">IF(AE112=0,"c3.wav",IF(S112=0,"c1.wav","c2.wav"))</f>
        <v>c3.wav</v>
      </c>
      <c r="Y112" s="10" t="str">
        <f>IF(S112=0,IF(AF112=1,CONCATENATE("nn",L112,".wav"),CONCATENATE("n",L112,".wav")),CONCATENATE("r",N112,".wav"))</f>
        <v>r1.wav</v>
      </c>
      <c r="Z112" s="10" t="str">
        <f ca="1">IF(AE112=0,"c3.wav",IF(S112=1,"c1.wav","c2.wav"))</f>
        <v>c3.wav</v>
      </c>
      <c r="AA112" s="10" t="str">
        <f ca="1">IF(S112=1,IF(AF112=1,CONCATENATE("nn",L112,".wav"),CONCATENATE("n",L112,".wav")),CONCATENATE("r",N112,".wav"))</f>
        <v>nn7.wav</v>
      </c>
      <c r="AB112" s="10">
        <f>IF(Q112=0,1,2)</f>
        <v>2</v>
      </c>
      <c r="AC112" s="12" t="str">
        <f t="shared" ca="1" si="19"/>
        <v>blank.jpg</v>
      </c>
      <c r="AD112" s="13">
        <f t="shared" ca="1" si="16"/>
        <v>0</v>
      </c>
      <c r="AE112" s="13">
        <f t="shared" ca="1" si="17"/>
        <v>0</v>
      </c>
      <c r="AF112" s="13">
        <f t="shared" ca="1" si="18"/>
        <v>1</v>
      </c>
      <c r="AG112" s="13">
        <f t="shared" ca="1" si="20"/>
        <v>1</v>
      </c>
      <c r="AI112" s="2">
        <f t="shared" ca="1" si="21"/>
        <v>0.35505421210539145</v>
      </c>
      <c r="AJ112" s="2">
        <f t="shared" ca="1" si="21"/>
        <v>0.58915027355611849</v>
      </c>
      <c r="AK112" s="2">
        <f t="shared" ca="1" si="21"/>
        <v>5.3394655438819716E-2</v>
      </c>
    </row>
    <row r="113" spans="11:37" x14ac:dyDescent="0.2">
      <c r="L113" s="2">
        <v>7</v>
      </c>
      <c r="M113" s="2">
        <v>9</v>
      </c>
      <c r="N113" s="2">
        <v>0</v>
      </c>
      <c r="O113" s="2">
        <v>0.27283248313233344</v>
      </c>
      <c r="P113" s="2">
        <v>0.38489134688097693</v>
      </c>
      <c r="Q113" s="2">
        <f t="shared" si="13"/>
        <v>0</v>
      </c>
      <c r="S113" s="2">
        <f t="shared" si="14"/>
        <v>0</v>
      </c>
      <c r="U113" s="14" t="str">
        <f t="shared" ca="1" si="15"/>
        <v>TrainTrial</v>
      </c>
      <c r="V113" s="10" t="str">
        <f>IF(Q113=0,CONCATENATE("p",L113,".bmp"),CONCATENATE("p",M113,".bmp"))</f>
        <v>p7.bmp</v>
      </c>
      <c r="W113" s="10" t="str">
        <f>IF(Q113=0,CONCATENATE("p",M113,".bmp"),CONCATENATE("p",L113,".bmp"))</f>
        <v>p9.bmp</v>
      </c>
      <c r="X113" s="10" t="str">
        <f ca="1">IF(AE113=0,"c3.wav",IF(S113=0,"c1.wav","c2.wav"))</f>
        <v>c3.wav</v>
      </c>
      <c r="Y113" s="10" t="str">
        <f ca="1">IF(S113=0,IF(AF113=1,CONCATENATE("nn",L113,".wav"),CONCATENATE("n",L113,".wav")),CONCATENATE("r",N113,".wav"))</f>
        <v>nn7.wav</v>
      </c>
      <c r="Z113" s="10" t="str">
        <f ca="1">IF(AE113=0,"c3.wav",IF(S113=1,"c1.wav","c2.wav"))</f>
        <v>c3.wav</v>
      </c>
      <c r="AA113" s="10" t="str">
        <f>IF(S113=1,IF(AF113=1,CONCATENATE("nn",L113,".wav"),CONCATENATE("n",L113,".wav")),CONCATENATE("r",N113,".wav"))</f>
        <v>r0.wav</v>
      </c>
      <c r="AB113" s="10">
        <f>IF(Q113=0,1,2)</f>
        <v>1</v>
      </c>
      <c r="AC113" s="12" t="str">
        <f t="shared" ca="1" si="19"/>
        <v>blank.jpg</v>
      </c>
      <c r="AD113" s="13">
        <f t="shared" ca="1" si="16"/>
        <v>0</v>
      </c>
      <c r="AE113" s="13">
        <f t="shared" ca="1" si="17"/>
        <v>0</v>
      </c>
      <c r="AF113" s="13">
        <f t="shared" ca="1" si="18"/>
        <v>1</v>
      </c>
      <c r="AG113" s="13">
        <f t="shared" ca="1" si="20"/>
        <v>1</v>
      </c>
      <c r="AI113" s="2">
        <f t="shared" ca="1" si="21"/>
        <v>0.67094098958357284</v>
      </c>
      <c r="AJ113" s="2">
        <f t="shared" ca="1" si="21"/>
        <v>0.98565139171643479</v>
      </c>
      <c r="AK113" s="2">
        <f t="shared" ca="1" si="21"/>
        <v>0.11514571187835687</v>
      </c>
    </row>
    <row r="114" spans="11:37" x14ac:dyDescent="0.2">
      <c r="L114" s="2">
        <v>8</v>
      </c>
      <c r="M114" s="2">
        <v>3</v>
      </c>
      <c r="N114" s="2">
        <v>3</v>
      </c>
      <c r="O114" s="2">
        <v>0.67324138743151707</v>
      </c>
      <c r="P114" s="2">
        <v>0.95839904612876126</v>
      </c>
      <c r="Q114" s="2">
        <f t="shared" si="13"/>
        <v>1</v>
      </c>
      <c r="S114" s="2">
        <f t="shared" si="14"/>
        <v>1</v>
      </c>
      <c r="U114" s="14" t="str">
        <f t="shared" ca="1" si="15"/>
        <v>TrainTrial</v>
      </c>
      <c r="V114" s="10" t="str">
        <f>IF(Q114=0,CONCATENATE("p",L114,".bmp"),CONCATENATE("p",M114,".bmp"))</f>
        <v>p3.bmp</v>
      </c>
      <c r="W114" s="10" t="str">
        <f>IF(Q114=0,CONCATENATE("p",M114,".bmp"),CONCATENATE("p",L114,".bmp"))</f>
        <v>p8.bmp</v>
      </c>
      <c r="X114" s="10" t="str">
        <f ca="1">IF(AE114=0,"c3.wav",IF(S114=0,"c1.wav","c2.wav"))</f>
        <v>c3.wav</v>
      </c>
      <c r="Y114" s="10" t="str">
        <f>IF(S114=0,IF(AF114=1,CONCATENATE("nn",L114,".wav"),CONCATENATE("n",L114,".wav")),CONCATENATE("r",N114,".wav"))</f>
        <v>r3.wav</v>
      </c>
      <c r="Z114" s="10" t="str">
        <f ca="1">IF(AE114=0,"c3.wav",IF(S114=1,"c1.wav","c2.wav"))</f>
        <v>c3.wav</v>
      </c>
      <c r="AA114" s="10" t="str">
        <f ca="1">IF(S114=1,IF(AF114=1,CONCATENATE("nn",L114,".wav"),CONCATENATE("n",L114,".wav")),CONCATENATE("r",N114,".wav"))</f>
        <v>nn8.wav</v>
      </c>
      <c r="AB114" s="10">
        <f>IF(Q114=0,1,2)</f>
        <v>2</v>
      </c>
      <c r="AC114" s="12" t="str">
        <f t="shared" ca="1" si="19"/>
        <v>blank.jpg</v>
      </c>
      <c r="AD114" s="13">
        <f t="shared" ca="1" si="16"/>
        <v>0</v>
      </c>
      <c r="AE114" s="13">
        <f t="shared" ca="1" si="17"/>
        <v>0</v>
      </c>
      <c r="AF114" s="13">
        <f t="shared" ca="1" si="18"/>
        <v>1</v>
      </c>
      <c r="AG114" s="13">
        <f t="shared" ca="1" si="20"/>
        <v>1</v>
      </c>
      <c r="AI114" s="2">
        <f t="shared" ca="1" si="21"/>
        <v>0.36143476449170575</v>
      </c>
      <c r="AJ114" s="2">
        <f t="shared" ca="1" si="21"/>
        <v>0.9894339023488572</v>
      </c>
      <c r="AK114" s="2">
        <f t="shared" ca="1" si="21"/>
        <v>0.24855545143586333</v>
      </c>
    </row>
    <row r="115" spans="11:37" x14ac:dyDescent="0.2">
      <c r="L115" s="2">
        <v>8</v>
      </c>
      <c r="M115" s="2">
        <v>0</v>
      </c>
      <c r="N115" s="2">
        <v>6</v>
      </c>
      <c r="O115" s="2">
        <v>0.95624006385605753</v>
      </c>
      <c r="P115" s="2">
        <v>0.84349683782238571</v>
      </c>
      <c r="Q115" s="2">
        <f t="shared" si="13"/>
        <v>1</v>
      </c>
      <c r="S115" s="2">
        <f t="shared" si="14"/>
        <v>1</v>
      </c>
      <c r="U115" s="14" t="str">
        <f t="shared" ca="1" si="15"/>
        <v>TrainTrial</v>
      </c>
      <c r="V115" s="10" t="str">
        <f>IF(Q115=0,CONCATENATE("p",L115,".bmp"),CONCATENATE("p",M115,".bmp"))</f>
        <v>p0.bmp</v>
      </c>
      <c r="W115" s="10" t="str">
        <f>IF(Q115=0,CONCATENATE("p",M115,".bmp"),CONCATENATE("p",L115,".bmp"))</f>
        <v>p8.bmp</v>
      </c>
      <c r="X115" s="10" t="str">
        <f ca="1">IF(AE115=0,"c3.wav",IF(S115=0,"c1.wav","c2.wav"))</f>
        <v>c3.wav</v>
      </c>
      <c r="Y115" s="10" t="str">
        <f>IF(S115=0,IF(AF115=1,CONCATENATE("nn",L115,".wav"),CONCATENATE("n",L115,".wav")),CONCATENATE("r",N115,".wav"))</f>
        <v>r6.wav</v>
      </c>
      <c r="Z115" s="10" t="str">
        <f ca="1">IF(AE115=0,"c3.wav",IF(S115=1,"c1.wav","c2.wav"))</f>
        <v>c3.wav</v>
      </c>
      <c r="AA115" s="10" t="str">
        <f ca="1">IF(S115=1,IF(AF115=1,CONCATENATE("nn",L115,".wav"),CONCATENATE("n",L115,".wav")),CONCATENATE("r",N115,".wav"))</f>
        <v>n8.wav</v>
      </c>
      <c r="AB115" s="10">
        <f>IF(Q115=0,1,2)</f>
        <v>2</v>
      </c>
      <c r="AC115" s="12" t="str">
        <f t="shared" ca="1" si="19"/>
        <v>rp.jpg</v>
      </c>
      <c r="AD115" s="13">
        <f t="shared" ca="1" si="16"/>
        <v>1</v>
      </c>
      <c r="AE115" s="13">
        <f t="shared" ca="1" si="17"/>
        <v>0</v>
      </c>
      <c r="AF115" s="13">
        <f t="shared" ca="1" si="18"/>
        <v>0</v>
      </c>
      <c r="AG115" s="13">
        <f t="shared" ca="1" si="20"/>
        <v>1</v>
      </c>
      <c r="AI115" s="2">
        <f t="shared" ca="1" si="21"/>
        <v>0.13334846888700658</v>
      </c>
      <c r="AJ115" s="2">
        <f t="shared" ca="1" si="21"/>
        <v>0.72718663882446477</v>
      </c>
      <c r="AK115" s="2">
        <f t="shared" ca="1" si="21"/>
        <v>0.5853630117094486</v>
      </c>
    </row>
    <row r="116" spans="11:37" x14ac:dyDescent="0.2">
      <c r="L116" s="2">
        <v>8</v>
      </c>
      <c r="M116" s="2">
        <v>2</v>
      </c>
      <c r="N116" s="2">
        <v>9</v>
      </c>
      <c r="O116" s="2">
        <v>0.80231076222935371</v>
      </c>
      <c r="P116" s="2">
        <v>3.7118121079402044E-2</v>
      </c>
      <c r="Q116" s="2">
        <f t="shared" si="13"/>
        <v>1</v>
      </c>
      <c r="S116" s="2">
        <f t="shared" si="14"/>
        <v>0</v>
      </c>
      <c r="U116" s="14" t="str">
        <f t="shared" ca="1" si="15"/>
        <v>TrainTrial2</v>
      </c>
      <c r="V116" s="10" t="str">
        <f>IF(Q116=0,CONCATENATE("p",L116,".bmp"),CONCATENATE("p",M116,".bmp"))</f>
        <v>p2.bmp</v>
      </c>
      <c r="W116" s="10" t="str">
        <f>IF(Q116=0,CONCATENATE("p",M116,".bmp"),CONCATENATE("p",L116,".bmp"))</f>
        <v>p8.bmp</v>
      </c>
      <c r="X116" s="10" t="str">
        <f ca="1">IF(AE116=0,"c3.wav",IF(S116=0,"c1.wav","c2.wav"))</f>
        <v>c1.wav</v>
      </c>
      <c r="Y116" s="10" t="str">
        <f ca="1">IF(S116=0,IF(AF116=1,CONCATENATE("nn",L116,".wav"),CONCATENATE("n",L116,".wav")),CONCATENATE("r",N116,".wav"))</f>
        <v>n8.wav</v>
      </c>
      <c r="Z116" s="10" t="str">
        <f ca="1">IF(AE116=0,"c3.wav",IF(S116=1,"c1.wav","c2.wav"))</f>
        <v>c2.wav</v>
      </c>
      <c r="AA116" s="10" t="str">
        <f>IF(S116=1,IF(AF116=1,CONCATENATE("nn",L116,".wav"),CONCATENATE("n",L116,".wav")),CONCATENATE("r",N116,".wav"))</f>
        <v>r9.wav</v>
      </c>
      <c r="AB116" s="10">
        <f>IF(Q116=0,1,2)</f>
        <v>2</v>
      </c>
      <c r="AC116" s="12" t="str">
        <f t="shared" ca="1" si="19"/>
        <v>blank.jpg</v>
      </c>
      <c r="AD116" s="13">
        <f t="shared" ca="1" si="16"/>
        <v>0</v>
      </c>
      <c r="AE116" s="13">
        <f t="shared" ca="1" si="17"/>
        <v>1</v>
      </c>
      <c r="AF116" s="13">
        <f t="shared" ca="1" si="18"/>
        <v>0</v>
      </c>
      <c r="AG116" s="13">
        <f t="shared" ca="1" si="20"/>
        <v>1</v>
      </c>
      <c r="AI116" s="2">
        <f t="shared" ca="1" si="21"/>
        <v>0.36782187620842</v>
      </c>
      <c r="AJ116" s="2">
        <f t="shared" ca="1" si="21"/>
        <v>0.12162775529969039</v>
      </c>
      <c r="AK116" s="2">
        <f t="shared" ca="1" si="21"/>
        <v>0.39068052613939119</v>
      </c>
    </row>
    <row r="117" spans="11:37" x14ac:dyDescent="0.2">
      <c r="L117" s="2">
        <v>9</v>
      </c>
      <c r="M117" s="2">
        <v>8</v>
      </c>
      <c r="N117" s="2">
        <v>7</v>
      </c>
      <c r="O117" s="2">
        <v>3.6602564548047667E-2</v>
      </c>
      <c r="P117" s="2">
        <v>1</v>
      </c>
      <c r="Q117" s="2">
        <f t="shared" si="13"/>
        <v>0</v>
      </c>
      <c r="S117" s="2">
        <f t="shared" si="14"/>
        <v>1</v>
      </c>
      <c r="U117" s="14" t="str">
        <f t="shared" ca="1" si="15"/>
        <v>TrainTrial</v>
      </c>
      <c r="V117" s="10" t="str">
        <f>IF(Q117=0,CONCATENATE("p",L117,".bmp"),CONCATENATE("p",M117,".bmp"))</f>
        <v>p9.bmp</v>
      </c>
      <c r="W117" s="10" t="str">
        <f>IF(Q117=0,CONCATENATE("p",M117,".bmp"),CONCATENATE("p",L117,".bmp"))</f>
        <v>p8.bmp</v>
      </c>
      <c r="X117" s="10" t="str">
        <f ca="1">IF(AE117=0,"c3.wav",IF(S117=0,"c1.wav","c2.wav"))</f>
        <v>c3.wav</v>
      </c>
      <c r="Y117" s="10" t="str">
        <f>IF(S117=0,IF(AF117=1,CONCATENATE("nn",L117,".wav"),CONCATENATE("n",L117,".wav")),CONCATENATE("r",N117,".wav"))</f>
        <v>r7.wav</v>
      </c>
      <c r="Z117" s="10" t="str">
        <f ca="1">IF(AE117=0,"c3.wav",IF(S117=1,"c1.wav","c2.wav"))</f>
        <v>c3.wav</v>
      </c>
      <c r="AA117" s="10" t="str">
        <f ca="1">IF(S117=1,IF(AF117=1,CONCATENATE("nn",L117,".wav"),CONCATENATE("n",L117,".wav")),CONCATENATE("r",N117,".wav"))</f>
        <v>n9.wav</v>
      </c>
      <c r="AB117" s="10">
        <f>IF(Q117=0,1,2)</f>
        <v>1</v>
      </c>
      <c r="AC117" s="12" t="str">
        <f t="shared" ca="1" si="19"/>
        <v>blank.jpg</v>
      </c>
      <c r="AD117" s="13">
        <f t="shared" ca="1" si="16"/>
        <v>0</v>
      </c>
      <c r="AE117" s="13">
        <f t="shared" ca="1" si="17"/>
        <v>0</v>
      </c>
      <c r="AF117" s="13">
        <f t="shared" ca="1" si="18"/>
        <v>0</v>
      </c>
      <c r="AG117" s="13">
        <f t="shared" ca="1" si="20"/>
        <v>0</v>
      </c>
      <c r="AI117" s="2">
        <f t="shared" ca="1" si="21"/>
        <v>0.53678238983723869</v>
      </c>
      <c r="AJ117" s="2">
        <f t="shared" ca="1" si="21"/>
        <v>0.76278346620018367</v>
      </c>
      <c r="AK117" s="2">
        <f t="shared" ca="1" si="21"/>
        <v>0.50662360266194895</v>
      </c>
    </row>
    <row r="118" spans="11:37" x14ac:dyDescent="0.2">
      <c r="L118" s="2">
        <v>9</v>
      </c>
      <c r="M118" s="2">
        <v>5</v>
      </c>
      <c r="N118" s="2">
        <v>5</v>
      </c>
      <c r="O118" s="2">
        <v>0.41649730339850066</v>
      </c>
      <c r="P118" s="2">
        <v>1.5026195873360848E-2</v>
      </c>
      <c r="Q118" s="2">
        <f t="shared" si="13"/>
        <v>0</v>
      </c>
      <c r="S118" s="2">
        <f t="shared" si="14"/>
        <v>0</v>
      </c>
      <c r="U118" s="14" t="str">
        <f t="shared" ca="1" si="15"/>
        <v>TrainTrial2</v>
      </c>
      <c r="V118" s="10" t="str">
        <f>IF(Q118=0,CONCATENATE("p",L118,".bmp"),CONCATENATE("p",M118,".bmp"))</f>
        <v>p9.bmp</v>
      </c>
      <c r="W118" s="10" t="str">
        <f>IF(Q118=0,CONCATENATE("p",M118,".bmp"),CONCATENATE("p",L118,".bmp"))</f>
        <v>p5.bmp</v>
      </c>
      <c r="X118" s="10" t="str">
        <f ca="1">IF(AE118=0,"c3.wav",IF(S118=0,"c1.wav","c2.wav"))</f>
        <v>c1.wav</v>
      </c>
      <c r="Y118" s="10" t="str">
        <f ca="1">IF(S118=0,IF(AF118=1,CONCATENATE("nn",L118,".wav"),CONCATENATE("n",L118,".wav")),CONCATENATE("r",N118,".wav"))</f>
        <v>n9.wav</v>
      </c>
      <c r="Z118" s="10" t="str">
        <f ca="1">IF(AE118=0,"c3.wav",IF(S118=1,"c1.wav","c2.wav"))</f>
        <v>c2.wav</v>
      </c>
      <c r="AA118" s="10" t="str">
        <f>IF(S118=1,IF(AF118=1,CONCATENATE("nn",L118,".wav"),CONCATENATE("n",L118,".wav")),CONCATENATE("r",N118,".wav"))</f>
        <v>r5.wav</v>
      </c>
      <c r="AB118" s="10">
        <f>IF(Q118=0,1,2)</f>
        <v>1</v>
      </c>
      <c r="AC118" s="12" t="str">
        <f t="shared" ca="1" si="19"/>
        <v>blank.jpg</v>
      </c>
      <c r="AD118" s="13">
        <f t="shared" ca="1" si="16"/>
        <v>0</v>
      </c>
      <c r="AE118" s="13">
        <f t="shared" ca="1" si="17"/>
        <v>1</v>
      </c>
      <c r="AF118" s="13">
        <f t="shared" ca="1" si="18"/>
        <v>0</v>
      </c>
      <c r="AG118" s="13">
        <f t="shared" ca="1" si="20"/>
        <v>1</v>
      </c>
      <c r="AI118" s="2">
        <f t="shared" ca="1" si="21"/>
        <v>0.59597400739542483</v>
      </c>
      <c r="AJ118" s="2">
        <f t="shared" ca="1" si="21"/>
        <v>0.23289551548859866</v>
      </c>
      <c r="AK118" s="2">
        <f t="shared" ca="1" si="21"/>
        <v>0.97797578476076319</v>
      </c>
    </row>
    <row r="119" spans="11:37" x14ac:dyDescent="0.2">
      <c r="L119" s="2">
        <v>9</v>
      </c>
      <c r="M119" s="2">
        <v>4</v>
      </c>
      <c r="N119" s="2">
        <v>2</v>
      </c>
      <c r="O119" s="2">
        <v>7.8915954680269351E-2</v>
      </c>
      <c r="P119" s="2">
        <v>0.46579511529034789</v>
      </c>
      <c r="Q119" s="2">
        <f t="shared" si="13"/>
        <v>0</v>
      </c>
      <c r="S119" s="2">
        <f t="shared" si="14"/>
        <v>0</v>
      </c>
      <c r="U119" s="14" t="str">
        <f t="shared" ca="1" si="15"/>
        <v>TrainTrial2</v>
      </c>
      <c r="V119" s="10" t="str">
        <f>IF(Q119=0,CONCATENATE("p",L119,".bmp"),CONCATENATE("p",M119,".bmp"))</f>
        <v>p9.bmp</v>
      </c>
      <c r="W119" s="10" t="str">
        <f>IF(Q119=0,CONCATENATE("p",M119,".bmp"),CONCATENATE("p",L119,".bmp"))</f>
        <v>p4.bmp</v>
      </c>
      <c r="X119" s="10" t="str">
        <f ca="1">IF(AE119=0,"c3.wav",IF(S119=0,"c1.wav","c2.wav"))</f>
        <v>c1.wav</v>
      </c>
      <c r="Y119" s="10" t="str">
        <f ca="1">IF(S119=0,IF(AF119=1,CONCATENATE("nn",L119,".wav"),CONCATENATE("n",L119,".wav")),CONCATENATE("r",N119,".wav"))</f>
        <v>n9.wav</v>
      </c>
      <c r="Z119" s="10" t="str">
        <f ca="1">IF(AE119=0,"c3.wav",IF(S119=1,"c1.wav","c2.wav"))</f>
        <v>c2.wav</v>
      </c>
      <c r="AA119" s="10" t="str">
        <f>IF(S119=1,IF(AF119=1,CONCATENATE("nn",L119,".wav"),CONCATENATE("n",L119,".wav")),CONCATENATE("r",N119,".wav"))</f>
        <v>r2.wav</v>
      </c>
      <c r="AB119" s="10">
        <f>IF(Q119=0,1,2)</f>
        <v>1</v>
      </c>
      <c r="AC119" s="12" t="str">
        <f t="shared" ca="1" si="19"/>
        <v>blank.jpg</v>
      </c>
      <c r="AD119" s="13">
        <f t="shared" ca="1" si="16"/>
        <v>0</v>
      </c>
      <c r="AE119" s="13">
        <f t="shared" ca="1" si="17"/>
        <v>1</v>
      </c>
      <c r="AF119" s="13">
        <f t="shared" ca="1" si="18"/>
        <v>0</v>
      </c>
      <c r="AG119" s="13">
        <f t="shared" ca="1" si="20"/>
        <v>1</v>
      </c>
      <c r="AI119" s="2">
        <f t="shared" ca="1" si="21"/>
        <v>0.84738958507066997</v>
      </c>
      <c r="AJ119" s="2">
        <f t="shared" ca="1" si="21"/>
        <v>6.4474669546890517E-2</v>
      </c>
      <c r="AK119" s="2">
        <f t="shared" ca="1" si="21"/>
        <v>0.85957600042598326</v>
      </c>
    </row>
    <row r="120" spans="11:37" x14ac:dyDescent="0.2">
      <c r="L120" s="2">
        <v>0</v>
      </c>
      <c r="M120" s="2">
        <v>1</v>
      </c>
      <c r="N120" s="2">
        <v>4</v>
      </c>
      <c r="O120" s="2">
        <v>0.73128663885290734</v>
      </c>
      <c r="P120" s="2">
        <v>1</v>
      </c>
      <c r="Q120" s="2">
        <f t="shared" si="13"/>
        <v>1</v>
      </c>
      <c r="S120" s="2">
        <f t="shared" si="14"/>
        <v>1</v>
      </c>
      <c r="U120" s="14" t="str">
        <f t="shared" ca="1" si="15"/>
        <v>TrainTrial</v>
      </c>
      <c r="V120" s="10" t="str">
        <f>IF(Q120=0,CONCATENATE("p",L120,".bmp"),CONCATENATE("p",M120,".bmp"))</f>
        <v>p1.bmp</v>
      </c>
      <c r="W120" s="10" t="str">
        <f>IF(Q120=0,CONCATENATE("p",M120,".bmp"),CONCATENATE("p",L120,".bmp"))</f>
        <v>p0.bmp</v>
      </c>
      <c r="X120" s="10" t="str">
        <f ca="1">IF(AE120=0,"c3.wav",IF(S120=0,"c1.wav","c2.wav"))</f>
        <v>c3.wav</v>
      </c>
      <c r="Y120" s="10" t="str">
        <f>IF(S120=0,IF(AF120=1,CONCATENATE("nn",L120,".wav"),CONCATENATE("n",L120,".wav")),CONCATENATE("r",N120,".wav"))</f>
        <v>r4.wav</v>
      </c>
      <c r="Z120" s="10" t="str">
        <f ca="1">IF(AE120=0,"c3.wav",IF(S120=1,"c1.wav","c2.wav"))</f>
        <v>c3.wav</v>
      </c>
      <c r="AA120" s="10" t="str">
        <f ca="1">IF(S120=1,IF(AF120=1,CONCATENATE("nn",L120,".wav"),CONCATENATE("n",L120,".wav")),CONCATENATE("r",N120,".wav"))</f>
        <v>n0.wav</v>
      </c>
      <c r="AB120" s="10">
        <f>IF(Q120=0,1,2)</f>
        <v>2</v>
      </c>
      <c r="AC120" s="12" t="str">
        <f t="shared" ca="1" si="19"/>
        <v>blank.jpg</v>
      </c>
      <c r="AD120" s="13">
        <f t="shared" ca="1" si="16"/>
        <v>0</v>
      </c>
      <c r="AE120" s="13">
        <f t="shared" ca="1" si="17"/>
        <v>0</v>
      </c>
      <c r="AF120" s="13">
        <f t="shared" ca="1" si="18"/>
        <v>0</v>
      </c>
      <c r="AG120" s="13">
        <f t="shared" ca="1" si="20"/>
        <v>0</v>
      </c>
      <c r="AI120" s="2">
        <f t="shared" ca="1" si="21"/>
        <v>0.64010374192671304</v>
      </c>
      <c r="AJ120" s="2">
        <f t="shared" ca="1" si="21"/>
        <v>0.70550270449191654</v>
      </c>
      <c r="AK120" s="2">
        <f t="shared" ca="1" si="21"/>
        <v>0.49151694162676118</v>
      </c>
    </row>
    <row r="121" spans="11:37" x14ac:dyDescent="0.2">
      <c r="L121" s="2">
        <v>0</v>
      </c>
      <c r="M121" s="2">
        <v>7</v>
      </c>
      <c r="N121" s="2">
        <v>8</v>
      </c>
      <c r="O121" s="2">
        <v>0.70310583957780182</v>
      </c>
      <c r="P121" s="2">
        <v>0.95866220509560662</v>
      </c>
      <c r="Q121" s="2">
        <f t="shared" si="13"/>
        <v>1</v>
      </c>
      <c r="S121" s="2">
        <f t="shared" si="14"/>
        <v>1</v>
      </c>
      <c r="U121" s="14" t="str">
        <f t="shared" ca="1" si="15"/>
        <v>TrainTrial</v>
      </c>
      <c r="V121" s="10" t="str">
        <f>IF(Q121=0,CONCATENATE("p",L121,".bmp"),CONCATENATE("p",M121,".bmp"))</f>
        <v>p7.bmp</v>
      </c>
      <c r="W121" s="10" t="str">
        <f>IF(Q121=0,CONCATENATE("p",M121,".bmp"),CONCATENATE("p",L121,".bmp"))</f>
        <v>p0.bmp</v>
      </c>
      <c r="X121" s="10" t="str">
        <f ca="1">IF(AE121=0,"c3.wav",IF(S121=0,"c1.wav","c2.wav"))</f>
        <v>c3.wav</v>
      </c>
      <c r="Y121" s="10" t="str">
        <f>IF(S121=0,IF(AF121=1,CONCATENATE("nn",L121,".wav"),CONCATENATE("n",L121,".wav")),CONCATENATE("r",N121,".wav"))</f>
        <v>r8.wav</v>
      </c>
      <c r="Z121" s="10" t="str">
        <f ca="1">IF(AE121=0,"c3.wav",IF(S121=1,"c1.wav","c2.wav"))</f>
        <v>c3.wav</v>
      </c>
      <c r="AA121" s="10" t="str">
        <f ca="1">IF(S121=1,IF(AF121=1,CONCATENATE("nn",L121,".wav"),CONCATENATE("n",L121,".wav")),CONCATENATE("r",N121,".wav"))</f>
        <v>n0.wav</v>
      </c>
      <c r="AB121" s="10">
        <f>IF(Q121=0,1,2)</f>
        <v>2</v>
      </c>
      <c r="AC121" s="12" t="str">
        <f t="shared" ca="1" si="19"/>
        <v>blank.jpg</v>
      </c>
      <c r="AD121" s="13">
        <f t="shared" ca="1" si="16"/>
        <v>0</v>
      </c>
      <c r="AE121" s="13">
        <f t="shared" ca="1" si="17"/>
        <v>0</v>
      </c>
      <c r="AF121" s="13">
        <f t="shared" ca="1" si="18"/>
        <v>0</v>
      </c>
      <c r="AG121" s="13">
        <f t="shared" ca="1" si="20"/>
        <v>0</v>
      </c>
      <c r="AI121" s="2">
        <f t="shared" ca="1" si="21"/>
        <v>0.67430485354545411</v>
      </c>
      <c r="AJ121" s="2">
        <f t="shared" ca="1" si="21"/>
        <v>0.94731307986190127</v>
      </c>
      <c r="AK121" s="2">
        <f t="shared" ca="1" si="21"/>
        <v>0.51776719501818536</v>
      </c>
    </row>
    <row r="122" spans="11:37" x14ac:dyDescent="0.2">
      <c r="L122" s="2">
        <v>0</v>
      </c>
      <c r="M122" s="2">
        <v>6</v>
      </c>
      <c r="N122" s="2">
        <v>1</v>
      </c>
      <c r="O122" s="2">
        <v>0.54282586658791843</v>
      </c>
      <c r="P122" s="2">
        <v>9.899369316008233E-2</v>
      </c>
      <c r="Q122" s="2">
        <f t="shared" si="13"/>
        <v>1</v>
      </c>
      <c r="R122" s="2">
        <f>SUM(Q93:Q122)</f>
        <v>15</v>
      </c>
      <c r="S122" s="2">
        <f t="shared" si="14"/>
        <v>0</v>
      </c>
      <c r="T122" s="2">
        <f>SUM(S93:S122)</f>
        <v>15</v>
      </c>
      <c r="U122" s="14" t="str">
        <f t="shared" ca="1" si="15"/>
        <v>TrainTrial</v>
      </c>
      <c r="V122" s="10" t="str">
        <f>IF(Q122=0,CONCATENATE("p",L122,".bmp"),CONCATENATE("p",M122,".bmp"))</f>
        <v>p6.bmp</v>
      </c>
      <c r="W122" s="10" t="str">
        <f>IF(Q122=0,CONCATENATE("p",M122,".bmp"),CONCATENATE("p",L122,".bmp"))</f>
        <v>p0.bmp</v>
      </c>
      <c r="X122" s="10" t="str">
        <f ca="1">IF(AE122=0,"c3.wav",IF(S122=0,"c1.wav","c2.wav"))</f>
        <v>c3.wav</v>
      </c>
      <c r="Y122" s="10" t="str">
        <f ca="1">IF(S122=0,IF(AF122=1,CONCATENATE("nn",L122,".wav"),CONCATENATE("n",L122,".wav")),CONCATENATE("r",N122,".wav"))</f>
        <v>n0.wav</v>
      </c>
      <c r="Z122" s="10" t="str">
        <f ca="1">IF(AE122=0,"c3.wav",IF(S122=1,"c1.wav","c2.wav"))</f>
        <v>c3.wav</v>
      </c>
      <c r="AA122" s="10" t="str">
        <f>IF(S122=1,IF(AF122=1,CONCATENATE("nn",L122,".wav"),CONCATENATE("n",L122,".wav")),CONCATENATE("r",N122,".wav"))</f>
        <v>r1.wav</v>
      </c>
      <c r="AB122" s="10">
        <f>IF(Q122=0,1,2)</f>
        <v>2</v>
      </c>
      <c r="AC122" s="12" t="str">
        <f t="shared" ca="1" si="19"/>
        <v>blank.jpg</v>
      </c>
      <c r="AD122" s="13">
        <f t="shared" ca="1" si="16"/>
        <v>0</v>
      </c>
      <c r="AE122" s="13">
        <f t="shared" ca="1" si="17"/>
        <v>0</v>
      </c>
      <c r="AF122" s="13">
        <f t="shared" ca="1" si="18"/>
        <v>0</v>
      </c>
      <c r="AG122" s="13">
        <f t="shared" ca="1" si="20"/>
        <v>0</v>
      </c>
      <c r="AI122" s="2">
        <f t="shared" ca="1" si="21"/>
        <v>0.45157413804730484</v>
      </c>
      <c r="AJ122" s="2">
        <f t="shared" ca="1" si="21"/>
        <v>0.48634054644615532</v>
      </c>
      <c r="AK122" s="2">
        <f t="shared" ca="1" si="21"/>
        <v>0.36718657206081173</v>
      </c>
    </row>
    <row r="123" spans="11:37" x14ac:dyDescent="0.2">
      <c r="K123" s="2" t="s">
        <v>23</v>
      </c>
      <c r="L123" s="2">
        <v>1</v>
      </c>
      <c r="M123" s="2">
        <v>4</v>
      </c>
      <c r="N123" s="2">
        <v>2</v>
      </c>
      <c r="O123" s="2">
        <v>0.98322970950630406</v>
      </c>
      <c r="P123" s="2">
        <v>0.84575283312733518</v>
      </c>
      <c r="Q123" s="2">
        <f t="shared" si="13"/>
        <v>1</v>
      </c>
      <c r="S123" s="2">
        <f t="shared" si="14"/>
        <v>1</v>
      </c>
      <c r="U123" s="14" t="str">
        <f t="shared" ca="1" si="15"/>
        <v>TrainTrial</v>
      </c>
      <c r="V123" s="10" t="str">
        <f>IF(Q123=0,CONCATENATE("p",L123,".bmp"),CONCATENATE("p",M123,".bmp"))</f>
        <v>p4.bmp</v>
      </c>
      <c r="W123" s="10" t="str">
        <f>IF(Q123=0,CONCATENATE("p",M123,".bmp"),CONCATENATE("p",L123,".bmp"))</f>
        <v>p1.bmp</v>
      </c>
      <c r="X123" s="10" t="str">
        <f ca="1">IF(AE123=0,"c3.wav",IF(S123=0,"c1.wav","c2.wav"))</f>
        <v>c3.wav</v>
      </c>
      <c r="Y123" s="10" t="str">
        <f>IF(S123=0,IF(AF123=1,CONCATENATE("nn",L123,".wav"),CONCATENATE("n",L123,".wav")),CONCATENATE("r",N123,".wav"))</f>
        <v>r2.wav</v>
      </c>
      <c r="Z123" s="10" t="str">
        <f ca="1">IF(AE123=0,"c3.wav",IF(S123=1,"c1.wav","c2.wav"))</f>
        <v>c3.wav</v>
      </c>
      <c r="AA123" s="10" t="str">
        <f ca="1">IF(S123=1,IF(AF123=1,CONCATENATE("nn",L123,".wav"),CONCATENATE("n",L123,".wav")),CONCATENATE("r",N123,".wav"))</f>
        <v>n1.wav</v>
      </c>
      <c r="AB123" s="10">
        <f>IF(Q123=0,1,2)</f>
        <v>2</v>
      </c>
      <c r="AC123" s="12" t="str">
        <f t="shared" ca="1" si="19"/>
        <v>rp.jpg</v>
      </c>
      <c r="AD123" s="13">
        <f t="shared" ca="1" si="16"/>
        <v>1</v>
      </c>
      <c r="AE123" s="13">
        <f t="shared" ca="1" si="17"/>
        <v>0</v>
      </c>
      <c r="AF123" s="13">
        <f t="shared" ca="1" si="18"/>
        <v>0</v>
      </c>
      <c r="AG123" s="13">
        <f ca="1">SUM(AD123:AF123)</f>
        <v>1</v>
      </c>
      <c r="AI123" s="2">
        <f ca="1">RAND()</f>
        <v>0.15251288421905074</v>
      </c>
      <c r="AJ123" s="2">
        <f ca="1">RAND()</f>
        <v>0.88223506881864344</v>
      </c>
      <c r="AK123" s="2">
        <f ca="1">RAND()</f>
        <v>0.69495419363136957</v>
      </c>
    </row>
    <row r="124" spans="11:37" x14ac:dyDescent="0.2">
      <c r="L124" s="2">
        <v>1</v>
      </c>
      <c r="M124" s="2">
        <v>3</v>
      </c>
      <c r="N124" s="2">
        <v>0</v>
      </c>
      <c r="O124" s="2">
        <v>0.17035564808520576</v>
      </c>
      <c r="P124" s="2">
        <v>0.15262951439763128</v>
      </c>
      <c r="Q124" s="2">
        <f t="shared" si="13"/>
        <v>0</v>
      </c>
      <c r="S124" s="2">
        <f t="shared" si="14"/>
        <v>0</v>
      </c>
      <c r="U124" s="14" t="str">
        <f t="shared" ca="1" si="15"/>
        <v>TrainTrial</v>
      </c>
      <c r="V124" s="10" t="str">
        <f>IF(Q124=0,CONCATENATE("p",L124,".bmp"),CONCATENATE("p",M124,".bmp"))</f>
        <v>p1.bmp</v>
      </c>
      <c r="W124" s="10" t="str">
        <f>IF(Q124=0,CONCATENATE("p",M124,".bmp"),CONCATENATE("p",L124,".bmp"))</f>
        <v>p3.bmp</v>
      </c>
      <c r="X124" s="10" t="str">
        <f ca="1">IF(AE124=0,"c3.wav",IF(S124=0,"c1.wav","c2.wav"))</f>
        <v>c3.wav</v>
      </c>
      <c r="Y124" s="10" t="str">
        <f ca="1">IF(S124=0,IF(AF124=1,CONCATENATE("nn",L124,".wav"),CONCATENATE("n",L124,".wav")),CONCATENATE("r",N124,".wav"))</f>
        <v>nn1.wav</v>
      </c>
      <c r="Z124" s="10" t="str">
        <f ca="1">IF(AE124=0,"c3.wav",IF(S124=1,"c1.wav","c2.wav"))</f>
        <v>c3.wav</v>
      </c>
      <c r="AA124" s="10" t="str">
        <f>IF(S124=1,IF(AF124=1,CONCATENATE("nn",L124,".wav"),CONCATENATE("n",L124,".wav")),CONCATENATE("r",N124,".wav"))</f>
        <v>r0.wav</v>
      </c>
      <c r="AB124" s="10">
        <f>IF(Q124=0,1,2)</f>
        <v>1</v>
      </c>
      <c r="AC124" s="12" t="str">
        <f t="shared" ca="1" si="19"/>
        <v>blank.jpg</v>
      </c>
      <c r="AD124" s="13">
        <f t="shared" ca="1" si="16"/>
        <v>0</v>
      </c>
      <c r="AE124" s="13">
        <f t="shared" ca="1" si="17"/>
        <v>0</v>
      </c>
      <c r="AF124" s="13">
        <f t="shared" ca="1" si="18"/>
        <v>1</v>
      </c>
      <c r="AG124" s="13">
        <f t="shared" ref="AG124:AG152" ca="1" si="22">SUM(AD124:AF124)</f>
        <v>1</v>
      </c>
      <c r="AI124" s="2">
        <f t="shared" ref="AI124:AK152" ca="1" si="23">RAND()</f>
        <v>0.49094784003280501</v>
      </c>
      <c r="AJ124" s="2">
        <f t="shared" ca="1" si="23"/>
        <v>0.39232600420932184</v>
      </c>
      <c r="AK124" s="2">
        <f t="shared" ca="1" si="23"/>
        <v>4.7461006816385209E-2</v>
      </c>
    </row>
    <row r="125" spans="11:37" x14ac:dyDescent="0.2">
      <c r="L125" s="2">
        <v>1</v>
      </c>
      <c r="M125" s="2">
        <v>0</v>
      </c>
      <c r="N125" s="2">
        <v>8</v>
      </c>
      <c r="O125" s="2">
        <v>0.86346620861604606</v>
      </c>
      <c r="P125" s="2">
        <v>0.1211921884714684</v>
      </c>
      <c r="Q125" s="2">
        <f t="shared" si="13"/>
        <v>1</v>
      </c>
      <c r="S125" s="2">
        <f t="shared" si="14"/>
        <v>0</v>
      </c>
      <c r="U125" s="14" t="str">
        <f t="shared" ca="1" si="15"/>
        <v>TrainTrial</v>
      </c>
      <c r="V125" s="10" t="str">
        <f>IF(Q125=0,CONCATENATE("p",L125,".bmp"),CONCATENATE("p",M125,".bmp"))</f>
        <v>p0.bmp</v>
      </c>
      <c r="W125" s="10" t="str">
        <f>IF(Q125=0,CONCATENATE("p",M125,".bmp"),CONCATENATE("p",L125,".bmp"))</f>
        <v>p1.bmp</v>
      </c>
      <c r="X125" s="10" t="str">
        <f ca="1">IF(AE125=0,"c3.wav",IF(S125=0,"c1.wav","c2.wav"))</f>
        <v>c3.wav</v>
      </c>
      <c r="Y125" s="10" t="str">
        <f ca="1">IF(S125=0,IF(AF125=1,CONCATENATE("nn",L125,".wav"),CONCATENATE("n",L125,".wav")),CONCATENATE("r",N125,".wav"))</f>
        <v>n1.wav</v>
      </c>
      <c r="Z125" s="10" t="str">
        <f ca="1">IF(AE125=0,"c3.wav",IF(S125=1,"c1.wav","c2.wav"))</f>
        <v>c3.wav</v>
      </c>
      <c r="AA125" s="10" t="str">
        <f>IF(S125=1,IF(AF125=1,CONCATENATE("nn",L125,".wav"),CONCATENATE("n",L125,".wav")),CONCATENATE("r",N125,".wav"))</f>
        <v>r8.wav</v>
      </c>
      <c r="AB125" s="10">
        <f>IF(Q125=0,1,2)</f>
        <v>2</v>
      </c>
      <c r="AC125" s="12" t="str">
        <f t="shared" ca="1" si="19"/>
        <v>blank.jpg</v>
      </c>
      <c r="AD125" s="13">
        <f t="shared" ca="1" si="16"/>
        <v>0</v>
      </c>
      <c r="AE125" s="13">
        <f t="shared" ca="1" si="17"/>
        <v>0</v>
      </c>
      <c r="AF125" s="13">
        <f t="shared" ca="1" si="18"/>
        <v>0</v>
      </c>
      <c r="AG125" s="13">
        <f t="shared" ca="1" si="22"/>
        <v>0</v>
      </c>
      <c r="AI125" s="2">
        <f t="shared" ca="1" si="23"/>
        <v>0.76190621761790223</v>
      </c>
      <c r="AJ125" s="2">
        <f t="shared" ca="1" si="23"/>
        <v>0.39241292882627765</v>
      </c>
      <c r="AK125" s="2">
        <f t="shared" ca="1" si="23"/>
        <v>0.65686156775287718</v>
      </c>
    </row>
    <row r="126" spans="11:37" x14ac:dyDescent="0.2">
      <c r="L126" s="2">
        <v>2</v>
      </c>
      <c r="M126" s="2">
        <v>6</v>
      </c>
      <c r="N126" s="2">
        <v>1</v>
      </c>
      <c r="O126" s="2">
        <v>0.67012592876835697</v>
      </c>
      <c r="P126" s="2">
        <v>0.35248076382595173</v>
      </c>
      <c r="Q126" s="2">
        <f t="shared" si="13"/>
        <v>1</v>
      </c>
      <c r="S126" s="2">
        <f t="shared" si="14"/>
        <v>0</v>
      </c>
      <c r="U126" s="14" t="str">
        <f t="shared" ca="1" si="15"/>
        <v>TrainTrial</v>
      </c>
      <c r="V126" s="10" t="str">
        <f>IF(Q126=0,CONCATENATE("p",L126,".bmp"),CONCATENATE("p",M126,".bmp"))</f>
        <v>p6.bmp</v>
      </c>
      <c r="W126" s="10" t="str">
        <f>IF(Q126=0,CONCATENATE("p",M126,".bmp"),CONCATENATE("p",L126,".bmp"))</f>
        <v>p2.bmp</v>
      </c>
      <c r="X126" s="10" t="str">
        <f ca="1">IF(AE126=0,"c3.wav",IF(S126=0,"c1.wav","c2.wav"))</f>
        <v>c3.wav</v>
      </c>
      <c r="Y126" s="10" t="str">
        <f ca="1">IF(S126=0,IF(AF126=1,CONCATENATE("nn",L126,".wav"),CONCATENATE("n",L126,".wav")),CONCATENATE("r",N126,".wav"))</f>
        <v>n2.wav</v>
      </c>
      <c r="Z126" s="10" t="str">
        <f ca="1">IF(AE126=0,"c3.wav",IF(S126=1,"c1.wav","c2.wav"))</f>
        <v>c3.wav</v>
      </c>
      <c r="AA126" s="10" t="str">
        <f>IF(S126=1,IF(AF126=1,CONCATENATE("nn",L126,".wav"),CONCATENATE("n",L126,".wav")),CONCATENATE("r",N126,".wav"))</f>
        <v>r1.wav</v>
      </c>
      <c r="AB126" s="10">
        <f>IF(Q126=0,1,2)</f>
        <v>2</v>
      </c>
      <c r="AC126" s="12" t="str">
        <f t="shared" ca="1" si="19"/>
        <v>blank.jpg</v>
      </c>
      <c r="AD126" s="13">
        <f t="shared" ca="1" si="16"/>
        <v>0</v>
      </c>
      <c r="AE126" s="13">
        <f t="shared" ca="1" si="17"/>
        <v>0</v>
      </c>
      <c r="AF126" s="13">
        <f t="shared" ca="1" si="18"/>
        <v>0</v>
      </c>
      <c r="AG126" s="13">
        <f t="shared" ca="1" si="22"/>
        <v>0</v>
      </c>
      <c r="AI126" s="2">
        <f t="shared" ca="1" si="23"/>
        <v>0.30433754969678106</v>
      </c>
      <c r="AJ126" s="2">
        <f t="shared" ca="1" si="23"/>
        <v>0.6842008173295433</v>
      </c>
      <c r="AK126" s="2">
        <f t="shared" ca="1" si="23"/>
        <v>0.55780354581885871</v>
      </c>
    </row>
    <row r="127" spans="11:37" x14ac:dyDescent="0.2">
      <c r="L127" s="2">
        <v>2</v>
      </c>
      <c r="M127" s="2">
        <v>9</v>
      </c>
      <c r="N127" s="2">
        <v>7</v>
      </c>
      <c r="O127" s="2">
        <v>0.1948063391910182</v>
      </c>
      <c r="P127" s="2">
        <v>4.1995178093202412E-2</v>
      </c>
      <c r="Q127" s="2">
        <f t="shared" si="13"/>
        <v>0</v>
      </c>
      <c r="S127" s="2">
        <f t="shared" si="14"/>
        <v>0</v>
      </c>
      <c r="U127" s="14" t="str">
        <f t="shared" ca="1" si="15"/>
        <v>TrainTrial</v>
      </c>
      <c r="V127" s="10" t="str">
        <f>IF(Q127=0,CONCATENATE("p",L127,".bmp"),CONCATENATE("p",M127,".bmp"))</f>
        <v>p2.bmp</v>
      </c>
      <c r="W127" s="10" t="str">
        <f>IF(Q127=0,CONCATENATE("p",M127,".bmp"),CONCATENATE("p",L127,".bmp"))</f>
        <v>p9.bmp</v>
      </c>
      <c r="X127" s="10" t="str">
        <f ca="1">IF(AE127=0,"c3.wav",IF(S127=0,"c1.wav","c2.wav"))</f>
        <v>c3.wav</v>
      </c>
      <c r="Y127" s="10" t="str">
        <f ca="1">IF(S127=0,IF(AF127=1,CONCATENATE("nn",L127,".wav"),CONCATENATE("n",L127,".wav")),CONCATENATE("r",N127,".wav"))</f>
        <v>n2.wav</v>
      </c>
      <c r="Z127" s="10" t="str">
        <f ca="1">IF(AE127=0,"c3.wav",IF(S127=1,"c1.wav","c2.wav"))</f>
        <v>c3.wav</v>
      </c>
      <c r="AA127" s="10" t="str">
        <f>IF(S127=1,IF(AF127=1,CONCATENATE("nn",L127,".wav"),CONCATENATE("n",L127,".wav")),CONCATENATE("r",N127,".wav"))</f>
        <v>r7.wav</v>
      </c>
      <c r="AB127" s="10">
        <f>IF(Q127=0,1,2)</f>
        <v>1</v>
      </c>
      <c r="AC127" s="12" t="str">
        <f t="shared" ca="1" si="19"/>
        <v>blank.jpg</v>
      </c>
      <c r="AD127" s="13">
        <f t="shared" ca="1" si="16"/>
        <v>0</v>
      </c>
      <c r="AE127" s="13">
        <f t="shared" ca="1" si="17"/>
        <v>0</v>
      </c>
      <c r="AF127" s="13">
        <f t="shared" ca="1" si="18"/>
        <v>0</v>
      </c>
      <c r="AG127" s="13">
        <f t="shared" ca="1" si="22"/>
        <v>0</v>
      </c>
      <c r="AI127" s="2">
        <f t="shared" ca="1" si="23"/>
        <v>0.76972320150403462</v>
      </c>
      <c r="AJ127" s="2">
        <f t="shared" ca="1" si="23"/>
        <v>0.66891447092057588</v>
      </c>
      <c r="AK127" s="2">
        <f t="shared" ca="1" si="23"/>
        <v>0.77855602389870704</v>
      </c>
    </row>
    <row r="128" spans="11:37" x14ac:dyDescent="0.2">
      <c r="L128" s="2">
        <v>2</v>
      </c>
      <c r="M128" s="2">
        <v>8</v>
      </c>
      <c r="N128" s="2">
        <v>3</v>
      </c>
      <c r="O128" s="2">
        <v>0.93274268264849525</v>
      </c>
      <c r="P128" s="2">
        <v>0.10126797312659619</v>
      </c>
      <c r="Q128" s="2">
        <f t="shared" si="13"/>
        <v>1</v>
      </c>
      <c r="S128" s="2">
        <f t="shared" si="14"/>
        <v>0</v>
      </c>
      <c r="U128" s="14" t="str">
        <f t="shared" ca="1" si="15"/>
        <v>TrainTrial2</v>
      </c>
      <c r="V128" s="10" t="str">
        <f>IF(Q128=0,CONCATENATE("p",L128,".bmp"),CONCATENATE("p",M128,".bmp"))</f>
        <v>p8.bmp</v>
      </c>
      <c r="W128" s="10" t="str">
        <f>IF(Q128=0,CONCATENATE("p",M128,".bmp"),CONCATENATE("p",L128,".bmp"))</f>
        <v>p2.bmp</v>
      </c>
      <c r="X128" s="10" t="str">
        <f ca="1">IF(AE128=0,"c3.wav",IF(S128=0,"c1.wav","c2.wav"))</f>
        <v>c1.wav</v>
      </c>
      <c r="Y128" s="10" t="str">
        <f ca="1">IF(S128=0,IF(AF128=1,CONCATENATE("nn",L128,".wav"),CONCATENATE("n",L128,".wav")),CONCATENATE("r",N128,".wav"))</f>
        <v>n2.wav</v>
      </c>
      <c r="Z128" s="10" t="str">
        <f ca="1">IF(AE128=0,"c3.wav",IF(S128=1,"c1.wav","c2.wav"))</f>
        <v>c2.wav</v>
      </c>
      <c r="AA128" s="10" t="str">
        <f>IF(S128=1,IF(AF128=1,CONCATENATE("nn",L128,".wav"),CONCATENATE("n",L128,".wav")),CONCATENATE("r",N128,".wav"))</f>
        <v>r3.wav</v>
      </c>
      <c r="AB128" s="10">
        <f>IF(Q128=0,1,2)</f>
        <v>2</v>
      </c>
      <c r="AC128" s="12" t="str">
        <f t="shared" ca="1" si="19"/>
        <v>blank.jpg</v>
      </c>
      <c r="AD128" s="13">
        <f t="shared" ca="1" si="16"/>
        <v>0</v>
      </c>
      <c r="AE128" s="13">
        <f t="shared" ca="1" si="17"/>
        <v>1</v>
      </c>
      <c r="AF128" s="13">
        <f t="shared" ca="1" si="18"/>
        <v>0</v>
      </c>
      <c r="AG128" s="13">
        <f t="shared" ca="1" si="22"/>
        <v>1</v>
      </c>
      <c r="AI128" s="2">
        <f t="shared" ca="1" si="23"/>
        <v>0.40017267527751321</v>
      </c>
      <c r="AJ128" s="2">
        <f t="shared" ca="1" si="23"/>
        <v>0.13526871049573697</v>
      </c>
      <c r="AK128" s="2">
        <f t="shared" ca="1" si="23"/>
        <v>0.50774354539043831</v>
      </c>
    </row>
    <row r="129" spans="12:37" x14ac:dyDescent="0.2">
      <c r="L129" s="2">
        <v>3</v>
      </c>
      <c r="M129" s="2">
        <v>2</v>
      </c>
      <c r="N129" s="2">
        <v>9</v>
      </c>
      <c r="O129" s="2">
        <v>0.74685757394036045</v>
      </c>
      <c r="P129" s="2">
        <v>0.23248141031581326</v>
      </c>
      <c r="Q129" s="2">
        <f t="shared" si="13"/>
        <v>1</v>
      </c>
      <c r="S129" s="2">
        <f t="shared" si="14"/>
        <v>0</v>
      </c>
      <c r="U129" s="14" t="str">
        <f t="shared" ca="1" si="15"/>
        <v>TrainTrial</v>
      </c>
      <c r="V129" s="10" t="str">
        <f>IF(Q129=0,CONCATENATE("p",L129,".bmp"),CONCATENATE("p",M129,".bmp"))</f>
        <v>p2.bmp</v>
      </c>
      <c r="W129" s="10" t="str">
        <f>IF(Q129=0,CONCATENATE("p",M129,".bmp"),CONCATENATE("p",L129,".bmp"))</f>
        <v>p3.bmp</v>
      </c>
      <c r="X129" s="10" t="str">
        <f ca="1">IF(AE129=0,"c3.wav",IF(S129=0,"c1.wav","c2.wav"))</f>
        <v>c3.wav</v>
      </c>
      <c r="Y129" s="10" t="str">
        <f ca="1">IF(S129=0,IF(AF129=1,CONCATENATE("nn",L129,".wav"),CONCATENATE("n",L129,".wav")),CONCATENATE("r",N129,".wav"))</f>
        <v>nn3.wav</v>
      </c>
      <c r="Z129" s="10" t="str">
        <f ca="1">IF(AE129=0,"c3.wav",IF(S129=1,"c1.wav","c2.wav"))</f>
        <v>c3.wav</v>
      </c>
      <c r="AA129" s="10" t="str">
        <f>IF(S129=1,IF(AF129=1,CONCATENATE("nn",L129,".wav"),CONCATENATE("n",L129,".wav")),CONCATENATE("r",N129,".wav"))</f>
        <v>r9.wav</v>
      </c>
      <c r="AB129" s="10">
        <f>IF(Q129=0,1,2)</f>
        <v>2</v>
      </c>
      <c r="AC129" s="12" t="str">
        <f t="shared" ca="1" si="19"/>
        <v>blank.jpg</v>
      </c>
      <c r="AD129" s="13">
        <f t="shared" ca="1" si="16"/>
        <v>0</v>
      </c>
      <c r="AE129" s="13">
        <f t="shared" ca="1" si="17"/>
        <v>0</v>
      </c>
      <c r="AF129" s="13">
        <f t="shared" ca="1" si="18"/>
        <v>1</v>
      </c>
      <c r="AG129" s="13">
        <f t="shared" ca="1" si="22"/>
        <v>1</v>
      </c>
      <c r="AI129" s="2">
        <f t="shared" ca="1" si="23"/>
        <v>0.8839385503988878</v>
      </c>
      <c r="AJ129" s="2">
        <f t="shared" ca="1" si="23"/>
        <v>0.90447088318541879</v>
      </c>
      <c r="AK129" s="2">
        <f t="shared" ca="1" si="23"/>
        <v>6.9803944328281964E-2</v>
      </c>
    </row>
    <row r="130" spans="12:37" x14ac:dyDescent="0.2">
      <c r="L130" s="2">
        <v>3</v>
      </c>
      <c r="M130" s="2">
        <v>6</v>
      </c>
      <c r="N130" s="2">
        <v>5</v>
      </c>
      <c r="O130" s="2">
        <v>0.82040864143164072</v>
      </c>
      <c r="P130" s="2">
        <v>0.67069697149509011</v>
      </c>
      <c r="Q130" s="2">
        <f t="shared" si="13"/>
        <v>1</v>
      </c>
      <c r="S130" s="2">
        <f t="shared" si="14"/>
        <v>1</v>
      </c>
      <c r="U130" s="14" t="str">
        <f t="shared" ca="1" si="15"/>
        <v>TrainTrial</v>
      </c>
      <c r="V130" s="10" t="str">
        <f>IF(Q130=0,CONCATENATE("p",L130,".bmp"),CONCATENATE("p",M130,".bmp"))</f>
        <v>p6.bmp</v>
      </c>
      <c r="W130" s="10" t="str">
        <f>IF(Q130=0,CONCATENATE("p",M130,".bmp"),CONCATENATE("p",L130,".bmp"))</f>
        <v>p3.bmp</v>
      </c>
      <c r="X130" s="10" t="str">
        <f ca="1">IF(AE130=0,"c3.wav",IF(S130=0,"c1.wav","c2.wav"))</f>
        <v>c3.wav</v>
      </c>
      <c r="Y130" s="10" t="str">
        <f>IF(S130=0,IF(AF130=1,CONCATENATE("nn",L130,".wav"),CONCATENATE("n",L130,".wav")),CONCATENATE("r",N130,".wav"))</f>
        <v>r5.wav</v>
      </c>
      <c r="Z130" s="10" t="str">
        <f ca="1">IF(AE130=0,"c3.wav",IF(S130=1,"c1.wav","c2.wav"))</f>
        <v>c3.wav</v>
      </c>
      <c r="AA130" s="10" t="str">
        <f ca="1">IF(S130=1,IF(AF130=1,CONCATENATE("nn",L130,".wav"),CONCATENATE("n",L130,".wav")),CONCATENATE("r",N130,".wav"))</f>
        <v>n3.wav</v>
      </c>
      <c r="AB130" s="10">
        <f>IF(Q130=0,1,2)</f>
        <v>2</v>
      </c>
      <c r="AC130" s="12" t="str">
        <f t="shared" ca="1" si="19"/>
        <v>blank.jpg</v>
      </c>
      <c r="AD130" s="13">
        <f t="shared" ca="1" si="16"/>
        <v>0</v>
      </c>
      <c r="AE130" s="13">
        <f t="shared" ca="1" si="17"/>
        <v>0</v>
      </c>
      <c r="AF130" s="13">
        <f t="shared" ca="1" si="18"/>
        <v>0</v>
      </c>
      <c r="AG130" s="13">
        <f t="shared" ca="1" si="22"/>
        <v>0</v>
      </c>
      <c r="AI130" s="2">
        <f t="shared" ca="1" si="23"/>
        <v>0.48866027191068273</v>
      </c>
      <c r="AJ130" s="2">
        <f t="shared" ca="1" si="23"/>
        <v>0.49890711942213206</v>
      </c>
      <c r="AK130" s="2">
        <f t="shared" ca="1" si="23"/>
        <v>0.41815319774650972</v>
      </c>
    </row>
    <row r="131" spans="12:37" x14ac:dyDescent="0.2">
      <c r="L131" s="2">
        <v>3</v>
      </c>
      <c r="M131" s="2">
        <v>7</v>
      </c>
      <c r="N131" s="2">
        <v>4</v>
      </c>
      <c r="O131" s="2">
        <v>0.16445597845086013</v>
      </c>
      <c r="P131" s="2">
        <v>1</v>
      </c>
      <c r="Q131" s="2">
        <f t="shared" si="13"/>
        <v>0</v>
      </c>
      <c r="S131" s="2">
        <f t="shared" si="14"/>
        <v>1</v>
      </c>
      <c r="U131" s="14" t="str">
        <f t="shared" ca="1" si="15"/>
        <v>TrainTrial</v>
      </c>
      <c r="V131" s="10" t="str">
        <f>IF(Q131=0,CONCATENATE("p",L131,".bmp"),CONCATENATE("p",M131,".bmp"))</f>
        <v>p3.bmp</v>
      </c>
      <c r="W131" s="10" t="str">
        <f>IF(Q131=0,CONCATENATE("p",M131,".bmp"),CONCATENATE("p",L131,".bmp"))</f>
        <v>p7.bmp</v>
      </c>
      <c r="X131" s="10" t="str">
        <f ca="1">IF(AE131=0,"c3.wav",IF(S131=0,"c1.wav","c2.wav"))</f>
        <v>c3.wav</v>
      </c>
      <c r="Y131" s="10" t="str">
        <f>IF(S131=0,IF(AF131=1,CONCATENATE("nn",L131,".wav"),CONCATENATE("n",L131,".wav")),CONCATENATE("r",N131,".wav"))</f>
        <v>r4.wav</v>
      </c>
      <c r="Z131" s="10" t="str">
        <f ca="1">IF(AE131=0,"c3.wav",IF(S131=1,"c1.wav","c2.wav"))</f>
        <v>c3.wav</v>
      </c>
      <c r="AA131" s="10" t="str">
        <f ca="1">IF(S131=1,IF(AF131=1,CONCATENATE("nn",L131,".wav"),CONCATENATE("n",L131,".wav")),CONCATENATE("r",N131,".wav"))</f>
        <v>n3.wav</v>
      </c>
      <c r="AB131" s="10">
        <f>IF(Q131=0,1,2)</f>
        <v>1</v>
      </c>
      <c r="AC131" s="12" t="str">
        <f t="shared" ca="1" si="19"/>
        <v>blank.jpg</v>
      </c>
      <c r="AD131" s="13">
        <f t="shared" ca="1" si="16"/>
        <v>0</v>
      </c>
      <c r="AE131" s="13">
        <f t="shared" ca="1" si="17"/>
        <v>0</v>
      </c>
      <c r="AF131" s="13">
        <f t="shared" ca="1" si="18"/>
        <v>0</v>
      </c>
      <c r="AG131" s="13">
        <f t="shared" ca="1" si="22"/>
        <v>0</v>
      </c>
      <c r="AI131" s="2">
        <f t="shared" ca="1" si="23"/>
        <v>0.35438734222498536</v>
      </c>
      <c r="AJ131" s="2">
        <f t="shared" ca="1" si="23"/>
        <v>0.27898440359298338</v>
      </c>
      <c r="AK131" s="2">
        <f t="shared" ca="1" si="23"/>
        <v>0.73455692467697253</v>
      </c>
    </row>
    <row r="132" spans="12:37" x14ac:dyDescent="0.2">
      <c r="L132" s="2">
        <v>4</v>
      </c>
      <c r="M132" s="2">
        <v>1</v>
      </c>
      <c r="N132" s="2">
        <v>6</v>
      </c>
      <c r="O132" s="2">
        <v>0.22035151595810021</v>
      </c>
      <c r="P132" s="2">
        <v>0.32532042393449956</v>
      </c>
      <c r="Q132" s="2">
        <f t="shared" ref="Q132:Q195" si="24">IF(O132&lt;=0.5,0,1)</f>
        <v>0</v>
      </c>
      <c r="S132" s="2">
        <f t="shared" ref="S132:S195" si="25">IF(P132&lt;=0.5,0,1)</f>
        <v>0</v>
      </c>
      <c r="U132" s="14" t="str">
        <f t="shared" ref="U132:U195" ca="1" si="26">IF(AE132=1,"TrainTrial2","TrainTrial")</f>
        <v>TrainTrial</v>
      </c>
      <c r="V132" s="10" t="str">
        <f>IF(Q132=0,CONCATENATE("p",L132,".bmp"),CONCATENATE("p",M132,".bmp"))</f>
        <v>p4.bmp</v>
      </c>
      <c r="W132" s="10" t="str">
        <f>IF(Q132=0,CONCATENATE("p",M132,".bmp"),CONCATENATE("p",L132,".bmp"))</f>
        <v>p1.bmp</v>
      </c>
      <c r="X132" s="10" t="str">
        <f ca="1">IF(AE132=0,"c3.wav",IF(S132=0,"c1.wav","c2.wav"))</f>
        <v>c3.wav</v>
      </c>
      <c r="Y132" s="10" t="str">
        <f ca="1">IF(S132=0,IF(AF132=1,CONCATENATE("nn",L132,".wav"),CONCATENATE("n",L132,".wav")),CONCATENATE("r",N132,".wav"))</f>
        <v>n4.wav</v>
      </c>
      <c r="Z132" s="10" t="str">
        <f ca="1">IF(AE132=0,"c3.wav",IF(S132=1,"c1.wav","c2.wav"))</f>
        <v>c3.wav</v>
      </c>
      <c r="AA132" s="10" t="str">
        <f>IF(S132=1,IF(AF132=1,CONCATENATE("nn",L132,".wav"),CONCATENATE("n",L132,".wav")),CONCATENATE("r",N132,".wav"))</f>
        <v>r6.wav</v>
      </c>
      <c r="AB132" s="10">
        <f>IF(Q132=0,1,2)</f>
        <v>1</v>
      </c>
      <c r="AC132" s="12" t="str">
        <f t="shared" ca="1" si="19"/>
        <v>blank.jpg</v>
      </c>
      <c r="AD132" s="13">
        <f t="shared" ref="AD132:AD195" ca="1" si="27">IF(AI132&lt;0.25,1,0)</f>
        <v>0</v>
      </c>
      <c r="AE132" s="13">
        <f t="shared" ref="AE132:AE195" ca="1" si="28">IF(AJ132&lt;0.25,1,0)</f>
        <v>0</v>
      </c>
      <c r="AF132" s="13">
        <f t="shared" ref="AF132:AF195" ca="1" si="29">IF(AK132&lt;0.25,1,0)</f>
        <v>0</v>
      </c>
      <c r="AG132" s="13">
        <f t="shared" ca="1" si="22"/>
        <v>0</v>
      </c>
      <c r="AI132" s="2">
        <f t="shared" ca="1" si="23"/>
        <v>0.31584923465941916</v>
      </c>
      <c r="AJ132" s="2">
        <f t="shared" ca="1" si="23"/>
        <v>0.31220323958460705</v>
      </c>
      <c r="AK132" s="2">
        <f t="shared" ca="1" si="23"/>
        <v>0.68691819761785911</v>
      </c>
    </row>
    <row r="133" spans="12:37" x14ac:dyDescent="0.2">
      <c r="L133" s="2">
        <v>4</v>
      </c>
      <c r="M133" s="2">
        <v>5</v>
      </c>
      <c r="N133" s="2">
        <v>3</v>
      </c>
      <c r="O133" s="2">
        <v>3.4003705382929184E-2</v>
      </c>
      <c r="P133" s="2">
        <v>0.2888819296085785</v>
      </c>
      <c r="Q133" s="2">
        <f t="shared" si="24"/>
        <v>0</v>
      </c>
      <c r="S133" s="2">
        <f t="shared" si="25"/>
        <v>0</v>
      </c>
      <c r="U133" s="14" t="str">
        <f t="shared" ca="1" si="26"/>
        <v>TrainTrial</v>
      </c>
      <c r="V133" s="10" t="str">
        <f>IF(Q133=0,CONCATENATE("p",L133,".bmp"),CONCATENATE("p",M133,".bmp"))</f>
        <v>p4.bmp</v>
      </c>
      <c r="W133" s="10" t="str">
        <f>IF(Q133=0,CONCATENATE("p",M133,".bmp"),CONCATENATE("p",L133,".bmp"))</f>
        <v>p5.bmp</v>
      </c>
      <c r="X133" s="10" t="str">
        <f ca="1">IF(AE133=0,"c3.wav",IF(S133=0,"c1.wav","c2.wav"))</f>
        <v>c3.wav</v>
      </c>
      <c r="Y133" s="10" t="str">
        <f ca="1">IF(S133=0,IF(AF133=1,CONCATENATE("nn",L133,".wav"),CONCATENATE("n",L133,".wav")),CONCATENATE("r",N133,".wav"))</f>
        <v>n4.wav</v>
      </c>
      <c r="Z133" s="10" t="str">
        <f ca="1">IF(AE133=0,"c3.wav",IF(S133=1,"c1.wav","c2.wav"))</f>
        <v>c3.wav</v>
      </c>
      <c r="AA133" s="10" t="str">
        <f>IF(S133=1,IF(AF133=1,CONCATENATE("nn",L133,".wav"),CONCATENATE("n",L133,".wav")),CONCATENATE("r",N133,".wav"))</f>
        <v>r3.wav</v>
      </c>
      <c r="AB133" s="10">
        <f>IF(Q133=0,1,2)</f>
        <v>1</v>
      </c>
      <c r="AC133" s="12" t="str">
        <f t="shared" ca="1" si="19"/>
        <v>blank.jpg</v>
      </c>
      <c r="AD133" s="13">
        <f t="shared" ca="1" si="27"/>
        <v>0</v>
      </c>
      <c r="AE133" s="13">
        <f t="shared" ca="1" si="28"/>
        <v>0</v>
      </c>
      <c r="AF133" s="13">
        <f t="shared" ca="1" si="29"/>
        <v>0</v>
      </c>
      <c r="AG133" s="13">
        <f t="shared" ca="1" si="22"/>
        <v>0</v>
      </c>
      <c r="AI133" s="2">
        <f t="shared" ca="1" si="23"/>
        <v>0.78705551175203536</v>
      </c>
      <c r="AJ133" s="2">
        <f t="shared" ca="1" si="23"/>
        <v>0.54829552733244158</v>
      </c>
      <c r="AK133" s="2">
        <f t="shared" ca="1" si="23"/>
        <v>0.81252243788291023</v>
      </c>
    </row>
    <row r="134" spans="12:37" x14ac:dyDescent="0.2">
      <c r="L134" s="2">
        <v>4</v>
      </c>
      <c r="M134" s="2">
        <v>2</v>
      </c>
      <c r="N134" s="2">
        <v>6</v>
      </c>
      <c r="O134" s="2">
        <v>7.3627696901894524E-2</v>
      </c>
      <c r="P134" s="2">
        <v>0.17030609519952122</v>
      </c>
      <c r="Q134" s="2">
        <f t="shared" si="24"/>
        <v>0</v>
      </c>
      <c r="S134" s="2">
        <f t="shared" si="25"/>
        <v>0</v>
      </c>
      <c r="U134" s="14" t="str">
        <f t="shared" ca="1" si="26"/>
        <v>TrainTrial</v>
      </c>
      <c r="V134" s="10" t="str">
        <f>IF(Q134=0,CONCATENATE("p",L134,".bmp"),CONCATENATE("p",M134,".bmp"))</f>
        <v>p4.bmp</v>
      </c>
      <c r="W134" s="10" t="str">
        <f>IF(Q134=0,CONCATENATE("p",M134,".bmp"),CONCATENATE("p",L134,".bmp"))</f>
        <v>p2.bmp</v>
      </c>
      <c r="X134" s="10" t="str">
        <f ca="1">IF(AE134=0,"c3.wav",IF(S134=0,"c1.wav","c2.wav"))</f>
        <v>c3.wav</v>
      </c>
      <c r="Y134" s="10" t="str">
        <f ca="1">IF(S134=0,IF(AF134=1,CONCATENATE("nn",L134,".wav"),CONCATENATE("n",L134,".wav")),CONCATENATE("r",N134,".wav"))</f>
        <v>n4.wav</v>
      </c>
      <c r="Z134" s="10" t="str">
        <f ca="1">IF(AE134=0,"c3.wav",IF(S134=1,"c1.wav","c2.wav"))</f>
        <v>c3.wav</v>
      </c>
      <c r="AA134" s="10" t="str">
        <f>IF(S134=1,IF(AF134=1,CONCATENATE("nn",L134,".wav"),CONCATENATE("n",L134,".wav")),CONCATENATE("r",N134,".wav"))</f>
        <v>r6.wav</v>
      </c>
      <c r="AB134" s="10">
        <f>IF(Q134=0,1,2)</f>
        <v>1</v>
      </c>
      <c r="AC134" s="12" t="str">
        <f t="shared" ref="AC134:AC197" ca="1" si="30">IF(AD134=0,"blank.jpg", IF( AB134=1,"lp.jpg","rp.jpg"))</f>
        <v>blank.jpg</v>
      </c>
      <c r="AD134" s="13">
        <f t="shared" ca="1" si="27"/>
        <v>0</v>
      </c>
      <c r="AE134" s="13">
        <f t="shared" ca="1" si="28"/>
        <v>0</v>
      </c>
      <c r="AF134" s="13">
        <f t="shared" ca="1" si="29"/>
        <v>0</v>
      </c>
      <c r="AG134" s="13">
        <f t="shared" ca="1" si="22"/>
        <v>0</v>
      </c>
      <c r="AI134" s="2">
        <f t="shared" ca="1" si="23"/>
        <v>0.82048091893570874</v>
      </c>
      <c r="AJ134" s="2">
        <f t="shared" ca="1" si="23"/>
        <v>0.80544339545683141</v>
      </c>
      <c r="AK134" s="2">
        <f t="shared" ca="1" si="23"/>
        <v>0.99763583079814222</v>
      </c>
    </row>
    <row r="135" spans="12:37" x14ac:dyDescent="0.2">
      <c r="L135" s="2">
        <v>5</v>
      </c>
      <c r="M135" s="2">
        <v>1</v>
      </c>
      <c r="N135" s="2">
        <v>9</v>
      </c>
      <c r="O135" s="2">
        <v>0.4148301815839659</v>
      </c>
      <c r="P135" s="2">
        <v>0.72535008573231607</v>
      </c>
      <c r="Q135" s="2">
        <f t="shared" si="24"/>
        <v>0</v>
      </c>
      <c r="S135" s="2">
        <f t="shared" si="25"/>
        <v>1</v>
      </c>
      <c r="U135" s="14" t="str">
        <f t="shared" ca="1" si="26"/>
        <v>TrainTrial</v>
      </c>
      <c r="V135" s="10" t="str">
        <f>IF(Q135=0,CONCATENATE("p",L135,".bmp"),CONCATENATE("p",M135,".bmp"))</f>
        <v>p5.bmp</v>
      </c>
      <c r="W135" s="10" t="str">
        <f>IF(Q135=0,CONCATENATE("p",M135,".bmp"),CONCATENATE("p",L135,".bmp"))</f>
        <v>p1.bmp</v>
      </c>
      <c r="X135" s="10" t="str">
        <f ca="1">IF(AE135=0,"c3.wav",IF(S135=0,"c1.wav","c2.wav"))</f>
        <v>c3.wav</v>
      </c>
      <c r="Y135" s="10" t="str">
        <f>IF(S135=0,IF(AF135=1,CONCATENATE("nn",L135,".wav"),CONCATENATE("n",L135,".wav")),CONCATENATE("r",N135,".wav"))</f>
        <v>r9.wav</v>
      </c>
      <c r="Z135" s="10" t="str">
        <f ca="1">IF(AE135=0,"c3.wav",IF(S135=1,"c1.wav","c2.wav"))</f>
        <v>c3.wav</v>
      </c>
      <c r="AA135" s="10" t="str">
        <f ca="1">IF(S135=1,IF(AF135=1,CONCATENATE("nn",L135,".wav"),CONCATENATE("n",L135,".wav")),CONCATENATE("r",N135,".wav"))</f>
        <v>nn5.wav</v>
      </c>
      <c r="AB135" s="10">
        <f>IF(Q135=0,1,2)</f>
        <v>1</v>
      </c>
      <c r="AC135" s="12" t="str">
        <f t="shared" ca="1" si="30"/>
        <v>blank.jpg</v>
      </c>
      <c r="AD135" s="13">
        <f t="shared" ca="1" si="27"/>
        <v>0</v>
      </c>
      <c r="AE135" s="13">
        <f t="shared" ca="1" si="28"/>
        <v>0</v>
      </c>
      <c r="AF135" s="13">
        <f t="shared" ca="1" si="29"/>
        <v>1</v>
      </c>
      <c r="AG135" s="13">
        <f t="shared" ca="1" si="22"/>
        <v>1</v>
      </c>
      <c r="AI135" s="2">
        <f t="shared" ca="1" si="23"/>
        <v>0.96227756820052868</v>
      </c>
      <c r="AJ135" s="2">
        <f t="shared" ca="1" si="23"/>
        <v>0.98904286550709086</v>
      </c>
      <c r="AK135" s="2">
        <f t="shared" ca="1" si="23"/>
        <v>0.18433338346308181</v>
      </c>
    </row>
    <row r="136" spans="12:37" x14ac:dyDescent="0.2">
      <c r="L136" s="2">
        <v>5</v>
      </c>
      <c r="M136" s="2">
        <v>3</v>
      </c>
      <c r="N136" s="2">
        <v>4</v>
      </c>
      <c r="O136" s="2">
        <v>0.68045135497413867</v>
      </c>
      <c r="P136" s="2">
        <v>0.71503109231434792</v>
      </c>
      <c r="Q136" s="2">
        <f t="shared" si="24"/>
        <v>1</v>
      </c>
      <c r="S136" s="2">
        <f t="shared" si="25"/>
        <v>1</v>
      </c>
      <c r="U136" s="14" t="str">
        <f t="shared" ca="1" si="26"/>
        <v>TrainTrial</v>
      </c>
      <c r="V136" s="10" t="str">
        <f>IF(Q136=0,CONCATENATE("p",L136,".bmp"),CONCATENATE("p",M136,".bmp"))</f>
        <v>p3.bmp</v>
      </c>
      <c r="W136" s="10" t="str">
        <f>IF(Q136=0,CONCATENATE("p",M136,".bmp"),CONCATENATE("p",L136,".bmp"))</f>
        <v>p5.bmp</v>
      </c>
      <c r="X136" s="10" t="str">
        <f ca="1">IF(AE136=0,"c3.wav",IF(S136=0,"c1.wav","c2.wav"))</f>
        <v>c3.wav</v>
      </c>
      <c r="Y136" s="10" t="str">
        <f>IF(S136=0,IF(AF136=1,CONCATENATE("nn",L136,".wav"),CONCATENATE("n",L136,".wav")),CONCATENATE("r",N136,".wav"))</f>
        <v>r4.wav</v>
      </c>
      <c r="Z136" s="10" t="str">
        <f ca="1">IF(AE136=0,"c3.wav",IF(S136=1,"c1.wav","c2.wav"))</f>
        <v>c3.wav</v>
      </c>
      <c r="AA136" s="10" t="str">
        <f ca="1">IF(S136=1,IF(AF136=1,CONCATENATE("nn",L136,".wav"),CONCATENATE("n",L136,".wav")),CONCATENATE("r",N136,".wav"))</f>
        <v>n5.wav</v>
      </c>
      <c r="AB136" s="10">
        <f>IF(Q136=0,1,2)</f>
        <v>2</v>
      </c>
      <c r="AC136" s="12" t="str">
        <f t="shared" ca="1" si="30"/>
        <v>rp.jpg</v>
      </c>
      <c r="AD136" s="13">
        <f t="shared" ca="1" si="27"/>
        <v>1</v>
      </c>
      <c r="AE136" s="13">
        <f t="shared" ca="1" si="28"/>
        <v>0</v>
      </c>
      <c r="AF136" s="13">
        <f t="shared" ca="1" si="29"/>
        <v>0</v>
      </c>
      <c r="AG136" s="13">
        <f t="shared" ca="1" si="22"/>
        <v>1</v>
      </c>
      <c r="AI136" s="2">
        <f t="shared" ca="1" si="23"/>
        <v>0.22910193640920995</v>
      </c>
      <c r="AJ136" s="2">
        <f t="shared" ca="1" si="23"/>
        <v>0.70819362587945078</v>
      </c>
      <c r="AK136" s="2">
        <f t="shared" ca="1" si="23"/>
        <v>0.59016584859508703</v>
      </c>
    </row>
    <row r="137" spans="12:37" x14ac:dyDescent="0.2">
      <c r="L137" s="2">
        <v>5</v>
      </c>
      <c r="M137" s="2">
        <v>8</v>
      </c>
      <c r="N137" s="2">
        <v>2</v>
      </c>
      <c r="O137" s="2">
        <v>0.48715357372566359</v>
      </c>
      <c r="P137" s="2">
        <v>6.3803043895859446E-2</v>
      </c>
      <c r="Q137" s="2">
        <f t="shared" si="24"/>
        <v>0</v>
      </c>
      <c r="S137" s="2">
        <f t="shared" si="25"/>
        <v>0</v>
      </c>
      <c r="U137" s="14" t="str">
        <f t="shared" ca="1" si="26"/>
        <v>TrainTrial</v>
      </c>
      <c r="V137" s="10" t="str">
        <f>IF(Q137=0,CONCATENATE("p",L137,".bmp"),CONCATENATE("p",M137,".bmp"))</f>
        <v>p5.bmp</v>
      </c>
      <c r="W137" s="10" t="str">
        <f>IF(Q137=0,CONCATENATE("p",M137,".bmp"),CONCATENATE("p",L137,".bmp"))</f>
        <v>p8.bmp</v>
      </c>
      <c r="X137" s="10" t="str">
        <f ca="1">IF(AE137=0,"c3.wav",IF(S137=0,"c1.wav","c2.wav"))</f>
        <v>c3.wav</v>
      </c>
      <c r="Y137" s="10" t="str">
        <f ca="1">IF(S137=0,IF(AF137=1,CONCATENATE("nn",L137,".wav"),CONCATENATE("n",L137,".wav")),CONCATENATE("r",N137,".wav"))</f>
        <v>nn5.wav</v>
      </c>
      <c r="Z137" s="10" t="str">
        <f ca="1">IF(AE137=0,"c3.wav",IF(S137=1,"c1.wav","c2.wav"))</f>
        <v>c3.wav</v>
      </c>
      <c r="AA137" s="10" t="str">
        <f>IF(S137=1,IF(AF137=1,CONCATENATE("nn",L137,".wav"),CONCATENATE("n",L137,".wav")),CONCATENATE("r",N137,".wav"))</f>
        <v>r2.wav</v>
      </c>
      <c r="AB137" s="10">
        <f>IF(Q137=0,1,2)</f>
        <v>1</v>
      </c>
      <c r="AC137" s="12" t="str">
        <f t="shared" ca="1" si="30"/>
        <v>blank.jpg</v>
      </c>
      <c r="AD137" s="13">
        <f t="shared" ca="1" si="27"/>
        <v>0</v>
      </c>
      <c r="AE137" s="13">
        <f t="shared" ca="1" si="28"/>
        <v>0</v>
      </c>
      <c r="AF137" s="13">
        <f t="shared" ca="1" si="29"/>
        <v>1</v>
      </c>
      <c r="AG137" s="13">
        <f t="shared" ca="1" si="22"/>
        <v>1</v>
      </c>
      <c r="AI137" s="2">
        <f t="shared" ca="1" si="23"/>
        <v>0.97490156709276821</v>
      </c>
      <c r="AJ137" s="2">
        <f t="shared" ca="1" si="23"/>
        <v>0.4566824474310418</v>
      </c>
      <c r="AK137" s="2">
        <f t="shared" ca="1" si="23"/>
        <v>0.23869122158053668</v>
      </c>
    </row>
    <row r="138" spans="12:37" x14ac:dyDescent="0.2">
      <c r="L138" s="2">
        <v>6</v>
      </c>
      <c r="M138" s="2">
        <v>9</v>
      </c>
      <c r="N138" s="2">
        <v>7</v>
      </c>
      <c r="O138" s="2">
        <v>0.27713443088396161</v>
      </c>
      <c r="P138" s="2">
        <v>0.31217385951549659</v>
      </c>
      <c r="Q138" s="2">
        <f t="shared" si="24"/>
        <v>0</v>
      </c>
      <c r="S138" s="2">
        <f t="shared" si="25"/>
        <v>0</v>
      </c>
      <c r="U138" s="14" t="str">
        <f t="shared" ca="1" si="26"/>
        <v>TrainTrial</v>
      </c>
      <c r="V138" s="10" t="str">
        <f>IF(Q138=0,CONCATENATE("p",L138,".bmp"),CONCATENATE("p",M138,".bmp"))</f>
        <v>p6.bmp</v>
      </c>
      <c r="W138" s="10" t="str">
        <f>IF(Q138=0,CONCATENATE("p",M138,".bmp"),CONCATENATE("p",L138,".bmp"))</f>
        <v>p9.bmp</v>
      </c>
      <c r="X138" s="10" t="str">
        <f ca="1">IF(AE138=0,"c3.wav",IF(S138=0,"c1.wav","c2.wav"))</f>
        <v>c3.wav</v>
      </c>
      <c r="Y138" s="10" t="str">
        <f ca="1">IF(S138=0,IF(AF138=1,CONCATENATE("nn",L138,".wav"),CONCATENATE("n",L138,".wav")),CONCATENATE("r",N138,".wav"))</f>
        <v>n6.wav</v>
      </c>
      <c r="Z138" s="10" t="str">
        <f ca="1">IF(AE138=0,"c3.wav",IF(S138=1,"c1.wav","c2.wav"))</f>
        <v>c3.wav</v>
      </c>
      <c r="AA138" s="10" t="str">
        <f>IF(S138=1,IF(AF138=1,CONCATENATE("nn",L138,".wav"),CONCATENATE("n",L138,".wav")),CONCATENATE("r",N138,".wav"))</f>
        <v>r7.wav</v>
      </c>
      <c r="AB138" s="10">
        <f>IF(Q138=0,1,2)</f>
        <v>1</v>
      </c>
      <c r="AC138" s="12" t="str">
        <f t="shared" ca="1" si="30"/>
        <v>blank.jpg</v>
      </c>
      <c r="AD138" s="13">
        <f t="shared" ca="1" si="27"/>
        <v>0</v>
      </c>
      <c r="AE138" s="13">
        <f t="shared" ca="1" si="28"/>
        <v>0</v>
      </c>
      <c r="AF138" s="13">
        <f t="shared" ca="1" si="29"/>
        <v>0</v>
      </c>
      <c r="AG138" s="13">
        <f t="shared" ca="1" si="22"/>
        <v>0</v>
      </c>
      <c r="AI138" s="2">
        <f t="shared" ca="1" si="23"/>
        <v>0.58402751926228791</v>
      </c>
      <c r="AJ138" s="2">
        <f t="shared" ca="1" si="23"/>
        <v>0.74203673607997767</v>
      </c>
      <c r="AK138" s="2">
        <f t="shared" ca="1" si="23"/>
        <v>0.70350507042873089</v>
      </c>
    </row>
    <row r="139" spans="12:37" x14ac:dyDescent="0.2">
      <c r="L139" s="2">
        <v>6</v>
      </c>
      <c r="M139" s="2">
        <v>7</v>
      </c>
      <c r="N139" s="2">
        <v>1</v>
      </c>
      <c r="O139" s="2">
        <v>0.68768069951693178</v>
      </c>
      <c r="P139" s="2">
        <v>0.26756407965785911</v>
      </c>
      <c r="Q139" s="2">
        <f t="shared" si="24"/>
        <v>1</v>
      </c>
      <c r="S139" s="2">
        <f t="shared" si="25"/>
        <v>0</v>
      </c>
      <c r="U139" s="14" t="str">
        <f t="shared" ca="1" si="26"/>
        <v>TrainTrial</v>
      </c>
      <c r="V139" s="10" t="str">
        <f>IF(Q139=0,CONCATENATE("p",L139,".bmp"),CONCATENATE("p",M139,".bmp"))</f>
        <v>p7.bmp</v>
      </c>
      <c r="W139" s="10" t="str">
        <f>IF(Q139=0,CONCATENATE("p",M139,".bmp"),CONCATENATE("p",L139,".bmp"))</f>
        <v>p6.bmp</v>
      </c>
      <c r="X139" s="10" t="str">
        <f ca="1">IF(AE139=0,"c3.wav",IF(S139=0,"c1.wav","c2.wav"))</f>
        <v>c3.wav</v>
      </c>
      <c r="Y139" s="10" t="str">
        <f ca="1">IF(S139=0,IF(AF139=1,CONCATENATE("nn",L139,".wav"),CONCATENATE("n",L139,".wav")),CONCATENATE("r",N139,".wav"))</f>
        <v>n6.wav</v>
      </c>
      <c r="Z139" s="10" t="str">
        <f ca="1">IF(AE139=0,"c3.wav",IF(S139=1,"c1.wav","c2.wav"))</f>
        <v>c3.wav</v>
      </c>
      <c r="AA139" s="10" t="str">
        <f>IF(S139=1,IF(AF139=1,CONCATENATE("nn",L139,".wav"),CONCATENATE("n",L139,".wav")),CONCATENATE("r",N139,".wav"))</f>
        <v>r1.wav</v>
      </c>
      <c r="AB139" s="10">
        <f>IF(Q139=0,1,2)</f>
        <v>2</v>
      </c>
      <c r="AC139" s="12" t="str">
        <f t="shared" ca="1" si="30"/>
        <v>blank.jpg</v>
      </c>
      <c r="AD139" s="13">
        <f t="shared" ca="1" si="27"/>
        <v>0</v>
      </c>
      <c r="AE139" s="13">
        <f t="shared" ca="1" si="28"/>
        <v>0</v>
      </c>
      <c r="AF139" s="13">
        <f t="shared" ca="1" si="29"/>
        <v>0</v>
      </c>
      <c r="AG139" s="13">
        <f t="shared" ca="1" si="22"/>
        <v>0</v>
      </c>
      <c r="AI139" s="2">
        <f t="shared" ca="1" si="23"/>
        <v>0.42566315225875484</v>
      </c>
      <c r="AJ139" s="2">
        <f t="shared" ca="1" si="23"/>
        <v>0.72825410863082651</v>
      </c>
      <c r="AK139" s="2">
        <f t="shared" ca="1" si="23"/>
        <v>0.96473269345021673</v>
      </c>
    </row>
    <row r="140" spans="12:37" x14ac:dyDescent="0.2">
      <c r="L140" s="2">
        <v>6</v>
      </c>
      <c r="M140" s="2">
        <v>5</v>
      </c>
      <c r="N140" s="2">
        <v>8</v>
      </c>
      <c r="O140" s="2">
        <v>0.66716706558509031</v>
      </c>
      <c r="P140" s="2">
        <v>1</v>
      </c>
      <c r="Q140" s="2">
        <f t="shared" si="24"/>
        <v>1</v>
      </c>
      <c r="S140" s="2">
        <f t="shared" si="25"/>
        <v>1</v>
      </c>
      <c r="U140" s="14" t="str">
        <f t="shared" ca="1" si="26"/>
        <v>TrainTrial</v>
      </c>
      <c r="V140" s="10" t="str">
        <f>IF(Q140=0,CONCATENATE("p",L140,".bmp"),CONCATENATE("p",M140,".bmp"))</f>
        <v>p5.bmp</v>
      </c>
      <c r="W140" s="10" t="str">
        <f>IF(Q140=0,CONCATENATE("p",M140,".bmp"),CONCATENATE("p",L140,".bmp"))</f>
        <v>p6.bmp</v>
      </c>
      <c r="X140" s="10" t="str">
        <f ca="1">IF(AE140=0,"c3.wav",IF(S140=0,"c1.wav","c2.wav"))</f>
        <v>c3.wav</v>
      </c>
      <c r="Y140" s="10" t="str">
        <f>IF(S140=0,IF(AF140=1,CONCATENATE("nn",L140,".wav"),CONCATENATE("n",L140,".wav")),CONCATENATE("r",N140,".wav"))</f>
        <v>r8.wav</v>
      </c>
      <c r="Z140" s="10" t="str">
        <f ca="1">IF(AE140=0,"c3.wav",IF(S140=1,"c1.wav","c2.wav"))</f>
        <v>c3.wav</v>
      </c>
      <c r="AA140" s="10" t="str">
        <f ca="1">IF(S140=1,IF(AF140=1,CONCATENATE("nn",L140,".wav"),CONCATENATE("n",L140,".wav")),CONCATENATE("r",N140,".wav"))</f>
        <v>nn6.wav</v>
      </c>
      <c r="AB140" s="10">
        <f>IF(Q140=0,1,2)</f>
        <v>2</v>
      </c>
      <c r="AC140" s="12" t="str">
        <f t="shared" ca="1" si="30"/>
        <v>blank.jpg</v>
      </c>
      <c r="AD140" s="13">
        <f t="shared" ca="1" si="27"/>
        <v>0</v>
      </c>
      <c r="AE140" s="13">
        <f t="shared" ca="1" si="28"/>
        <v>0</v>
      </c>
      <c r="AF140" s="13">
        <f t="shared" ca="1" si="29"/>
        <v>1</v>
      </c>
      <c r="AG140" s="13">
        <f t="shared" ca="1" si="22"/>
        <v>1</v>
      </c>
      <c r="AI140" s="2">
        <f t="shared" ca="1" si="23"/>
        <v>0.8942773923474896</v>
      </c>
      <c r="AJ140" s="2">
        <f t="shared" ca="1" si="23"/>
        <v>0.95373753124598426</v>
      </c>
      <c r="AK140" s="2">
        <f t="shared" ca="1" si="23"/>
        <v>0.2425562760032054</v>
      </c>
    </row>
    <row r="141" spans="12:37" x14ac:dyDescent="0.2">
      <c r="L141" s="2">
        <v>7</v>
      </c>
      <c r="M141" s="2">
        <v>4</v>
      </c>
      <c r="N141" s="2">
        <v>5</v>
      </c>
      <c r="O141" s="2">
        <v>0.55596651559335442</v>
      </c>
      <c r="P141" s="2">
        <v>0.35347694512529415</v>
      </c>
      <c r="Q141" s="2">
        <f t="shared" si="24"/>
        <v>1</v>
      </c>
      <c r="S141" s="2">
        <f t="shared" si="25"/>
        <v>0</v>
      </c>
      <c r="U141" s="14" t="str">
        <f t="shared" ca="1" si="26"/>
        <v>TrainTrial</v>
      </c>
      <c r="V141" s="10" t="str">
        <f>IF(Q141=0,CONCATENATE("p",L141,".bmp"),CONCATENATE("p",M141,".bmp"))</f>
        <v>p4.bmp</v>
      </c>
      <c r="W141" s="10" t="str">
        <f>IF(Q141=0,CONCATENATE("p",M141,".bmp"),CONCATENATE("p",L141,".bmp"))</f>
        <v>p7.bmp</v>
      </c>
      <c r="X141" s="10" t="str">
        <f ca="1">IF(AE141=0,"c3.wav",IF(S141=0,"c1.wav","c2.wav"))</f>
        <v>c3.wav</v>
      </c>
      <c r="Y141" s="10" t="str">
        <f ca="1">IF(S141=0,IF(AF141=1,CONCATENATE("nn",L141,".wav"),CONCATENATE("n",L141,".wav")),CONCATENATE("r",N141,".wav"))</f>
        <v>n7.wav</v>
      </c>
      <c r="Z141" s="10" t="str">
        <f ca="1">IF(AE141=0,"c3.wav",IF(S141=1,"c1.wav","c2.wav"))</f>
        <v>c3.wav</v>
      </c>
      <c r="AA141" s="10" t="str">
        <f>IF(S141=1,IF(AF141=1,CONCATENATE("nn",L141,".wav"),CONCATENATE("n",L141,".wav")),CONCATENATE("r",N141,".wav"))</f>
        <v>r5.wav</v>
      </c>
      <c r="AB141" s="10">
        <f>IF(Q141=0,1,2)</f>
        <v>2</v>
      </c>
      <c r="AC141" s="12" t="str">
        <f t="shared" ca="1" si="30"/>
        <v>blank.jpg</v>
      </c>
      <c r="AD141" s="13">
        <f t="shared" ca="1" si="27"/>
        <v>0</v>
      </c>
      <c r="AE141" s="13">
        <f t="shared" ca="1" si="28"/>
        <v>0</v>
      </c>
      <c r="AF141" s="13">
        <f t="shared" ca="1" si="29"/>
        <v>0</v>
      </c>
      <c r="AG141" s="13">
        <f t="shared" ca="1" si="22"/>
        <v>0</v>
      </c>
      <c r="AI141" s="2">
        <f t="shared" ca="1" si="23"/>
        <v>0.75318425061927019</v>
      </c>
      <c r="AJ141" s="2">
        <f t="shared" ca="1" si="23"/>
        <v>0.67099143039361719</v>
      </c>
      <c r="AK141" s="2">
        <f t="shared" ca="1" si="23"/>
        <v>0.31153545447601083</v>
      </c>
    </row>
    <row r="142" spans="12:37" x14ac:dyDescent="0.2">
      <c r="L142" s="2">
        <v>7</v>
      </c>
      <c r="M142" s="2">
        <v>0</v>
      </c>
      <c r="N142" s="2">
        <v>2</v>
      </c>
      <c r="O142" s="2">
        <v>8.653457455784519E-2</v>
      </c>
      <c r="P142" s="2">
        <v>1</v>
      </c>
      <c r="Q142" s="2">
        <f t="shared" si="24"/>
        <v>0</v>
      </c>
      <c r="S142" s="2">
        <f t="shared" si="25"/>
        <v>1</v>
      </c>
      <c r="U142" s="14" t="str">
        <f t="shared" ca="1" si="26"/>
        <v>TrainTrial</v>
      </c>
      <c r="V142" s="10" t="str">
        <f>IF(Q142=0,CONCATENATE("p",L142,".bmp"),CONCATENATE("p",M142,".bmp"))</f>
        <v>p7.bmp</v>
      </c>
      <c r="W142" s="10" t="str">
        <f>IF(Q142=0,CONCATENATE("p",M142,".bmp"),CONCATENATE("p",L142,".bmp"))</f>
        <v>p0.bmp</v>
      </c>
      <c r="X142" s="10" t="str">
        <f ca="1">IF(AE142=0,"c3.wav",IF(S142=0,"c1.wav","c2.wav"))</f>
        <v>c3.wav</v>
      </c>
      <c r="Y142" s="10" t="str">
        <f>IF(S142=0,IF(AF142=1,CONCATENATE("nn",L142,".wav"),CONCATENATE("n",L142,".wav")),CONCATENATE("r",N142,".wav"))</f>
        <v>r2.wav</v>
      </c>
      <c r="Z142" s="10" t="str">
        <f ca="1">IF(AE142=0,"c3.wav",IF(S142=1,"c1.wav","c2.wav"))</f>
        <v>c3.wav</v>
      </c>
      <c r="AA142" s="10" t="str">
        <f ca="1">IF(S142=1,IF(AF142=1,CONCATENATE("nn",L142,".wav"),CONCATENATE("n",L142,".wav")),CONCATENATE("r",N142,".wav"))</f>
        <v>n7.wav</v>
      </c>
      <c r="AB142" s="10">
        <f>IF(Q142=0,1,2)</f>
        <v>1</v>
      </c>
      <c r="AC142" s="12" t="str">
        <f t="shared" ca="1" si="30"/>
        <v>lp.jpg</v>
      </c>
      <c r="AD142" s="13">
        <f t="shared" ca="1" si="27"/>
        <v>1</v>
      </c>
      <c r="AE142" s="13">
        <f t="shared" ca="1" si="28"/>
        <v>0</v>
      </c>
      <c r="AF142" s="13">
        <f t="shared" ca="1" si="29"/>
        <v>0</v>
      </c>
      <c r="AG142" s="13">
        <f t="shared" ca="1" si="22"/>
        <v>1</v>
      </c>
      <c r="AI142" s="2">
        <f t="shared" ca="1" si="23"/>
        <v>3.6732548202271897E-2</v>
      </c>
      <c r="AJ142" s="2">
        <f t="shared" ca="1" si="23"/>
        <v>0.9411767338325947</v>
      </c>
      <c r="AK142" s="2">
        <f t="shared" ca="1" si="23"/>
        <v>0.75499067486329641</v>
      </c>
    </row>
    <row r="143" spans="12:37" x14ac:dyDescent="0.2">
      <c r="L143" s="2">
        <v>7</v>
      </c>
      <c r="M143" s="2">
        <v>6</v>
      </c>
      <c r="N143" s="2">
        <v>0</v>
      </c>
      <c r="O143" s="2">
        <v>0.99611244021434686</v>
      </c>
      <c r="P143" s="2">
        <v>0.38836076080042403</v>
      </c>
      <c r="Q143" s="2">
        <f t="shared" si="24"/>
        <v>1</v>
      </c>
      <c r="S143" s="2">
        <f t="shared" si="25"/>
        <v>0</v>
      </c>
      <c r="U143" s="14" t="str">
        <f t="shared" ca="1" si="26"/>
        <v>TrainTrial2</v>
      </c>
      <c r="V143" s="10" t="str">
        <f>IF(Q143=0,CONCATENATE("p",L143,".bmp"),CONCATENATE("p",M143,".bmp"))</f>
        <v>p6.bmp</v>
      </c>
      <c r="W143" s="10" t="str">
        <f>IF(Q143=0,CONCATENATE("p",M143,".bmp"),CONCATENATE("p",L143,".bmp"))</f>
        <v>p7.bmp</v>
      </c>
      <c r="X143" s="10" t="str">
        <f ca="1">IF(AE143=0,"c3.wav",IF(S143=0,"c1.wav","c2.wav"))</f>
        <v>c1.wav</v>
      </c>
      <c r="Y143" s="10" t="str">
        <f ca="1">IF(S143=0,IF(AF143=1,CONCATENATE("nn",L143,".wav"),CONCATENATE("n",L143,".wav")),CONCATENATE("r",N143,".wav"))</f>
        <v>nn7.wav</v>
      </c>
      <c r="Z143" s="10" t="str">
        <f ca="1">IF(AE143=0,"c3.wav",IF(S143=1,"c1.wav","c2.wav"))</f>
        <v>c2.wav</v>
      </c>
      <c r="AA143" s="10" t="str">
        <f>IF(S143=1,IF(AF143=1,CONCATENATE("nn",L143,".wav"),CONCATENATE("n",L143,".wav")),CONCATENATE("r",N143,".wav"))</f>
        <v>r0.wav</v>
      </c>
      <c r="AB143" s="10">
        <f>IF(Q143=0,1,2)</f>
        <v>2</v>
      </c>
      <c r="AC143" s="12" t="str">
        <f t="shared" ca="1" si="30"/>
        <v>rp.jpg</v>
      </c>
      <c r="AD143" s="13">
        <f t="shared" ca="1" si="27"/>
        <v>1</v>
      </c>
      <c r="AE143" s="13">
        <f t="shared" ca="1" si="28"/>
        <v>1</v>
      </c>
      <c r="AF143" s="13">
        <f t="shared" ca="1" si="29"/>
        <v>1</v>
      </c>
      <c r="AG143" s="13">
        <f t="shared" ca="1" si="22"/>
        <v>3</v>
      </c>
      <c r="AI143" s="2">
        <f t="shared" ca="1" si="23"/>
        <v>0.21757614779611278</v>
      </c>
      <c r="AJ143" s="2">
        <f t="shared" ca="1" si="23"/>
        <v>0.15604723011015198</v>
      </c>
      <c r="AK143" s="2">
        <f t="shared" ca="1" si="23"/>
        <v>0.18037621027379835</v>
      </c>
    </row>
    <row r="144" spans="12:37" x14ac:dyDescent="0.2">
      <c r="L144" s="2">
        <v>8</v>
      </c>
      <c r="M144" s="2">
        <v>0</v>
      </c>
      <c r="N144" s="2">
        <v>7</v>
      </c>
      <c r="O144" s="2">
        <v>0.21215120078886684</v>
      </c>
      <c r="P144" s="2">
        <v>0.51724746192940074</v>
      </c>
      <c r="Q144" s="2">
        <f t="shared" si="24"/>
        <v>0</v>
      </c>
      <c r="S144" s="2">
        <f t="shared" si="25"/>
        <v>1</v>
      </c>
      <c r="U144" s="14" t="str">
        <f t="shared" ca="1" si="26"/>
        <v>TrainTrial</v>
      </c>
      <c r="V144" s="10" t="str">
        <f>IF(Q144=0,CONCATENATE("p",L144,".bmp"),CONCATENATE("p",M144,".bmp"))</f>
        <v>p8.bmp</v>
      </c>
      <c r="W144" s="10" t="str">
        <f>IF(Q144=0,CONCATENATE("p",M144,".bmp"),CONCATENATE("p",L144,".bmp"))</f>
        <v>p0.bmp</v>
      </c>
      <c r="X144" s="10" t="str">
        <f ca="1">IF(AE144=0,"c3.wav",IF(S144=0,"c1.wav","c2.wav"))</f>
        <v>c3.wav</v>
      </c>
      <c r="Y144" s="10" t="str">
        <f>IF(S144=0,IF(AF144=1,CONCATENATE("nn",L144,".wav"),CONCATENATE("n",L144,".wav")),CONCATENATE("r",N144,".wav"))</f>
        <v>r7.wav</v>
      </c>
      <c r="Z144" s="10" t="str">
        <f ca="1">IF(AE144=0,"c3.wav",IF(S144=1,"c1.wav","c2.wav"))</f>
        <v>c3.wav</v>
      </c>
      <c r="AA144" s="10" t="str">
        <f ca="1">IF(S144=1,IF(AF144=1,CONCATENATE("nn",L144,".wav"),CONCATENATE("n",L144,".wav")),CONCATENATE("r",N144,".wav"))</f>
        <v>n8.wav</v>
      </c>
      <c r="AB144" s="10">
        <f>IF(Q144=0,1,2)</f>
        <v>1</v>
      </c>
      <c r="AC144" s="12" t="str">
        <f t="shared" ca="1" si="30"/>
        <v>lp.jpg</v>
      </c>
      <c r="AD144" s="13">
        <f t="shared" ca="1" si="27"/>
        <v>1</v>
      </c>
      <c r="AE144" s="13">
        <f t="shared" ca="1" si="28"/>
        <v>0</v>
      </c>
      <c r="AF144" s="13">
        <f t="shared" ca="1" si="29"/>
        <v>0</v>
      </c>
      <c r="AG144" s="13">
        <f t="shared" ca="1" si="22"/>
        <v>1</v>
      </c>
      <c r="AI144" s="2">
        <f t="shared" ca="1" si="23"/>
        <v>8.9372000148132846E-2</v>
      </c>
      <c r="AJ144" s="2">
        <f t="shared" ca="1" si="23"/>
        <v>0.87016465125633369</v>
      </c>
      <c r="AK144" s="2">
        <f t="shared" ca="1" si="23"/>
        <v>0.52998254719410076</v>
      </c>
    </row>
    <row r="145" spans="11:37" x14ac:dyDescent="0.2">
      <c r="L145" s="2">
        <v>8</v>
      </c>
      <c r="M145" s="2">
        <v>2</v>
      </c>
      <c r="N145" s="2">
        <v>9</v>
      </c>
      <c r="O145" s="2">
        <v>0.60170005922464043</v>
      </c>
      <c r="P145" s="2">
        <v>1</v>
      </c>
      <c r="Q145" s="2">
        <f t="shared" si="24"/>
        <v>1</v>
      </c>
      <c r="S145" s="2">
        <f t="shared" si="25"/>
        <v>1</v>
      </c>
      <c r="U145" s="14" t="str">
        <f t="shared" ca="1" si="26"/>
        <v>TrainTrial</v>
      </c>
      <c r="V145" s="10" t="str">
        <f>IF(Q145=0,CONCATENATE("p",L145,".bmp"),CONCATENATE("p",M145,".bmp"))</f>
        <v>p2.bmp</v>
      </c>
      <c r="W145" s="10" t="str">
        <f>IF(Q145=0,CONCATENATE("p",M145,".bmp"),CONCATENATE("p",L145,".bmp"))</f>
        <v>p8.bmp</v>
      </c>
      <c r="X145" s="10" t="str">
        <f ca="1">IF(AE145=0,"c3.wav",IF(S145=0,"c1.wav","c2.wav"))</f>
        <v>c3.wav</v>
      </c>
      <c r="Y145" s="10" t="str">
        <f>IF(S145=0,IF(AF145=1,CONCATENATE("nn",L145,".wav"),CONCATENATE("n",L145,".wav")),CONCATENATE("r",N145,".wav"))</f>
        <v>r9.wav</v>
      </c>
      <c r="Z145" s="10" t="str">
        <f ca="1">IF(AE145=0,"c3.wav",IF(S145=1,"c1.wav","c2.wav"))</f>
        <v>c3.wav</v>
      </c>
      <c r="AA145" s="10" t="str">
        <f ca="1">IF(S145=1,IF(AF145=1,CONCATENATE("nn",L145,".wav"),CONCATENATE("n",L145,".wav")),CONCATENATE("r",N145,".wav"))</f>
        <v>n8.wav</v>
      </c>
      <c r="AB145" s="10">
        <f>IF(Q145=0,1,2)</f>
        <v>2</v>
      </c>
      <c r="AC145" s="12" t="str">
        <f t="shared" ca="1" si="30"/>
        <v>blank.jpg</v>
      </c>
      <c r="AD145" s="13">
        <f t="shared" ca="1" si="27"/>
        <v>0</v>
      </c>
      <c r="AE145" s="13">
        <f t="shared" ca="1" si="28"/>
        <v>0</v>
      </c>
      <c r="AF145" s="13">
        <f t="shared" ca="1" si="29"/>
        <v>0</v>
      </c>
      <c r="AG145" s="13">
        <f t="shared" ca="1" si="22"/>
        <v>0</v>
      </c>
      <c r="AI145" s="2">
        <f t="shared" ca="1" si="23"/>
        <v>0.91034574704852778</v>
      </c>
      <c r="AJ145" s="2">
        <f t="shared" ca="1" si="23"/>
        <v>0.68113306933120676</v>
      </c>
      <c r="AK145" s="2">
        <f t="shared" ca="1" si="23"/>
        <v>0.50715582600668774</v>
      </c>
    </row>
    <row r="146" spans="11:37" x14ac:dyDescent="0.2">
      <c r="L146" s="2">
        <v>8</v>
      </c>
      <c r="M146" s="2">
        <v>4</v>
      </c>
      <c r="N146" s="2">
        <v>0</v>
      </c>
      <c r="O146" s="2">
        <v>3.7203136159405403E-2</v>
      </c>
      <c r="P146" s="2">
        <v>0.25839782024195301</v>
      </c>
      <c r="Q146" s="2">
        <f t="shared" si="24"/>
        <v>0</v>
      </c>
      <c r="S146" s="2">
        <f t="shared" si="25"/>
        <v>0</v>
      </c>
      <c r="U146" s="14" t="str">
        <f t="shared" ca="1" si="26"/>
        <v>TrainTrial</v>
      </c>
      <c r="V146" s="10" t="str">
        <f>IF(Q146=0,CONCATENATE("p",L146,".bmp"),CONCATENATE("p",M146,".bmp"))</f>
        <v>p8.bmp</v>
      </c>
      <c r="W146" s="10" t="str">
        <f>IF(Q146=0,CONCATENATE("p",M146,".bmp"),CONCATENATE("p",L146,".bmp"))</f>
        <v>p4.bmp</v>
      </c>
      <c r="X146" s="10" t="str">
        <f ca="1">IF(AE146=0,"c3.wav",IF(S146=0,"c1.wav","c2.wav"))</f>
        <v>c3.wav</v>
      </c>
      <c r="Y146" s="10" t="str">
        <f ca="1">IF(S146=0,IF(AF146=1,CONCATENATE("nn",L146,".wav"),CONCATENATE("n",L146,".wav")),CONCATENATE("r",N146,".wav"))</f>
        <v>n8.wav</v>
      </c>
      <c r="Z146" s="10" t="str">
        <f ca="1">IF(AE146=0,"c3.wav",IF(S146=1,"c1.wav","c2.wav"))</f>
        <v>c3.wav</v>
      </c>
      <c r="AA146" s="10" t="str">
        <f>IF(S146=1,IF(AF146=1,CONCATENATE("nn",L146,".wav"),CONCATENATE("n",L146,".wav")),CONCATENATE("r",N146,".wav"))</f>
        <v>r0.wav</v>
      </c>
      <c r="AB146" s="10">
        <f>IF(Q146=0,1,2)</f>
        <v>1</v>
      </c>
      <c r="AC146" s="12" t="str">
        <f t="shared" ca="1" si="30"/>
        <v>lp.jpg</v>
      </c>
      <c r="AD146" s="13">
        <f t="shared" ca="1" si="27"/>
        <v>1</v>
      </c>
      <c r="AE146" s="13">
        <f t="shared" ca="1" si="28"/>
        <v>0</v>
      </c>
      <c r="AF146" s="13">
        <f t="shared" ca="1" si="29"/>
        <v>0</v>
      </c>
      <c r="AG146" s="13">
        <f t="shared" ca="1" si="22"/>
        <v>1</v>
      </c>
      <c r="AI146" s="2">
        <f t="shared" ca="1" si="23"/>
        <v>0.19219867061889739</v>
      </c>
      <c r="AJ146" s="2">
        <f t="shared" ca="1" si="23"/>
        <v>0.78633732436820114</v>
      </c>
      <c r="AK146" s="2">
        <f t="shared" ca="1" si="23"/>
        <v>0.8403667340177482</v>
      </c>
    </row>
    <row r="147" spans="11:37" x14ac:dyDescent="0.2">
      <c r="L147" s="2">
        <v>9</v>
      </c>
      <c r="M147" s="2">
        <v>5</v>
      </c>
      <c r="N147" s="2">
        <v>4</v>
      </c>
      <c r="O147" s="2">
        <v>0.5973957923515627</v>
      </c>
      <c r="P147" s="2">
        <v>0.63951447399631434</v>
      </c>
      <c r="Q147" s="2">
        <f t="shared" si="24"/>
        <v>1</v>
      </c>
      <c r="S147" s="2">
        <f t="shared" si="25"/>
        <v>1</v>
      </c>
      <c r="U147" s="14" t="str">
        <f t="shared" ca="1" si="26"/>
        <v>TrainTrial</v>
      </c>
      <c r="V147" s="10" t="str">
        <f>IF(Q147=0,CONCATENATE("p",L147,".bmp"),CONCATENATE("p",M147,".bmp"))</f>
        <v>p5.bmp</v>
      </c>
      <c r="W147" s="10" t="str">
        <f>IF(Q147=0,CONCATENATE("p",M147,".bmp"),CONCATENATE("p",L147,".bmp"))</f>
        <v>p9.bmp</v>
      </c>
      <c r="X147" s="10" t="str">
        <f ca="1">IF(AE147=0,"c3.wav",IF(S147=0,"c1.wav","c2.wav"))</f>
        <v>c3.wav</v>
      </c>
      <c r="Y147" s="10" t="str">
        <f>IF(S147=0,IF(AF147=1,CONCATENATE("nn",L147,".wav"),CONCATENATE("n",L147,".wav")),CONCATENATE("r",N147,".wav"))</f>
        <v>r4.wav</v>
      </c>
      <c r="Z147" s="10" t="str">
        <f ca="1">IF(AE147=0,"c3.wav",IF(S147=1,"c1.wav","c2.wav"))</f>
        <v>c3.wav</v>
      </c>
      <c r="AA147" s="10" t="str">
        <f ca="1">IF(S147=1,IF(AF147=1,CONCATENATE("nn",L147,".wav"),CONCATENATE("n",L147,".wav")),CONCATENATE("r",N147,".wav"))</f>
        <v>nn9.wav</v>
      </c>
      <c r="AB147" s="10">
        <f>IF(Q147=0,1,2)</f>
        <v>2</v>
      </c>
      <c r="AC147" s="12" t="str">
        <f t="shared" ca="1" si="30"/>
        <v>rp.jpg</v>
      </c>
      <c r="AD147" s="13">
        <f t="shared" ca="1" si="27"/>
        <v>1</v>
      </c>
      <c r="AE147" s="13">
        <f t="shared" ca="1" si="28"/>
        <v>0</v>
      </c>
      <c r="AF147" s="13">
        <f t="shared" ca="1" si="29"/>
        <v>1</v>
      </c>
      <c r="AG147" s="13">
        <f t="shared" ca="1" si="22"/>
        <v>2</v>
      </c>
      <c r="AI147" s="2">
        <f t="shared" ca="1" si="23"/>
        <v>0.1508700351290575</v>
      </c>
      <c r="AJ147" s="2">
        <f t="shared" ca="1" si="23"/>
        <v>0.47002731660059616</v>
      </c>
      <c r="AK147" s="2">
        <f t="shared" ca="1" si="23"/>
        <v>8.1445463206537672E-2</v>
      </c>
    </row>
    <row r="148" spans="11:37" x14ac:dyDescent="0.2">
      <c r="L148" s="2">
        <v>9</v>
      </c>
      <c r="M148" s="2">
        <v>8</v>
      </c>
      <c r="N148" s="2">
        <v>1</v>
      </c>
      <c r="O148" s="2">
        <v>9.5509697526722448E-2</v>
      </c>
      <c r="P148" s="2">
        <v>0.69382715022220509</v>
      </c>
      <c r="Q148" s="2">
        <f t="shared" si="24"/>
        <v>0</v>
      </c>
      <c r="S148" s="2">
        <f t="shared" si="25"/>
        <v>1</v>
      </c>
      <c r="U148" s="14" t="str">
        <f t="shared" ca="1" si="26"/>
        <v>TrainTrial</v>
      </c>
      <c r="V148" s="10" t="str">
        <f>IF(Q148=0,CONCATENATE("p",L148,".bmp"),CONCATENATE("p",M148,".bmp"))</f>
        <v>p9.bmp</v>
      </c>
      <c r="W148" s="10" t="str">
        <f>IF(Q148=0,CONCATENATE("p",M148,".bmp"),CONCATENATE("p",L148,".bmp"))</f>
        <v>p8.bmp</v>
      </c>
      <c r="X148" s="10" t="str">
        <f ca="1">IF(AE148=0,"c3.wav",IF(S148=0,"c1.wav","c2.wav"))</f>
        <v>c3.wav</v>
      </c>
      <c r="Y148" s="10" t="str">
        <f>IF(S148=0,IF(AF148=1,CONCATENATE("nn",L148,".wav"),CONCATENATE("n",L148,".wav")),CONCATENATE("r",N148,".wav"))</f>
        <v>r1.wav</v>
      </c>
      <c r="Z148" s="10" t="str">
        <f ca="1">IF(AE148=0,"c3.wav",IF(S148=1,"c1.wav","c2.wav"))</f>
        <v>c3.wav</v>
      </c>
      <c r="AA148" s="10" t="str">
        <f ca="1">IF(S148=1,IF(AF148=1,CONCATENATE("nn",L148,".wav"),CONCATENATE("n",L148,".wav")),CONCATENATE("r",N148,".wav"))</f>
        <v>n9.wav</v>
      </c>
      <c r="AB148" s="10">
        <f>IF(Q148=0,1,2)</f>
        <v>1</v>
      </c>
      <c r="AC148" s="12" t="str">
        <f t="shared" ca="1" si="30"/>
        <v>lp.jpg</v>
      </c>
      <c r="AD148" s="13">
        <f t="shared" ca="1" si="27"/>
        <v>1</v>
      </c>
      <c r="AE148" s="13">
        <f t="shared" ca="1" si="28"/>
        <v>0</v>
      </c>
      <c r="AF148" s="13">
        <f t="shared" ca="1" si="29"/>
        <v>0</v>
      </c>
      <c r="AG148" s="13">
        <f t="shared" ca="1" si="22"/>
        <v>1</v>
      </c>
      <c r="AI148" s="2">
        <f t="shared" ca="1" si="23"/>
        <v>0.12517296299674152</v>
      </c>
      <c r="AJ148" s="2">
        <f t="shared" ca="1" si="23"/>
        <v>0.75338194620327215</v>
      </c>
      <c r="AK148" s="2">
        <f t="shared" ca="1" si="23"/>
        <v>0.44082034866204911</v>
      </c>
    </row>
    <row r="149" spans="11:37" x14ac:dyDescent="0.2">
      <c r="L149" s="2">
        <v>9</v>
      </c>
      <c r="M149" s="2">
        <v>1</v>
      </c>
      <c r="N149" s="2">
        <v>3</v>
      </c>
      <c r="O149" s="2">
        <v>0.81085144215467153</v>
      </c>
      <c r="P149" s="2">
        <v>0.74900006709049194</v>
      </c>
      <c r="Q149" s="2">
        <f t="shared" si="24"/>
        <v>1</v>
      </c>
      <c r="S149" s="2">
        <f t="shared" si="25"/>
        <v>1</v>
      </c>
      <c r="U149" s="14" t="str">
        <f t="shared" ca="1" si="26"/>
        <v>TrainTrial2</v>
      </c>
      <c r="V149" s="10" t="str">
        <f>IF(Q149=0,CONCATENATE("p",L149,".bmp"),CONCATENATE("p",M149,".bmp"))</f>
        <v>p1.bmp</v>
      </c>
      <c r="W149" s="10" t="str">
        <f>IF(Q149=0,CONCATENATE("p",M149,".bmp"),CONCATENATE("p",L149,".bmp"))</f>
        <v>p9.bmp</v>
      </c>
      <c r="X149" s="10" t="str">
        <f ca="1">IF(AE149=0,"c3.wav",IF(S149=0,"c1.wav","c2.wav"))</f>
        <v>c2.wav</v>
      </c>
      <c r="Y149" s="10" t="str">
        <f>IF(S149=0,IF(AF149=1,CONCATENATE("nn",L149,".wav"),CONCATENATE("n",L149,".wav")),CONCATENATE("r",N149,".wav"))</f>
        <v>r3.wav</v>
      </c>
      <c r="Z149" s="10" t="str">
        <f ca="1">IF(AE149=0,"c3.wav",IF(S149=1,"c1.wav","c2.wav"))</f>
        <v>c1.wav</v>
      </c>
      <c r="AA149" s="10" t="str">
        <f ca="1">IF(S149=1,IF(AF149=1,CONCATENATE("nn",L149,".wav"),CONCATENATE("n",L149,".wav")),CONCATENATE("r",N149,".wav"))</f>
        <v>nn9.wav</v>
      </c>
      <c r="AB149" s="10">
        <f>IF(Q149=0,1,2)</f>
        <v>2</v>
      </c>
      <c r="AC149" s="12" t="str">
        <f t="shared" ca="1" si="30"/>
        <v>blank.jpg</v>
      </c>
      <c r="AD149" s="13">
        <f t="shared" ca="1" si="27"/>
        <v>0</v>
      </c>
      <c r="AE149" s="13">
        <f t="shared" ca="1" si="28"/>
        <v>1</v>
      </c>
      <c r="AF149" s="13">
        <f t="shared" ca="1" si="29"/>
        <v>1</v>
      </c>
      <c r="AG149" s="13">
        <f t="shared" ca="1" si="22"/>
        <v>2</v>
      </c>
      <c r="AI149" s="2">
        <f t="shared" ca="1" si="23"/>
        <v>0.96621463781564676</v>
      </c>
      <c r="AJ149" s="2">
        <f t="shared" ca="1" si="23"/>
        <v>0.21463413934151876</v>
      </c>
      <c r="AK149" s="2">
        <f t="shared" ca="1" si="23"/>
        <v>0.20695864512490303</v>
      </c>
    </row>
    <row r="150" spans="11:37" x14ac:dyDescent="0.2">
      <c r="L150" s="2">
        <v>0</v>
      </c>
      <c r="M150" s="2">
        <v>3</v>
      </c>
      <c r="N150" s="2">
        <v>8</v>
      </c>
      <c r="O150" s="2">
        <v>0.13183775403467735</v>
      </c>
      <c r="P150" s="2">
        <v>0.88719745859634713</v>
      </c>
      <c r="Q150" s="2">
        <f t="shared" si="24"/>
        <v>0</v>
      </c>
      <c r="S150" s="2">
        <f t="shared" si="25"/>
        <v>1</v>
      </c>
      <c r="U150" s="14" t="str">
        <f t="shared" ca="1" si="26"/>
        <v>TrainTrial2</v>
      </c>
      <c r="V150" s="10" t="str">
        <f>IF(Q150=0,CONCATENATE("p",L150,".bmp"),CONCATENATE("p",M150,".bmp"))</f>
        <v>p0.bmp</v>
      </c>
      <c r="W150" s="10" t="str">
        <f>IF(Q150=0,CONCATENATE("p",M150,".bmp"),CONCATENATE("p",L150,".bmp"))</f>
        <v>p3.bmp</v>
      </c>
      <c r="X150" s="10" t="str">
        <f ca="1">IF(AE150=0,"c3.wav",IF(S150=0,"c1.wav","c2.wav"))</f>
        <v>c2.wav</v>
      </c>
      <c r="Y150" s="10" t="str">
        <f>IF(S150=0,IF(AF150=1,CONCATENATE("nn",L150,".wav"),CONCATENATE("n",L150,".wav")),CONCATENATE("r",N150,".wav"))</f>
        <v>r8.wav</v>
      </c>
      <c r="Z150" s="10" t="str">
        <f ca="1">IF(AE150=0,"c3.wav",IF(S150=1,"c1.wav","c2.wav"))</f>
        <v>c1.wav</v>
      </c>
      <c r="AA150" s="10" t="str">
        <f ca="1">IF(S150=1,IF(AF150=1,CONCATENATE("nn",L150,".wav"),CONCATENATE("n",L150,".wav")),CONCATENATE("r",N150,".wav"))</f>
        <v>n0.wav</v>
      </c>
      <c r="AB150" s="10">
        <f>IF(Q150=0,1,2)</f>
        <v>1</v>
      </c>
      <c r="AC150" s="12" t="str">
        <f t="shared" ca="1" si="30"/>
        <v>blank.jpg</v>
      </c>
      <c r="AD150" s="13">
        <f t="shared" ca="1" si="27"/>
        <v>0</v>
      </c>
      <c r="AE150" s="13">
        <f t="shared" ca="1" si="28"/>
        <v>1</v>
      </c>
      <c r="AF150" s="13">
        <f t="shared" ca="1" si="29"/>
        <v>0</v>
      </c>
      <c r="AG150" s="13">
        <f t="shared" ca="1" si="22"/>
        <v>1</v>
      </c>
      <c r="AI150" s="2">
        <f t="shared" ca="1" si="23"/>
        <v>0.92452936601959712</v>
      </c>
      <c r="AJ150" s="2">
        <f t="shared" ca="1" si="23"/>
        <v>5.4170841463137887E-2</v>
      </c>
      <c r="AK150" s="2">
        <f t="shared" ca="1" si="23"/>
        <v>0.75397752414582841</v>
      </c>
    </row>
    <row r="151" spans="11:37" x14ac:dyDescent="0.2">
      <c r="L151" s="2">
        <v>0</v>
      </c>
      <c r="M151" s="2">
        <v>7</v>
      </c>
      <c r="N151" s="2">
        <v>6</v>
      </c>
      <c r="O151" s="2">
        <v>0.68368386128258862</v>
      </c>
      <c r="P151" s="2">
        <v>0.78708947306768096</v>
      </c>
      <c r="Q151" s="2">
        <f t="shared" si="24"/>
        <v>1</v>
      </c>
      <c r="S151" s="2">
        <f t="shared" si="25"/>
        <v>1</v>
      </c>
      <c r="U151" s="14" t="str">
        <f t="shared" ca="1" si="26"/>
        <v>TrainTrial2</v>
      </c>
      <c r="V151" s="10" t="str">
        <f>IF(Q151=0,CONCATENATE("p",L151,".bmp"),CONCATENATE("p",M151,".bmp"))</f>
        <v>p7.bmp</v>
      </c>
      <c r="W151" s="10" t="str">
        <f>IF(Q151=0,CONCATENATE("p",M151,".bmp"),CONCATENATE("p",L151,".bmp"))</f>
        <v>p0.bmp</v>
      </c>
      <c r="X151" s="10" t="str">
        <f ca="1">IF(AE151=0,"c3.wav",IF(S151=0,"c1.wav","c2.wav"))</f>
        <v>c2.wav</v>
      </c>
      <c r="Y151" s="10" t="str">
        <f>IF(S151=0,IF(AF151=1,CONCATENATE("nn",L151,".wav"),CONCATENATE("n",L151,".wav")),CONCATENATE("r",N151,".wav"))</f>
        <v>r6.wav</v>
      </c>
      <c r="Z151" s="10" t="str">
        <f ca="1">IF(AE151=0,"c3.wav",IF(S151=1,"c1.wav","c2.wav"))</f>
        <v>c1.wav</v>
      </c>
      <c r="AA151" s="10" t="str">
        <f ca="1">IF(S151=1,IF(AF151=1,CONCATENATE("nn",L151,".wav"),CONCATENATE("n",L151,".wav")),CONCATENATE("r",N151,".wav"))</f>
        <v>n0.wav</v>
      </c>
      <c r="AB151" s="10">
        <f>IF(Q151=0,1,2)</f>
        <v>2</v>
      </c>
      <c r="AC151" s="12" t="str">
        <f t="shared" ca="1" si="30"/>
        <v>blank.jpg</v>
      </c>
      <c r="AD151" s="13">
        <f t="shared" ca="1" si="27"/>
        <v>0</v>
      </c>
      <c r="AE151" s="13">
        <f t="shared" ca="1" si="28"/>
        <v>1</v>
      </c>
      <c r="AF151" s="13">
        <f t="shared" ca="1" si="29"/>
        <v>0</v>
      </c>
      <c r="AG151" s="13">
        <f t="shared" ca="1" si="22"/>
        <v>1</v>
      </c>
      <c r="AI151" s="2">
        <f t="shared" ca="1" si="23"/>
        <v>0.39890688833374566</v>
      </c>
      <c r="AJ151" s="2">
        <f t="shared" ca="1" si="23"/>
        <v>0.1288992861809064</v>
      </c>
      <c r="AK151" s="2">
        <f t="shared" ca="1" si="23"/>
        <v>0.55354373629723741</v>
      </c>
    </row>
    <row r="152" spans="11:37" x14ac:dyDescent="0.2">
      <c r="L152" s="2">
        <v>0</v>
      </c>
      <c r="M152" s="2">
        <v>9</v>
      </c>
      <c r="N152" s="2">
        <v>5</v>
      </c>
      <c r="O152" s="2">
        <v>0.31401319119959226</v>
      </c>
      <c r="P152" s="2">
        <v>0.82766000559786335</v>
      </c>
      <c r="Q152" s="2">
        <f t="shared" si="24"/>
        <v>0</v>
      </c>
      <c r="R152" s="2">
        <f>SUM(Q123:Q152)</f>
        <v>15</v>
      </c>
      <c r="S152" s="2">
        <f t="shared" si="25"/>
        <v>1</v>
      </c>
      <c r="T152" s="2">
        <f>SUM(S123:S152)</f>
        <v>15</v>
      </c>
      <c r="U152" s="14" t="str">
        <f t="shared" ca="1" si="26"/>
        <v>TrainTrial</v>
      </c>
      <c r="V152" s="10" t="str">
        <f>IF(Q152=0,CONCATENATE("p",L152,".bmp"),CONCATENATE("p",M152,".bmp"))</f>
        <v>p0.bmp</v>
      </c>
      <c r="W152" s="10" t="str">
        <f>IF(Q152=0,CONCATENATE("p",M152,".bmp"),CONCATENATE("p",L152,".bmp"))</f>
        <v>p9.bmp</v>
      </c>
      <c r="X152" s="10" t="str">
        <f ca="1">IF(AE152=0,"c3.wav",IF(S152=0,"c1.wav","c2.wav"))</f>
        <v>c3.wav</v>
      </c>
      <c r="Y152" s="10" t="str">
        <f>IF(S152=0,IF(AF152=1,CONCATENATE("nn",L152,".wav"),CONCATENATE("n",L152,".wav")),CONCATENATE("r",N152,".wav"))</f>
        <v>r5.wav</v>
      </c>
      <c r="Z152" s="10" t="str">
        <f ca="1">IF(AE152=0,"c3.wav",IF(S152=1,"c1.wav","c2.wav"))</f>
        <v>c3.wav</v>
      </c>
      <c r="AA152" s="10" t="str">
        <f ca="1">IF(S152=1,IF(AF152=1,CONCATENATE("nn",L152,".wav"),CONCATENATE("n",L152,".wav")),CONCATENATE("r",N152,".wav"))</f>
        <v>n0.wav</v>
      </c>
      <c r="AB152" s="10">
        <f>IF(Q152=0,1,2)</f>
        <v>1</v>
      </c>
      <c r="AC152" s="12" t="str">
        <f t="shared" ca="1" si="30"/>
        <v>blank.jpg</v>
      </c>
      <c r="AD152" s="13">
        <f t="shared" ca="1" si="27"/>
        <v>0</v>
      </c>
      <c r="AE152" s="13">
        <f t="shared" ca="1" si="28"/>
        <v>0</v>
      </c>
      <c r="AF152" s="13">
        <f t="shared" ca="1" si="29"/>
        <v>0</v>
      </c>
      <c r="AG152" s="13">
        <f t="shared" ca="1" si="22"/>
        <v>0</v>
      </c>
      <c r="AI152" s="2">
        <f t="shared" ca="1" si="23"/>
        <v>0.86324280885802451</v>
      </c>
      <c r="AJ152" s="2">
        <f t="shared" ca="1" si="23"/>
        <v>0.46395641365349694</v>
      </c>
      <c r="AK152" s="2">
        <f t="shared" ca="1" si="23"/>
        <v>0.54555112206143874</v>
      </c>
    </row>
    <row r="153" spans="11:37" x14ac:dyDescent="0.2">
      <c r="K153" s="2" t="s">
        <v>24</v>
      </c>
      <c r="L153" s="2">
        <v>1</v>
      </c>
      <c r="M153" s="2">
        <v>0</v>
      </c>
      <c r="N153" s="2">
        <v>8</v>
      </c>
      <c r="O153" s="2">
        <v>1</v>
      </c>
      <c r="P153" s="2">
        <v>0.34485471749576391</v>
      </c>
      <c r="Q153" s="2">
        <f t="shared" si="24"/>
        <v>1</v>
      </c>
      <c r="S153" s="2">
        <f t="shared" si="25"/>
        <v>0</v>
      </c>
      <c r="U153" s="14" t="str">
        <f t="shared" ca="1" si="26"/>
        <v>TrainTrial</v>
      </c>
      <c r="V153" s="10" t="str">
        <f>IF(Q153=0,CONCATENATE("p",L153,".bmp"),CONCATENATE("p",M153,".bmp"))</f>
        <v>p0.bmp</v>
      </c>
      <c r="W153" s="10" t="str">
        <f>IF(Q153=0,CONCATENATE("p",M153,".bmp"),CONCATENATE("p",L153,".bmp"))</f>
        <v>p1.bmp</v>
      </c>
      <c r="X153" s="10" t="str">
        <f ca="1">IF(AE153=0,"c3.wav",IF(S153=0,"c1.wav","c2.wav"))</f>
        <v>c3.wav</v>
      </c>
      <c r="Y153" s="10" t="str">
        <f ca="1">IF(S153=0,IF(AF153=1,CONCATENATE("nn",L153,".wav"),CONCATENATE("n",L153,".wav")),CONCATENATE("r",N153,".wav"))</f>
        <v>n1.wav</v>
      </c>
      <c r="Z153" s="10" t="str">
        <f ca="1">IF(AE153=0,"c3.wav",IF(S153=1,"c1.wav","c2.wav"))</f>
        <v>c3.wav</v>
      </c>
      <c r="AA153" s="10" t="str">
        <f>IF(S153=1,IF(AF153=1,CONCATENATE("nn",L153,".wav"),CONCATENATE("n",L153,".wav")),CONCATENATE("r",N153,".wav"))</f>
        <v>r8.wav</v>
      </c>
      <c r="AB153" s="10">
        <f>IF(Q153=0,1,2)</f>
        <v>2</v>
      </c>
      <c r="AC153" s="12" t="str">
        <f t="shared" ca="1" si="30"/>
        <v>blank.jpg</v>
      </c>
      <c r="AD153" s="13">
        <f t="shared" ca="1" si="27"/>
        <v>0</v>
      </c>
      <c r="AE153" s="13">
        <f t="shared" ca="1" si="28"/>
        <v>0</v>
      </c>
      <c r="AF153" s="13">
        <f t="shared" ca="1" si="29"/>
        <v>0</v>
      </c>
      <c r="AG153" s="13">
        <f ca="1">SUM(AD153:AF153)</f>
        <v>0</v>
      </c>
      <c r="AI153" s="2">
        <f ca="1">RAND()</f>
        <v>0.30164005014160233</v>
      </c>
      <c r="AJ153" s="2">
        <f ca="1">RAND()</f>
        <v>0.60039342868749423</v>
      </c>
      <c r="AK153" s="2">
        <f ca="1">RAND()</f>
        <v>0.87326350588137569</v>
      </c>
    </row>
    <row r="154" spans="11:37" x14ac:dyDescent="0.2">
      <c r="L154" s="2">
        <v>1</v>
      </c>
      <c r="M154" s="2">
        <v>2</v>
      </c>
      <c r="N154" s="2">
        <v>3</v>
      </c>
      <c r="O154" s="2">
        <v>0.12820249418837193</v>
      </c>
      <c r="P154" s="2">
        <v>1.7221878189957351E-2</v>
      </c>
      <c r="Q154" s="2">
        <f t="shared" si="24"/>
        <v>0</v>
      </c>
      <c r="S154" s="2">
        <f t="shared" si="25"/>
        <v>0</v>
      </c>
      <c r="U154" s="14" t="str">
        <f t="shared" ca="1" si="26"/>
        <v>TrainTrial</v>
      </c>
      <c r="V154" s="10" t="str">
        <f>IF(Q154=0,CONCATENATE("p",L154,".bmp"),CONCATENATE("p",M154,".bmp"))</f>
        <v>p1.bmp</v>
      </c>
      <c r="W154" s="10" t="str">
        <f>IF(Q154=0,CONCATENATE("p",M154,".bmp"),CONCATENATE("p",L154,".bmp"))</f>
        <v>p2.bmp</v>
      </c>
      <c r="X154" s="10" t="str">
        <f ca="1">IF(AE154=0,"c3.wav",IF(S154=0,"c1.wav","c2.wav"))</f>
        <v>c3.wav</v>
      </c>
      <c r="Y154" s="10" t="str">
        <f ca="1">IF(S154=0,IF(AF154=1,CONCATENATE("nn",L154,".wav"),CONCATENATE("n",L154,".wav")),CONCATENATE("r",N154,".wav"))</f>
        <v>nn1.wav</v>
      </c>
      <c r="Z154" s="10" t="str">
        <f ca="1">IF(AE154=0,"c3.wav",IF(S154=1,"c1.wav","c2.wav"))</f>
        <v>c3.wav</v>
      </c>
      <c r="AA154" s="10" t="str">
        <f>IF(S154=1,IF(AF154=1,CONCATENATE("nn",L154,".wav"),CONCATENATE("n",L154,".wav")),CONCATENATE("r",N154,".wav"))</f>
        <v>r3.wav</v>
      </c>
      <c r="AB154" s="10">
        <f>IF(Q154=0,1,2)</f>
        <v>1</v>
      </c>
      <c r="AC154" s="12" t="str">
        <f t="shared" ca="1" si="30"/>
        <v>blank.jpg</v>
      </c>
      <c r="AD154" s="13">
        <f t="shared" ca="1" si="27"/>
        <v>0</v>
      </c>
      <c r="AE154" s="13">
        <f t="shared" ca="1" si="28"/>
        <v>0</v>
      </c>
      <c r="AF154" s="13">
        <f t="shared" ca="1" si="29"/>
        <v>1</v>
      </c>
      <c r="AG154" s="13">
        <f t="shared" ref="AG154:AG182" ca="1" si="31">SUM(AD154:AF154)</f>
        <v>1</v>
      </c>
      <c r="AI154" s="2">
        <f t="shared" ref="AI154:AK182" ca="1" si="32">RAND()</f>
        <v>0.82955519550798762</v>
      </c>
      <c r="AJ154" s="2">
        <f t="shared" ca="1" si="32"/>
        <v>0.67650044186609082</v>
      </c>
      <c r="AK154" s="2">
        <f t="shared" ca="1" si="32"/>
        <v>8.095256555916619E-2</v>
      </c>
    </row>
    <row r="155" spans="11:37" x14ac:dyDescent="0.2">
      <c r="L155" s="2">
        <v>1</v>
      </c>
      <c r="M155" s="2">
        <v>7</v>
      </c>
      <c r="N155" s="2">
        <v>5</v>
      </c>
      <c r="O155" s="2">
        <v>0.93868281787854357</v>
      </c>
      <c r="P155" s="2">
        <v>4.5105463259460521E-2</v>
      </c>
      <c r="Q155" s="2">
        <f t="shared" si="24"/>
        <v>1</v>
      </c>
      <c r="S155" s="2">
        <f t="shared" si="25"/>
        <v>0</v>
      </c>
      <c r="U155" s="14" t="str">
        <f t="shared" ca="1" si="26"/>
        <v>TrainTrial</v>
      </c>
      <c r="V155" s="10" t="str">
        <f>IF(Q155=0,CONCATENATE("p",L155,".bmp"),CONCATENATE("p",M155,".bmp"))</f>
        <v>p7.bmp</v>
      </c>
      <c r="W155" s="10" t="str">
        <f>IF(Q155=0,CONCATENATE("p",M155,".bmp"),CONCATENATE("p",L155,".bmp"))</f>
        <v>p1.bmp</v>
      </c>
      <c r="X155" s="10" t="str">
        <f ca="1">IF(AE155=0,"c3.wav",IF(S155=0,"c1.wav","c2.wav"))</f>
        <v>c3.wav</v>
      </c>
      <c r="Y155" s="10" t="str">
        <f ca="1">IF(S155=0,IF(AF155=1,CONCATENATE("nn",L155,".wav"),CONCATENATE("n",L155,".wav")),CONCATENATE("r",N155,".wav"))</f>
        <v>n1.wav</v>
      </c>
      <c r="Z155" s="10" t="str">
        <f ca="1">IF(AE155=0,"c3.wav",IF(S155=1,"c1.wav","c2.wav"))</f>
        <v>c3.wav</v>
      </c>
      <c r="AA155" s="10" t="str">
        <f>IF(S155=1,IF(AF155=1,CONCATENATE("nn",L155,".wav"),CONCATENATE("n",L155,".wav")),CONCATENATE("r",N155,".wav"))</f>
        <v>r5.wav</v>
      </c>
      <c r="AB155" s="10">
        <f>IF(Q155=0,1,2)</f>
        <v>2</v>
      </c>
      <c r="AC155" s="12" t="str">
        <f t="shared" ca="1" si="30"/>
        <v>blank.jpg</v>
      </c>
      <c r="AD155" s="13">
        <f t="shared" ca="1" si="27"/>
        <v>0</v>
      </c>
      <c r="AE155" s="13">
        <f t="shared" ca="1" si="28"/>
        <v>0</v>
      </c>
      <c r="AF155" s="13">
        <f t="shared" ca="1" si="29"/>
        <v>0</v>
      </c>
      <c r="AG155" s="13">
        <f t="shared" ca="1" si="31"/>
        <v>0</v>
      </c>
      <c r="AI155" s="2">
        <f t="shared" ca="1" si="32"/>
        <v>0.4621350868982893</v>
      </c>
      <c r="AJ155" s="2">
        <f t="shared" ca="1" si="32"/>
        <v>0.38766076689088702</v>
      </c>
      <c r="AK155" s="2">
        <f t="shared" ca="1" si="32"/>
        <v>0.58794108978394222</v>
      </c>
    </row>
    <row r="156" spans="11:37" x14ac:dyDescent="0.2">
      <c r="L156" s="2">
        <v>2</v>
      </c>
      <c r="M156" s="2">
        <v>6</v>
      </c>
      <c r="N156" s="2">
        <v>1</v>
      </c>
      <c r="O156" s="2">
        <v>0.12911907746820361</v>
      </c>
      <c r="P156" s="2">
        <v>0.60700821835052921</v>
      </c>
      <c r="Q156" s="2">
        <f t="shared" si="24"/>
        <v>0</v>
      </c>
      <c r="S156" s="2">
        <f t="shared" si="25"/>
        <v>1</v>
      </c>
      <c r="U156" s="14" t="str">
        <f t="shared" ca="1" si="26"/>
        <v>TrainTrial</v>
      </c>
      <c r="V156" s="10" t="str">
        <f>IF(Q156=0,CONCATENATE("p",L156,".bmp"),CONCATENATE("p",M156,".bmp"))</f>
        <v>p2.bmp</v>
      </c>
      <c r="W156" s="10" t="str">
        <f>IF(Q156=0,CONCATENATE("p",M156,".bmp"),CONCATENATE("p",L156,".bmp"))</f>
        <v>p6.bmp</v>
      </c>
      <c r="X156" s="10" t="str">
        <f ca="1">IF(AE156=0,"c3.wav",IF(S156=0,"c1.wav","c2.wav"))</f>
        <v>c3.wav</v>
      </c>
      <c r="Y156" s="10" t="str">
        <f>IF(S156=0,IF(AF156=1,CONCATENATE("nn",L156,".wav"),CONCATENATE("n",L156,".wav")),CONCATENATE("r",N156,".wav"))</f>
        <v>r1.wav</v>
      </c>
      <c r="Z156" s="10" t="str">
        <f ca="1">IF(AE156=0,"c3.wav",IF(S156=1,"c1.wav","c2.wav"))</f>
        <v>c3.wav</v>
      </c>
      <c r="AA156" s="10" t="str">
        <f ca="1">IF(S156=1,IF(AF156=1,CONCATENATE("nn",L156,".wav"),CONCATENATE("n",L156,".wav")),CONCATENATE("r",N156,".wav"))</f>
        <v>n2.wav</v>
      </c>
      <c r="AB156" s="10">
        <f>IF(Q156=0,1,2)</f>
        <v>1</v>
      </c>
      <c r="AC156" s="12" t="str">
        <f t="shared" ca="1" si="30"/>
        <v>blank.jpg</v>
      </c>
      <c r="AD156" s="13">
        <f t="shared" ca="1" si="27"/>
        <v>0</v>
      </c>
      <c r="AE156" s="13">
        <f t="shared" ca="1" si="28"/>
        <v>0</v>
      </c>
      <c r="AF156" s="13">
        <f t="shared" ca="1" si="29"/>
        <v>0</v>
      </c>
      <c r="AG156" s="13">
        <f t="shared" ca="1" si="31"/>
        <v>0</v>
      </c>
      <c r="AI156" s="2">
        <f t="shared" ca="1" si="32"/>
        <v>0.95496548644193102</v>
      </c>
      <c r="AJ156" s="2">
        <f t="shared" ca="1" si="32"/>
        <v>0.67297389277962927</v>
      </c>
      <c r="AK156" s="2">
        <f t="shared" ca="1" si="32"/>
        <v>0.40150958761127453</v>
      </c>
    </row>
    <row r="157" spans="11:37" x14ac:dyDescent="0.2">
      <c r="L157" s="2">
        <v>2</v>
      </c>
      <c r="M157" s="2">
        <v>4</v>
      </c>
      <c r="N157" s="2">
        <v>6</v>
      </c>
      <c r="O157" s="2">
        <v>8.6435925471960218E-2</v>
      </c>
      <c r="P157" s="2">
        <v>0.56853897408745979</v>
      </c>
      <c r="Q157" s="2">
        <f t="shared" si="24"/>
        <v>0</v>
      </c>
      <c r="S157" s="2">
        <f t="shared" si="25"/>
        <v>1</v>
      </c>
      <c r="U157" s="14" t="str">
        <f t="shared" ca="1" si="26"/>
        <v>TrainTrial</v>
      </c>
      <c r="V157" s="10" t="str">
        <f>IF(Q157=0,CONCATENATE("p",L157,".bmp"),CONCATENATE("p",M157,".bmp"))</f>
        <v>p2.bmp</v>
      </c>
      <c r="W157" s="10" t="str">
        <f>IF(Q157=0,CONCATENATE("p",M157,".bmp"),CONCATENATE("p",L157,".bmp"))</f>
        <v>p4.bmp</v>
      </c>
      <c r="X157" s="10" t="str">
        <f ca="1">IF(AE157=0,"c3.wav",IF(S157=0,"c1.wav","c2.wav"))</f>
        <v>c3.wav</v>
      </c>
      <c r="Y157" s="10" t="str">
        <f>IF(S157=0,IF(AF157=1,CONCATENATE("nn",L157,".wav"),CONCATENATE("n",L157,".wav")),CONCATENATE("r",N157,".wav"))</f>
        <v>r6.wav</v>
      </c>
      <c r="Z157" s="10" t="str">
        <f ca="1">IF(AE157=0,"c3.wav",IF(S157=1,"c1.wav","c2.wav"))</f>
        <v>c3.wav</v>
      </c>
      <c r="AA157" s="10" t="str">
        <f ca="1">IF(S157=1,IF(AF157=1,CONCATENATE("nn",L157,".wav"),CONCATENATE("n",L157,".wav")),CONCATENATE("r",N157,".wav"))</f>
        <v>nn2.wav</v>
      </c>
      <c r="AB157" s="10">
        <f>IF(Q157=0,1,2)</f>
        <v>1</v>
      </c>
      <c r="AC157" s="12" t="str">
        <f t="shared" ca="1" si="30"/>
        <v>blank.jpg</v>
      </c>
      <c r="AD157" s="13">
        <f t="shared" ca="1" si="27"/>
        <v>0</v>
      </c>
      <c r="AE157" s="13">
        <f t="shared" ca="1" si="28"/>
        <v>0</v>
      </c>
      <c r="AF157" s="13">
        <f t="shared" ca="1" si="29"/>
        <v>1</v>
      </c>
      <c r="AG157" s="13">
        <f t="shared" ca="1" si="31"/>
        <v>1</v>
      </c>
      <c r="AI157" s="2">
        <f t="shared" ca="1" si="32"/>
        <v>0.9691322847469892</v>
      </c>
      <c r="AJ157" s="2">
        <f t="shared" ca="1" si="32"/>
        <v>0.35775346770056327</v>
      </c>
      <c r="AK157" s="2">
        <f t="shared" ca="1" si="32"/>
        <v>0.23770255747629565</v>
      </c>
    </row>
    <row r="158" spans="11:37" x14ac:dyDescent="0.2">
      <c r="L158" s="2">
        <v>2</v>
      </c>
      <c r="M158" s="2">
        <v>8</v>
      </c>
      <c r="N158" s="2">
        <v>4</v>
      </c>
      <c r="O158" s="2">
        <v>0.25253792048897594</v>
      </c>
      <c r="P158" s="2">
        <v>0.13755608006886177</v>
      </c>
      <c r="Q158" s="2">
        <f t="shared" si="24"/>
        <v>0</v>
      </c>
      <c r="S158" s="2">
        <f t="shared" si="25"/>
        <v>0</v>
      </c>
      <c r="U158" s="14" t="str">
        <f t="shared" ca="1" si="26"/>
        <v>TrainTrial2</v>
      </c>
      <c r="V158" s="10" t="str">
        <f>IF(Q158=0,CONCATENATE("p",L158,".bmp"),CONCATENATE("p",M158,".bmp"))</f>
        <v>p2.bmp</v>
      </c>
      <c r="W158" s="10" t="str">
        <f>IF(Q158=0,CONCATENATE("p",M158,".bmp"),CONCATENATE("p",L158,".bmp"))</f>
        <v>p8.bmp</v>
      </c>
      <c r="X158" s="10" t="str">
        <f ca="1">IF(AE158=0,"c3.wav",IF(S158=0,"c1.wav","c2.wav"))</f>
        <v>c1.wav</v>
      </c>
      <c r="Y158" s="10" t="str">
        <f ca="1">IF(S158=0,IF(AF158=1,CONCATENATE("nn",L158,".wav"),CONCATENATE("n",L158,".wav")),CONCATENATE("r",N158,".wav"))</f>
        <v>n2.wav</v>
      </c>
      <c r="Z158" s="10" t="str">
        <f ca="1">IF(AE158=0,"c3.wav",IF(S158=1,"c1.wav","c2.wav"))</f>
        <v>c2.wav</v>
      </c>
      <c r="AA158" s="10" t="str">
        <f>IF(S158=1,IF(AF158=1,CONCATENATE("nn",L158,".wav"),CONCATENATE("n",L158,".wav")),CONCATENATE("r",N158,".wav"))</f>
        <v>r4.wav</v>
      </c>
      <c r="AB158" s="10">
        <f>IF(Q158=0,1,2)</f>
        <v>1</v>
      </c>
      <c r="AC158" s="12" t="str">
        <f t="shared" ca="1" si="30"/>
        <v>lp.jpg</v>
      </c>
      <c r="AD158" s="13">
        <f t="shared" ca="1" si="27"/>
        <v>1</v>
      </c>
      <c r="AE158" s="13">
        <f t="shared" ca="1" si="28"/>
        <v>1</v>
      </c>
      <c r="AF158" s="13">
        <f t="shared" ca="1" si="29"/>
        <v>0</v>
      </c>
      <c r="AG158" s="13">
        <f t="shared" ca="1" si="31"/>
        <v>2</v>
      </c>
      <c r="AI158" s="2">
        <f t="shared" ca="1" si="32"/>
        <v>1.6130434259081783E-3</v>
      </c>
      <c r="AJ158" s="2">
        <f t="shared" ca="1" si="32"/>
        <v>4.383774375995042E-2</v>
      </c>
      <c r="AK158" s="2">
        <f t="shared" ca="1" si="32"/>
        <v>0.42244461328539518</v>
      </c>
    </row>
    <row r="159" spans="11:37" x14ac:dyDescent="0.2">
      <c r="L159" s="2">
        <v>3</v>
      </c>
      <c r="M159" s="2">
        <v>9</v>
      </c>
      <c r="N159" s="2">
        <v>7</v>
      </c>
      <c r="O159" s="2">
        <v>0.66646619925995765</v>
      </c>
      <c r="P159" s="2">
        <v>0.31625749098111555</v>
      </c>
      <c r="Q159" s="2">
        <f t="shared" si="24"/>
        <v>1</v>
      </c>
      <c r="S159" s="2">
        <f t="shared" si="25"/>
        <v>0</v>
      </c>
      <c r="U159" s="14" t="str">
        <f t="shared" ca="1" si="26"/>
        <v>TrainTrial</v>
      </c>
      <c r="V159" s="10" t="str">
        <f>IF(Q159=0,CONCATENATE("p",L159,".bmp"),CONCATENATE("p",M159,".bmp"))</f>
        <v>p9.bmp</v>
      </c>
      <c r="W159" s="10" t="str">
        <f>IF(Q159=0,CONCATENATE("p",M159,".bmp"),CONCATENATE("p",L159,".bmp"))</f>
        <v>p3.bmp</v>
      </c>
      <c r="X159" s="10" t="str">
        <f ca="1">IF(AE159=0,"c3.wav",IF(S159=0,"c1.wav","c2.wav"))</f>
        <v>c3.wav</v>
      </c>
      <c r="Y159" s="10" t="str">
        <f ca="1">IF(S159=0,IF(AF159=1,CONCATENATE("nn",L159,".wav"),CONCATENATE("n",L159,".wav")),CONCATENATE("r",N159,".wav"))</f>
        <v>nn3.wav</v>
      </c>
      <c r="Z159" s="10" t="str">
        <f ca="1">IF(AE159=0,"c3.wav",IF(S159=1,"c1.wav","c2.wav"))</f>
        <v>c3.wav</v>
      </c>
      <c r="AA159" s="10" t="str">
        <f>IF(S159=1,IF(AF159=1,CONCATENATE("nn",L159,".wav"),CONCATENATE("n",L159,".wav")),CONCATENATE("r",N159,".wav"))</f>
        <v>r7.wav</v>
      </c>
      <c r="AB159" s="10">
        <f>IF(Q159=0,1,2)</f>
        <v>2</v>
      </c>
      <c r="AC159" s="12" t="str">
        <f t="shared" ca="1" si="30"/>
        <v>blank.jpg</v>
      </c>
      <c r="AD159" s="13">
        <f t="shared" ca="1" si="27"/>
        <v>0</v>
      </c>
      <c r="AE159" s="13">
        <f t="shared" ca="1" si="28"/>
        <v>0</v>
      </c>
      <c r="AF159" s="13">
        <f t="shared" ca="1" si="29"/>
        <v>1</v>
      </c>
      <c r="AG159" s="13">
        <f t="shared" ca="1" si="31"/>
        <v>1</v>
      </c>
      <c r="AI159" s="2">
        <f t="shared" ca="1" si="32"/>
        <v>0.30264798290999984</v>
      </c>
      <c r="AJ159" s="2">
        <f t="shared" ca="1" si="32"/>
        <v>0.6460575953493789</v>
      </c>
      <c r="AK159" s="2">
        <f t="shared" ca="1" si="32"/>
        <v>5.5855689715507029E-2</v>
      </c>
    </row>
    <row r="160" spans="11:37" x14ac:dyDescent="0.2">
      <c r="L160" s="2">
        <v>3</v>
      </c>
      <c r="M160" s="2">
        <v>8</v>
      </c>
      <c r="N160" s="2">
        <v>9</v>
      </c>
      <c r="O160" s="2">
        <v>1</v>
      </c>
      <c r="P160" s="2">
        <v>0</v>
      </c>
      <c r="Q160" s="2">
        <f t="shared" si="24"/>
        <v>1</v>
      </c>
      <c r="S160" s="2">
        <f t="shared" si="25"/>
        <v>0</v>
      </c>
      <c r="U160" s="14" t="str">
        <f t="shared" ca="1" si="26"/>
        <v>TrainTrial2</v>
      </c>
      <c r="V160" s="10" t="str">
        <f>IF(Q160=0,CONCATENATE("p",L160,".bmp"),CONCATENATE("p",M160,".bmp"))</f>
        <v>p8.bmp</v>
      </c>
      <c r="W160" s="10" t="str">
        <f>IF(Q160=0,CONCATENATE("p",M160,".bmp"),CONCATENATE("p",L160,".bmp"))</f>
        <v>p3.bmp</v>
      </c>
      <c r="X160" s="10" t="str">
        <f ca="1">IF(AE160=0,"c3.wav",IF(S160=0,"c1.wav","c2.wav"))</f>
        <v>c1.wav</v>
      </c>
      <c r="Y160" s="10" t="str">
        <f ca="1">IF(S160=0,IF(AF160=1,CONCATENATE("nn",L160,".wav"),CONCATENATE("n",L160,".wav")),CONCATENATE("r",N160,".wav"))</f>
        <v>n3.wav</v>
      </c>
      <c r="Z160" s="10" t="str">
        <f ca="1">IF(AE160=0,"c3.wav",IF(S160=1,"c1.wav","c2.wav"))</f>
        <v>c2.wav</v>
      </c>
      <c r="AA160" s="10" t="str">
        <f>IF(S160=1,IF(AF160=1,CONCATENATE("nn",L160,".wav"),CONCATENATE("n",L160,".wav")),CONCATENATE("r",N160,".wav"))</f>
        <v>r9.wav</v>
      </c>
      <c r="AB160" s="10">
        <f>IF(Q160=0,1,2)</f>
        <v>2</v>
      </c>
      <c r="AC160" s="12" t="str">
        <f t="shared" ca="1" si="30"/>
        <v>blank.jpg</v>
      </c>
      <c r="AD160" s="13">
        <f t="shared" ca="1" si="27"/>
        <v>0</v>
      </c>
      <c r="AE160" s="13">
        <f t="shared" ca="1" si="28"/>
        <v>1</v>
      </c>
      <c r="AF160" s="13">
        <f t="shared" ca="1" si="29"/>
        <v>0</v>
      </c>
      <c r="AG160" s="13">
        <f t="shared" ca="1" si="31"/>
        <v>1</v>
      </c>
      <c r="AI160" s="2">
        <f t="shared" ca="1" si="32"/>
        <v>0.40040726276122596</v>
      </c>
      <c r="AJ160" s="2">
        <f t="shared" ca="1" si="32"/>
        <v>0.15499366390509861</v>
      </c>
      <c r="AK160" s="2">
        <f t="shared" ca="1" si="32"/>
        <v>0.55573381304731639</v>
      </c>
    </row>
    <row r="161" spans="12:37" x14ac:dyDescent="0.2">
      <c r="L161" s="2">
        <v>3</v>
      </c>
      <c r="M161" s="2">
        <v>5</v>
      </c>
      <c r="N161" s="2">
        <v>0</v>
      </c>
      <c r="O161" s="2">
        <v>0.17951931328752835</v>
      </c>
      <c r="P161" s="2">
        <v>0.45714145009424101</v>
      </c>
      <c r="Q161" s="2">
        <f t="shared" si="24"/>
        <v>0</v>
      </c>
      <c r="S161" s="2">
        <f t="shared" si="25"/>
        <v>0</v>
      </c>
      <c r="U161" s="14" t="str">
        <f t="shared" ca="1" si="26"/>
        <v>TrainTrial2</v>
      </c>
      <c r="V161" s="10" t="str">
        <f>IF(Q161=0,CONCATENATE("p",L161,".bmp"),CONCATENATE("p",M161,".bmp"))</f>
        <v>p3.bmp</v>
      </c>
      <c r="W161" s="10" t="str">
        <f>IF(Q161=0,CONCATENATE("p",M161,".bmp"),CONCATENATE("p",L161,".bmp"))</f>
        <v>p5.bmp</v>
      </c>
      <c r="X161" s="10" t="str">
        <f ca="1">IF(AE161=0,"c3.wav",IF(S161=0,"c1.wav","c2.wav"))</f>
        <v>c1.wav</v>
      </c>
      <c r="Y161" s="10" t="str">
        <f ca="1">IF(S161=0,IF(AF161=1,CONCATENATE("nn",L161,".wav"),CONCATENATE("n",L161,".wav")),CONCATENATE("r",N161,".wav"))</f>
        <v>nn3.wav</v>
      </c>
      <c r="Z161" s="10" t="str">
        <f ca="1">IF(AE161=0,"c3.wav",IF(S161=1,"c1.wav","c2.wav"))</f>
        <v>c2.wav</v>
      </c>
      <c r="AA161" s="10" t="str">
        <f>IF(S161=1,IF(AF161=1,CONCATENATE("nn",L161,".wav"),CONCATENATE("n",L161,".wav")),CONCATENATE("r",N161,".wav"))</f>
        <v>r0.wav</v>
      </c>
      <c r="AB161" s="10">
        <f>IF(Q161=0,1,2)</f>
        <v>1</v>
      </c>
      <c r="AC161" s="12" t="str">
        <f t="shared" ca="1" si="30"/>
        <v>lp.jpg</v>
      </c>
      <c r="AD161" s="13">
        <f t="shared" ca="1" si="27"/>
        <v>1</v>
      </c>
      <c r="AE161" s="13">
        <f t="shared" ca="1" si="28"/>
        <v>1</v>
      </c>
      <c r="AF161" s="13">
        <f t="shared" ca="1" si="29"/>
        <v>1</v>
      </c>
      <c r="AG161" s="13">
        <f t="shared" ca="1" si="31"/>
        <v>3</v>
      </c>
      <c r="AI161" s="2">
        <f t="shared" ca="1" si="32"/>
        <v>0.12356689188430403</v>
      </c>
      <c r="AJ161" s="2">
        <f t="shared" ca="1" si="32"/>
        <v>2.9521335676732874E-2</v>
      </c>
      <c r="AK161" s="2">
        <f t="shared" ca="1" si="32"/>
        <v>0.21773919841397305</v>
      </c>
    </row>
    <row r="162" spans="12:37" x14ac:dyDescent="0.2">
      <c r="L162" s="2">
        <v>4</v>
      </c>
      <c r="M162" s="2">
        <v>1</v>
      </c>
      <c r="N162" s="2">
        <v>2</v>
      </c>
      <c r="O162" s="2">
        <v>0.7788836733016069</v>
      </c>
      <c r="P162" s="2">
        <v>0.3789236094116859</v>
      </c>
      <c r="Q162" s="2">
        <f t="shared" si="24"/>
        <v>1</v>
      </c>
      <c r="S162" s="2">
        <f t="shared" si="25"/>
        <v>0</v>
      </c>
      <c r="U162" s="14" t="str">
        <f t="shared" ca="1" si="26"/>
        <v>TrainTrial</v>
      </c>
      <c r="V162" s="10" t="str">
        <f>IF(Q162=0,CONCATENATE("p",L162,".bmp"),CONCATENATE("p",M162,".bmp"))</f>
        <v>p1.bmp</v>
      </c>
      <c r="W162" s="10" t="str">
        <f>IF(Q162=0,CONCATENATE("p",M162,".bmp"),CONCATENATE("p",L162,".bmp"))</f>
        <v>p4.bmp</v>
      </c>
      <c r="X162" s="10" t="str">
        <f ca="1">IF(AE162=0,"c3.wav",IF(S162=0,"c1.wav","c2.wav"))</f>
        <v>c3.wav</v>
      </c>
      <c r="Y162" s="10" t="str">
        <f ca="1">IF(S162=0,IF(AF162=1,CONCATENATE("nn",L162,".wav"),CONCATENATE("n",L162,".wav")),CONCATENATE("r",N162,".wav"))</f>
        <v>nn4.wav</v>
      </c>
      <c r="Z162" s="10" t="str">
        <f ca="1">IF(AE162=0,"c3.wav",IF(S162=1,"c1.wav","c2.wav"))</f>
        <v>c3.wav</v>
      </c>
      <c r="AA162" s="10" t="str">
        <f>IF(S162=1,IF(AF162=1,CONCATENATE("nn",L162,".wav"),CONCATENATE("n",L162,".wav")),CONCATENATE("r",N162,".wav"))</f>
        <v>r2.wav</v>
      </c>
      <c r="AB162" s="10">
        <f>IF(Q162=0,1,2)</f>
        <v>2</v>
      </c>
      <c r="AC162" s="12" t="str">
        <f t="shared" ca="1" si="30"/>
        <v>blank.jpg</v>
      </c>
      <c r="AD162" s="13">
        <f t="shared" ca="1" si="27"/>
        <v>0</v>
      </c>
      <c r="AE162" s="13">
        <f t="shared" ca="1" si="28"/>
        <v>0</v>
      </c>
      <c r="AF162" s="13">
        <f t="shared" ca="1" si="29"/>
        <v>1</v>
      </c>
      <c r="AG162" s="13">
        <f t="shared" ca="1" si="31"/>
        <v>1</v>
      </c>
      <c r="AI162" s="2">
        <f t="shared" ca="1" si="32"/>
        <v>0.36563289515793507</v>
      </c>
      <c r="AJ162" s="2">
        <f t="shared" ca="1" si="32"/>
        <v>0.3274051152779528</v>
      </c>
      <c r="AK162" s="2">
        <f t="shared" ca="1" si="32"/>
        <v>1.6474200348613577E-2</v>
      </c>
    </row>
    <row r="163" spans="12:37" x14ac:dyDescent="0.2">
      <c r="L163" s="2">
        <v>4</v>
      </c>
      <c r="M163" s="2">
        <v>6</v>
      </c>
      <c r="N163" s="2">
        <v>1</v>
      </c>
      <c r="O163" s="2">
        <v>1.371703545555647E-2</v>
      </c>
      <c r="P163" s="2">
        <v>0.32517668953460088</v>
      </c>
      <c r="Q163" s="2">
        <f t="shared" si="24"/>
        <v>0</v>
      </c>
      <c r="S163" s="2">
        <f t="shared" si="25"/>
        <v>0</v>
      </c>
      <c r="U163" s="14" t="str">
        <f t="shared" ca="1" si="26"/>
        <v>TrainTrial</v>
      </c>
      <c r="V163" s="10" t="str">
        <f>IF(Q163=0,CONCATENATE("p",L163,".bmp"),CONCATENATE("p",M163,".bmp"))</f>
        <v>p4.bmp</v>
      </c>
      <c r="W163" s="10" t="str">
        <f>IF(Q163=0,CONCATENATE("p",M163,".bmp"),CONCATENATE("p",L163,".bmp"))</f>
        <v>p6.bmp</v>
      </c>
      <c r="X163" s="10" t="str">
        <f ca="1">IF(AE163=0,"c3.wav",IF(S163=0,"c1.wav","c2.wav"))</f>
        <v>c3.wav</v>
      </c>
      <c r="Y163" s="10" t="str">
        <f ca="1">IF(S163=0,IF(AF163=1,CONCATENATE("nn",L163,".wav"),CONCATENATE("n",L163,".wav")),CONCATENATE("r",N163,".wav"))</f>
        <v>nn4.wav</v>
      </c>
      <c r="Z163" s="10" t="str">
        <f ca="1">IF(AE163=0,"c3.wav",IF(S163=1,"c1.wav","c2.wav"))</f>
        <v>c3.wav</v>
      </c>
      <c r="AA163" s="10" t="str">
        <f>IF(S163=1,IF(AF163=1,CONCATENATE("nn",L163,".wav"),CONCATENATE("n",L163,".wav")),CONCATENATE("r",N163,".wav"))</f>
        <v>r1.wav</v>
      </c>
      <c r="AB163" s="10">
        <f>IF(Q163=0,1,2)</f>
        <v>1</v>
      </c>
      <c r="AC163" s="12" t="str">
        <f t="shared" ca="1" si="30"/>
        <v>blank.jpg</v>
      </c>
      <c r="AD163" s="13">
        <f t="shared" ca="1" si="27"/>
        <v>0</v>
      </c>
      <c r="AE163" s="13">
        <f t="shared" ca="1" si="28"/>
        <v>0</v>
      </c>
      <c r="AF163" s="13">
        <f t="shared" ca="1" si="29"/>
        <v>1</v>
      </c>
      <c r="AG163" s="13">
        <f t="shared" ca="1" si="31"/>
        <v>1</v>
      </c>
      <c r="AI163" s="2">
        <f t="shared" ca="1" si="32"/>
        <v>0.43189308114947789</v>
      </c>
      <c r="AJ163" s="2">
        <f t="shared" ca="1" si="32"/>
        <v>0.63263443614033221</v>
      </c>
      <c r="AK163" s="2">
        <f t="shared" ca="1" si="32"/>
        <v>8.2452823889531346E-2</v>
      </c>
    </row>
    <row r="164" spans="12:37" x14ac:dyDescent="0.2">
      <c r="L164" s="2">
        <v>4</v>
      </c>
      <c r="M164" s="2">
        <v>8</v>
      </c>
      <c r="N164" s="2">
        <v>7</v>
      </c>
      <c r="O164" s="2">
        <v>0.60793771698445198</v>
      </c>
      <c r="P164" s="2">
        <v>0.74870434028616728</v>
      </c>
      <c r="Q164" s="2">
        <f t="shared" si="24"/>
        <v>1</v>
      </c>
      <c r="S164" s="2">
        <f t="shared" si="25"/>
        <v>1</v>
      </c>
      <c r="U164" s="14" t="str">
        <f t="shared" ca="1" si="26"/>
        <v>TrainTrial</v>
      </c>
      <c r="V164" s="10" t="str">
        <f>IF(Q164=0,CONCATENATE("p",L164,".bmp"),CONCATENATE("p",M164,".bmp"))</f>
        <v>p8.bmp</v>
      </c>
      <c r="W164" s="10" t="str">
        <f>IF(Q164=0,CONCATENATE("p",M164,".bmp"),CONCATENATE("p",L164,".bmp"))</f>
        <v>p4.bmp</v>
      </c>
      <c r="X164" s="10" t="str">
        <f ca="1">IF(AE164=0,"c3.wav",IF(S164=0,"c1.wav","c2.wav"))</f>
        <v>c3.wav</v>
      </c>
      <c r="Y164" s="10" t="str">
        <f>IF(S164=0,IF(AF164=1,CONCATENATE("nn",L164,".wav"),CONCATENATE("n",L164,".wav")),CONCATENATE("r",N164,".wav"))</f>
        <v>r7.wav</v>
      </c>
      <c r="Z164" s="10" t="str">
        <f ca="1">IF(AE164=0,"c3.wav",IF(S164=1,"c1.wav","c2.wav"))</f>
        <v>c3.wav</v>
      </c>
      <c r="AA164" s="10" t="str">
        <f ca="1">IF(S164=1,IF(AF164=1,CONCATENATE("nn",L164,".wav"),CONCATENATE("n",L164,".wav")),CONCATENATE("r",N164,".wav"))</f>
        <v>n4.wav</v>
      </c>
      <c r="AB164" s="10">
        <f>IF(Q164=0,1,2)</f>
        <v>2</v>
      </c>
      <c r="AC164" s="12" t="str">
        <f t="shared" ca="1" si="30"/>
        <v>rp.jpg</v>
      </c>
      <c r="AD164" s="13">
        <f t="shared" ca="1" si="27"/>
        <v>1</v>
      </c>
      <c r="AE164" s="13">
        <f t="shared" ca="1" si="28"/>
        <v>0</v>
      </c>
      <c r="AF164" s="13">
        <f t="shared" ca="1" si="29"/>
        <v>0</v>
      </c>
      <c r="AG164" s="13">
        <f t="shared" ca="1" si="31"/>
        <v>1</v>
      </c>
      <c r="AI164" s="2">
        <f t="shared" ca="1" si="32"/>
        <v>5.2454858110992153E-2</v>
      </c>
      <c r="AJ164" s="2">
        <f t="shared" ca="1" si="32"/>
        <v>0.61207115403494305</v>
      </c>
      <c r="AK164" s="2">
        <f t="shared" ca="1" si="32"/>
        <v>0.54852556176404588</v>
      </c>
    </row>
    <row r="165" spans="12:37" x14ac:dyDescent="0.2">
      <c r="L165" s="2">
        <v>5</v>
      </c>
      <c r="M165" s="2">
        <v>4</v>
      </c>
      <c r="N165" s="2">
        <v>8</v>
      </c>
      <c r="O165" s="2">
        <v>9.7542411656831973E-2</v>
      </c>
      <c r="P165" s="2">
        <v>0.12325258562214003</v>
      </c>
      <c r="Q165" s="2">
        <f t="shared" si="24"/>
        <v>0</v>
      </c>
      <c r="S165" s="2">
        <f t="shared" si="25"/>
        <v>0</v>
      </c>
      <c r="U165" s="14" t="str">
        <f t="shared" ca="1" si="26"/>
        <v>TrainTrial</v>
      </c>
      <c r="V165" s="10" t="str">
        <f>IF(Q165=0,CONCATENATE("p",L165,".bmp"),CONCATENATE("p",M165,".bmp"))</f>
        <v>p5.bmp</v>
      </c>
      <c r="W165" s="10" t="str">
        <f>IF(Q165=0,CONCATENATE("p",M165,".bmp"),CONCATENATE("p",L165,".bmp"))</f>
        <v>p4.bmp</v>
      </c>
      <c r="X165" s="10" t="str">
        <f ca="1">IF(AE165=0,"c3.wav",IF(S165=0,"c1.wav","c2.wav"))</f>
        <v>c3.wav</v>
      </c>
      <c r="Y165" s="10" t="str">
        <f ca="1">IF(S165=0,IF(AF165=1,CONCATENATE("nn",L165,".wav"),CONCATENATE("n",L165,".wav")),CONCATENATE("r",N165,".wav"))</f>
        <v>nn5.wav</v>
      </c>
      <c r="Z165" s="10" t="str">
        <f ca="1">IF(AE165=0,"c3.wav",IF(S165=1,"c1.wav","c2.wav"))</f>
        <v>c3.wav</v>
      </c>
      <c r="AA165" s="10" t="str">
        <f>IF(S165=1,IF(AF165=1,CONCATENATE("nn",L165,".wav"),CONCATENATE("n",L165,".wav")),CONCATENATE("r",N165,".wav"))</f>
        <v>r8.wav</v>
      </c>
      <c r="AB165" s="10">
        <f>IF(Q165=0,1,2)</f>
        <v>1</v>
      </c>
      <c r="AC165" s="12" t="str">
        <f t="shared" ca="1" si="30"/>
        <v>blank.jpg</v>
      </c>
      <c r="AD165" s="13">
        <f t="shared" ca="1" si="27"/>
        <v>0</v>
      </c>
      <c r="AE165" s="13">
        <f t="shared" ca="1" si="28"/>
        <v>0</v>
      </c>
      <c r="AF165" s="13">
        <f t="shared" ca="1" si="29"/>
        <v>1</v>
      </c>
      <c r="AG165" s="13">
        <f t="shared" ca="1" si="31"/>
        <v>1</v>
      </c>
      <c r="AI165" s="2">
        <f t="shared" ca="1" si="32"/>
        <v>0.88289273152779257</v>
      </c>
      <c r="AJ165" s="2">
        <f t="shared" ca="1" si="32"/>
        <v>0.94517834231880971</v>
      </c>
      <c r="AK165" s="2">
        <f t="shared" ca="1" si="32"/>
        <v>5.541431337939795E-2</v>
      </c>
    </row>
    <row r="166" spans="12:37" x14ac:dyDescent="0.2">
      <c r="L166" s="2">
        <v>5</v>
      </c>
      <c r="M166" s="2">
        <v>9</v>
      </c>
      <c r="N166" s="2">
        <v>2</v>
      </c>
      <c r="O166" s="2">
        <v>0.60617138816451188</v>
      </c>
      <c r="P166" s="2">
        <v>0.78305771293798898</v>
      </c>
      <c r="Q166" s="2">
        <f t="shared" si="24"/>
        <v>1</v>
      </c>
      <c r="S166" s="2">
        <f t="shared" si="25"/>
        <v>1</v>
      </c>
      <c r="U166" s="14" t="str">
        <f t="shared" ca="1" si="26"/>
        <v>TrainTrial2</v>
      </c>
      <c r="V166" s="10" t="str">
        <f>IF(Q166=0,CONCATENATE("p",L166,".bmp"),CONCATENATE("p",M166,".bmp"))</f>
        <v>p9.bmp</v>
      </c>
      <c r="W166" s="10" t="str">
        <f>IF(Q166=0,CONCATENATE("p",M166,".bmp"),CONCATENATE("p",L166,".bmp"))</f>
        <v>p5.bmp</v>
      </c>
      <c r="X166" s="10" t="str">
        <f ca="1">IF(AE166=0,"c3.wav",IF(S166=0,"c1.wav","c2.wav"))</f>
        <v>c2.wav</v>
      </c>
      <c r="Y166" s="10" t="str">
        <f>IF(S166=0,IF(AF166=1,CONCATENATE("nn",L166,".wav"),CONCATENATE("n",L166,".wav")),CONCATENATE("r",N166,".wav"))</f>
        <v>r2.wav</v>
      </c>
      <c r="Z166" s="10" t="str">
        <f ca="1">IF(AE166=0,"c3.wav",IF(S166=1,"c1.wav","c2.wav"))</f>
        <v>c1.wav</v>
      </c>
      <c r="AA166" s="10" t="str">
        <f ca="1">IF(S166=1,IF(AF166=1,CONCATENATE("nn",L166,".wav"),CONCATENATE("n",L166,".wav")),CONCATENATE("r",N166,".wav"))</f>
        <v>n5.wav</v>
      </c>
      <c r="AB166" s="10">
        <f>IF(Q166=0,1,2)</f>
        <v>2</v>
      </c>
      <c r="AC166" s="12" t="str">
        <f t="shared" ca="1" si="30"/>
        <v>blank.jpg</v>
      </c>
      <c r="AD166" s="13">
        <f t="shared" ca="1" si="27"/>
        <v>0</v>
      </c>
      <c r="AE166" s="13">
        <f t="shared" ca="1" si="28"/>
        <v>1</v>
      </c>
      <c r="AF166" s="13">
        <f t="shared" ca="1" si="29"/>
        <v>0</v>
      </c>
      <c r="AG166" s="13">
        <f t="shared" ca="1" si="31"/>
        <v>1</v>
      </c>
      <c r="AI166" s="2">
        <f t="shared" ca="1" si="32"/>
        <v>0.98837615062391981</v>
      </c>
      <c r="AJ166" s="2">
        <f t="shared" ca="1" si="32"/>
        <v>9.439236084371383E-2</v>
      </c>
      <c r="AK166" s="2">
        <f t="shared" ca="1" si="32"/>
        <v>0.95885224593756646</v>
      </c>
    </row>
    <row r="167" spans="12:37" x14ac:dyDescent="0.2">
      <c r="L167" s="2">
        <v>5</v>
      </c>
      <c r="M167" s="2">
        <v>2</v>
      </c>
      <c r="N167" s="2">
        <v>4</v>
      </c>
      <c r="O167" s="2">
        <v>6.7608511006255867E-2</v>
      </c>
      <c r="P167" s="2">
        <v>0.32895182588890748</v>
      </c>
      <c r="Q167" s="2">
        <f t="shared" si="24"/>
        <v>0</v>
      </c>
      <c r="S167" s="2">
        <f t="shared" si="25"/>
        <v>0</v>
      </c>
      <c r="U167" s="14" t="str">
        <f t="shared" ca="1" si="26"/>
        <v>TrainTrial</v>
      </c>
      <c r="V167" s="10" t="str">
        <f>IF(Q167=0,CONCATENATE("p",L167,".bmp"),CONCATENATE("p",M167,".bmp"))</f>
        <v>p5.bmp</v>
      </c>
      <c r="W167" s="10" t="str">
        <f>IF(Q167=0,CONCATENATE("p",M167,".bmp"),CONCATENATE("p",L167,".bmp"))</f>
        <v>p2.bmp</v>
      </c>
      <c r="X167" s="10" t="str">
        <f ca="1">IF(AE167=0,"c3.wav",IF(S167=0,"c1.wav","c2.wav"))</f>
        <v>c3.wav</v>
      </c>
      <c r="Y167" s="10" t="str">
        <f ca="1">IF(S167=0,IF(AF167=1,CONCATENATE("nn",L167,".wav"),CONCATENATE("n",L167,".wav")),CONCATENATE("r",N167,".wav"))</f>
        <v>n5.wav</v>
      </c>
      <c r="Z167" s="10" t="str">
        <f ca="1">IF(AE167=0,"c3.wav",IF(S167=1,"c1.wav","c2.wav"))</f>
        <v>c3.wav</v>
      </c>
      <c r="AA167" s="10" t="str">
        <f>IF(S167=1,IF(AF167=1,CONCATENATE("nn",L167,".wav"),CONCATENATE("n",L167,".wav")),CONCATENATE("r",N167,".wav"))</f>
        <v>r4.wav</v>
      </c>
      <c r="AB167" s="10">
        <f>IF(Q167=0,1,2)</f>
        <v>1</v>
      </c>
      <c r="AC167" s="12" t="str">
        <f t="shared" ca="1" si="30"/>
        <v>blank.jpg</v>
      </c>
      <c r="AD167" s="13">
        <f t="shared" ca="1" si="27"/>
        <v>0</v>
      </c>
      <c r="AE167" s="13">
        <f t="shared" ca="1" si="28"/>
        <v>0</v>
      </c>
      <c r="AF167" s="13">
        <f t="shared" ca="1" si="29"/>
        <v>0</v>
      </c>
      <c r="AG167" s="13">
        <f t="shared" ca="1" si="31"/>
        <v>0</v>
      </c>
      <c r="AI167" s="2">
        <f t="shared" ca="1" si="32"/>
        <v>0.41728477878808568</v>
      </c>
      <c r="AJ167" s="2">
        <f t="shared" ca="1" si="32"/>
        <v>0.57924245779142802</v>
      </c>
      <c r="AK167" s="2">
        <f t="shared" ca="1" si="32"/>
        <v>0.40763054315645331</v>
      </c>
    </row>
    <row r="168" spans="12:37" x14ac:dyDescent="0.2">
      <c r="L168" s="2">
        <v>6</v>
      </c>
      <c r="M168" s="2">
        <v>7</v>
      </c>
      <c r="N168" s="2">
        <v>9</v>
      </c>
      <c r="O168" s="2">
        <v>1</v>
      </c>
      <c r="P168" s="2">
        <v>0.57339729104296566</v>
      </c>
      <c r="Q168" s="2">
        <f t="shared" si="24"/>
        <v>1</v>
      </c>
      <c r="S168" s="2">
        <f t="shared" si="25"/>
        <v>1</v>
      </c>
      <c r="U168" s="14" t="str">
        <f t="shared" ca="1" si="26"/>
        <v>TrainTrial</v>
      </c>
      <c r="V168" s="10" t="str">
        <f>IF(Q168=0,CONCATENATE("p",L168,".bmp"),CONCATENATE("p",M168,".bmp"))</f>
        <v>p7.bmp</v>
      </c>
      <c r="W168" s="10" t="str">
        <f>IF(Q168=0,CONCATENATE("p",M168,".bmp"),CONCATENATE("p",L168,".bmp"))</f>
        <v>p6.bmp</v>
      </c>
      <c r="X168" s="10" t="str">
        <f ca="1">IF(AE168=0,"c3.wav",IF(S168=0,"c1.wav","c2.wav"))</f>
        <v>c3.wav</v>
      </c>
      <c r="Y168" s="10" t="str">
        <f>IF(S168=0,IF(AF168=1,CONCATENATE("nn",L168,".wav"),CONCATENATE("n",L168,".wav")),CONCATENATE("r",N168,".wav"))</f>
        <v>r9.wav</v>
      </c>
      <c r="Z168" s="10" t="str">
        <f ca="1">IF(AE168=0,"c3.wav",IF(S168=1,"c1.wav","c2.wav"))</f>
        <v>c3.wav</v>
      </c>
      <c r="AA168" s="10" t="str">
        <f ca="1">IF(S168=1,IF(AF168=1,CONCATENATE("nn",L168,".wav"),CONCATENATE("n",L168,".wav")),CONCATENATE("r",N168,".wav"))</f>
        <v>n6.wav</v>
      </c>
      <c r="AB168" s="10">
        <f>IF(Q168=0,1,2)</f>
        <v>2</v>
      </c>
      <c r="AC168" s="12" t="str">
        <f t="shared" ca="1" si="30"/>
        <v>blank.jpg</v>
      </c>
      <c r="AD168" s="13">
        <f t="shared" ca="1" si="27"/>
        <v>0</v>
      </c>
      <c r="AE168" s="13">
        <f t="shared" ca="1" si="28"/>
        <v>0</v>
      </c>
      <c r="AF168" s="13">
        <f t="shared" ca="1" si="29"/>
        <v>0</v>
      </c>
      <c r="AG168" s="13">
        <f t="shared" ca="1" si="31"/>
        <v>0</v>
      </c>
      <c r="AI168" s="2">
        <f t="shared" ca="1" si="32"/>
        <v>0.30550191100539426</v>
      </c>
      <c r="AJ168" s="2">
        <f t="shared" ca="1" si="32"/>
        <v>0.76848854710720349</v>
      </c>
      <c r="AK168" s="2">
        <f t="shared" ca="1" si="32"/>
        <v>0.64683487676737172</v>
      </c>
    </row>
    <row r="169" spans="12:37" x14ac:dyDescent="0.2">
      <c r="L169" s="2">
        <v>6</v>
      </c>
      <c r="M169" s="2">
        <v>3</v>
      </c>
      <c r="N169" s="2">
        <v>0</v>
      </c>
      <c r="O169" s="2">
        <v>0.16004657912708353</v>
      </c>
      <c r="P169" s="2">
        <v>0.76455548200738122</v>
      </c>
      <c r="Q169" s="2">
        <f t="shared" si="24"/>
        <v>0</v>
      </c>
      <c r="S169" s="2">
        <f t="shared" si="25"/>
        <v>1</v>
      </c>
      <c r="U169" s="14" t="str">
        <f t="shared" ca="1" si="26"/>
        <v>TrainTrial2</v>
      </c>
      <c r="V169" s="10" t="str">
        <f>IF(Q169=0,CONCATENATE("p",L169,".bmp"),CONCATENATE("p",M169,".bmp"))</f>
        <v>p6.bmp</v>
      </c>
      <c r="W169" s="10" t="str">
        <f>IF(Q169=0,CONCATENATE("p",M169,".bmp"),CONCATENATE("p",L169,".bmp"))</f>
        <v>p3.bmp</v>
      </c>
      <c r="X169" s="10" t="str">
        <f ca="1">IF(AE169=0,"c3.wav",IF(S169=0,"c1.wav","c2.wav"))</f>
        <v>c2.wav</v>
      </c>
      <c r="Y169" s="10" t="str">
        <f>IF(S169=0,IF(AF169=1,CONCATENATE("nn",L169,".wav"),CONCATENATE("n",L169,".wav")),CONCATENATE("r",N169,".wav"))</f>
        <v>r0.wav</v>
      </c>
      <c r="Z169" s="10" t="str">
        <f ca="1">IF(AE169=0,"c3.wav",IF(S169=1,"c1.wav","c2.wav"))</f>
        <v>c1.wav</v>
      </c>
      <c r="AA169" s="10" t="str">
        <f ca="1">IF(S169=1,IF(AF169=1,CONCATENATE("nn",L169,".wav"),CONCATENATE("n",L169,".wav")),CONCATENATE("r",N169,".wav"))</f>
        <v>n6.wav</v>
      </c>
      <c r="AB169" s="10">
        <f>IF(Q169=0,1,2)</f>
        <v>1</v>
      </c>
      <c r="AC169" s="12" t="str">
        <f t="shared" ca="1" si="30"/>
        <v>blank.jpg</v>
      </c>
      <c r="AD169" s="13">
        <f t="shared" ca="1" si="27"/>
        <v>0</v>
      </c>
      <c r="AE169" s="13">
        <f t="shared" ca="1" si="28"/>
        <v>1</v>
      </c>
      <c r="AF169" s="13">
        <f t="shared" ca="1" si="29"/>
        <v>0</v>
      </c>
      <c r="AG169" s="13">
        <f t="shared" ca="1" si="31"/>
        <v>1</v>
      </c>
      <c r="AI169" s="2">
        <f t="shared" ca="1" si="32"/>
        <v>0.27867432830825256</v>
      </c>
      <c r="AJ169" s="2">
        <f t="shared" ca="1" si="32"/>
        <v>3.256505984539082E-2</v>
      </c>
      <c r="AK169" s="2">
        <f t="shared" ca="1" si="32"/>
        <v>0.57330793223037813</v>
      </c>
    </row>
    <row r="170" spans="12:37" x14ac:dyDescent="0.2">
      <c r="L170" s="2">
        <v>6</v>
      </c>
      <c r="M170" s="2">
        <v>1</v>
      </c>
      <c r="N170" s="2">
        <v>3</v>
      </c>
      <c r="O170" s="2">
        <v>0.66499203662988293</v>
      </c>
      <c r="P170" s="2">
        <v>0.97418097135596327</v>
      </c>
      <c r="Q170" s="2">
        <f t="shared" si="24"/>
        <v>1</v>
      </c>
      <c r="S170" s="2">
        <f t="shared" si="25"/>
        <v>1</v>
      </c>
      <c r="U170" s="14" t="str">
        <f t="shared" ca="1" si="26"/>
        <v>TrainTrial</v>
      </c>
      <c r="V170" s="10" t="str">
        <f>IF(Q170=0,CONCATENATE("p",L170,".bmp"),CONCATENATE("p",M170,".bmp"))</f>
        <v>p1.bmp</v>
      </c>
      <c r="W170" s="10" t="str">
        <f>IF(Q170=0,CONCATENATE("p",M170,".bmp"),CONCATENATE("p",L170,".bmp"))</f>
        <v>p6.bmp</v>
      </c>
      <c r="X170" s="10" t="str">
        <f ca="1">IF(AE170=0,"c3.wav",IF(S170=0,"c1.wav","c2.wav"))</f>
        <v>c3.wav</v>
      </c>
      <c r="Y170" s="10" t="str">
        <f>IF(S170=0,IF(AF170=1,CONCATENATE("nn",L170,".wav"),CONCATENATE("n",L170,".wav")),CONCATENATE("r",N170,".wav"))</f>
        <v>r3.wav</v>
      </c>
      <c r="Z170" s="10" t="str">
        <f ca="1">IF(AE170=0,"c3.wav",IF(S170=1,"c1.wav","c2.wav"))</f>
        <v>c3.wav</v>
      </c>
      <c r="AA170" s="10" t="str">
        <f ca="1">IF(S170=1,IF(AF170=1,CONCATENATE("nn",L170,".wav"),CONCATENATE("n",L170,".wav")),CONCATENATE("r",N170,".wav"))</f>
        <v>nn6.wav</v>
      </c>
      <c r="AB170" s="10">
        <f>IF(Q170=0,1,2)</f>
        <v>2</v>
      </c>
      <c r="AC170" s="12" t="str">
        <f t="shared" ca="1" si="30"/>
        <v>rp.jpg</v>
      </c>
      <c r="AD170" s="13">
        <f t="shared" ca="1" si="27"/>
        <v>1</v>
      </c>
      <c r="AE170" s="13">
        <f t="shared" ca="1" si="28"/>
        <v>0</v>
      </c>
      <c r="AF170" s="13">
        <f t="shared" ca="1" si="29"/>
        <v>1</v>
      </c>
      <c r="AG170" s="13">
        <f t="shared" ca="1" si="31"/>
        <v>2</v>
      </c>
      <c r="AI170" s="2">
        <f t="shared" ca="1" si="32"/>
        <v>8.077131280729144E-2</v>
      </c>
      <c r="AJ170" s="2">
        <f t="shared" ca="1" si="32"/>
        <v>0.78427290245630632</v>
      </c>
      <c r="AK170" s="2">
        <f t="shared" ca="1" si="32"/>
        <v>0.20718758577964569</v>
      </c>
    </row>
    <row r="171" spans="12:37" x14ac:dyDescent="0.2">
      <c r="L171" s="2">
        <v>7</v>
      </c>
      <c r="M171" s="2">
        <v>0</v>
      </c>
      <c r="N171" s="2">
        <v>5</v>
      </c>
      <c r="O171" s="2">
        <v>0.15191437321027479</v>
      </c>
      <c r="P171" s="2">
        <v>0.90758728973924008</v>
      </c>
      <c r="Q171" s="2">
        <f t="shared" si="24"/>
        <v>0</v>
      </c>
      <c r="S171" s="2">
        <f t="shared" si="25"/>
        <v>1</v>
      </c>
      <c r="U171" s="14" t="str">
        <f t="shared" ca="1" si="26"/>
        <v>TrainTrial2</v>
      </c>
      <c r="V171" s="10" t="str">
        <f>IF(Q171=0,CONCATENATE("p",L171,".bmp"),CONCATENATE("p",M171,".bmp"))</f>
        <v>p7.bmp</v>
      </c>
      <c r="W171" s="10" t="str">
        <f>IF(Q171=0,CONCATENATE("p",M171,".bmp"),CONCATENATE("p",L171,".bmp"))</f>
        <v>p0.bmp</v>
      </c>
      <c r="X171" s="10" t="str">
        <f ca="1">IF(AE171=0,"c3.wav",IF(S171=0,"c1.wav","c2.wav"))</f>
        <v>c2.wav</v>
      </c>
      <c r="Y171" s="10" t="str">
        <f>IF(S171=0,IF(AF171=1,CONCATENATE("nn",L171,".wav"),CONCATENATE("n",L171,".wav")),CONCATENATE("r",N171,".wav"))</f>
        <v>r5.wav</v>
      </c>
      <c r="Z171" s="10" t="str">
        <f ca="1">IF(AE171=0,"c3.wav",IF(S171=1,"c1.wav","c2.wav"))</f>
        <v>c1.wav</v>
      </c>
      <c r="AA171" s="10" t="str">
        <f ca="1">IF(S171=1,IF(AF171=1,CONCATENATE("nn",L171,".wav"),CONCATENATE("n",L171,".wav")),CONCATENATE("r",N171,".wav"))</f>
        <v>n7.wav</v>
      </c>
      <c r="AB171" s="10">
        <f>IF(Q171=0,1,2)</f>
        <v>1</v>
      </c>
      <c r="AC171" s="12" t="str">
        <f t="shared" ca="1" si="30"/>
        <v>blank.jpg</v>
      </c>
      <c r="AD171" s="13">
        <f t="shared" ca="1" si="27"/>
        <v>0</v>
      </c>
      <c r="AE171" s="13">
        <f t="shared" ca="1" si="28"/>
        <v>1</v>
      </c>
      <c r="AF171" s="13">
        <f t="shared" ca="1" si="29"/>
        <v>0</v>
      </c>
      <c r="AG171" s="13">
        <f t="shared" ca="1" si="31"/>
        <v>1</v>
      </c>
      <c r="AI171" s="2">
        <f t="shared" ca="1" si="32"/>
        <v>0.48643735607572469</v>
      </c>
      <c r="AJ171" s="2">
        <f t="shared" ca="1" si="32"/>
        <v>2.6377357096398102E-2</v>
      </c>
      <c r="AK171" s="2">
        <f t="shared" ca="1" si="32"/>
        <v>0.69925343014132657</v>
      </c>
    </row>
    <row r="172" spans="12:37" x14ac:dyDescent="0.2">
      <c r="L172" s="2">
        <v>7</v>
      </c>
      <c r="M172" s="2">
        <v>5</v>
      </c>
      <c r="N172" s="2">
        <v>6</v>
      </c>
      <c r="O172" s="2">
        <v>0.75785942668971984</v>
      </c>
      <c r="P172" s="2">
        <v>0.86062653440603754</v>
      </c>
      <c r="Q172" s="2">
        <f t="shared" si="24"/>
        <v>1</v>
      </c>
      <c r="S172" s="2">
        <f t="shared" si="25"/>
        <v>1</v>
      </c>
      <c r="U172" s="14" t="str">
        <f t="shared" ca="1" si="26"/>
        <v>TrainTrial</v>
      </c>
      <c r="V172" s="10" t="str">
        <f>IF(Q172=0,CONCATENATE("p",L172,".bmp"),CONCATENATE("p",M172,".bmp"))</f>
        <v>p5.bmp</v>
      </c>
      <c r="W172" s="10" t="str">
        <f>IF(Q172=0,CONCATENATE("p",M172,".bmp"),CONCATENATE("p",L172,".bmp"))</f>
        <v>p7.bmp</v>
      </c>
      <c r="X172" s="10" t="str">
        <f ca="1">IF(AE172=0,"c3.wav",IF(S172=0,"c1.wav","c2.wav"))</f>
        <v>c3.wav</v>
      </c>
      <c r="Y172" s="10" t="str">
        <f>IF(S172=0,IF(AF172=1,CONCATENATE("nn",L172,".wav"),CONCATENATE("n",L172,".wav")),CONCATENATE("r",N172,".wav"))</f>
        <v>r6.wav</v>
      </c>
      <c r="Z172" s="10" t="str">
        <f ca="1">IF(AE172=0,"c3.wav",IF(S172=1,"c1.wav","c2.wav"))</f>
        <v>c3.wav</v>
      </c>
      <c r="AA172" s="10" t="str">
        <f ca="1">IF(S172=1,IF(AF172=1,CONCATENATE("nn",L172,".wav"),CONCATENATE("n",L172,".wav")),CONCATENATE("r",N172,".wav"))</f>
        <v>n7.wav</v>
      </c>
      <c r="AB172" s="10">
        <f>IF(Q172=0,1,2)</f>
        <v>2</v>
      </c>
      <c r="AC172" s="12" t="str">
        <f t="shared" ca="1" si="30"/>
        <v>blank.jpg</v>
      </c>
      <c r="AD172" s="13">
        <f t="shared" ca="1" si="27"/>
        <v>0</v>
      </c>
      <c r="AE172" s="13">
        <f t="shared" ca="1" si="28"/>
        <v>0</v>
      </c>
      <c r="AF172" s="13">
        <f t="shared" ca="1" si="29"/>
        <v>0</v>
      </c>
      <c r="AG172" s="13">
        <f t="shared" ca="1" si="31"/>
        <v>0</v>
      </c>
      <c r="AI172" s="2">
        <f t="shared" ca="1" si="32"/>
        <v>0.94133955657284885</v>
      </c>
      <c r="AJ172" s="2">
        <f t="shared" ca="1" si="32"/>
        <v>0.50795065439808207</v>
      </c>
      <c r="AK172" s="2">
        <f t="shared" ca="1" si="32"/>
        <v>0.64314671358162978</v>
      </c>
    </row>
    <row r="173" spans="12:37" x14ac:dyDescent="0.2">
      <c r="L173" s="2">
        <v>7</v>
      </c>
      <c r="M173" s="2">
        <v>6</v>
      </c>
      <c r="N173" s="2">
        <v>1</v>
      </c>
      <c r="O173" s="2">
        <v>0.53164783504962543</v>
      </c>
      <c r="P173" s="2">
        <v>0.82874043397714559</v>
      </c>
      <c r="Q173" s="2">
        <f t="shared" si="24"/>
        <v>1</v>
      </c>
      <c r="S173" s="2">
        <f t="shared" si="25"/>
        <v>1</v>
      </c>
      <c r="U173" s="14" t="str">
        <f t="shared" ca="1" si="26"/>
        <v>TrainTrial</v>
      </c>
      <c r="V173" s="10" t="str">
        <f>IF(Q173=0,CONCATENATE("p",L173,".bmp"),CONCATENATE("p",M173,".bmp"))</f>
        <v>p6.bmp</v>
      </c>
      <c r="W173" s="10" t="str">
        <f>IF(Q173=0,CONCATENATE("p",M173,".bmp"),CONCATENATE("p",L173,".bmp"))</f>
        <v>p7.bmp</v>
      </c>
      <c r="X173" s="10" t="str">
        <f ca="1">IF(AE173=0,"c3.wav",IF(S173=0,"c1.wav","c2.wav"))</f>
        <v>c3.wav</v>
      </c>
      <c r="Y173" s="10" t="str">
        <f>IF(S173=0,IF(AF173=1,CONCATENATE("nn",L173,".wav"),CONCATENATE("n",L173,".wav")),CONCATENATE("r",N173,".wav"))</f>
        <v>r1.wav</v>
      </c>
      <c r="Z173" s="10" t="str">
        <f ca="1">IF(AE173=0,"c3.wav",IF(S173=1,"c1.wav","c2.wav"))</f>
        <v>c3.wav</v>
      </c>
      <c r="AA173" s="10" t="str">
        <f ca="1">IF(S173=1,IF(AF173=1,CONCATENATE("nn",L173,".wav"),CONCATENATE("n",L173,".wav")),CONCATENATE("r",N173,".wav"))</f>
        <v>n7.wav</v>
      </c>
      <c r="AB173" s="10">
        <f>IF(Q173=0,1,2)</f>
        <v>2</v>
      </c>
      <c r="AC173" s="12" t="str">
        <f t="shared" ca="1" si="30"/>
        <v>blank.jpg</v>
      </c>
      <c r="AD173" s="13">
        <f t="shared" ca="1" si="27"/>
        <v>0</v>
      </c>
      <c r="AE173" s="13">
        <f t="shared" ca="1" si="28"/>
        <v>0</v>
      </c>
      <c r="AF173" s="13">
        <f t="shared" ca="1" si="29"/>
        <v>0</v>
      </c>
      <c r="AG173" s="13">
        <f t="shared" ca="1" si="31"/>
        <v>0</v>
      </c>
      <c r="AI173" s="2">
        <f t="shared" ca="1" si="32"/>
        <v>0.91893118997432832</v>
      </c>
      <c r="AJ173" s="2">
        <f t="shared" ca="1" si="32"/>
        <v>0.77544639934588722</v>
      </c>
      <c r="AK173" s="2">
        <f t="shared" ca="1" si="32"/>
        <v>0.30480596876554178</v>
      </c>
    </row>
    <row r="174" spans="12:37" x14ac:dyDescent="0.2">
      <c r="L174" s="2">
        <v>8</v>
      </c>
      <c r="M174" s="2">
        <v>3</v>
      </c>
      <c r="N174" s="2">
        <v>6</v>
      </c>
      <c r="O174" s="2">
        <v>0.9374436782718476</v>
      </c>
      <c r="P174" s="2">
        <v>2.4459108146402286E-2</v>
      </c>
      <c r="Q174" s="2">
        <f t="shared" si="24"/>
        <v>1</v>
      </c>
      <c r="S174" s="2">
        <f t="shared" si="25"/>
        <v>0</v>
      </c>
      <c r="U174" s="14" t="str">
        <f t="shared" ca="1" si="26"/>
        <v>TrainTrial2</v>
      </c>
      <c r="V174" s="10" t="str">
        <f>IF(Q174=0,CONCATENATE("p",L174,".bmp"),CONCATENATE("p",M174,".bmp"))</f>
        <v>p3.bmp</v>
      </c>
      <c r="W174" s="10" t="str">
        <f>IF(Q174=0,CONCATENATE("p",M174,".bmp"),CONCATENATE("p",L174,".bmp"))</f>
        <v>p8.bmp</v>
      </c>
      <c r="X174" s="10" t="str">
        <f ca="1">IF(AE174=0,"c3.wav",IF(S174=0,"c1.wav","c2.wav"))</f>
        <v>c1.wav</v>
      </c>
      <c r="Y174" s="10" t="str">
        <f ca="1">IF(S174=0,IF(AF174=1,CONCATENATE("nn",L174,".wav"),CONCATENATE("n",L174,".wav")),CONCATENATE("r",N174,".wav"))</f>
        <v>n8.wav</v>
      </c>
      <c r="Z174" s="10" t="str">
        <f ca="1">IF(AE174=0,"c3.wav",IF(S174=1,"c1.wav","c2.wav"))</f>
        <v>c2.wav</v>
      </c>
      <c r="AA174" s="10" t="str">
        <f>IF(S174=1,IF(AF174=1,CONCATENATE("nn",L174,".wav"),CONCATENATE("n",L174,".wav")),CONCATENATE("r",N174,".wav"))</f>
        <v>r6.wav</v>
      </c>
      <c r="AB174" s="10">
        <f>IF(Q174=0,1,2)</f>
        <v>2</v>
      </c>
      <c r="AC174" s="12" t="str">
        <f t="shared" ca="1" si="30"/>
        <v>blank.jpg</v>
      </c>
      <c r="AD174" s="13">
        <f t="shared" ca="1" si="27"/>
        <v>0</v>
      </c>
      <c r="AE174" s="13">
        <f t="shared" ca="1" si="28"/>
        <v>1</v>
      </c>
      <c r="AF174" s="13">
        <f t="shared" ca="1" si="29"/>
        <v>0</v>
      </c>
      <c r="AG174" s="13">
        <f t="shared" ca="1" si="31"/>
        <v>1</v>
      </c>
      <c r="AI174" s="2">
        <f t="shared" ca="1" si="32"/>
        <v>0.66046233646097452</v>
      </c>
      <c r="AJ174" s="2">
        <f t="shared" ca="1" si="32"/>
        <v>0.1152634908535547</v>
      </c>
      <c r="AK174" s="2">
        <f t="shared" ca="1" si="32"/>
        <v>0.6578063252338977</v>
      </c>
    </row>
    <row r="175" spans="12:37" x14ac:dyDescent="0.2">
      <c r="L175" s="2">
        <v>8</v>
      </c>
      <c r="M175" s="2">
        <v>9</v>
      </c>
      <c r="N175" s="2">
        <v>0</v>
      </c>
      <c r="O175" s="2">
        <v>0.20593877941701066</v>
      </c>
      <c r="P175" s="2">
        <v>0.70019849277196045</v>
      </c>
      <c r="Q175" s="2">
        <f t="shared" si="24"/>
        <v>0</v>
      </c>
      <c r="S175" s="2">
        <f t="shared" si="25"/>
        <v>1</v>
      </c>
      <c r="U175" s="14" t="str">
        <f t="shared" ca="1" si="26"/>
        <v>TrainTrial</v>
      </c>
      <c r="V175" s="10" t="str">
        <f>IF(Q175=0,CONCATENATE("p",L175,".bmp"),CONCATENATE("p",M175,".bmp"))</f>
        <v>p8.bmp</v>
      </c>
      <c r="W175" s="10" t="str">
        <f>IF(Q175=0,CONCATENATE("p",M175,".bmp"),CONCATENATE("p",L175,".bmp"))</f>
        <v>p9.bmp</v>
      </c>
      <c r="X175" s="10" t="str">
        <f ca="1">IF(AE175=0,"c3.wav",IF(S175=0,"c1.wav","c2.wav"))</f>
        <v>c3.wav</v>
      </c>
      <c r="Y175" s="10" t="str">
        <f>IF(S175=0,IF(AF175=1,CONCATENATE("nn",L175,".wav"),CONCATENATE("n",L175,".wav")),CONCATENATE("r",N175,".wav"))</f>
        <v>r0.wav</v>
      </c>
      <c r="Z175" s="10" t="str">
        <f ca="1">IF(AE175=0,"c3.wav",IF(S175=1,"c1.wav","c2.wav"))</f>
        <v>c3.wav</v>
      </c>
      <c r="AA175" s="10" t="str">
        <f ca="1">IF(S175=1,IF(AF175=1,CONCATENATE("nn",L175,".wav"),CONCATENATE("n",L175,".wav")),CONCATENATE("r",N175,".wav"))</f>
        <v>n8.wav</v>
      </c>
      <c r="AB175" s="10">
        <f>IF(Q175=0,1,2)</f>
        <v>1</v>
      </c>
      <c r="AC175" s="12" t="str">
        <f t="shared" ca="1" si="30"/>
        <v>blank.jpg</v>
      </c>
      <c r="AD175" s="13">
        <f t="shared" ca="1" si="27"/>
        <v>0</v>
      </c>
      <c r="AE175" s="13">
        <f t="shared" ca="1" si="28"/>
        <v>0</v>
      </c>
      <c r="AF175" s="13">
        <f t="shared" ca="1" si="29"/>
        <v>0</v>
      </c>
      <c r="AG175" s="13">
        <f t="shared" ca="1" si="31"/>
        <v>0</v>
      </c>
      <c r="AI175" s="2">
        <f t="shared" ca="1" si="32"/>
        <v>0.4656187637913537</v>
      </c>
      <c r="AJ175" s="2">
        <f t="shared" ca="1" si="32"/>
        <v>0.43609974836556509</v>
      </c>
      <c r="AK175" s="2">
        <f t="shared" ca="1" si="32"/>
        <v>0.35640498844286683</v>
      </c>
    </row>
    <row r="176" spans="12:37" x14ac:dyDescent="0.2">
      <c r="L176" s="2">
        <v>8</v>
      </c>
      <c r="M176" s="2">
        <v>7</v>
      </c>
      <c r="N176" s="2">
        <v>9</v>
      </c>
      <c r="O176" s="2">
        <v>0.27720998965469335</v>
      </c>
      <c r="P176" s="2">
        <v>0.30464591436611954</v>
      </c>
      <c r="Q176" s="2">
        <f t="shared" si="24"/>
        <v>0</v>
      </c>
      <c r="S176" s="2">
        <f t="shared" si="25"/>
        <v>0</v>
      </c>
      <c r="U176" s="14" t="str">
        <f t="shared" ca="1" si="26"/>
        <v>TrainTrial</v>
      </c>
      <c r="V176" s="10" t="str">
        <f>IF(Q176=0,CONCATENATE("p",L176,".bmp"),CONCATENATE("p",M176,".bmp"))</f>
        <v>p8.bmp</v>
      </c>
      <c r="W176" s="10" t="str">
        <f>IF(Q176=0,CONCATENATE("p",M176,".bmp"),CONCATENATE("p",L176,".bmp"))</f>
        <v>p7.bmp</v>
      </c>
      <c r="X176" s="10" t="str">
        <f ca="1">IF(AE176=0,"c3.wav",IF(S176=0,"c1.wav","c2.wav"))</f>
        <v>c3.wav</v>
      </c>
      <c r="Y176" s="10" t="str">
        <f ca="1">IF(S176=0,IF(AF176=1,CONCATENATE("nn",L176,".wav"),CONCATENATE("n",L176,".wav")),CONCATENATE("r",N176,".wav"))</f>
        <v>n8.wav</v>
      </c>
      <c r="Z176" s="10" t="str">
        <f ca="1">IF(AE176=0,"c3.wav",IF(S176=1,"c1.wav","c2.wav"))</f>
        <v>c3.wav</v>
      </c>
      <c r="AA176" s="10" t="str">
        <f>IF(S176=1,IF(AF176=1,CONCATENATE("nn",L176,".wav"),CONCATENATE("n",L176,".wav")),CONCATENATE("r",N176,".wav"))</f>
        <v>r9.wav</v>
      </c>
      <c r="AB176" s="10">
        <f>IF(Q176=0,1,2)</f>
        <v>1</v>
      </c>
      <c r="AC176" s="12" t="str">
        <f t="shared" ca="1" si="30"/>
        <v>blank.jpg</v>
      </c>
      <c r="AD176" s="13">
        <f t="shared" ca="1" si="27"/>
        <v>0</v>
      </c>
      <c r="AE176" s="13">
        <f t="shared" ca="1" si="28"/>
        <v>0</v>
      </c>
      <c r="AF176" s="13">
        <f t="shared" ca="1" si="29"/>
        <v>0</v>
      </c>
      <c r="AG176" s="13">
        <f t="shared" ca="1" si="31"/>
        <v>0</v>
      </c>
      <c r="AI176" s="2">
        <f t="shared" ca="1" si="32"/>
        <v>0.79059690931694926</v>
      </c>
      <c r="AJ176" s="2">
        <f t="shared" ca="1" si="32"/>
        <v>0.54776619188480413</v>
      </c>
      <c r="AK176" s="2">
        <f t="shared" ca="1" si="32"/>
        <v>0.5049152053874455</v>
      </c>
    </row>
    <row r="177" spans="11:37" x14ac:dyDescent="0.2">
      <c r="L177" s="2">
        <v>9</v>
      </c>
      <c r="M177" s="2">
        <v>3</v>
      </c>
      <c r="N177" s="2">
        <v>2</v>
      </c>
      <c r="O177" s="2">
        <v>0.55601475454659521</v>
      </c>
      <c r="P177" s="2">
        <v>0.6639777421423787</v>
      </c>
      <c r="Q177" s="2">
        <f t="shared" si="24"/>
        <v>1</v>
      </c>
      <c r="S177" s="2">
        <f t="shared" si="25"/>
        <v>1</v>
      </c>
      <c r="U177" s="14" t="str">
        <f t="shared" ca="1" si="26"/>
        <v>TrainTrial</v>
      </c>
      <c r="V177" s="10" t="str">
        <f>IF(Q177=0,CONCATENATE("p",L177,".bmp"),CONCATENATE("p",M177,".bmp"))</f>
        <v>p3.bmp</v>
      </c>
      <c r="W177" s="10" t="str">
        <f>IF(Q177=0,CONCATENATE("p",M177,".bmp"),CONCATENATE("p",L177,".bmp"))</f>
        <v>p9.bmp</v>
      </c>
      <c r="X177" s="10" t="str">
        <f ca="1">IF(AE177=0,"c3.wav",IF(S177=0,"c1.wav","c2.wav"))</f>
        <v>c3.wav</v>
      </c>
      <c r="Y177" s="10" t="str">
        <f>IF(S177=0,IF(AF177=1,CONCATENATE("nn",L177,".wav"),CONCATENATE("n",L177,".wav")),CONCATENATE("r",N177,".wav"))</f>
        <v>r2.wav</v>
      </c>
      <c r="Z177" s="10" t="str">
        <f ca="1">IF(AE177=0,"c3.wav",IF(S177=1,"c1.wav","c2.wav"))</f>
        <v>c3.wav</v>
      </c>
      <c r="AA177" s="10" t="str">
        <f ca="1">IF(S177=1,IF(AF177=1,CONCATENATE("nn",L177,".wav"),CONCATENATE("n",L177,".wav")),CONCATENATE("r",N177,".wav"))</f>
        <v>n9.wav</v>
      </c>
      <c r="AB177" s="10">
        <f>IF(Q177=0,1,2)</f>
        <v>2</v>
      </c>
      <c r="AC177" s="12" t="str">
        <f t="shared" ca="1" si="30"/>
        <v>blank.jpg</v>
      </c>
      <c r="AD177" s="13">
        <f t="shared" ca="1" si="27"/>
        <v>0</v>
      </c>
      <c r="AE177" s="13">
        <f t="shared" ca="1" si="28"/>
        <v>0</v>
      </c>
      <c r="AF177" s="13">
        <f t="shared" ca="1" si="29"/>
        <v>0</v>
      </c>
      <c r="AG177" s="13">
        <f t="shared" ca="1" si="31"/>
        <v>0</v>
      </c>
      <c r="AI177" s="2">
        <f t="shared" ca="1" si="32"/>
        <v>0.56384195418914984</v>
      </c>
      <c r="AJ177" s="2">
        <f t="shared" ca="1" si="32"/>
        <v>0.25492284769303519</v>
      </c>
      <c r="AK177" s="2">
        <f t="shared" ca="1" si="32"/>
        <v>0.4573870543411076</v>
      </c>
    </row>
    <row r="178" spans="11:37" x14ac:dyDescent="0.2">
      <c r="L178" s="2">
        <v>9</v>
      </c>
      <c r="M178" s="2">
        <v>0</v>
      </c>
      <c r="N178" s="2">
        <v>4</v>
      </c>
      <c r="O178" s="2">
        <v>1</v>
      </c>
      <c r="P178" s="2">
        <v>0.99069501548001426</v>
      </c>
      <c r="Q178" s="2">
        <f t="shared" si="24"/>
        <v>1</v>
      </c>
      <c r="S178" s="2">
        <f t="shared" si="25"/>
        <v>1</v>
      </c>
      <c r="U178" s="14" t="str">
        <f t="shared" ca="1" si="26"/>
        <v>TrainTrial</v>
      </c>
      <c r="V178" s="10" t="str">
        <f>IF(Q178=0,CONCATENATE("p",L178,".bmp"),CONCATENATE("p",M178,".bmp"))</f>
        <v>p0.bmp</v>
      </c>
      <c r="W178" s="10" t="str">
        <f>IF(Q178=0,CONCATENATE("p",M178,".bmp"),CONCATENATE("p",L178,".bmp"))</f>
        <v>p9.bmp</v>
      </c>
      <c r="X178" s="10" t="str">
        <f ca="1">IF(AE178=0,"c3.wav",IF(S178=0,"c1.wav","c2.wav"))</f>
        <v>c3.wav</v>
      </c>
      <c r="Y178" s="10" t="str">
        <f>IF(S178=0,IF(AF178=1,CONCATENATE("nn",L178,".wav"),CONCATENATE("n",L178,".wav")),CONCATENATE("r",N178,".wav"))</f>
        <v>r4.wav</v>
      </c>
      <c r="Z178" s="10" t="str">
        <f ca="1">IF(AE178=0,"c3.wav",IF(S178=1,"c1.wav","c2.wav"))</f>
        <v>c3.wav</v>
      </c>
      <c r="AA178" s="10" t="str">
        <f ca="1">IF(S178=1,IF(AF178=1,CONCATENATE("nn",L178,".wav"),CONCATENATE("n",L178,".wav")),CONCATENATE("r",N178,".wav"))</f>
        <v>n9.wav</v>
      </c>
      <c r="AB178" s="10">
        <f>IF(Q178=0,1,2)</f>
        <v>2</v>
      </c>
      <c r="AC178" s="12" t="str">
        <f t="shared" ca="1" si="30"/>
        <v>rp.jpg</v>
      </c>
      <c r="AD178" s="13">
        <f t="shared" ca="1" si="27"/>
        <v>1</v>
      </c>
      <c r="AE178" s="13">
        <f t="shared" ca="1" si="28"/>
        <v>0</v>
      </c>
      <c r="AF178" s="13">
        <f t="shared" ca="1" si="29"/>
        <v>0</v>
      </c>
      <c r="AG178" s="13">
        <f t="shared" ca="1" si="31"/>
        <v>1</v>
      </c>
      <c r="AI178" s="2">
        <f t="shared" ca="1" si="32"/>
        <v>0.19950335718956458</v>
      </c>
      <c r="AJ178" s="2">
        <f t="shared" ca="1" si="32"/>
        <v>0.80047676187094108</v>
      </c>
      <c r="AK178" s="2">
        <f t="shared" ca="1" si="32"/>
        <v>0.40583242293805966</v>
      </c>
    </row>
    <row r="179" spans="11:37" x14ac:dyDescent="0.2">
      <c r="L179" s="2">
        <v>9</v>
      </c>
      <c r="M179" s="2">
        <v>4</v>
      </c>
      <c r="N179" s="2">
        <v>3</v>
      </c>
      <c r="O179" s="2">
        <v>0.57653246759855392</v>
      </c>
      <c r="P179" s="2">
        <v>0.47406723621134006</v>
      </c>
      <c r="Q179" s="2">
        <f t="shared" si="24"/>
        <v>1</v>
      </c>
      <c r="S179" s="2">
        <f t="shared" si="25"/>
        <v>0</v>
      </c>
      <c r="U179" s="14" t="str">
        <f t="shared" ca="1" si="26"/>
        <v>TrainTrial</v>
      </c>
      <c r="V179" s="10" t="str">
        <f>IF(Q179=0,CONCATENATE("p",L179,".bmp"),CONCATENATE("p",M179,".bmp"))</f>
        <v>p4.bmp</v>
      </c>
      <c r="W179" s="10" t="str">
        <f>IF(Q179=0,CONCATENATE("p",M179,".bmp"),CONCATENATE("p",L179,".bmp"))</f>
        <v>p9.bmp</v>
      </c>
      <c r="X179" s="10" t="str">
        <f ca="1">IF(AE179=0,"c3.wav",IF(S179=0,"c1.wav","c2.wav"))</f>
        <v>c3.wav</v>
      </c>
      <c r="Y179" s="10" t="str">
        <f ca="1">IF(S179=0,IF(AF179=1,CONCATENATE("nn",L179,".wav"),CONCATENATE("n",L179,".wav")),CONCATENATE("r",N179,".wav"))</f>
        <v>n9.wav</v>
      </c>
      <c r="Z179" s="10" t="str">
        <f ca="1">IF(AE179=0,"c3.wav",IF(S179=1,"c1.wav","c2.wav"))</f>
        <v>c3.wav</v>
      </c>
      <c r="AA179" s="10" t="str">
        <f>IF(S179=1,IF(AF179=1,CONCATENATE("nn",L179,".wav"),CONCATENATE("n",L179,".wav")),CONCATENATE("r",N179,".wav"))</f>
        <v>r3.wav</v>
      </c>
      <c r="AB179" s="10">
        <f>IF(Q179=0,1,2)</f>
        <v>2</v>
      </c>
      <c r="AC179" s="12" t="str">
        <f t="shared" ca="1" si="30"/>
        <v>blank.jpg</v>
      </c>
      <c r="AD179" s="13">
        <f t="shared" ca="1" si="27"/>
        <v>0</v>
      </c>
      <c r="AE179" s="13">
        <f t="shared" ca="1" si="28"/>
        <v>0</v>
      </c>
      <c r="AF179" s="13">
        <f t="shared" ca="1" si="29"/>
        <v>0</v>
      </c>
      <c r="AG179" s="13">
        <f t="shared" ca="1" si="31"/>
        <v>0</v>
      </c>
      <c r="AI179" s="2">
        <f t="shared" ca="1" si="32"/>
        <v>0.55613001197552903</v>
      </c>
      <c r="AJ179" s="2">
        <f t="shared" ca="1" si="32"/>
        <v>0.30040368645208781</v>
      </c>
      <c r="AK179" s="2">
        <f t="shared" ca="1" si="32"/>
        <v>0.48647602960269776</v>
      </c>
    </row>
    <row r="180" spans="11:37" x14ac:dyDescent="0.2">
      <c r="L180" s="2">
        <v>0</v>
      </c>
      <c r="M180" s="2">
        <v>2</v>
      </c>
      <c r="N180" s="2">
        <v>5</v>
      </c>
      <c r="O180" s="2">
        <v>0.13678499958132306</v>
      </c>
      <c r="P180" s="2">
        <v>0.94827190222713398</v>
      </c>
      <c r="Q180" s="2">
        <f t="shared" si="24"/>
        <v>0</v>
      </c>
      <c r="S180" s="2">
        <f t="shared" si="25"/>
        <v>1</v>
      </c>
      <c r="U180" s="14" t="str">
        <f t="shared" ca="1" si="26"/>
        <v>TrainTrial2</v>
      </c>
      <c r="V180" s="10" t="str">
        <f>IF(Q180=0,CONCATENATE("p",L180,".bmp"),CONCATENATE("p",M180,".bmp"))</f>
        <v>p0.bmp</v>
      </c>
      <c r="W180" s="10" t="str">
        <f>IF(Q180=0,CONCATENATE("p",M180,".bmp"),CONCATENATE("p",L180,".bmp"))</f>
        <v>p2.bmp</v>
      </c>
      <c r="X180" s="10" t="str">
        <f ca="1">IF(AE180=0,"c3.wav",IF(S180=0,"c1.wav","c2.wav"))</f>
        <v>c2.wav</v>
      </c>
      <c r="Y180" s="10" t="str">
        <f>IF(S180=0,IF(AF180=1,CONCATENATE("nn",L180,".wav"),CONCATENATE("n",L180,".wav")),CONCATENATE("r",N180,".wav"))</f>
        <v>r5.wav</v>
      </c>
      <c r="Z180" s="10" t="str">
        <f ca="1">IF(AE180=0,"c3.wav",IF(S180=1,"c1.wav","c2.wav"))</f>
        <v>c1.wav</v>
      </c>
      <c r="AA180" s="10" t="str">
        <f ca="1">IF(S180=1,IF(AF180=1,CONCATENATE("nn",L180,".wav"),CONCATENATE("n",L180,".wav")),CONCATENATE("r",N180,".wav"))</f>
        <v>n0.wav</v>
      </c>
      <c r="AB180" s="10">
        <f>IF(Q180=0,1,2)</f>
        <v>1</v>
      </c>
      <c r="AC180" s="12" t="str">
        <f t="shared" ca="1" si="30"/>
        <v>blank.jpg</v>
      </c>
      <c r="AD180" s="13">
        <f t="shared" ca="1" si="27"/>
        <v>0</v>
      </c>
      <c r="AE180" s="13">
        <f t="shared" ca="1" si="28"/>
        <v>1</v>
      </c>
      <c r="AF180" s="13">
        <f t="shared" ca="1" si="29"/>
        <v>0</v>
      </c>
      <c r="AG180" s="13">
        <f t="shared" ca="1" si="31"/>
        <v>1</v>
      </c>
      <c r="AI180" s="2">
        <f t="shared" ca="1" si="32"/>
        <v>0.86870659100729997</v>
      </c>
      <c r="AJ180" s="2">
        <f t="shared" ca="1" si="32"/>
        <v>0.10153170204820483</v>
      </c>
      <c r="AK180" s="2">
        <f t="shared" ca="1" si="32"/>
        <v>0.6886339173943623</v>
      </c>
    </row>
    <row r="181" spans="11:37" x14ac:dyDescent="0.2">
      <c r="L181" s="2">
        <v>0</v>
      </c>
      <c r="M181" s="2">
        <v>5</v>
      </c>
      <c r="N181" s="2">
        <v>8</v>
      </c>
      <c r="O181" s="2">
        <v>0.29940982168955088</v>
      </c>
      <c r="P181" s="2">
        <v>0.18174534238460183</v>
      </c>
      <c r="Q181" s="2">
        <f t="shared" si="24"/>
        <v>0</v>
      </c>
      <c r="S181" s="2">
        <f t="shared" si="25"/>
        <v>0</v>
      </c>
      <c r="U181" s="14" t="str">
        <f t="shared" ca="1" si="26"/>
        <v>TrainTrial</v>
      </c>
      <c r="V181" s="10" t="str">
        <f>IF(Q181=0,CONCATENATE("p",L181,".bmp"),CONCATENATE("p",M181,".bmp"))</f>
        <v>p0.bmp</v>
      </c>
      <c r="W181" s="10" t="str">
        <f>IF(Q181=0,CONCATENATE("p",M181,".bmp"),CONCATENATE("p",L181,".bmp"))</f>
        <v>p5.bmp</v>
      </c>
      <c r="X181" s="10" t="str">
        <f ca="1">IF(AE181=0,"c3.wav",IF(S181=0,"c1.wav","c2.wav"))</f>
        <v>c3.wav</v>
      </c>
      <c r="Y181" s="10" t="str">
        <f ca="1">IF(S181=0,IF(AF181=1,CONCATENATE("nn",L181,".wav"),CONCATENATE("n",L181,".wav")),CONCATENATE("r",N181,".wav"))</f>
        <v>n0.wav</v>
      </c>
      <c r="Z181" s="10" t="str">
        <f ca="1">IF(AE181=0,"c3.wav",IF(S181=1,"c1.wav","c2.wav"))</f>
        <v>c3.wav</v>
      </c>
      <c r="AA181" s="10" t="str">
        <f>IF(S181=1,IF(AF181=1,CONCATENATE("nn",L181,".wav"),CONCATENATE("n",L181,".wav")),CONCATENATE("r",N181,".wav"))</f>
        <v>r8.wav</v>
      </c>
      <c r="AB181" s="10">
        <f>IF(Q181=0,1,2)</f>
        <v>1</v>
      </c>
      <c r="AC181" s="12" t="str">
        <f t="shared" ca="1" si="30"/>
        <v>blank.jpg</v>
      </c>
      <c r="AD181" s="13">
        <f t="shared" ca="1" si="27"/>
        <v>0</v>
      </c>
      <c r="AE181" s="13">
        <f t="shared" ca="1" si="28"/>
        <v>0</v>
      </c>
      <c r="AF181" s="13">
        <f t="shared" ca="1" si="29"/>
        <v>0</v>
      </c>
      <c r="AG181" s="13">
        <f t="shared" ca="1" si="31"/>
        <v>0</v>
      </c>
      <c r="AI181" s="2">
        <f t="shared" ca="1" si="32"/>
        <v>0.29744531820719267</v>
      </c>
      <c r="AJ181" s="2">
        <f t="shared" ca="1" si="32"/>
        <v>0.38941541830454252</v>
      </c>
      <c r="AK181" s="2">
        <f t="shared" ca="1" si="32"/>
        <v>0.83038343642516199</v>
      </c>
    </row>
    <row r="182" spans="11:37" x14ac:dyDescent="0.2">
      <c r="L182" s="2">
        <v>0</v>
      </c>
      <c r="M182" s="2">
        <v>1</v>
      </c>
      <c r="N182" s="2">
        <v>7</v>
      </c>
      <c r="O182" s="2">
        <v>0.20261326604668284</v>
      </c>
      <c r="P182" s="2">
        <v>0.53223904095193575</v>
      </c>
      <c r="Q182" s="2">
        <f t="shared" si="24"/>
        <v>0</v>
      </c>
      <c r="R182" s="2">
        <f>SUM(Q153:Q182)</f>
        <v>15</v>
      </c>
      <c r="S182" s="2">
        <f t="shared" si="25"/>
        <v>1</v>
      </c>
      <c r="T182" s="2">
        <f>SUM(S153:S182)</f>
        <v>15</v>
      </c>
      <c r="U182" s="14" t="str">
        <f t="shared" ca="1" si="26"/>
        <v>TrainTrial</v>
      </c>
      <c r="V182" s="10" t="str">
        <f>IF(Q182=0,CONCATENATE("p",L182,".bmp"),CONCATENATE("p",M182,".bmp"))</f>
        <v>p0.bmp</v>
      </c>
      <c r="W182" s="10" t="str">
        <f>IF(Q182=0,CONCATENATE("p",M182,".bmp"),CONCATENATE("p",L182,".bmp"))</f>
        <v>p1.bmp</v>
      </c>
      <c r="X182" s="10" t="str">
        <f ca="1">IF(AE182=0,"c3.wav",IF(S182=0,"c1.wav","c2.wav"))</f>
        <v>c3.wav</v>
      </c>
      <c r="Y182" s="10" t="str">
        <f>IF(S182=0,IF(AF182=1,CONCATENATE("nn",L182,".wav"),CONCATENATE("n",L182,".wav")),CONCATENATE("r",N182,".wav"))</f>
        <v>r7.wav</v>
      </c>
      <c r="Z182" s="10" t="str">
        <f ca="1">IF(AE182=0,"c3.wav",IF(S182=1,"c1.wav","c2.wav"))</f>
        <v>c3.wav</v>
      </c>
      <c r="AA182" s="10" t="str">
        <f ca="1">IF(S182=1,IF(AF182=1,CONCATENATE("nn",L182,".wav"),CONCATENATE("n",L182,".wav")),CONCATENATE("r",N182,".wav"))</f>
        <v>n0.wav</v>
      </c>
      <c r="AB182" s="10">
        <f>IF(Q182=0,1,2)</f>
        <v>1</v>
      </c>
      <c r="AC182" s="12" t="str">
        <f t="shared" ca="1" si="30"/>
        <v>blank.jpg</v>
      </c>
      <c r="AD182" s="13">
        <f t="shared" ca="1" si="27"/>
        <v>0</v>
      </c>
      <c r="AE182" s="13">
        <f t="shared" ca="1" si="28"/>
        <v>0</v>
      </c>
      <c r="AF182" s="13">
        <f t="shared" ca="1" si="29"/>
        <v>0</v>
      </c>
      <c r="AG182" s="13">
        <f t="shared" ca="1" si="31"/>
        <v>0</v>
      </c>
      <c r="AI182" s="2">
        <f t="shared" ca="1" si="32"/>
        <v>0.47531359748236346</v>
      </c>
      <c r="AJ182" s="2">
        <f t="shared" ca="1" si="32"/>
        <v>0.77241734668678275</v>
      </c>
      <c r="AK182" s="2">
        <f t="shared" ca="1" si="32"/>
        <v>0.53878616298657078</v>
      </c>
    </row>
    <row r="183" spans="11:37" x14ac:dyDescent="0.2">
      <c r="K183" s="2" t="s">
        <v>33</v>
      </c>
      <c r="L183" s="2">
        <v>1</v>
      </c>
      <c r="M183" s="2">
        <v>4</v>
      </c>
      <c r="N183" s="2">
        <v>6</v>
      </c>
      <c r="O183" s="2">
        <v>0.15870202713813342</v>
      </c>
      <c r="P183" s="2">
        <v>7.6496377566400042E-2</v>
      </c>
      <c r="Q183" s="2">
        <f t="shared" si="24"/>
        <v>0</v>
      </c>
      <c r="S183" s="2">
        <f t="shared" si="25"/>
        <v>0</v>
      </c>
      <c r="U183" s="14" t="str">
        <f t="shared" ca="1" si="26"/>
        <v>TrainTrial</v>
      </c>
      <c r="V183" s="10" t="str">
        <f>IF(Q183=0,CONCATENATE("p",L183,".bmp"),CONCATENATE("p",M183,".bmp"))</f>
        <v>p1.bmp</v>
      </c>
      <c r="W183" s="10" t="str">
        <f>IF(Q183=0,CONCATENATE("p",M183,".bmp"),CONCATENATE("p",L183,".bmp"))</f>
        <v>p4.bmp</v>
      </c>
      <c r="X183" s="10" t="str">
        <f ca="1">IF(AE183=0,"c3.wav",IF(S183=0,"c1.wav","c2.wav"))</f>
        <v>c3.wav</v>
      </c>
      <c r="Y183" s="10" t="str">
        <f ca="1">IF(S183=0,IF(AF183=1,CONCATENATE("nn",L183,".wav"),CONCATENATE("n",L183,".wav")),CONCATENATE("r",N183,".wav"))</f>
        <v>n1.wav</v>
      </c>
      <c r="Z183" s="10" t="str">
        <f ca="1">IF(AE183=0,"c3.wav",IF(S183=1,"c1.wav","c2.wav"))</f>
        <v>c3.wav</v>
      </c>
      <c r="AA183" s="10" t="str">
        <f>IF(S183=1,IF(AF183=1,CONCATENATE("nn",L183,".wav"),CONCATENATE("n",L183,".wav")),CONCATENATE("r",N183,".wav"))</f>
        <v>r6.wav</v>
      </c>
      <c r="AB183" s="10">
        <f>IF(Q183=0,1,2)</f>
        <v>1</v>
      </c>
      <c r="AC183" s="12" t="str">
        <f t="shared" ca="1" si="30"/>
        <v>blank.jpg</v>
      </c>
      <c r="AD183" s="13">
        <f t="shared" ca="1" si="27"/>
        <v>0</v>
      </c>
      <c r="AE183" s="13">
        <f t="shared" ca="1" si="28"/>
        <v>0</v>
      </c>
      <c r="AF183" s="13">
        <f t="shared" ca="1" si="29"/>
        <v>0</v>
      </c>
      <c r="AG183" s="13">
        <f ca="1">SUM(AD183:AF183)</f>
        <v>0</v>
      </c>
      <c r="AI183" s="2">
        <f ca="1">RAND()</f>
        <v>0.3608912680290044</v>
      </c>
      <c r="AJ183" s="2">
        <f ca="1">RAND()</f>
        <v>0.99778225245697638</v>
      </c>
      <c r="AK183" s="2">
        <f ca="1">RAND()</f>
        <v>0.46886710353056438</v>
      </c>
    </row>
    <row r="184" spans="11:37" x14ac:dyDescent="0.2">
      <c r="L184" s="2">
        <v>1</v>
      </c>
      <c r="M184" s="2">
        <v>8</v>
      </c>
      <c r="N184" s="2">
        <v>7</v>
      </c>
      <c r="O184" s="2">
        <v>1</v>
      </c>
      <c r="P184" s="2">
        <v>0.52236732546771236</v>
      </c>
      <c r="Q184" s="2">
        <f t="shared" si="24"/>
        <v>1</v>
      </c>
      <c r="S184" s="2">
        <f t="shared" si="25"/>
        <v>1</v>
      </c>
      <c r="U184" s="14" t="str">
        <f t="shared" ca="1" si="26"/>
        <v>TrainTrial</v>
      </c>
      <c r="V184" s="10" t="str">
        <f>IF(Q184=0,CONCATENATE("p",L184,".bmp"),CONCATENATE("p",M184,".bmp"))</f>
        <v>p8.bmp</v>
      </c>
      <c r="W184" s="10" t="str">
        <f>IF(Q184=0,CONCATENATE("p",M184,".bmp"),CONCATENATE("p",L184,".bmp"))</f>
        <v>p1.bmp</v>
      </c>
      <c r="X184" s="10" t="str">
        <f ca="1">IF(AE184=0,"c3.wav",IF(S184=0,"c1.wav","c2.wav"))</f>
        <v>c3.wav</v>
      </c>
      <c r="Y184" s="10" t="str">
        <f>IF(S184=0,IF(AF184=1,CONCATENATE("nn",L184,".wav"),CONCATENATE("n",L184,".wav")),CONCATENATE("r",N184,".wav"))</f>
        <v>r7.wav</v>
      </c>
      <c r="Z184" s="10" t="str">
        <f ca="1">IF(AE184=0,"c3.wav",IF(S184=1,"c1.wav","c2.wav"))</f>
        <v>c3.wav</v>
      </c>
      <c r="AA184" s="10" t="str">
        <f ca="1">IF(S184=1,IF(AF184=1,CONCATENATE("nn",L184,".wav"),CONCATENATE("n",L184,".wav")),CONCATENATE("r",N184,".wav"))</f>
        <v>n1.wav</v>
      </c>
      <c r="AB184" s="10">
        <f>IF(Q184=0,1,2)</f>
        <v>2</v>
      </c>
      <c r="AC184" s="12" t="str">
        <f t="shared" ca="1" si="30"/>
        <v>rp.jpg</v>
      </c>
      <c r="AD184" s="13">
        <f t="shared" ca="1" si="27"/>
        <v>1</v>
      </c>
      <c r="AE184" s="13">
        <f t="shared" ca="1" si="28"/>
        <v>0</v>
      </c>
      <c r="AF184" s="13">
        <f t="shared" ca="1" si="29"/>
        <v>0</v>
      </c>
      <c r="AG184" s="13">
        <f t="shared" ref="AG184:AG212" ca="1" si="33">SUM(AD184:AF184)</f>
        <v>1</v>
      </c>
      <c r="AI184" s="2">
        <f t="shared" ref="AI184:AK212" ca="1" si="34">RAND()</f>
        <v>0.16302088259379455</v>
      </c>
      <c r="AJ184" s="2">
        <f t="shared" ca="1" si="34"/>
        <v>0.76898214408509336</v>
      </c>
      <c r="AK184" s="2">
        <f t="shared" ca="1" si="34"/>
        <v>0.62379025021191536</v>
      </c>
    </row>
    <row r="185" spans="11:37" x14ac:dyDescent="0.2">
      <c r="L185" s="2">
        <v>1</v>
      </c>
      <c r="M185" s="2">
        <v>9</v>
      </c>
      <c r="N185" s="2">
        <v>2</v>
      </c>
      <c r="O185" s="2">
        <v>0.92836816272119904</v>
      </c>
      <c r="P185" s="2">
        <v>0.12113701774069341</v>
      </c>
      <c r="Q185" s="2">
        <f t="shared" si="24"/>
        <v>1</v>
      </c>
      <c r="S185" s="2">
        <f t="shared" si="25"/>
        <v>0</v>
      </c>
      <c r="U185" s="14" t="str">
        <f t="shared" ca="1" si="26"/>
        <v>TrainTrial</v>
      </c>
      <c r="V185" s="10" t="str">
        <f>IF(Q185=0,CONCATENATE("p",L185,".bmp"),CONCATENATE("p",M185,".bmp"))</f>
        <v>p9.bmp</v>
      </c>
      <c r="W185" s="10" t="str">
        <f>IF(Q185=0,CONCATENATE("p",M185,".bmp"),CONCATENATE("p",L185,".bmp"))</f>
        <v>p1.bmp</v>
      </c>
      <c r="X185" s="10" t="str">
        <f ca="1">IF(AE185=0,"c3.wav",IF(S185=0,"c1.wav","c2.wav"))</f>
        <v>c3.wav</v>
      </c>
      <c r="Y185" s="10" t="str">
        <f ca="1">IF(S185=0,IF(AF185=1,CONCATENATE("nn",L185,".wav"),CONCATENATE("n",L185,".wav")),CONCATENATE("r",N185,".wav"))</f>
        <v>n1.wav</v>
      </c>
      <c r="Z185" s="10" t="str">
        <f ca="1">IF(AE185=0,"c3.wav",IF(S185=1,"c1.wav","c2.wav"))</f>
        <v>c3.wav</v>
      </c>
      <c r="AA185" s="10" t="str">
        <f>IF(S185=1,IF(AF185=1,CONCATENATE("nn",L185,".wav"),CONCATENATE("n",L185,".wav")),CONCATENATE("r",N185,".wav"))</f>
        <v>r2.wav</v>
      </c>
      <c r="AB185" s="10">
        <f>IF(Q185=0,1,2)</f>
        <v>2</v>
      </c>
      <c r="AC185" s="12" t="str">
        <f t="shared" ca="1" si="30"/>
        <v>rp.jpg</v>
      </c>
      <c r="AD185" s="13">
        <f t="shared" ca="1" si="27"/>
        <v>1</v>
      </c>
      <c r="AE185" s="13">
        <f t="shared" ca="1" si="28"/>
        <v>0</v>
      </c>
      <c r="AF185" s="13">
        <f t="shared" ca="1" si="29"/>
        <v>0</v>
      </c>
      <c r="AG185" s="13">
        <f t="shared" ca="1" si="33"/>
        <v>1</v>
      </c>
      <c r="AI185" s="2">
        <f t="shared" ca="1" si="34"/>
        <v>0.22550255669349661</v>
      </c>
      <c r="AJ185" s="2">
        <f t="shared" ca="1" si="34"/>
        <v>0.46634920138320779</v>
      </c>
      <c r="AK185" s="2">
        <f t="shared" ca="1" si="34"/>
        <v>0.44121305004722933</v>
      </c>
    </row>
    <row r="186" spans="11:37" x14ac:dyDescent="0.2">
      <c r="L186" s="2">
        <v>2</v>
      </c>
      <c r="M186" s="2">
        <v>3</v>
      </c>
      <c r="N186" s="2">
        <v>3</v>
      </c>
      <c r="O186" s="2">
        <v>8.5938852049366687E-2</v>
      </c>
      <c r="P186" s="2">
        <v>0.34175900218360766</v>
      </c>
      <c r="Q186" s="2">
        <f t="shared" si="24"/>
        <v>0</v>
      </c>
      <c r="S186" s="2">
        <f t="shared" si="25"/>
        <v>0</v>
      </c>
      <c r="U186" s="14" t="str">
        <f t="shared" ca="1" si="26"/>
        <v>TrainTrial</v>
      </c>
      <c r="V186" s="10" t="str">
        <f>IF(Q186=0,CONCATENATE("p",L186,".bmp"),CONCATENATE("p",M186,".bmp"))</f>
        <v>p2.bmp</v>
      </c>
      <c r="W186" s="10" t="str">
        <f>IF(Q186=0,CONCATENATE("p",M186,".bmp"),CONCATENATE("p",L186,".bmp"))</f>
        <v>p3.bmp</v>
      </c>
      <c r="X186" s="10" t="str">
        <f ca="1">IF(AE186=0,"c3.wav",IF(S186=0,"c1.wav","c2.wav"))</f>
        <v>c3.wav</v>
      </c>
      <c r="Y186" s="10" t="str">
        <f ca="1">IF(S186=0,IF(AF186=1,CONCATENATE("nn",L186,".wav"),CONCATENATE("n",L186,".wav")),CONCATENATE("r",N186,".wav"))</f>
        <v>nn2.wav</v>
      </c>
      <c r="Z186" s="10" t="str">
        <f ca="1">IF(AE186=0,"c3.wav",IF(S186=1,"c1.wav","c2.wav"))</f>
        <v>c3.wav</v>
      </c>
      <c r="AA186" s="10" t="str">
        <f>IF(S186=1,IF(AF186=1,CONCATENATE("nn",L186,".wav"),CONCATENATE("n",L186,".wav")),CONCATENATE("r",N186,".wav"))</f>
        <v>r3.wav</v>
      </c>
      <c r="AB186" s="10">
        <f>IF(Q186=0,1,2)</f>
        <v>1</v>
      </c>
      <c r="AC186" s="12" t="str">
        <f t="shared" ca="1" si="30"/>
        <v>blank.jpg</v>
      </c>
      <c r="AD186" s="13">
        <f t="shared" ca="1" si="27"/>
        <v>0</v>
      </c>
      <c r="AE186" s="13">
        <f t="shared" ca="1" si="28"/>
        <v>0</v>
      </c>
      <c r="AF186" s="13">
        <f t="shared" ca="1" si="29"/>
        <v>1</v>
      </c>
      <c r="AG186" s="13">
        <f t="shared" ca="1" si="33"/>
        <v>1</v>
      </c>
      <c r="AI186" s="2">
        <f t="shared" ca="1" si="34"/>
        <v>0.68321966156819836</v>
      </c>
      <c r="AJ186" s="2">
        <f t="shared" ca="1" si="34"/>
        <v>0.5370480097958481</v>
      </c>
      <c r="AK186" s="2">
        <f t="shared" ca="1" si="34"/>
        <v>0.22486170294383334</v>
      </c>
    </row>
    <row r="187" spans="11:37" x14ac:dyDescent="0.2">
      <c r="L187" s="2">
        <v>2</v>
      </c>
      <c r="M187" s="2">
        <v>1</v>
      </c>
      <c r="N187" s="2">
        <v>0</v>
      </c>
      <c r="O187" s="2">
        <v>0.55426972363056848</v>
      </c>
      <c r="P187" s="2">
        <v>0.96359038918581064</v>
      </c>
      <c r="Q187" s="2">
        <f t="shared" si="24"/>
        <v>1</v>
      </c>
      <c r="S187" s="2">
        <f t="shared" si="25"/>
        <v>1</v>
      </c>
      <c r="U187" s="14" t="str">
        <f t="shared" ca="1" si="26"/>
        <v>TrainTrial</v>
      </c>
      <c r="V187" s="10" t="str">
        <f>IF(Q187=0,CONCATENATE("p",L187,".bmp"),CONCATENATE("p",M187,".bmp"))</f>
        <v>p1.bmp</v>
      </c>
      <c r="W187" s="10" t="str">
        <f>IF(Q187=0,CONCATENATE("p",M187,".bmp"),CONCATENATE("p",L187,".bmp"))</f>
        <v>p2.bmp</v>
      </c>
      <c r="X187" s="10" t="str">
        <f ca="1">IF(AE187=0,"c3.wav",IF(S187=0,"c1.wav","c2.wav"))</f>
        <v>c3.wav</v>
      </c>
      <c r="Y187" s="10" t="str">
        <f>IF(S187=0,IF(AF187=1,CONCATENATE("nn",L187,".wav"),CONCATENATE("n",L187,".wav")),CONCATENATE("r",N187,".wav"))</f>
        <v>r0.wav</v>
      </c>
      <c r="Z187" s="10" t="str">
        <f ca="1">IF(AE187=0,"c3.wav",IF(S187=1,"c1.wav","c2.wav"))</f>
        <v>c3.wav</v>
      </c>
      <c r="AA187" s="10" t="str">
        <f ca="1">IF(S187=1,IF(AF187=1,CONCATENATE("nn",L187,".wav"),CONCATENATE("n",L187,".wav")),CONCATENATE("r",N187,".wav"))</f>
        <v>n2.wav</v>
      </c>
      <c r="AB187" s="10">
        <f>IF(Q187=0,1,2)</f>
        <v>2</v>
      </c>
      <c r="AC187" s="12" t="str">
        <f t="shared" ca="1" si="30"/>
        <v>blank.jpg</v>
      </c>
      <c r="AD187" s="13">
        <f t="shared" ca="1" si="27"/>
        <v>0</v>
      </c>
      <c r="AE187" s="13">
        <f t="shared" ca="1" si="28"/>
        <v>0</v>
      </c>
      <c r="AF187" s="13">
        <f t="shared" ca="1" si="29"/>
        <v>0</v>
      </c>
      <c r="AG187" s="13">
        <f t="shared" ca="1" si="33"/>
        <v>0</v>
      </c>
      <c r="AI187" s="2">
        <f t="shared" ca="1" si="34"/>
        <v>0.57313110194367389</v>
      </c>
      <c r="AJ187" s="2">
        <f t="shared" ca="1" si="34"/>
        <v>0.80969968483368426</v>
      </c>
      <c r="AK187" s="2">
        <f t="shared" ca="1" si="34"/>
        <v>0.42543082682979716</v>
      </c>
    </row>
    <row r="188" spans="11:37" x14ac:dyDescent="0.2">
      <c r="L188" s="2">
        <v>2</v>
      </c>
      <c r="M188" s="2">
        <v>9</v>
      </c>
      <c r="N188" s="2">
        <v>5</v>
      </c>
      <c r="O188" s="2">
        <v>0.39220316035607539</v>
      </c>
      <c r="P188" s="2">
        <v>3.0960734854488692E-2</v>
      </c>
      <c r="Q188" s="2">
        <f t="shared" si="24"/>
        <v>0</v>
      </c>
      <c r="S188" s="2">
        <f t="shared" si="25"/>
        <v>0</v>
      </c>
      <c r="U188" s="14" t="str">
        <f t="shared" ca="1" si="26"/>
        <v>TrainTrial</v>
      </c>
      <c r="V188" s="10" t="str">
        <f>IF(Q188=0,CONCATENATE("p",L188,".bmp"),CONCATENATE("p",M188,".bmp"))</f>
        <v>p2.bmp</v>
      </c>
      <c r="W188" s="10" t="str">
        <f>IF(Q188=0,CONCATENATE("p",M188,".bmp"),CONCATENATE("p",L188,".bmp"))</f>
        <v>p9.bmp</v>
      </c>
      <c r="X188" s="10" t="str">
        <f ca="1">IF(AE188=0,"c3.wav",IF(S188=0,"c1.wav","c2.wav"))</f>
        <v>c3.wav</v>
      </c>
      <c r="Y188" s="10" t="str">
        <f ca="1">IF(S188=0,IF(AF188=1,CONCATENATE("nn",L188,".wav"),CONCATENATE("n",L188,".wav")),CONCATENATE("r",N188,".wav"))</f>
        <v>n2.wav</v>
      </c>
      <c r="Z188" s="10" t="str">
        <f ca="1">IF(AE188=0,"c3.wav",IF(S188=1,"c1.wav","c2.wav"))</f>
        <v>c3.wav</v>
      </c>
      <c r="AA188" s="10" t="str">
        <f>IF(S188=1,IF(AF188=1,CONCATENATE("nn",L188,".wav"),CONCATENATE("n",L188,".wav")),CONCATENATE("r",N188,".wav"))</f>
        <v>r5.wav</v>
      </c>
      <c r="AB188" s="10">
        <f>IF(Q188=0,1,2)</f>
        <v>1</v>
      </c>
      <c r="AC188" s="12" t="str">
        <f t="shared" ca="1" si="30"/>
        <v>blank.jpg</v>
      </c>
      <c r="AD188" s="13">
        <f t="shared" ca="1" si="27"/>
        <v>0</v>
      </c>
      <c r="AE188" s="13">
        <f t="shared" ca="1" si="28"/>
        <v>0</v>
      </c>
      <c r="AF188" s="13">
        <f t="shared" ca="1" si="29"/>
        <v>0</v>
      </c>
      <c r="AG188" s="13">
        <f t="shared" ca="1" si="33"/>
        <v>0</v>
      </c>
      <c r="AI188" s="2">
        <f t="shared" ca="1" si="34"/>
        <v>0.57755934325555358</v>
      </c>
      <c r="AJ188" s="2">
        <f t="shared" ca="1" si="34"/>
        <v>0.72862660956499636</v>
      </c>
      <c r="AK188" s="2">
        <f t="shared" ca="1" si="34"/>
        <v>0.63541882535711325</v>
      </c>
    </row>
    <row r="189" spans="11:37" x14ac:dyDescent="0.2">
      <c r="L189" s="2">
        <v>3</v>
      </c>
      <c r="M189" s="2">
        <v>5</v>
      </c>
      <c r="N189" s="2">
        <v>4</v>
      </c>
      <c r="O189" s="2">
        <v>0.84332749652458006</v>
      </c>
      <c r="P189" s="2">
        <v>0.63007136506257666</v>
      </c>
      <c r="Q189" s="2">
        <f t="shared" si="24"/>
        <v>1</v>
      </c>
      <c r="S189" s="2">
        <f t="shared" si="25"/>
        <v>1</v>
      </c>
      <c r="U189" s="14" t="str">
        <f t="shared" ca="1" si="26"/>
        <v>TrainTrial</v>
      </c>
      <c r="V189" s="10" t="str">
        <f>IF(Q189=0,CONCATENATE("p",L189,".bmp"),CONCATENATE("p",M189,".bmp"))</f>
        <v>p5.bmp</v>
      </c>
      <c r="W189" s="10" t="str">
        <f>IF(Q189=0,CONCATENATE("p",M189,".bmp"),CONCATENATE("p",L189,".bmp"))</f>
        <v>p3.bmp</v>
      </c>
      <c r="X189" s="10" t="str">
        <f ca="1">IF(AE189=0,"c3.wav",IF(S189=0,"c1.wav","c2.wav"))</f>
        <v>c3.wav</v>
      </c>
      <c r="Y189" s="10" t="str">
        <f>IF(S189=0,IF(AF189=1,CONCATENATE("nn",L189,".wav"),CONCATENATE("n",L189,".wav")),CONCATENATE("r",N189,".wav"))</f>
        <v>r4.wav</v>
      </c>
      <c r="Z189" s="10" t="str">
        <f ca="1">IF(AE189=0,"c3.wav",IF(S189=1,"c1.wav","c2.wav"))</f>
        <v>c3.wav</v>
      </c>
      <c r="AA189" s="10" t="str">
        <f ca="1">IF(S189=1,IF(AF189=1,CONCATENATE("nn",L189,".wav"),CONCATENATE("n",L189,".wav")),CONCATENATE("r",N189,".wav"))</f>
        <v>n3.wav</v>
      </c>
      <c r="AB189" s="10">
        <f>IF(Q189=0,1,2)</f>
        <v>2</v>
      </c>
      <c r="AC189" s="12" t="str">
        <f t="shared" ca="1" si="30"/>
        <v>blank.jpg</v>
      </c>
      <c r="AD189" s="13">
        <f t="shared" ca="1" si="27"/>
        <v>0</v>
      </c>
      <c r="AE189" s="13">
        <f t="shared" ca="1" si="28"/>
        <v>0</v>
      </c>
      <c r="AF189" s="13">
        <f t="shared" ca="1" si="29"/>
        <v>0</v>
      </c>
      <c r="AG189" s="13">
        <f t="shared" ca="1" si="33"/>
        <v>0</v>
      </c>
      <c r="AI189" s="2">
        <f t="shared" ca="1" si="34"/>
        <v>0.86994375914213906</v>
      </c>
      <c r="AJ189" s="2">
        <f t="shared" ca="1" si="34"/>
        <v>0.55209564862325411</v>
      </c>
      <c r="AK189" s="2">
        <f t="shared" ca="1" si="34"/>
        <v>0.78470876139973778</v>
      </c>
    </row>
    <row r="190" spans="11:37" x14ac:dyDescent="0.2">
      <c r="L190" s="2">
        <v>3</v>
      </c>
      <c r="M190" s="2">
        <v>6</v>
      </c>
      <c r="N190" s="2">
        <v>9</v>
      </c>
      <c r="O190" s="2">
        <v>0.88322175864050223</v>
      </c>
      <c r="P190" s="2">
        <v>0.72693332146900502</v>
      </c>
      <c r="Q190" s="2">
        <f t="shared" si="24"/>
        <v>1</v>
      </c>
      <c r="S190" s="2">
        <f t="shared" si="25"/>
        <v>1</v>
      </c>
      <c r="U190" s="14" t="str">
        <f t="shared" ca="1" si="26"/>
        <v>TrainTrial</v>
      </c>
      <c r="V190" s="10" t="str">
        <f>IF(Q190=0,CONCATENATE("p",L190,".bmp"),CONCATENATE("p",M190,".bmp"))</f>
        <v>p6.bmp</v>
      </c>
      <c r="W190" s="10" t="str">
        <f>IF(Q190=0,CONCATENATE("p",M190,".bmp"),CONCATENATE("p",L190,".bmp"))</f>
        <v>p3.bmp</v>
      </c>
      <c r="X190" s="10" t="str">
        <f ca="1">IF(AE190=0,"c3.wav",IF(S190=0,"c1.wav","c2.wav"))</f>
        <v>c3.wav</v>
      </c>
      <c r="Y190" s="10" t="str">
        <f>IF(S190=0,IF(AF190=1,CONCATENATE("nn",L190,".wav"),CONCATENATE("n",L190,".wav")),CONCATENATE("r",N190,".wav"))</f>
        <v>r9.wav</v>
      </c>
      <c r="Z190" s="10" t="str">
        <f ca="1">IF(AE190=0,"c3.wav",IF(S190=1,"c1.wav","c2.wav"))</f>
        <v>c3.wav</v>
      </c>
      <c r="AA190" s="10" t="str">
        <f ca="1">IF(S190=1,IF(AF190=1,CONCATENATE("nn",L190,".wav"),CONCATENATE("n",L190,".wav")),CONCATENATE("r",N190,".wav"))</f>
        <v>n3.wav</v>
      </c>
      <c r="AB190" s="10">
        <f>IF(Q190=0,1,2)</f>
        <v>2</v>
      </c>
      <c r="AC190" s="12" t="str">
        <f t="shared" ca="1" si="30"/>
        <v>rp.jpg</v>
      </c>
      <c r="AD190" s="13">
        <f t="shared" ca="1" si="27"/>
        <v>1</v>
      </c>
      <c r="AE190" s="13">
        <f t="shared" ca="1" si="28"/>
        <v>0</v>
      </c>
      <c r="AF190" s="13">
        <f t="shared" ca="1" si="29"/>
        <v>0</v>
      </c>
      <c r="AG190" s="13">
        <f t="shared" ca="1" si="33"/>
        <v>1</v>
      </c>
      <c r="AI190" s="2">
        <f t="shared" ca="1" si="34"/>
        <v>6.5783165633000684E-2</v>
      </c>
      <c r="AJ190" s="2">
        <f t="shared" ca="1" si="34"/>
        <v>0.46300719220966058</v>
      </c>
      <c r="AK190" s="2">
        <f t="shared" ca="1" si="34"/>
        <v>0.33311087921047922</v>
      </c>
    </row>
    <row r="191" spans="11:37" x14ac:dyDescent="0.2">
      <c r="L191" s="2">
        <v>3</v>
      </c>
      <c r="M191" s="2">
        <v>7</v>
      </c>
      <c r="N191" s="2">
        <v>8</v>
      </c>
      <c r="O191" s="2">
        <v>0.29187783456291072</v>
      </c>
      <c r="P191" s="2">
        <v>5.6968599589708901E-2</v>
      </c>
      <c r="Q191" s="2">
        <f t="shared" si="24"/>
        <v>0</v>
      </c>
      <c r="S191" s="2">
        <f t="shared" si="25"/>
        <v>0</v>
      </c>
      <c r="U191" s="14" t="str">
        <f t="shared" ca="1" si="26"/>
        <v>TrainTrial</v>
      </c>
      <c r="V191" s="10" t="str">
        <f>IF(Q191=0,CONCATENATE("p",L191,".bmp"),CONCATENATE("p",M191,".bmp"))</f>
        <v>p3.bmp</v>
      </c>
      <c r="W191" s="10" t="str">
        <f>IF(Q191=0,CONCATENATE("p",M191,".bmp"),CONCATENATE("p",L191,".bmp"))</f>
        <v>p7.bmp</v>
      </c>
      <c r="X191" s="10" t="str">
        <f ca="1">IF(AE191=0,"c3.wav",IF(S191=0,"c1.wav","c2.wav"))</f>
        <v>c3.wav</v>
      </c>
      <c r="Y191" s="10" t="str">
        <f ca="1">IF(S191=0,IF(AF191=1,CONCATENATE("nn",L191,".wav"),CONCATENATE("n",L191,".wav")),CONCATENATE("r",N191,".wav"))</f>
        <v>n3.wav</v>
      </c>
      <c r="Z191" s="10" t="str">
        <f ca="1">IF(AE191=0,"c3.wav",IF(S191=1,"c1.wav","c2.wav"))</f>
        <v>c3.wav</v>
      </c>
      <c r="AA191" s="10" t="str">
        <f>IF(S191=1,IF(AF191=1,CONCATENATE("nn",L191,".wav"),CONCATENATE("n",L191,".wav")),CONCATENATE("r",N191,".wav"))</f>
        <v>r8.wav</v>
      </c>
      <c r="AB191" s="10">
        <f>IF(Q191=0,1,2)</f>
        <v>1</v>
      </c>
      <c r="AC191" s="12" t="str">
        <f t="shared" ca="1" si="30"/>
        <v>blank.jpg</v>
      </c>
      <c r="AD191" s="13">
        <f t="shared" ca="1" si="27"/>
        <v>0</v>
      </c>
      <c r="AE191" s="13">
        <f t="shared" ca="1" si="28"/>
        <v>0</v>
      </c>
      <c r="AF191" s="13">
        <f t="shared" ca="1" si="29"/>
        <v>0</v>
      </c>
      <c r="AG191" s="13">
        <f t="shared" ca="1" si="33"/>
        <v>0</v>
      </c>
      <c r="AI191" s="2">
        <f t="shared" ca="1" si="34"/>
        <v>0.29621151982601412</v>
      </c>
      <c r="AJ191" s="2">
        <f t="shared" ca="1" si="34"/>
        <v>0.34762087928724605</v>
      </c>
      <c r="AK191" s="2">
        <f t="shared" ca="1" si="34"/>
        <v>0.41617162153508047</v>
      </c>
    </row>
    <row r="192" spans="11:37" x14ac:dyDescent="0.2">
      <c r="L192" s="2">
        <v>4</v>
      </c>
      <c r="M192" s="2">
        <v>0</v>
      </c>
      <c r="N192" s="2">
        <v>1</v>
      </c>
      <c r="O192" s="2">
        <v>0.38407609289060929</v>
      </c>
      <c r="P192" s="2">
        <v>0.10078848359171388</v>
      </c>
      <c r="Q192" s="2">
        <f t="shared" si="24"/>
        <v>0</v>
      </c>
      <c r="S192" s="2">
        <f t="shared" si="25"/>
        <v>0</v>
      </c>
      <c r="U192" s="14" t="str">
        <f t="shared" ca="1" si="26"/>
        <v>TrainTrial2</v>
      </c>
      <c r="V192" s="10" t="str">
        <f>IF(Q192=0,CONCATENATE("p",L192,".bmp"),CONCATENATE("p",M192,".bmp"))</f>
        <v>p4.bmp</v>
      </c>
      <c r="W192" s="10" t="str">
        <f>IF(Q192=0,CONCATENATE("p",M192,".bmp"),CONCATENATE("p",L192,".bmp"))</f>
        <v>p0.bmp</v>
      </c>
      <c r="X192" s="10" t="str">
        <f ca="1">IF(AE192=0,"c3.wav",IF(S192=0,"c1.wav","c2.wav"))</f>
        <v>c1.wav</v>
      </c>
      <c r="Y192" s="10" t="str">
        <f ca="1">IF(S192=0,IF(AF192=1,CONCATENATE("nn",L192,".wav"),CONCATENATE("n",L192,".wav")),CONCATENATE("r",N192,".wav"))</f>
        <v>nn4.wav</v>
      </c>
      <c r="Z192" s="10" t="str">
        <f ca="1">IF(AE192=0,"c3.wav",IF(S192=1,"c1.wav","c2.wav"))</f>
        <v>c2.wav</v>
      </c>
      <c r="AA192" s="10" t="str">
        <f>IF(S192=1,IF(AF192=1,CONCATENATE("nn",L192,".wav"),CONCATENATE("n",L192,".wav")),CONCATENATE("r",N192,".wav"))</f>
        <v>r1.wav</v>
      </c>
      <c r="AB192" s="10">
        <f>IF(Q192=0,1,2)</f>
        <v>1</v>
      </c>
      <c r="AC192" s="12" t="str">
        <f t="shared" ca="1" si="30"/>
        <v>lp.jpg</v>
      </c>
      <c r="AD192" s="13">
        <f t="shared" ca="1" si="27"/>
        <v>1</v>
      </c>
      <c r="AE192" s="13">
        <f t="shared" ca="1" si="28"/>
        <v>1</v>
      </c>
      <c r="AF192" s="13">
        <f t="shared" ca="1" si="29"/>
        <v>1</v>
      </c>
      <c r="AG192" s="13">
        <f t="shared" ca="1" si="33"/>
        <v>3</v>
      </c>
      <c r="AI192" s="2">
        <f t="shared" ca="1" si="34"/>
        <v>0.24005046080256964</v>
      </c>
      <c r="AJ192" s="2">
        <f t="shared" ca="1" si="34"/>
        <v>0.1154411579516107</v>
      </c>
      <c r="AK192" s="2">
        <f t="shared" ca="1" si="34"/>
        <v>2.0838866715047089E-2</v>
      </c>
    </row>
    <row r="193" spans="12:37" x14ac:dyDescent="0.2">
      <c r="L193" s="2">
        <v>4</v>
      </c>
      <c r="M193" s="2">
        <v>5</v>
      </c>
      <c r="N193" s="2">
        <v>9</v>
      </c>
      <c r="O193" s="2">
        <v>6.2051160792179871E-2</v>
      </c>
      <c r="P193" s="2">
        <v>9.8311071730677213E-2</v>
      </c>
      <c r="Q193" s="2">
        <f t="shared" si="24"/>
        <v>0</v>
      </c>
      <c r="S193" s="2">
        <f t="shared" si="25"/>
        <v>0</v>
      </c>
      <c r="U193" s="14" t="str">
        <f t="shared" ca="1" si="26"/>
        <v>TrainTrial</v>
      </c>
      <c r="V193" s="10" t="str">
        <f>IF(Q193=0,CONCATENATE("p",L193,".bmp"),CONCATENATE("p",M193,".bmp"))</f>
        <v>p4.bmp</v>
      </c>
      <c r="W193" s="10" t="str">
        <f>IF(Q193=0,CONCATENATE("p",M193,".bmp"),CONCATENATE("p",L193,".bmp"))</f>
        <v>p5.bmp</v>
      </c>
      <c r="X193" s="10" t="str">
        <f ca="1">IF(AE193=0,"c3.wav",IF(S193=0,"c1.wav","c2.wav"))</f>
        <v>c3.wav</v>
      </c>
      <c r="Y193" s="10" t="str">
        <f ca="1">IF(S193=0,IF(AF193=1,CONCATENATE("nn",L193,".wav"),CONCATENATE("n",L193,".wav")),CONCATENATE("r",N193,".wav"))</f>
        <v>nn4.wav</v>
      </c>
      <c r="Z193" s="10" t="str">
        <f ca="1">IF(AE193=0,"c3.wav",IF(S193=1,"c1.wav","c2.wav"))</f>
        <v>c3.wav</v>
      </c>
      <c r="AA193" s="10" t="str">
        <f>IF(S193=1,IF(AF193=1,CONCATENATE("nn",L193,".wav"),CONCATENATE("n",L193,".wav")),CONCATENATE("r",N193,".wav"))</f>
        <v>r9.wav</v>
      </c>
      <c r="AB193" s="10">
        <f>IF(Q193=0,1,2)</f>
        <v>1</v>
      </c>
      <c r="AC193" s="12" t="str">
        <f t="shared" ca="1" si="30"/>
        <v>lp.jpg</v>
      </c>
      <c r="AD193" s="13">
        <f t="shared" ca="1" si="27"/>
        <v>1</v>
      </c>
      <c r="AE193" s="13">
        <f t="shared" ca="1" si="28"/>
        <v>0</v>
      </c>
      <c r="AF193" s="13">
        <f t="shared" ca="1" si="29"/>
        <v>1</v>
      </c>
      <c r="AG193" s="13">
        <f t="shared" ca="1" si="33"/>
        <v>2</v>
      </c>
      <c r="AI193" s="2">
        <f t="shared" ca="1" si="34"/>
        <v>0.15223400159266676</v>
      </c>
      <c r="AJ193" s="2">
        <f t="shared" ca="1" si="34"/>
        <v>0.91207452749146012</v>
      </c>
      <c r="AK193" s="2">
        <f t="shared" ca="1" si="34"/>
        <v>0.1680439277459771</v>
      </c>
    </row>
    <row r="194" spans="12:37" x14ac:dyDescent="0.2">
      <c r="L194" s="2">
        <v>4</v>
      </c>
      <c r="M194" s="2">
        <v>8</v>
      </c>
      <c r="N194" s="2">
        <v>7</v>
      </c>
      <c r="O194" s="2">
        <v>0.25730644078976184</v>
      </c>
      <c r="P194" s="2">
        <v>0.29681606969916174</v>
      </c>
      <c r="Q194" s="2">
        <f t="shared" si="24"/>
        <v>0</v>
      </c>
      <c r="S194" s="2">
        <f t="shared" si="25"/>
        <v>0</v>
      </c>
      <c r="U194" s="14" t="str">
        <f t="shared" ca="1" si="26"/>
        <v>TrainTrial</v>
      </c>
      <c r="V194" s="10" t="str">
        <f>IF(Q194=0,CONCATENATE("p",L194,".bmp"),CONCATENATE("p",M194,".bmp"))</f>
        <v>p4.bmp</v>
      </c>
      <c r="W194" s="10" t="str">
        <f>IF(Q194=0,CONCATENATE("p",M194,".bmp"),CONCATENATE("p",L194,".bmp"))</f>
        <v>p8.bmp</v>
      </c>
      <c r="X194" s="10" t="str">
        <f ca="1">IF(AE194=0,"c3.wav",IF(S194=0,"c1.wav","c2.wav"))</f>
        <v>c3.wav</v>
      </c>
      <c r="Y194" s="10" t="str">
        <f ca="1">IF(S194=0,IF(AF194=1,CONCATENATE("nn",L194,".wav"),CONCATENATE("n",L194,".wav")),CONCATENATE("r",N194,".wav"))</f>
        <v>n4.wav</v>
      </c>
      <c r="Z194" s="10" t="str">
        <f ca="1">IF(AE194=0,"c3.wav",IF(S194=1,"c1.wav","c2.wav"))</f>
        <v>c3.wav</v>
      </c>
      <c r="AA194" s="10" t="str">
        <f>IF(S194=1,IF(AF194=1,CONCATENATE("nn",L194,".wav"),CONCATENATE("n",L194,".wav")),CONCATENATE("r",N194,".wav"))</f>
        <v>r7.wav</v>
      </c>
      <c r="AB194" s="10">
        <f>IF(Q194=0,1,2)</f>
        <v>1</v>
      </c>
      <c r="AC194" s="12" t="str">
        <f t="shared" ca="1" si="30"/>
        <v>blank.jpg</v>
      </c>
      <c r="AD194" s="13">
        <f t="shared" ca="1" si="27"/>
        <v>0</v>
      </c>
      <c r="AE194" s="13">
        <f t="shared" ca="1" si="28"/>
        <v>0</v>
      </c>
      <c r="AF194" s="13">
        <f t="shared" ca="1" si="29"/>
        <v>0</v>
      </c>
      <c r="AG194" s="13">
        <f t="shared" ca="1" si="33"/>
        <v>0</v>
      </c>
      <c r="AI194" s="2">
        <f t="shared" ca="1" si="34"/>
        <v>0.40120654547291623</v>
      </c>
      <c r="AJ194" s="2">
        <f t="shared" ca="1" si="34"/>
        <v>0.31112126626546543</v>
      </c>
      <c r="AK194" s="2">
        <f t="shared" ca="1" si="34"/>
        <v>0.68559041660210951</v>
      </c>
    </row>
    <row r="195" spans="12:37" x14ac:dyDescent="0.2">
      <c r="L195" s="2">
        <v>5</v>
      </c>
      <c r="M195" s="2">
        <v>2</v>
      </c>
      <c r="N195" s="2">
        <v>3</v>
      </c>
      <c r="O195" s="2">
        <v>0.38324041467058123</v>
      </c>
      <c r="P195" s="2">
        <v>0.10347596153496852</v>
      </c>
      <c r="Q195" s="2">
        <f t="shared" si="24"/>
        <v>0</v>
      </c>
      <c r="S195" s="2">
        <f t="shared" si="25"/>
        <v>0</v>
      </c>
      <c r="U195" s="14" t="str">
        <f t="shared" ca="1" si="26"/>
        <v>TrainTrial</v>
      </c>
      <c r="V195" s="10" t="str">
        <f>IF(Q195=0,CONCATENATE("p",L195,".bmp"),CONCATENATE("p",M195,".bmp"))</f>
        <v>p5.bmp</v>
      </c>
      <c r="W195" s="10" t="str">
        <f>IF(Q195=0,CONCATENATE("p",M195,".bmp"),CONCATENATE("p",L195,".bmp"))</f>
        <v>p2.bmp</v>
      </c>
      <c r="X195" s="10" t="str">
        <f ca="1">IF(AE195=0,"c3.wav",IF(S195=0,"c1.wav","c2.wav"))</f>
        <v>c3.wav</v>
      </c>
      <c r="Y195" s="10" t="str">
        <f ca="1">IF(S195=0,IF(AF195=1,CONCATENATE("nn",L195,".wav"),CONCATENATE("n",L195,".wav")),CONCATENATE("r",N195,".wav"))</f>
        <v>n5.wav</v>
      </c>
      <c r="Z195" s="10" t="str">
        <f ca="1">IF(AE195=0,"c3.wav",IF(S195=1,"c1.wav","c2.wav"))</f>
        <v>c3.wav</v>
      </c>
      <c r="AA195" s="10" t="str">
        <f>IF(S195=1,IF(AF195=1,CONCATENATE("nn",L195,".wav"),CONCATENATE("n",L195,".wav")),CONCATENATE("r",N195,".wav"))</f>
        <v>r3.wav</v>
      </c>
      <c r="AB195" s="10">
        <f>IF(Q195=0,1,2)</f>
        <v>1</v>
      </c>
      <c r="AC195" s="12" t="str">
        <f t="shared" ca="1" si="30"/>
        <v>blank.jpg</v>
      </c>
      <c r="AD195" s="13">
        <f t="shared" ca="1" si="27"/>
        <v>0</v>
      </c>
      <c r="AE195" s="13">
        <f t="shared" ca="1" si="28"/>
        <v>0</v>
      </c>
      <c r="AF195" s="13">
        <f t="shared" ca="1" si="29"/>
        <v>0</v>
      </c>
      <c r="AG195" s="13">
        <f t="shared" ca="1" si="33"/>
        <v>0</v>
      </c>
      <c r="AI195" s="2">
        <f t="shared" ca="1" si="34"/>
        <v>0.81186679893185598</v>
      </c>
      <c r="AJ195" s="2">
        <f t="shared" ca="1" si="34"/>
        <v>0.3282758854972615</v>
      </c>
      <c r="AK195" s="2">
        <f t="shared" ca="1" si="34"/>
        <v>0.78181056586351505</v>
      </c>
    </row>
    <row r="196" spans="12:37" x14ac:dyDescent="0.2">
      <c r="L196" s="2">
        <v>5</v>
      </c>
      <c r="M196" s="2">
        <v>3</v>
      </c>
      <c r="N196" s="2">
        <v>2</v>
      </c>
      <c r="O196" s="2">
        <v>0.60941319426729024</v>
      </c>
      <c r="P196" s="2">
        <v>0.58561300759902224</v>
      </c>
      <c r="Q196" s="2">
        <f t="shared" ref="Q196:Q259" si="35">IF(O196&lt;=0.5,0,1)</f>
        <v>1</v>
      </c>
      <c r="S196" s="2">
        <f t="shared" ref="S196:S259" si="36">IF(P196&lt;=0.5,0,1)</f>
        <v>1</v>
      </c>
      <c r="U196" s="14" t="str">
        <f t="shared" ref="U196:U242" ca="1" si="37">IF(AE196=1,"TrainTrial2","TrainTrial")</f>
        <v>TrainTrial</v>
      </c>
      <c r="V196" s="10" t="str">
        <f>IF(Q196=0,CONCATENATE("p",L196,".bmp"),CONCATENATE("p",M196,".bmp"))</f>
        <v>p3.bmp</v>
      </c>
      <c r="W196" s="10" t="str">
        <f>IF(Q196=0,CONCATENATE("p",M196,".bmp"),CONCATENATE("p",L196,".bmp"))</f>
        <v>p5.bmp</v>
      </c>
      <c r="X196" s="10" t="str">
        <f ca="1">IF(AE196=0,"c3.wav",IF(S196=0,"c1.wav","c2.wav"))</f>
        <v>c3.wav</v>
      </c>
      <c r="Y196" s="10" t="str">
        <f>IF(S196=0,IF(AF196=1,CONCATENATE("nn",L196,".wav"),CONCATENATE("n",L196,".wav")),CONCATENATE("r",N196,".wav"))</f>
        <v>r2.wav</v>
      </c>
      <c r="Z196" s="10" t="str">
        <f ca="1">IF(AE196=0,"c3.wav",IF(S196=1,"c1.wav","c2.wav"))</f>
        <v>c3.wav</v>
      </c>
      <c r="AA196" s="10" t="str">
        <f ca="1">IF(S196=1,IF(AF196=1,CONCATENATE("nn",L196,".wav"),CONCATENATE("n",L196,".wav")),CONCATENATE("r",N196,".wav"))</f>
        <v>nn5.wav</v>
      </c>
      <c r="AB196" s="10">
        <f>IF(Q196=0,1,2)</f>
        <v>2</v>
      </c>
      <c r="AC196" s="12" t="str">
        <f t="shared" ca="1" si="30"/>
        <v>blank.jpg</v>
      </c>
      <c r="AD196" s="13">
        <f t="shared" ref="AC196:AD259" ca="1" si="38">IF(AI196&lt;0.25,1,0)</f>
        <v>0</v>
      </c>
      <c r="AE196" s="13">
        <f t="shared" ref="AD196:AE259" ca="1" si="39">IF(AJ196&lt;0.25,1,0)</f>
        <v>0</v>
      </c>
      <c r="AF196" s="13">
        <f t="shared" ref="AE196:AF259" ca="1" si="40">IF(AK196&lt;0.25,1,0)</f>
        <v>1</v>
      </c>
      <c r="AG196" s="13">
        <f t="shared" ca="1" si="33"/>
        <v>1</v>
      </c>
      <c r="AI196" s="2">
        <f t="shared" ca="1" si="34"/>
        <v>0.45589145397347908</v>
      </c>
      <c r="AJ196" s="2">
        <f t="shared" ca="1" si="34"/>
        <v>0.49725653987325669</v>
      </c>
      <c r="AK196" s="2">
        <f t="shared" ca="1" si="34"/>
        <v>0.10587753811041611</v>
      </c>
    </row>
    <row r="197" spans="12:37" x14ac:dyDescent="0.2">
      <c r="L197" s="2">
        <v>5</v>
      </c>
      <c r="M197" s="2">
        <v>6</v>
      </c>
      <c r="N197" s="2">
        <v>8</v>
      </c>
      <c r="O197" s="2">
        <v>0.76881591947949346</v>
      </c>
      <c r="P197" s="2">
        <v>0.33248461898438109</v>
      </c>
      <c r="Q197" s="2">
        <f t="shared" si="35"/>
        <v>1</v>
      </c>
      <c r="S197" s="2">
        <f t="shared" si="36"/>
        <v>0</v>
      </c>
      <c r="U197" s="14" t="str">
        <f t="shared" ca="1" si="37"/>
        <v>TrainTrial</v>
      </c>
      <c r="V197" s="10" t="str">
        <f>IF(Q197=0,CONCATENATE("p",L197,".bmp"),CONCATENATE("p",M197,".bmp"))</f>
        <v>p6.bmp</v>
      </c>
      <c r="W197" s="10" t="str">
        <f>IF(Q197=0,CONCATENATE("p",M197,".bmp"),CONCATENATE("p",L197,".bmp"))</f>
        <v>p5.bmp</v>
      </c>
      <c r="X197" s="10" t="str">
        <f ca="1">IF(AE197=0,"c3.wav",IF(S197=0,"c1.wav","c2.wav"))</f>
        <v>c3.wav</v>
      </c>
      <c r="Y197" s="10" t="str">
        <f ca="1">IF(S197=0,IF(AF197=1,CONCATENATE("nn",L197,".wav"),CONCATENATE("n",L197,".wav")),CONCATENATE("r",N197,".wav"))</f>
        <v>n5.wav</v>
      </c>
      <c r="Z197" s="10" t="str">
        <f ca="1">IF(AE197=0,"c3.wav",IF(S197=1,"c1.wav","c2.wav"))</f>
        <v>c3.wav</v>
      </c>
      <c r="AA197" s="10" t="str">
        <f>IF(S197=1,IF(AF197=1,CONCATENATE("nn",L197,".wav"),CONCATENATE("n",L197,".wav")),CONCATENATE("r",N197,".wav"))</f>
        <v>r8.wav</v>
      </c>
      <c r="AB197" s="10">
        <f>IF(Q197=0,1,2)</f>
        <v>2</v>
      </c>
      <c r="AC197" s="12" t="str">
        <f t="shared" ca="1" si="30"/>
        <v>blank.jpg</v>
      </c>
      <c r="AD197" s="13">
        <f t="shared" ca="1" si="38"/>
        <v>0</v>
      </c>
      <c r="AE197" s="13">
        <f t="shared" ca="1" si="39"/>
        <v>0</v>
      </c>
      <c r="AF197" s="13">
        <f t="shared" ca="1" si="40"/>
        <v>0</v>
      </c>
      <c r="AG197" s="13">
        <f t="shared" ca="1" si="33"/>
        <v>0</v>
      </c>
      <c r="AI197" s="2">
        <f t="shared" ca="1" si="34"/>
        <v>0.99405046070532743</v>
      </c>
      <c r="AJ197" s="2">
        <f t="shared" ca="1" si="34"/>
        <v>0.74478389121787703</v>
      </c>
      <c r="AK197" s="2">
        <f t="shared" ca="1" si="34"/>
        <v>0.28911033992405466</v>
      </c>
    </row>
    <row r="198" spans="12:37" x14ac:dyDescent="0.2">
      <c r="L198" s="2">
        <v>6</v>
      </c>
      <c r="M198" s="2">
        <v>0</v>
      </c>
      <c r="N198" s="2">
        <v>4</v>
      </c>
      <c r="O198" s="2">
        <v>0.88249172737141635</v>
      </c>
      <c r="P198" s="2">
        <v>0.53832423325729906</v>
      </c>
      <c r="Q198" s="2">
        <f t="shared" si="35"/>
        <v>1</v>
      </c>
      <c r="S198" s="2">
        <f t="shared" si="36"/>
        <v>1</v>
      </c>
      <c r="U198" s="14" t="str">
        <f t="shared" ca="1" si="37"/>
        <v>TrainTrial</v>
      </c>
      <c r="V198" s="10" t="str">
        <f>IF(Q198=0,CONCATENATE("p",L198,".bmp"),CONCATENATE("p",M198,".bmp"))</f>
        <v>p0.bmp</v>
      </c>
      <c r="W198" s="10" t="str">
        <f>IF(Q198=0,CONCATENATE("p",M198,".bmp"),CONCATENATE("p",L198,".bmp"))</f>
        <v>p6.bmp</v>
      </c>
      <c r="X198" s="10" t="str">
        <f ca="1">IF(AE198=0,"c3.wav",IF(S198=0,"c1.wav","c2.wav"))</f>
        <v>c3.wav</v>
      </c>
      <c r="Y198" s="10" t="str">
        <f>IF(S198=0,IF(AF198=1,CONCATENATE("nn",L198,".wav"),CONCATENATE("n",L198,".wav")),CONCATENATE("r",N198,".wav"))</f>
        <v>r4.wav</v>
      </c>
      <c r="Z198" s="10" t="str">
        <f ca="1">IF(AE198=0,"c3.wav",IF(S198=1,"c1.wav","c2.wav"))</f>
        <v>c3.wav</v>
      </c>
      <c r="AA198" s="10" t="str">
        <f ca="1">IF(S198=1,IF(AF198=1,CONCATENATE("nn",L198,".wav"),CONCATENATE("n",L198,".wav")),CONCATENATE("r",N198,".wav"))</f>
        <v>n6.wav</v>
      </c>
      <c r="AB198" s="10">
        <f>IF(Q198=0,1,2)</f>
        <v>2</v>
      </c>
      <c r="AC198" s="12" t="str">
        <f t="shared" ref="AB198:AC261" ca="1" si="41">IF(AD198=0,"blank.jpg", IF( AB198=1,"lp.jpg","rp.jpg"))</f>
        <v>rp.jpg</v>
      </c>
      <c r="AD198" s="13">
        <f t="shared" ca="1" si="38"/>
        <v>1</v>
      </c>
      <c r="AE198" s="13">
        <f t="shared" ca="1" si="39"/>
        <v>0</v>
      </c>
      <c r="AF198" s="13">
        <f t="shared" ca="1" si="40"/>
        <v>0</v>
      </c>
      <c r="AG198" s="13">
        <f t="shared" ca="1" si="33"/>
        <v>1</v>
      </c>
      <c r="AI198" s="2">
        <f t="shared" ca="1" si="34"/>
        <v>0.22410506746240777</v>
      </c>
      <c r="AJ198" s="2">
        <f t="shared" ca="1" si="34"/>
        <v>0.65250296496700166</v>
      </c>
      <c r="AK198" s="2">
        <f t="shared" ca="1" si="34"/>
        <v>0.33081507351949124</v>
      </c>
    </row>
    <row r="199" spans="12:37" x14ac:dyDescent="0.2">
      <c r="L199" s="2">
        <v>6</v>
      </c>
      <c r="M199" s="2">
        <v>7</v>
      </c>
      <c r="N199" s="2">
        <v>0</v>
      </c>
      <c r="O199" s="2">
        <v>0.55670750289118587</v>
      </c>
      <c r="P199" s="2">
        <v>0.85426980508964334</v>
      </c>
      <c r="Q199" s="2">
        <f t="shared" si="35"/>
        <v>1</v>
      </c>
      <c r="S199" s="2">
        <f t="shared" si="36"/>
        <v>1</v>
      </c>
      <c r="U199" s="14" t="str">
        <f t="shared" ca="1" si="37"/>
        <v>TrainTrial2</v>
      </c>
      <c r="V199" s="10" t="str">
        <f>IF(Q199=0,CONCATENATE("p",L199,".bmp"),CONCATENATE("p",M199,".bmp"))</f>
        <v>p7.bmp</v>
      </c>
      <c r="W199" s="10" t="str">
        <f>IF(Q199=0,CONCATENATE("p",M199,".bmp"),CONCATENATE("p",L199,".bmp"))</f>
        <v>p6.bmp</v>
      </c>
      <c r="X199" s="10" t="str">
        <f ca="1">IF(AE199=0,"c3.wav",IF(S199=0,"c1.wav","c2.wav"))</f>
        <v>c2.wav</v>
      </c>
      <c r="Y199" s="10" t="str">
        <f>IF(S199=0,IF(AF199=1,CONCATENATE("nn",L199,".wav"),CONCATENATE("n",L199,".wav")),CONCATENATE("r",N199,".wav"))</f>
        <v>r0.wav</v>
      </c>
      <c r="Z199" s="10" t="str">
        <f ca="1">IF(AE199=0,"c3.wav",IF(S199=1,"c1.wav","c2.wav"))</f>
        <v>c1.wav</v>
      </c>
      <c r="AA199" s="10" t="str">
        <f ca="1">IF(S199=1,IF(AF199=1,CONCATENATE("nn",L199,".wav"),CONCATENATE("n",L199,".wav")),CONCATENATE("r",N199,".wav"))</f>
        <v>n6.wav</v>
      </c>
      <c r="AB199" s="10">
        <f>IF(Q199=0,1,2)</f>
        <v>2</v>
      </c>
      <c r="AC199" s="12" t="str">
        <f t="shared" ca="1" si="41"/>
        <v>rp.jpg</v>
      </c>
      <c r="AD199" s="13">
        <f t="shared" ca="1" si="38"/>
        <v>1</v>
      </c>
      <c r="AE199" s="13">
        <f t="shared" ca="1" si="39"/>
        <v>1</v>
      </c>
      <c r="AF199" s="13">
        <f t="shared" ca="1" si="40"/>
        <v>0</v>
      </c>
      <c r="AG199" s="13">
        <f t="shared" ca="1" si="33"/>
        <v>2</v>
      </c>
      <c r="AI199" s="2">
        <f t="shared" ca="1" si="34"/>
        <v>5.6016800837117242E-2</v>
      </c>
      <c r="AJ199" s="2">
        <f t="shared" ca="1" si="34"/>
        <v>9.908601207166079E-3</v>
      </c>
      <c r="AK199" s="2">
        <f t="shared" ca="1" si="34"/>
        <v>0.27635607045029287</v>
      </c>
    </row>
    <row r="200" spans="12:37" x14ac:dyDescent="0.2">
      <c r="L200" s="2">
        <v>6</v>
      </c>
      <c r="M200" s="2">
        <v>4</v>
      </c>
      <c r="N200" s="2">
        <v>1</v>
      </c>
      <c r="O200" s="2">
        <v>0.95405578178088035</v>
      </c>
      <c r="P200" s="2">
        <v>0.74586933978571324</v>
      </c>
      <c r="Q200" s="2">
        <f t="shared" si="35"/>
        <v>1</v>
      </c>
      <c r="S200" s="2">
        <f t="shared" si="36"/>
        <v>1</v>
      </c>
      <c r="U200" s="14" t="str">
        <f t="shared" ca="1" si="37"/>
        <v>TrainTrial2</v>
      </c>
      <c r="V200" s="10" t="str">
        <f>IF(Q200=0,CONCATENATE("p",L200,".bmp"),CONCATENATE("p",M200,".bmp"))</f>
        <v>p4.bmp</v>
      </c>
      <c r="W200" s="10" t="str">
        <f>IF(Q200=0,CONCATENATE("p",M200,".bmp"),CONCATENATE("p",L200,".bmp"))</f>
        <v>p6.bmp</v>
      </c>
      <c r="X200" s="10" t="str">
        <f ca="1">IF(AE200=0,"c3.wav",IF(S200=0,"c1.wav","c2.wav"))</f>
        <v>c2.wav</v>
      </c>
      <c r="Y200" s="10" t="str">
        <f>IF(S200=0,IF(AF200=1,CONCATENATE("nn",L200,".wav"),CONCATENATE("n",L200,".wav")),CONCATENATE("r",N200,".wav"))</f>
        <v>r1.wav</v>
      </c>
      <c r="Z200" s="10" t="str">
        <f ca="1">IF(AE200=0,"c3.wav",IF(S200=1,"c1.wav","c2.wav"))</f>
        <v>c1.wav</v>
      </c>
      <c r="AA200" s="10" t="str">
        <f ca="1">IF(S200=1,IF(AF200=1,CONCATENATE("nn",L200,".wav"),CONCATENATE("n",L200,".wav")),CONCATENATE("r",N200,".wav"))</f>
        <v>nn6.wav</v>
      </c>
      <c r="AB200" s="10">
        <f>IF(Q200=0,1,2)</f>
        <v>2</v>
      </c>
      <c r="AC200" s="12" t="str">
        <f t="shared" ca="1" si="41"/>
        <v>rp.jpg</v>
      </c>
      <c r="AD200" s="13">
        <f t="shared" ca="1" si="38"/>
        <v>1</v>
      </c>
      <c r="AE200" s="13">
        <f t="shared" ca="1" si="39"/>
        <v>1</v>
      </c>
      <c r="AF200" s="13">
        <f t="shared" ca="1" si="40"/>
        <v>1</v>
      </c>
      <c r="AG200" s="13">
        <f t="shared" ca="1" si="33"/>
        <v>3</v>
      </c>
      <c r="AI200" s="2">
        <f t="shared" ca="1" si="34"/>
        <v>0.16194571763176047</v>
      </c>
      <c r="AJ200" s="2">
        <f t="shared" ca="1" si="34"/>
        <v>9.6587804447527681E-2</v>
      </c>
      <c r="AK200" s="2">
        <f t="shared" ca="1" si="34"/>
        <v>6.2296577443511802E-2</v>
      </c>
    </row>
    <row r="201" spans="12:37" x14ac:dyDescent="0.2">
      <c r="L201" s="2">
        <v>7</v>
      </c>
      <c r="M201" s="2">
        <v>9</v>
      </c>
      <c r="N201" s="2">
        <v>5</v>
      </c>
      <c r="O201" s="2">
        <v>0.34686415563191986</v>
      </c>
      <c r="P201" s="2">
        <v>0.83304279623189359</v>
      </c>
      <c r="Q201" s="2">
        <f t="shared" si="35"/>
        <v>0</v>
      </c>
      <c r="S201" s="2">
        <f t="shared" si="36"/>
        <v>1</v>
      </c>
      <c r="U201" s="14" t="str">
        <f t="shared" ca="1" si="37"/>
        <v>TrainTrial2</v>
      </c>
      <c r="V201" s="10" t="str">
        <f>IF(Q201=0,CONCATENATE("p",L201,".bmp"),CONCATENATE("p",M201,".bmp"))</f>
        <v>p7.bmp</v>
      </c>
      <c r="W201" s="10" t="str">
        <f>IF(Q201=0,CONCATENATE("p",M201,".bmp"),CONCATENATE("p",L201,".bmp"))</f>
        <v>p9.bmp</v>
      </c>
      <c r="X201" s="10" t="str">
        <f ca="1">IF(AE201=0,"c3.wav",IF(S201=0,"c1.wav","c2.wav"))</f>
        <v>c2.wav</v>
      </c>
      <c r="Y201" s="10" t="str">
        <f>IF(S201=0,IF(AF201=1,CONCATENATE("nn",L201,".wav"),CONCATENATE("n",L201,".wav")),CONCATENATE("r",N201,".wav"))</f>
        <v>r5.wav</v>
      </c>
      <c r="Z201" s="10" t="str">
        <f ca="1">IF(AE201=0,"c3.wav",IF(S201=1,"c1.wav","c2.wav"))</f>
        <v>c1.wav</v>
      </c>
      <c r="AA201" s="10" t="str">
        <f ca="1">IF(S201=1,IF(AF201=1,CONCATENATE("nn",L201,".wav"),CONCATENATE("n",L201,".wav")),CONCATENATE("r",N201,".wav"))</f>
        <v>nn7.wav</v>
      </c>
      <c r="AB201" s="10">
        <f>IF(Q201=0,1,2)</f>
        <v>1</v>
      </c>
      <c r="AC201" s="12" t="str">
        <f t="shared" ca="1" si="41"/>
        <v>blank.jpg</v>
      </c>
      <c r="AD201" s="13">
        <f t="shared" ca="1" si="38"/>
        <v>0</v>
      </c>
      <c r="AE201" s="13">
        <f t="shared" ca="1" si="39"/>
        <v>1</v>
      </c>
      <c r="AF201" s="13">
        <f t="shared" ca="1" si="40"/>
        <v>1</v>
      </c>
      <c r="AG201" s="13">
        <f t="shared" ca="1" si="33"/>
        <v>2</v>
      </c>
      <c r="AI201" s="2">
        <f t="shared" ca="1" si="34"/>
        <v>0.75213684022280991</v>
      </c>
      <c r="AJ201" s="2">
        <f t="shared" ca="1" si="34"/>
        <v>0.24398688834897142</v>
      </c>
      <c r="AK201" s="2">
        <f t="shared" ca="1" si="34"/>
        <v>0.14012483594141767</v>
      </c>
    </row>
    <row r="202" spans="12:37" x14ac:dyDescent="0.2">
      <c r="L202" s="2">
        <v>7</v>
      </c>
      <c r="M202" s="2">
        <v>1</v>
      </c>
      <c r="N202" s="2">
        <v>6</v>
      </c>
      <c r="O202" s="2">
        <v>0.94165877719751734</v>
      </c>
      <c r="P202" s="2">
        <v>0.68967920328668697</v>
      </c>
      <c r="Q202" s="2">
        <f t="shared" si="35"/>
        <v>1</v>
      </c>
      <c r="S202" s="2">
        <f t="shared" si="36"/>
        <v>1</v>
      </c>
      <c r="U202" s="14" t="str">
        <f t="shared" ca="1" si="37"/>
        <v>TrainTrial</v>
      </c>
      <c r="V202" s="10" t="str">
        <f>IF(Q202=0,CONCATENATE("p",L202,".bmp"),CONCATENATE("p",M202,".bmp"))</f>
        <v>p1.bmp</v>
      </c>
      <c r="W202" s="10" t="str">
        <f>IF(Q202=0,CONCATENATE("p",M202,".bmp"),CONCATENATE("p",L202,".bmp"))</f>
        <v>p7.bmp</v>
      </c>
      <c r="X202" s="10" t="str">
        <f ca="1">IF(AE202=0,"c3.wav",IF(S202=0,"c1.wav","c2.wav"))</f>
        <v>c3.wav</v>
      </c>
      <c r="Y202" s="10" t="str">
        <f>IF(S202=0,IF(AF202=1,CONCATENATE("nn",L202,".wav"),CONCATENATE("n",L202,".wav")),CONCATENATE("r",N202,".wav"))</f>
        <v>r6.wav</v>
      </c>
      <c r="Z202" s="10" t="str">
        <f ca="1">IF(AE202=0,"c3.wav",IF(S202=1,"c1.wav","c2.wav"))</f>
        <v>c3.wav</v>
      </c>
      <c r="AA202" s="10" t="str">
        <f ca="1">IF(S202=1,IF(AF202=1,CONCATENATE("nn",L202,".wav"),CONCATENATE("n",L202,".wav")),CONCATENATE("r",N202,".wav"))</f>
        <v>n7.wav</v>
      </c>
      <c r="AB202" s="10">
        <f>IF(Q202=0,1,2)</f>
        <v>2</v>
      </c>
      <c r="AC202" s="12" t="str">
        <f t="shared" ca="1" si="41"/>
        <v>rp.jpg</v>
      </c>
      <c r="AD202" s="13">
        <f t="shared" ca="1" si="38"/>
        <v>1</v>
      </c>
      <c r="AE202" s="13">
        <f t="shared" ca="1" si="39"/>
        <v>0</v>
      </c>
      <c r="AF202" s="13">
        <f t="shared" ca="1" si="40"/>
        <v>0</v>
      </c>
      <c r="AG202" s="13">
        <f t="shared" ca="1" si="33"/>
        <v>1</v>
      </c>
      <c r="AI202" s="2">
        <f t="shared" ca="1" si="34"/>
        <v>3.3443369646261045E-3</v>
      </c>
      <c r="AJ202" s="2">
        <f t="shared" ca="1" si="34"/>
        <v>0.93750272276391111</v>
      </c>
      <c r="AK202" s="2">
        <f t="shared" ca="1" si="34"/>
        <v>0.69870997138115221</v>
      </c>
    </row>
    <row r="203" spans="12:37" x14ac:dyDescent="0.2">
      <c r="L203" s="2">
        <v>7</v>
      </c>
      <c r="M203" s="2">
        <v>1</v>
      </c>
      <c r="N203" s="2">
        <v>2</v>
      </c>
      <c r="O203" s="2">
        <v>0.80192722818537732</v>
      </c>
      <c r="P203" s="2">
        <v>0.35613726283827418</v>
      </c>
      <c r="Q203" s="2">
        <f t="shared" si="35"/>
        <v>1</v>
      </c>
      <c r="S203" s="2">
        <f t="shared" si="36"/>
        <v>0</v>
      </c>
      <c r="U203" s="14" t="str">
        <f t="shared" ca="1" si="37"/>
        <v>TrainTrial2</v>
      </c>
      <c r="V203" s="10" t="str">
        <f>IF(Q203=0,CONCATENATE("p",L203,".bmp"),CONCATENATE("p",M203,".bmp"))</f>
        <v>p1.bmp</v>
      </c>
      <c r="W203" s="10" t="str">
        <f>IF(Q203=0,CONCATENATE("p",M203,".bmp"),CONCATENATE("p",L203,".bmp"))</f>
        <v>p7.bmp</v>
      </c>
      <c r="X203" s="10" t="str">
        <f ca="1">IF(AE203=0,"c3.wav",IF(S203=0,"c1.wav","c2.wav"))</f>
        <v>c1.wav</v>
      </c>
      <c r="Y203" s="10" t="str">
        <f ca="1">IF(S203=0,IF(AF203=1,CONCATENATE("nn",L203,".wav"),CONCATENATE("n",L203,".wav")),CONCATENATE("r",N203,".wav"))</f>
        <v>n7.wav</v>
      </c>
      <c r="Z203" s="10" t="str">
        <f ca="1">IF(AE203=0,"c3.wav",IF(S203=1,"c1.wav","c2.wav"))</f>
        <v>c2.wav</v>
      </c>
      <c r="AA203" s="10" t="str">
        <f>IF(S203=1,IF(AF203=1,CONCATENATE("nn",L203,".wav"),CONCATENATE("n",L203,".wav")),CONCATENATE("r",N203,".wav"))</f>
        <v>r2.wav</v>
      </c>
      <c r="AB203" s="10">
        <f>IF(Q203=0,1,2)</f>
        <v>2</v>
      </c>
      <c r="AC203" s="12" t="str">
        <f t="shared" ca="1" si="41"/>
        <v>blank.jpg</v>
      </c>
      <c r="AD203" s="13">
        <f t="shared" ca="1" si="38"/>
        <v>0</v>
      </c>
      <c r="AE203" s="13">
        <f t="shared" ca="1" si="39"/>
        <v>1</v>
      </c>
      <c r="AF203" s="13">
        <f t="shared" ca="1" si="40"/>
        <v>0</v>
      </c>
      <c r="AG203" s="13">
        <f t="shared" ca="1" si="33"/>
        <v>1</v>
      </c>
      <c r="AI203" s="2">
        <f t="shared" ca="1" si="34"/>
        <v>0.52781195641171419</v>
      </c>
      <c r="AJ203" s="2">
        <f t="shared" ca="1" si="34"/>
        <v>0.12786375795388039</v>
      </c>
      <c r="AK203" s="2">
        <f t="shared" ca="1" si="34"/>
        <v>0.74692681489265977</v>
      </c>
    </row>
    <row r="204" spans="12:37" x14ac:dyDescent="0.2">
      <c r="L204" s="2">
        <v>8</v>
      </c>
      <c r="M204" s="2">
        <v>6</v>
      </c>
      <c r="N204" s="2">
        <v>6</v>
      </c>
      <c r="O204" s="2">
        <v>0.71974107423193345</v>
      </c>
      <c r="P204" s="2">
        <v>0.12883083016367891</v>
      </c>
      <c r="Q204" s="2">
        <f t="shared" si="35"/>
        <v>1</v>
      </c>
      <c r="S204" s="2">
        <f t="shared" si="36"/>
        <v>0</v>
      </c>
      <c r="U204" s="14" t="str">
        <f t="shared" ca="1" si="37"/>
        <v>TrainTrial</v>
      </c>
      <c r="V204" s="10" t="str">
        <f>IF(Q204=0,CONCATENATE("p",L204,".bmp"),CONCATENATE("p",M204,".bmp"))</f>
        <v>p6.bmp</v>
      </c>
      <c r="W204" s="10" t="str">
        <f>IF(Q204=0,CONCATENATE("p",M204,".bmp"),CONCATENATE("p",L204,".bmp"))</f>
        <v>p8.bmp</v>
      </c>
      <c r="X204" s="10" t="str">
        <f ca="1">IF(AE204=0,"c3.wav",IF(S204=0,"c1.wav","c2.wav"))</f>
        <v>c3.wav</v>
      </c>
      <c r="Y204" s="10" t="str">
        <f ca="1">IF(S204=0,IF(AF204=1,CONCATENATE("nn",L204,".wav"),CONCATENATE("n",L204,".wav")),CONCATENATE("r",N204,".wav"))</f>
        <v>n8.wav</v>
      </c>
      <c r="Z204" s="10" t="str">
        <f ca="1">IF(AE204=0,"c3.wav",IF(S204=1,"c1.wav","c2.wav"))</f>
        <v>c3.wav</v>
      </c>
      <c r="AA204" s="10" t="str">
        <f>IF(S204=1,IF(AF204=1,CONCATENATE("nn",L204,".wav"),CONCATENATE("n",L204,".wav")),CONCATENATE("r",N204,".wav"))</f>
        <v>r6.wav</v>
      </c>
      <c r="AB204" s="10">
        <f>IF(Q204=0,1,2)</f>
        <v>2</v>
      </c>
      <c r="AC204" s="12" t="str">
        <f t="shared" ca="1" si="41"/>
        <v>blank.jpg</v>
      </c>
      <c r="AD204" s="13">
        <f t="shared" ca="1" si="38"/>
        <v>0</v>
      </c>
      <c r="AE204" s="13">
        <f t="shared" ca="1" si="39"/>
        <v>0</v>
      </c>
      <c r="AF204" s="13">
        <f t="shared" ca="1" si="40"/>
        <v>0</v>
      </c>
      <c r="AG204" s="13">
        <f t="shared" ca="1" si="33"/>
        <v>0</v>
      </c>
      <c r="AI204" s="2">
        <f t="shared" ca="1" si="34"/>
        <v>0.7378000821594104</v>
      </c>
      <c r="AJ204" s="2">
        <f t="shared" ca="1" si="34"/>
        <v>0.94885154591684395</v>
      </c>
      <c r="AK204" s="2">
        <f t="shared" ca="1" si="34"/>
        <v>0.72471574563202124</v>
      </c>
    </row>
    <row r="205" spans="12:37" x14ac:dyDescent="0.2">
      <c r="L205" s="2">
        <v>8</v>
      </c>
      <c r="M205" s="2">
        <v>0</v>
      </c>
      <c r="N205" s="2">
        <v>5</v>
      </c>
      <c r="O205" s="2">
        <v>0.42860925204877276</v>
      </c>
      <c r="P205" s="2">
        <v>0.60165284360391524</v>
      </c>
      <c r="Q205" s="2">
        <f t="shared" si="35"/>
        <v>0</v>
      </c>
      <c r="S205" s="2">
        <f t="shared" si="36"/>
        <v>1</v>
      </c>
      <c r="U205" s="14" t="str">
        <f t="shared" ca="1" si="37"/>
        <v>TrainTrial</v>
      </c>
      <c r="V205" s="10" t="str">
        <f>IF(Q205=0,CONCATENATE("p",L205,".bmp"),CONCATENATE("p",M205,".bmp"))</f>
        <v>p8.bmp</v>
      </c>
      <c r="W205" s="10" t="str">
        <f>IF(Q205=0,CONCATENATE("p",M205,".bmp"),CONCATENATE("p",L205,".bmp"))</f>
        <v>p0.bmp</v>
      </c>
      <c r="X205" s="10" t="str">
        <f ca="1">IF(AE205=0,"c3.wav",IF(S205=0,"c1.wav","c2.wav"))</f>
        <v>c3.wav</v>
      </c>
      <c r="Y205" s="10" t="str">
        <f>IF(S205=0,IF(AF205=1,CONCATENATE("nn",L205,".wav"),CONCATENATE("n",L205,".wav")),CONCATENATE("r",N205,".wav"))</f>
        <v>r5.wav</v>
      </c>
      <c r="Z205" s="10" t="str">
        <f ca="1">IF(AE205=0,"c3.wav",IF(S205=1,"c1.wav","c2.wav"))</f>
        <v>c3.wav</v>
      </c>
      <c r="AA205" s="10" t="str">
        <f ca="1">IF(S205=1,IF(AF205=1,CONCATENATE("nn",L205,".wav"),CONCATENATE("n",L205,".wav")),CONCATENATE("r",N205,".wav"))</f>
        <v>n8.wav</v>
      </c>
      <c r="AB205" s="10">
        <f>IF(Q205=0,1,2)</f>
        <v>1</v>
      </c>
      <c r="AC205" s="12" t="str">
        <f t="shared" ca="1" si="41"/>
        <v>blank.jpg</v>
      </c>
      <c r="AD205" s="13">
        <f t="shared" ca="1" si="38"/>
        <v>0</v>
      </c>
      <c r="AE205" s="13">
        <f t="shared" ca="1" si="39"/>
        <v>0</v>
      </c>
      <c r="AF205" s="13">
        <f t="shared" ca="1" si="40"/>
        <v>0</v>
      </c>
      <c r="AG205" s="13">
        <f t="shared" ca="1" si="33"/>
        <v>0</v>
      </c>
      <c r="AI205" s="2">
        <f t="shared" ca="1" si="34"/>
        <v>0.38494880271561294</v>
      </c>
      <c r="AJ205" s="2">
        <f t="shared" ca="1" si="34"/>
        <v>0.56947639596042587</v>
      </c>
      <c r="AK205" s="2">
        <f t="shared" ca="1" si="34"/>
        <v>0.26684569743515474</v>
      </c>
    </row>
    <row r="206" spans="12:37" x14ac:dyDescent="0.2">
      <c r="L206" s="2">
        <v>8</v>
      </c>
      <c r="M206" s="2">
        <v>2</v>
      </c>
      <c r="N206" s="2">
        <v>3</v>
      </c>
      <c r="O206" s="2">
        <v>0.48646809837737237</v>
      </c>
      <c r="P206" s="2">
        <v>0.52291926788802812</v>
      </c>
      <c r="Q206" s="2">
        <f t="shared" si="35"/>
        <v>0</v>
      </c>
      <c r="S206" s="2">
        <f t="shared" si="36"/>
        <v>1</v>
      </c>
      <c r="U206" s="14" t="str">
        <f t="shared" ca="1" si="37"/>
        <v>TrainTrial2</v>
      </c>
      <c r="V206" s="10" t="str">
        <f>IF(Q206=0,CONCATENATE("p",L206,".bmp"),CONCATENATE("p",M206,".bmp"))</f>
        <v>p8.bmp</v>
      </c>
      <c r="W206" s="10" t="str">
        <f>IF(Q206=0,CONCATENATE("p",M206,".bmp"),CONCATENATE("p",L206,".bmp"))</f>
        <v>p2.bmp</v>
      </c>
      <c r="X206" s="10" t="str">
        <f ca="1">IF(AE206=0,"c3.wav",IF(S206=0,"c1.wav","c2.wav"))</f>
        <v>c2.wav</v>
      </c>
      <c r="Y206" s="10" t="str">
        <f>IF(S206=0,IF(AF206=1,CONCATENATE("nn",L206,".wav"),CONCATENATE("n",L206,".wav")),CONCATENATE("r",N206,".wav"))</f>
        <v>r3.wav</v>
      </c>
      <c r="Z206" s="10" t="str">
        <f ca="1">IF(AE206=0,"c3.wav",IF(S206=1,"c1.wav","c2.wav"))</f>
        <v>c1.wav</v>
      </c>
      <c r="AA206" s="10" t="str">
        <f ca="1">IF(S206=1,IF(AF206=1,CONCATENATE("nn",L206,".wav"),CONCATENATE("n",L206,".wav")),CONCATENATE("r",N206,".wav"))</f>
        <v>n8.wav</v>
      </c>
      <c r="AB206" s="10">
        <f>IF(Q206=0,1,2)</f>
        <v>1</v>
      </c>
      <c r="AC206" s="12" t="str">
        <f t="shared" ca="1" si="41"/>
        <v>blank.jpg</v>
      </c>
      <c r="AD206" s="13">
        <f t="shared" ca="1" si="38"/>
        <v>0</v>
      </c>
      <c r="AE206" s="13">
        <f t="shared" ca="1" si="39"/>
        <v>1</v>
      </c>
      <c r="AF206" s="13">
        <f t="shared" ca="1" si="40"/>
        <v>0</v>
      </c>
      <c r="AG206" s="13">
        <f t="shared" ca="1" si="33"/>
        <v>1</v>
      </c>
      <c r="AI206" s="2">
        <f t="shared" ca="1" si="34"/>
        <v>0.52225789275596479</v>
      </c>
      <c r="AJ206" s="2">
        <f t="shared" ca="1" si="34"/>
        <v>0.20800555799872322</v>
      </c>
      <c r="AK206" s="2">
        <f t="shared" ca="1" si="34"/>
        <v>0.87116152918231948</v>
      </c>
    </row>
    <row r="207" spans="12:37" x14ac:dyDescent="0.2">
      <c r="L207" s="2">
        <v>9</v>
      </c>
      <c r="M207" s="2">
        <v>8</v>
      </c>
      <c r="N207" s="2">
        <v>7</v>
      </c>
      <c r="O207" s="2">
        <v>0.4171407757603447</v>
      </c>
      <c r="P207" s="2">
        <v>5.0188809075734753E-2</v>
      </c>
      <c r="Q207" s="2">
        <f t="shared" si="35"/>
        <v>0</v>
      </c>
      <c r="S207" s="2">
        <f t="shared" si="36"/>
        <v>0</v>
      </c>
      <c r="U207" s="14" t="str">
        <f t="shared" ca="1" si="37"/>
        <v>TrainTrial</v>
      </c>
      <c r="V207" s="10" t="str">
        <f>IF(Q207=0,CONCATENATE("p",L207,".bmp"),CONCATENATE("p",M207,".bmp"))</f>
        <v>p9.bmp</v>
      </c>
      <c r="W207" s="10" t="str">
        <f>IF(Q207=0,CONCATENATE("p",M207,".bmp"),CONCATENATE("p",L207,".bmp"))</f>
        <v>p8.bmp</v>
      </c>
      <c r="X207" s="10" t="str">
        <f ca="1">IF(AE207=0,"c3.wav",IF(S207=0,"c1.wav","c2.wav"))</f>
        <v>c3.wav</v>
      </c>
      <c r="Y207" s="10" t="str">
        <f ca="1">IF(S207=0,IF(AF207=1,CONCATENATE("nn",L207,".wav"),CONCATENATE("n",L207,".wav")),CONCATENATE("r",N207,".wav"))</f>
        <v>n9.wav</v>
      </c>
      <c r="Z207" s="10" t="str">
        <f ca="1">IF(AE207=0,"c3.wav",IF(S207=1,"c1.wav","c2.wav"))</f>
        <v>c3.wav</v>
      </c>
      <c r="AA207" s="10" t="str">
        <f>IF(S207=1,IF(AF207=1,CONCATENATE("nn",L207,".wav"),CONCATENATE("n",L207,".wav")),CONCATENATE("r",N207,".wav"))</f>
        <v>r7.wav</v>
      </c>
      <c r="AB207" s="10">
        <f>IF(Q207=0,1,2)</f>
        <v>1</v>
      </c>
      <c r="AC207" s="12" t="str">
        <f t="shared" ca="1" si="41"/>
        <v>blank.jpg</v>
      </c>
      <c r="AD207" s="13">
        <f t="shared" ca="1" si="38"/>
        <v>0</v>
      </c>
      <c r="AE207" s="13">
        <f t="shared" ca="1" si="39"/>
        <v>0</v>
      </c>
      <c r="AF207" s="13">
        <f t="shared" ca="1" si="40"/>
        <v>0</v>
      </c>
      <c r="AG207" s="13">
        <f t="shared" ca="1" si="33"/>
        <v>0</v>
      </c>
      <c r="AI207" s="2">
        <f t="shared" ca="1" si="34"/>
        <v>0.88701083994347485</v>
      </c>
      <c r="AJ207" s="2">
        <f t="shared" ca="1" si="34"/>
        <v>0.76241284081874661</v>
      </c>
      <c r="AK207" s="2">
        <f t="shared" ca="1" si="34"/>
        <v>0.86394903962367153</v>
      </c>
    </row>
    <row r="208" spans="12:37" x14ac:dyDescent="0.2">
      <c r="L208" s="2">
        <v>9</v>
      </c>
      <c r="M208" s="2">
        <v>3</v>
      </c>
      <c r="N208" s="2">
        <v>0</v>
      </c>
      <c r="O208" s="2">
        <v>4.1913743380064261E-3</v>
      </c>
      <c r="P208" s="2">
        <v>0.88705973059768439</v>
      </c>
      <c r="Q208" s="2">
        <f t="shared" si="35"/>
        <v>0</v>
      </c>
      <c r="S208" s="2">
        <f t="shared" si="36"/>
        <v>1</v>
      </c>
      <c r="U208" s="14" t="str">
        <f t="shared" ca="1" si="37"/>
        <v>TrainTrial</v>
      </c>
      <c r="V208" s="10" t="str">
        <f>IF(Q208=0,CONCATENATE("p",L208,".bmp"),CONCATENATE("p",M208,".bmp"))</f>
        <v>p9.bmp</v>
      </c>
      <c r="W208" s="10" t="str">
        <f>IF(Q208=0,CONCATENATE("p",M208,".bmp"),CONCATENATE("p",L208,".bmp"))</f>
        <v>p3.bmp</v>
      </c>
      <c r="X208" s="10" t="str">
        <f ca="1">IF(AE208=0,"c3.wav",IF(S208=0,"c1.wav","c2.wav"))</f>
        <v>c3.wav</v>
      </c>
      <c r="Y208" s="10" t="str">
        <f>IF(S208=0,IF(AF208=1,CONCATENATE("nn",L208,".wav"),CONCATENATE("n",L208,".wav")),CONCATENATE("r",N208,".wav"))</f>
        <v>r0.wav</v>
      </c>
      <c r="Z208" s="10" t="str">
        <f ca="1">IF(AE208=0,"c3.wav",IF(S208=1,"c1.wav","c2.wav"))</f>
        <v>c3.wav</v>
      </c>
      <c r="AA208" s="10" t="str">
        <f ca="1">IF(S208=1,IF(AF208=1,CONCATENATE("nn",L208,".wav"),CONCATENATE("n",L208,".wav")),CONCATENATE("r",N208,".wav"))</f>
        <v>n9.wav</v>
      </c>
      <c r="AB208" s="10">
        <f>IF(Q208=0,1,2)</f>
        <v>1</v>
      </c>
      <c r="AC208" s="12" t="str">
        <f t="shared" ca="1" si="41"/>
        <v>lp.jpg</v>
      </c>
      <c r="AD208" s="13">
        <f t="shared" ca="1" si="38"/>
        <v>1</v>
      </c>
      <c r="AE208" s="13">
        <f t="shared" ca="1" si="39"/>
        <v>0</v>
      </c>
      <c r="AF208" s="13">
        <f t="shared" ca="1" si="40"/>
        <v>0</v>
      </c>
      <c r="AG208" s="13">
        <f t="shared" ca="1" si="33"/>
        <v>1</v>
      </c>
      <c r="AI208" s="2">
        <f t="shared" ca="1" si="34"/>
        <v>6.2568454641787841E-2</v>
      </c>
      <c r="AJ208" s="2">
        <f t="shared" ca="1" si="34"/>
        <v>0.60772743787017913</v>
      </c>
      <c r="AK208" s="2">
        <f t="shared" ca="1" si="34"/>
        <v>0.29297019907428934</v>
      </c>
    </row>
    <row r="209" spans="11:37" x14ac:dyDescent="0.2">
      <c r="L209" s="2">
        <v>9</v>
      </c>
      <c r="M209" s="2">
        <v>2</v>
      </c>
      <c r="N209" s="2">
        <v>4</v>
      </c>
      <c r="O209" s="2">
        <v>0.80941166467073344</v>
      </c>
      <c r="P209" s="2">
        <v>0.38270123736037931</v>
      </c>
      <c r="Q209" s="2">
        <f t="shared" si="35"/>
        <v>1</v>
      </c>
      <c r="S209" s="2">
        <f t="shared" si="36"/>
        <v>0</v>
      </c>
      <c r="U209" s="14" t="str">
        <f t="shared" ca="1" si="37"/>
        <v>TrainTrial</v>
      </c>
      <c r="V209" s="10" t="str">
        <f>IF(Q209=0,CONCATENATE("p",L209,".bmp"),CONCATENATE("p",M209,".bmp"))</f>
        <v>p2.bmp</v>
      </c>
      <c r="W209" s="10" t="str">
        <f>IF(Q209=0,CONCATENATE("p",M209,".bmp"),CONCATENATE("p",L209,".bmp"))</f>
        <v>p9.bmp</v>
      </c>
      <c r="X209" s="10" t="str">
        <f ca="1">IF(AE209=0,"c3.wav",IF(S209=0,"c1.wav","c2.wav"))</f>
        <v>c3.wav</v>
      </c>
      <c r="Y209" s="10" t="str">
        <f ca="1">IF(S209=0,IF(AF209=1,CONCATENATE("nn",L209,".wav"),CONCATENATE("n",L209,".wav")),CONCATENATE("r",N209,".wav"))</f>
        <v>nn9.wav</v>
      </c>
      <c r="Z209" s="10" t="str">
        <f ca="1">IF(AE209=0,"c3.wav",IF(S209=1,"c1.wav","c2.wav"))</f>
        <v>c3.wav</v>
      </c>
      <c r="AA209" s="10" t="str">
        <f>IF(S209=1,IF(AF209=1,CONCATENATE("nn",L209,".wav"),CONCATENATE("n",L209,".wav")),CONCATENATE("r",N209,".wav"))</f>
        <v>r4.wav</v>
      </c>
      <c r="AB209" s="10">
        <f>IF(Q209=0,1,2)</f>
        <v>2</v>
      </c>
      <c r="AC209" s="12" t="str">
        <f t="shared" ca="1" si="41"/>
        <v>blank.jpg</v>
      </c>
      <c r="AD209" s="13">
        <f t="shared" ca="1" si="38"/>
        <v>0</v>
      </c>
      <c r="AE209" s="13">
        <f t="shared" ca="1" si="39"/>
        <v>0</v>
      </c>
      <c r="AF209" s="13">
        <f t="shared" ca="1" si="40"/>
        <v>1</v>
      </c>
      <c r="AG209" s="13">
        <f t="shared" ca="1" si="33"/>
        <v>1</v>
      </c>
      <c r="AI209" s="2">
        <f t="shared" ca="1" si="34"/>
        <v>0.87835667434385367</v>
      </c>
      <c r="AJ209" s="2">
        <f t="shared" ca="1" si="34"/>
        <v>0.2984764065972193</v>
      </c>
      <c r="AK209" s="2">
        <f t="shared" ca="1" si="34"/>
        <v>0.16941172102033875</v>
      </c>
    </row>
    <row r="210" spans="11:37" x14ac:dyDescent="0.2">
      <c r="L210" s="2">
        <v>0</v>
      </c>
      <c r="M210" s="2">
        <v>5</v>
      </c>
      <c r="N210" s="2">
        <v>1</v>
      </c>
      <c r="O210" s="2">
        <v>0.54685202390464838</v>
      </c>
      <c r="P210" s="2">
        <v>1</v>
      </c>
      <c r="Q210" s="2">
        <f t="shared" si="35"/>
        <v>1</v>
      </c>
      <c r="S210" s="2">
        <f t="shared" si="36"/>
        <v>1</v>
      </c>
      <c r="U210" s="14" t="str">
        <f t="shared" ca="1" si="37"/>
        <v>TrainTrial2</v>
      </c>
      <c r="V210" s="10" t="str">
        <f>IF(Q210=0,CONCATENATE("p",L210,".bmp"),CONCATENATE("p",M210,".bmp"))</f>
        <v>p5.bmp</v>
      </c>
      <c r="W210" s="10" t="str">
        <f>IF(Q210=0,CONCATENATE("p",M210,".bmp"),CONCATENATE("p",L210,".bmp"))</f>
        <v>p0.bmp</v>
      </c>
      <c r="X210" s="10" t="str">
        <f ca="1">IF(AE210=0,"c3.wav",IF(S210=0,"c1.wav","c2.wav"))</f>
        <v>c2.wav</v>
      </c>
      <c r="Y210" s="10" t="str">
        <f>IF(S210=0,IF(AF210=1,CONCATENATE("nn",L210,".wav"),CONCATENATE("n",L210,".wav")),CONCATENATE("r",N210,".wav"))</f>
        <v>r1.wav</v>
      </c>
      <c r="Z210" s="10" t="str">
        <f ca="1">IF(AE210=0,"c3.wav",IF(S210=1,"c1.wav","c2.wav"))</f>
        <v>c1.wav</v>
      </c>
      <c r="AA210" s="10" t="str">
        <f ca="1">IF(S210=1,IF(AF210=1,CONCATENATE("nn",L210,".wav"),CONCATENATE("n",L210,".wav")),CONCATENATE("r",N210,".wav"))</f>
        <v>nn0.wav</v>
      </c>
      <c r="AB210" s="10">
        <f>IF(Q210=0,1,2)</f>
        <v>2</v>
      </c>
      <c r="AC210" s="12" t="str">
        <f t="shared" ca="1" si="41"/>
        <v>blank.jpg</v>
      </c>
      <c r="AD210" s="13">
        <f t="shared" ca="1" si="38"/>
        <v>0</v>
      </c>
      <c r="AE210" s="13">
        <f t="shared" ca="1" si="39"/>
        <v>1</v>
      </c>
      <c r="AF210" s="13">
        <f t="shared" ca="1" si="40"/>
        <v>1</v>
      </c>
      <c r="AG210" s="13">
        <f t="shared" ca="1" si="33"/>
        <v>2</v>
      </c>
      <c r="AI210" s="2">
        <f t="shared" ca="1" si="34"/>
        <v>0.720996170637073</v>
      </c>
      <c r="AJ210" s="2">
        <f t="shared" ca="1" si="34"/>
        <v>0.23204989464132852</v>
      </c>
      <c r="AK210" s="2">
        <f t="shared" ca="1" si="34"/>
        <v>0.15423976143196871</v>
      </c>
    </row>
    <row r="211" spans="11:37" x14ac:dyDescent="0.2">
      <c r="L211" s="2">
        <v>0</v>
      </c>
      <c r="M211" s="2">
        <v>7</v>
      </c>
      <c r="N211" s="2">
        <v>8</v>
      </c>
      <c r="O211" s="2">
        <v>9.535246092309535E-2</v>
      </c>
      <c r="P211" s="2">
        <v>1</v>
      </c>
      <c r="Q211" s="2">
        <f t="shared" si="35"/>
        <v>0</v>
      </c>
      <c r="S211" s="2">
        <f t="shared" si="36"/>
        <v>1</v>
      </c>
      <c r="U211" s="14" t="str">
        <f t="shared" ca="1" si="37"/>
        <v>TrainTrial</v>
      </c>
      <c r="V211" s="10" t="str">
        <f>IF(Q211=0,CONCATENATE("p",L211,".bmp"),CONCATENATE("p",M211,".bmp"))</f>
        <v>p0.bmp</v>
      </c>
      <c r="W211" s="10" t="str">
        <f>IF(Q211=0,CONCATENATE("p",M211,".bmp"),CONCATENATE("p",L211,".bmp"))</f>
        <v>p7.bmp</v>
      </c>
      <c r="X211" s="10" t="str">
        <f ca="1">IF(AE211=0,"c3.wav",IF(S211=0,"c1.wav","c2.wav"))</f>
        <v>c3.wav</v>
      </c>
      <c r="Y211" s="10" t="str">
        <f>IF(S211=0,IF(AF211=1,CONCATENATE("nn",L211,".wav"),CONCATENATE("n",L211,".wav")),CONCATENATE("r",N211,".wav"))</f>
        <v>r8.wav</v>
      </c>
      <c r="Z211" s="10" t="str">
        <f ca="1">IF(AE211=0,"c3.wav",IF(S211=1,"c1.wav","c2.wav"))</f>
        <v>c3.wav</v>
      </c>
      <c r="AA211" s="10" t="str">
        <f ca="1">IF(S211=1,IF(AF211=1,CONCATENATE("nn",L211,".wav"),CONCATENATE("n",L211,".wav")),CONCATENATE("r",N211,".wav"))</f>
        <v>n0.wav</v>
      </c>
      <c r="AB211" s="10">
        <f>IF(Q211=0,1,2)</f>
        <v>1</v>
      </c>
      <c r="AC211" s="12" t="str">
        <f t="shared" ca="1" si="41"/>
        <v>blank.jpg</v>
      </c>
      <c r="AD211" s="13">
        <f t="shared" ca="1" si="38"/>
        <v>0</v>
      </c>
      <c r="AE211" s="13">
        <f t="shared" ca="1" si="39"/>
        <v>0</v>
      </c>
      <c r="AF211" s="13">
        <f t="shared" ca="1" si="40"/>
        <v>0</v>
      </c>
      <c r="AG211" s="13">
        <f t="shared" ca="1" si="33"/>
        <v>0</v>
      </c>
      <c r="AI211" s="2">
        <f t="shared" ca="1" si="34"/>
        <v>0.49734794677190386</v>
      </c>
      <c r="AJ211" s="2">
        <f t="shared" ca="1" si="34"/>
        <v>0.62366755410645913</v>
      </c>
      <c r="AK211" s="2">
        <f t="shared" ca="1" si="34"/>
        <v>0.27456221737158271</v>
      </c>
    </row>
    <row r="212" spans="11:37" x14ac:dyDescent="0.2">
      <c r="L212" s="2">
        <v>0</v>
      </c>
      <c r="M212" s="2">
        <v>4</v>
      </c>
      <c r="N212" s="2">
        <v>9</v>
      </c>
      <c r="O212" s="2">
        <v>0.31616461007070029</v>
      </c>
      <c r="P212" s="2">
        <v>0.11852341600297223</v>
      </c>
      <c r="Q212" s="2">
        <f t="shared" si="35"/>
        <v>0</v>
      </c>
      <c r="R212" s="2">
        <f>SUM(Q183:Q212)</f>
        <v>15</v>
      </c>
      <c r="S212" s="2">
        <f t="shared" si="36"/>
        <v>0</v>
      </c>
      <c r="T212" s="2">
        <f>SUM(S183:S212)</f>
        <v>15</v>
      </c>
      <c r="U212" s="14" t="str">
        <f t="shared" ca="1" si="37"/>
        <v>TrainTrial</v>
      </c>
      <c r="V212" s="10" t="str">
        <f>IF(Q212=0,CONCATENATE("p",L212,".bmp"),CONCATENATE("p",M212,".bmp"))</f>
        <v>p0.bmp</v>
      </c>
      <c r="W212" s="10" t="str">
        <f>IF(Q212=0,CONCATENATE("p",M212,".bmp"),CONCATENATE("p",L212,".bmp"))</f>
        <v>p4.bmp</v>
      </c>
      <c r="X212" s="10" t="str">
        <f ca="1">IF(AE212=0,"c3.wav",IF(S212=0,"c1.wav","c2.wav"))</f>
        <v>c3.wav</v>
      </c>
      <c r="Y212" s="10" t="str">
        <f ca="1">IF(S212=0,IF(AF212=1,CONCATENATE("nn",L212,".wav"),CONCATENATE("n",L212,".wav")),CONCATENATE("r",N212,".wav"))</f>
        <v>n0.wav</v>
      </c>
      <c r="Z212" s="10" t="str">
        <f ca="1">IF(AE212=0,"c3.wav",IF(S212=1,"c1.wav","c2.wav"))</f>
        <v>c3.wav</v>
      </c>
      <c r="AA212" s="10" t="str">
        <f>IF(S212=1,IF(AF212=1,CONCATENATE("nn",L212,".wav"),CONCATENATE("n",L212,".wav")),CONCATENATE("r",N212,".wav"))</f>
        <v>r9.wav</v>
      </c>
      <c r="AB212" s="10">
        <f>IF(Q212=0,1,2)</f>
        <v>1</v>
      </c>
      <c r="AC212" s="12" t="str">
        <f t="shared" ca="1" si="41"/>
        <v>blank.jpg</v>
      </c>
      <c r="AD212" s="13">
        <f t="shared" ca="1" si="38"/>
        <v>0</v>
      </c>
      <c r="AE212" s="13">
        <f t="shared" ca="1" si="39"/>
        <v>0</v>
      </c>
      <c r="AF212" s="13">
        <f t="shared" ca="1" si="40"/>
        <v>0</v>
      </c>
      <c r="AG212" s="13">
        <f t="shared" ca="1" si="33"/>
        <v>0</v>
      </c>
      <c r="AI212" s="2">
        <f t="shared" ca="1" si="34"/>
        <v>0.7802004723235727</v>
      </c>
      <c r="AJ212" s="2">
        <f t="shared" ca="1" si="34"/>
        <v>0.75250629140381842</v>
      </c>
      <c r="AK212" s="2">
        <f t="shared" ca="1" si="34"/>
        <v>0.27768749813045357</v>
      </c>
    </row>
    <row r="213" spans="11:37" x14ac:dyDescent="0.2">
      <c r="K213" s="2" t="s">
        <v>34</v>
      </c>
      <c r="L213" s="2">
        <v>1</v>
      </c>
      <c r="M213" s="2">
        <v>7</v>
      </c>
      <c r="N213" s="2">
        <v>4</v>
      </c>
      <c r="O213" s="2">
        <v>0.81170837333593227</v>
      </c>
      <c r="P213" s="2">
        <v>1.4299143317657581E-2</v>
      </c>
      <c r="Q213" s="2">
        <f t="shared" si="35"/>
        <v>1</v>
      </c>
      <c r="S213" s="2">
        <f t="shared" si="36"/>
        <v>0</v>
      </c>
      <c r="U213" s="14" t="str">
        <f t="shared" ca="1" si="37"/>
        <v>TrainTrial</v>
      </c>
      <c r="V213" s="10" t="str">
        <f>IF(Q213=0,CONCATENATE("p",L213,".bmp"),CONCATENATE("p",M213,".bmp"))</f>
        <v>p7.bmp</v>
      </c>
      <c r="W213" s="10" t="str">
        <f>IF(Q213=0,CONCATENATE("p",M213,".bmp"),CONCATENATE("p",L213,".bmp"))</f>
        <v>p1.bmp</v>
      </c>
      <c r="X213" s="10" t="str">
        <f ca="1">IF(AE213=0,"c3.wav",IF(S213=0,"c1.wav","c2.wav"))</f>
        <v>c3.wav</v>
      </c>
      <c r="Y213" s="10" t="str">
        <f ca="1">IF(S213=0,IF(AF213=1,CONCATENATE("nn",L213,".wav"),CONCATENATE("n",L213,".wav")),CONCATENATE("r",N213,".wav"))</f>
        <v>n1.wav</v>
      </c>
      <c r="Z213" s="10" t="str">
        <f ca="1">IF(AE213=0,"c3.wav",IF(S213=1,"c1.wav","c2.wav"))</f>
        <v>c3.wav</v>
      </c>
      <c r="AA213" s="10" t="str">
        <f>IF(S213=1,IF(AF213=1,CONCATENATE("nn",L213,".wav"),CONCATENATE("n",L213,".wav")),CONCATENATE("r",N213,".wav"))</f>
        <v>r4.wav</v>
      </c>
      <c r="AB213" s="10">
        <f>IF(Q213=0,1,2)</f>
        <v>2</v>
      </c>
      <c r="AC213" s="12" t="str">
        <f t="shared" ca="1" si="41"/>
        <v>blank.jpg</v>
      </c>
      <c r="AD213" s="13">
        <f t="shared" ca="1" si="38"/>
        <v>0</v>
      </c>
      <c r="AE213" s="13">
        <f t="shared" ca="1" si="39"/>
        <v>0</v>
      </c>
      <c r="AF213" s="13">
        <f t="shared" ca="1" si="40"/>
        <v>0</v>
      </c>
      <c r="AG213" s="13">
        <f ca="1">SUM(AD213:AF213)</f>
        <v>0</v>
      </c>
      <c r="AI213" s="2">
        <f ca="1">RAND()</f>
        <v>0.99010633858718167</v>
      </c>
      <c r="AJ213" s="2">
        <f ca="1">RAND()</f>
        <v>0.94844305428346698</v>
      </c>
      <c r="AK213" s="2">
        <f ca="1">RAND()</f>
        <v>0.91248531191528859</v>
      </c>
    </row>
    <row r="214" spans="11:37" x14ac:dyDescent="0.2">
      <c r="L214" s="2">
        <v>1</v>
      </c>
      <c r="M214" s="2">
        <v>9</v>
      </c>
      <c r="N214" s="2">
        <v>7</v>
      </c>
      <c r="O214" s="2">
        <v>0.98186079823426553</v>
      </c>
      <c r="P214" s="2">
        <v>0.28220515193879692</v>
      </c>
      <c r="Q214" s="2">
        <f t="shared" si="35"/>
        <v>1</v>
      </c>
      <c r="S214" s="2">
        <f t="shared" si="36"/>
        <v>0</v>
      </c>
      <c r="U214" s="14" t="str">
        <f t="shared" ca="1" si="37"/>
        <v>TrainTrial</v>
      </c>
      <c r="V214" s="10" t="str">
        <f>IF(Q214=0,CONCATENATE("p",L214,".bmp"),CONCATENATE("p",M214,".bmp"))</f>
        <v>p9.bmp</v>
      </c>
      <c r="W214" s="10" t="str">
        <f>IF(Q214=0,CONCATENATE("p",M214,".bmp"),CONCATENATE("p",L214,".bmp"))</f>
        <v>p1.bmp</v>
      </c>
      <c r="X214" s="10" t="str">
        <f ca="1">IF(AE214=0,"c3.wav",IF(S214=0,"c1.wav","c2.wav"))</f>
        <v>c3.wav</v>
      </c>
      <c r="Y214" s="10" t="str">
        <f ca="1">IF(S214=0,IF(AF214=1,CONCATENATE("nn",L214,".wav"),CONCATENATE("n",L214,".wav")),CONCATENATE("r",N214,".wav"))</f>
        <v>nn1.wav</v>
      </c>
      <c r="Z214" s="10" t="str">
        <f ca="1">IF(AE214=0,"c3.wav",IF(S214=1,"c1.wav","c2.wav"))</f>
        <v>c3.wav</v>
      </c>
      <c r="AA214" s="10" t="str">
        <f>IF(S214=1,IF(AF214=1,CONCATENATE("nn",L214,".wav"),CONCATENATE("n",L214,".wav")),CONCATENATE("r",N214,".wav"))</f>
        <v>r7.wav</v>
      </c>
      <c r="AB214" s="10">
        <f>IF(Q214=0,1,2)</f>
        <v>2</v>
      </c>
      <c r="AC214" s="12" t="str">
        <f t="shared" ca="1" si="41"/>
        <v>blank.jpg</v>
      </c>
      <c r="AD214" s="13">
        <f t="shared" ca="1" si="38"/>
        <v>0</v>
      </c>
      <c r="AE214" s="13">
        <f t="shared" ca="1" si="39"/>
        <v>0</v>
      </c>
      <c r="AF214" s="13">
        <f t="shared" ca="1" si="40"/>
        <v>1</v>
      </c>
      <c r="AG214" s="13">
        <f t="shared" ref="AF214:AG277" ca="1" si="42">SUM(AD214:AF214)</f>
        <v>1</v>
      </c>
      <c r="AI214" s="2">
        <f t="shared" ref="AH214:AK244" ca="1" si="43">RAND()</f>
        <v>0.69452863700094114</v>
      </c>
      <c r="AJ214" s="2">
        <f t="shared" ca="1" si="43"/>
        <v>0.88642332237401933</v>
      </c>
      <c r="AK214" s="2">
        <f t="shared" ca="1" si="43"/>
        <v>0.18953751028993582</v>
      </c>
    </row>
    <row r="215" spans="11:37" x14ac:dyDescent="0.2">
      <c r="L215" s="2">
        <v>1</v>
      </c>
      <c r="M215" s="2">
        <v>3</v>
      </c>
      <c r="N215" s="2">
        <v>0</v>
      </c>
      <c r="O215" s="2">
        <v>9.4363370846622274E-2</v>
      </c>
      <c r="P215" s="2">
        <v>0.88308205998782796</v>
      </c>
      <c r="Q215" s="2">
        <f t="shared" si="35"/>
        <v>0</v>
      </c>
      <c r="S215" s="2">
        <f t="shared" si="36"/>
        <v>1</v>
      </c>
      <c r="U215" s="14" t="str">
        <f t="shared" ca="1" si="37"/>
        <v>TrainTrial</v>
      </c>
      <c r="V215" s="10" t="str">
        <f>IF(Q215=0,CONCATENATE("p",L215,".bmp"),CONCATENATE("p",M215,".bmp"))</f>
        <v>p1.bmp</v>
      </c>
      <c r="W215" s="10" t="str">
        <f>IF(Q215=0,CONCATENATE("p",M215,".bmp"),CONCATENATE("p",L215,".bmp"))</f>
        <v>p3.bmp</v>
      </c>
      <c r="X215" s="10" t="str">
        <f ca="1">IF(AE215=0,"c3.wav",IF(S215=0,"c1.wav","c2.wav"))</f>
        <v>c3.wav</v>
      </c>
      <c r="Y215" s="10" t="str">
        <f>IF(S215=0,IF(AF215=1,CONCATENATE("nn",L215,".wav"),CONCATENATE("n",L215,".wav")),CONCATENATE("r",N215,".wav"))</f>
        <v>r0.wav</v>
      </c>
      <c r="Z215" s="10" t="str">
        <f ca="1">IF(AE215=0,"c3.wav",IF(S215=1,"c1.wav","c2.wav"))</f>
        <v>c3.wav</v>
      </c>
      <c r="AA215" s="10" t="str">
        <f ca="1">IF(S215=1,IF(AF215=1,CONCATENATE("nn",L215,".wav"),CONCATENATE("n",L215,".wav")),CONCATENATE("r",N215,".wav"))</f>
        <v>nn1.wav</v>
      </c>
      <c r="AB215" s="10">
        <f>IF(Q215=0,1,2)</f>
        <v>1</v>
      </c>
      <c r="AC215" s="12" t="str">
        <f t="shared" ca="1" si="41"/>
        <v>blank.jpg</v>
      </c>
      <c r="AD215" s="13">
        <f t="shared" ca="1" si="38"/>
        <v>0</v>
      </c>
      <c r="AE215" s="13">
        <f t="shared" ca="1" si="39"/>
        <v>0</v>
      </c>
      <c r="AF215" s="13">
        <f t="shared" ca="1" si="40"/>
        <v>1</v>
      </c>
      <c r="AG215" s="13">
        <f t="shared" ca="1" si="42"/>
        <v>1</v>
      </c>
      <c r="AI215" s="2">
        <f t="shared" ca="1" si="43"/>
        <v>0.81913074982475542</v>
      </c>
      <c r="AJ215" s="2">
        <f t="shared" ca="1" si="43"/>
        <v>0.75223067213066996</v>
      </c>
      <c r="AK215" s="2">
        <f t="shared" ca="1" si="43"/>
        <v>0.10459741969067504</v>
      </c>
    </row>
    <row r="216" spans="11:37" x14ac:dyDescent="0.2">
      <c r="L216" s="2">
        <v>2</v>
      </c>
      <c r="M216" s="2">
        <v>0</v>
      </c>
      <c r="N216" s="2">
        <v>1</v>
      </c>
      <c r="O216" s="2">
        <v>0.74410445758257993</v>
      </c>
      <c r="P216" s="2">
        <v>4.4986988386881421E-3</v>
      </c>
      <c r="Q216" s="2">
        <f t="shared" si="35"/>
        <v>1</v>
      </c>
      <c r="S216" s="2">
        <f t="shared" si="36"/>
        <v>0</v>
      </c>
      <c r="U216" s="14" t="str">
        <f t="shared" ca="1" si="37"/>
        <v>TrainTrial</v>
      </c>
      <c r="V216" s="10" t="str">
        <f>IF(Q216=0,CONCATENATE("p",L216,".bmp"),CONCATENATE("p",M216,".bmp"))</f>
        <v>p0.bmp</v>
      </c>
      <c r="W216" s="10" t="str">
        <f>IF(Q216=0,CONCATENATE("p",M216,".bmp"),CONCATENATE("p",L216,".bmp"))</f>
        <v>p2.bmp</v>
      </c>
      <c r="X216" s="10" t="str">
        <f ca="1">IF(AE216=0,"c3.wav",IF(S216=0,"c1.wav","c2.wav"))</f>
        <v>c3.wav</v>
      </c>
      <c r="Y216" s="10" t="str">
        <f ca="1">IF(S216=0,IF(AF216=1,CONCATENATE("nn",L216,".wav"),CONCATENATE("n",L216,".wav")),CONCATENATE("r",N216,".wav"))</f>
        <v>n2.wav</v>
      </c>
      <c r="Z216" s="10" t="str">
        <f ca="1">IF(AE216=0,"c3.wav",IF(S216=1,"c1.wav","c2.wav"))</f>
        <v>c3.wav</v>
      </c>
      <c r="AA216" s="10" t="str">
        <f>IF(S216=1,IF(AF216=1,CONCATENATE("nn",L216,".wav"),CONCATENATE("n",L216,".wav")),CONCATENATE("r",N216,".wav"))</f>
        <v>r1.wav</v>
      </c>
      <c r="AB216" s="10">
        <f>IF(Q216=0,1,2)</f>
        <v>2</v>
      </c>
      <c r="AC216" s="12" t="str">
        <f t="shared" ca="1" si="41"/>
        <v>blank.jpg</v>
      </c>
      <c r="AD216" s="13">
        <f t="shared" ca="1" si="38"/>
        <v>0</v>
      </c>
      <c r="AE216" s="13">
        <f t="shared" ca="1" si="39"/>
        <v>0</v>
      </c>
      <c r="AF216" s="13">
        <f t="shared" ca="1" si="40"/>
        <v>0</v>
      </c>
      <c r="AG216" s="13">
        <f t="shared" ca="1" si="42"/>
        <v>0</v>
      </c>
      <c r="AI216" s="2">
        <f t="shared" ca="1" si="43"/>
        <v>0.65356311021273594</v>
      </c>
      <c r="AJ216" s="2">
        <f t="shared" ca="1" si="43"/>
        <v>0.84757810318294291</v>
      </c>
      <c r="AK216" s="2">
        <f t="shared" ca="1" si="43"/>
        <v>0.52926951621867535</v>
      </c>
    </row>
    <row r="217" spans="11:37" x14ac:dyDescent="0.2">
      <c r="L217" s="2">
        <v>2</v>
      </c>
      <c r="M217" s="2">
        <v>6</v>
      </c>
      <c r="N217" s="2">
        <v>3</v>
      </c>
      <c r="O217" s="2">
        <v>0</v>
      </c>
      <c r="P217" s="2">
        <v>0.46443455247299426</v>
      </c>
      <c r="Q217" s="2">
        <f t="shared" si="35"/>
        <v>0</v>
      </c>
      <c r="S217" s="2">
        <f t="shared" si="36"/>
        <v>0</v>
      </c>
      <c r="U217" s="14" t="str">
        <f t="shared" ca="1" si="37"/>
        <v>TrainTrial</v>
      </c>
      <c r="V217" s="10" t="str">
        <f>IF(Q217=0,CONCATENATE("p",L217,".bmp"),CONCATENATE("p",M217,".bmp"))</f>
        <v>p2.bmp</v>
      </c>
      <c r="W217" s="10" t="str">
        <f>IF(Q217=0,CONCATENATE("p",M217,".bmp"),CONCATENATE("p",L217,".bmp"))</f>
        <v>p6.bmp</v>
      </c>
      <c r="X217" s="10" t="str">
        <f ca="1">IF(AE217=0,"c3.wav",IF(S217=0,"c1.wav","c2.wav"))</f>
        <v>c3.wav</v>
      </c>
      <c r="Y217" s="10" t="str">
        <f ca="1">IF(S217=0,IF(AF217=1,CONCATENATE("nn",L217,".wav"),CONCATENATE("n",L217,".wav")),CONCATENATE("r",N217,".wav"))</f>
        <v>n2.wav</v>
      </c>
      <c r="Z217" s="10" t="str">
        <f ca="1">IF(AE217=0,"c3.wav",IF(S217=1,"c1.wav","c2.wav"))</f>
        <v>c3.wav</v>
      </c>
      <c r="AA217" s="10" t="str">
        <f>IF(S217=1,IF(AF217=1,CONCATENATE("nn",L217,".wav"),CONCATENATE("n",L217,".wav")),CONCATENATE("r",N217,".wav"))</f>
        <v>r3.wav</v>
      </c>
      <c r="AB217" s="10">
        <f>IF(Q217=0,1,2)</f>
        <v>1</v>
      </c>
      <c r="AC217" s="12" t="str">
        <f t="shared" ca="1" si="41"/>
        <v>blank.jpg</v>
      </c>
      <c r="AD217" s="13">
        <f t="shared" ca="1" si="38"/>
        <v>0</v>
      </c>
      <c r="AE217" s="13">
        <f t="shared" ca="1" si="39"/>
        <v>0</v>
      </c>
      <c r="AF217" s="13">
        <f t="shared" ca="1" si="40"/>
        <v>0</v>
      </c>
      <c r="AG217" s="13">
        <f t="shared" ca="1" si="42"/>
        <v>0</v>
      </c>
      <c r="AI217" s="2">
        <f t="shared" ca="1" si="43"/>
        <v>0.47520229341530817</v>
      </c>
      <c r="AJ217" s="2">
        <f t="shared" ca="1" si="43"/>
        <v>0.52531973114207209</v>
      </c>
      <c r="AK217" s="2">
        <f t="shared" ca="1" si="43"/>
        <v>0.60984442381637893</v>
      </c>
    </row>
    <row r="218" spans="11:37" x14ac:dyDescent="0.2">
      <c r="L218" s="2">
        <v>2</v>
      </c>
      <c r="M218" s="2">
        <v>1</v>
      </c>
      <c r="N218" s="2">
        <v>6</v>
      </c>
      <c r="O218" s="2">
        <v>0.37809788639515318</v>
      </c>
      <c r="P218" s="2">
        <v>0.76935424978731248</v>
      </c>
      <c r="Q218" s="2">
        <f t="shared" si="35"/>
        <v>0</v>
      </c>
      <c r="S218" s="2">
        <f t="shared" si="36"/>
        <v>1</v>
      </c>
      <c r="U218" s="14" t="str">
        <f t="shared" ca="1" si="37"/>
        <v>TrainTrial</v>
      </c>
      <c r="V218" s="10" t="str">
        <f>IF(Q218=0,CONCATENATE("p",L218,".bmp"),CONCATENATE("p",M218,".bmp"))</f>
        <v>p2.bmp</v>
      </c>
      <c r="W218" s="10" t="str">
        <f>IF(Q218=0,CONCATENATE("p",M218,".bmp"),CONCATENATE("p",L218,".bmp"))</f>
        <v>p1.bmp</v>
      </c>
      <c r="X218" s="10" t="str">
        <f ca="1">IF(AE218=0,"c3.wav",IF(S218=0,"c1.wav","c2.wav"))</f>
        <v>c3.wav</v>
      </c>
      <c r="Y218" s="10" t="str">
        <f>IF(S218=0,IF(AF218=1,CONCATENATE("nn",L218,".wav"),CONCATENATE("n",L218,".wav")),CONCATENATE("r",N218,".wav"))</f>
        <v>r6.wav</v>
      </c>
      <c r="Z218" s="10" t="str">
        <f ca="1">IF(AE218=0,"c3.wav",IF(S218=1,"c1.wav","c2.wav"))</f>
        <v>c3.wav</v>
      </c>
      <c r="AA218" s="10" t="str">
        <f ca="1">IF(S218=1,IF(AF218=1,CONCATENATE("nn",L218,".wav"),CONCATENATE("n",L218,".wav")),CONCATENATE("r",N218,".wav"))</f>
        <v>n2.wav</v>
      </c>
      <c r="AB218" s="10">
        <f>IF(Q218=0,1,2)</f>
        <v>1</v>
      </c>
      <c r="AC218" s="12" t="str">
        <f t="shared" ca="1" si="41"/>
        <v>blank.jpg</v>
      </c>
      <c r="AD218" s="13">
        <f t="shared" ca="1" si="38"/>
        <v>0</v>
      </c>
      <c r="AE218" s="13">
        <f t="shared" ca="1" si="39"/>
        <v>0</v>
      </c>
      <c r="AF218" s="13">
        <f t="shared" ca="1" si="40"/>
        <v>0</v>
      </c>
      <c r="AG218" s="13">
        <f t="shared" ca="1" si="42"/>
        <v>0</v>
      </c>
      <c r="AI218" s="2">
        <f t="shared" ca="1" si="43"/>
        <v>0.27684646816523661</v>
      </c>
      <c r="AJ218" s="2">
        <f t="shared" ca="1" si="43"/>
        <v>0.33177572269681299</v>
      </c>
      <c r="AK218" s="2">
        <f t="shared" ca="1" si="43"/>
        <v>0.43445512165403299</v>
      </c>
    </row>
    <row r="219" spans="11:37" x14ac:dyDescent="0.2">
      <c r="L219" s="2">
        <v>3</v>
      </c>
      <c r="M219" s="2">
        <v>5</v>
      </c>
      <c r="N219" s="2">
        <v>2</v>
      </c>
      <c r="O219" s="2">
        <v>0.81124623106643412</v>
      </c>
      <c r="P219" s="2">
        <v>0.9965363589781191</v>
      </c>
      <c r="Q219" s="2">
        <f t="shared" si="35"/>
        <v>1</v>
      </c>
      <c r="S219" s="2">
        <f t="shared" si="36"/>
        <v>1</v>
      </c>
      <c r="U219" s="14" t="str">
        <f t="shared" ca="1" si="37"/>
        <v>TrainTrial</v>
      </c>
      <c r="V219" s="10" t="str">
        <f>IF(Q219=0,CONCATENATE("p",L219,".bmp"),CONCATENATE("p",M219,".bmp"))</f>
        <v>p5.bmp</v>
      </c>
      <c r="W219" s="10" t="str">
        <f>IF(Q219=0,CONCATENATE("p",M219,".bmp"),CONCATENATE("p",L219,".bmp"))</f>
        <v>p3.bmp</v>
      </c>
      <c r="X219" s="10" t="str">
        <f ca="1">IF(AE219=0,"c3.wav",IF(S219=0,"c1.wav","c2.wav"))</f>
        <v>c3.wav</v>
      </c>
      <c r="Y219" s="10" t="str">
        <f>IF(S219=0,IF(AF219=1,CONCATENATE("nn",L219,".wav"),CONCATENATE("n",L219,".wav")),CONCATENATE("r",N219,".wav"))</f>
        <v>r2.wav</v>
      </c>
      <c r="Z219" s="10" t="str">
        <f ca="1">IF(AE219=0,"c3.wav",IF(S219=1,"c1.wav","c2.wav"))</f>
        <v>c3.wav</v>
      </c>
      <c r="AA219" s="10" t="str">
        <f ca="1">IF(S219=1,IF(AF219=1,CONCATENATE("nn",L219,".wav"),CONCATENATE("n",L219,".wav")),CONCATENATE("r",N219,".wav"))</f>
        <v>n3.wav</v>
      </c>
      <c r="AB219" s="10">
        <f>IF(Q219=0,1,2)</f>
        <v>2</v>
      </c>
      <c r="AC219" s="12" t="str">
        <f t="shared" ca="1" si="41"/>
        <v>blank.jpg</v>
      </c>
      <c r="AD219" s="13">
        <f t="shared" ca="1" si="38"/>
        <v>0</v>
      </c>
      <c r="AE219" s="13">
        <f t="shared" ca="1" si="39"/>
        <v>0</v>
      </c>
      <c r="AF219" s="13">
        <f t="shared" ca="1" si="40"/>
        <v>0</v>
      </c>
      <c r="AG219" s="13">
        <f t="shared" ca="1" si="42"/>
        <v>0</v>
      </c>
      <c r="AI219" s="2">
        <f t="shared" ca="1" si="43"/>
        <v>0.54482815700024234</v>
      </c>
      <c r="AJ219" s="2">
        <f t="shared" ca="1" si="43"/>
        <v>0.56876470383098998</v>
      </c>
      <c r="AK219" s="2">
        <f t="shared" ca="1" si="43"/>
        <v>0.3714768061038255</v>
      </c>
    </row>
    <row r="220" spans="11:37" x14ac:dyDescent="0.2">
      <c r="L220" s="2">
        <v>3</v>
      </c>
      <c r="M220" s="2">
        <v>4</v>
      </c>
      <c r="N220" s="2">
        <v>5</v>
      </c>
      <c r="O220" s="2">
        <v>0.78041689930523717</v>
      </c>
      <c r="P220" s="2">
        <v>0.13644664958337671</v>
      </c>
      <c r="Q220" s="2">
        <f t="shared" si="35"/>
        <v>1</v>
      </c>
      <c r="S220" s="2">
        <f t="shared" si="36"/>
        <v>0</v>
      </c>
      <c r="U220" s="14" t="str">
        <f t="shared" ca="1" si="37"/>
        <v>TrainTrial</v>
      </c>
      <c r="V220" s="10" t="str">
        <f>IF(Q220=0,CONCATENATE("p",L220,".bmp"),CONCATENATE("p",M220,".bmp"))</f>
        <v>p4.bmp</v>
      </c>
      <c r="W220" s="10" t="str">
        <f>IF(Q220=0,CONCATENATE("p",M220,".bmp"),CONCATENATE("p",L220,".bmp"))</f>
        <v>p3.bmp</v>
      </c>
      <c r="X220" s="10" t="str">
        <f ca="1">IF(AE220=0,"c3.wav",IF(S220=0,"c1.wav","c2.wav"))</f>
        <v>c3.wav</v>
      </c>
      <c r="Y220" s="10" t="str">
        <f ca="1">IF(S220=0,IF(AF220=1,CONCATENATE("nn",L220,".wav"),CONCATENATE("n",L220,".wav")),CONCATENATE("r",N220,".wav"))</f>
        <v>nn3.wav</v>
      </c>
      <c r="Z220" s="10" t="str">
        <f ca="1">IF(AE220=0,"c3.wav",IF(S220=1,"c1.wav","c2.wav"))</f>
        <v>c3.wav</v>
      </c>
      <c r="AA220" s="10" t="str">
        <f>IF(S220=1,IF(AF220=1,CONCATENATE("nn",L220,".wav"),CONCATENATE("n",L220,".wav")),CONCATENATE("r",N220,".wav"))</f>
        <v>r5.wav</v>
      </c>
      <c r="AB220" s="10">
        <f>IF(Q220=0,1,2)</f>
        <v>2</v>
      </c>
      <c r="AC220" s="12" t="str">
        <f t="shared" ca="1" si="41"/>
        <v>rp.jpg</v>
      </c>
      <c r="AD220" s="13">
        <f t="shared" ca="1" si="38"/>
        <v>1</v>
      </c>
      <c r="AE220" s="13">
        <f t="shared" ca="1" si="39"/>
        <v>0</v>
      </c>
      <c r="AF220" s="13">
        <f t="shared" ca="1" si="40"/>
        <v>1</v>
      </c>
      <c r="AG220" s="13">
        <f t="shared" ca="1" si="42"/>
        <v>2</v>
      </c>
      <c r="AI220" s="2">
        <f t="shared" ca="1" si="43"/>
        <v>0.12757176945561166</v>
      </c>
      <c r="AJ220" s="2">
        <f t="shared" ca="1" si="43"/>
        <v>0.26454139576904179</v>
      </c>
      <c r="AK220" s="2">
        <f t="shared" ca="1" si="43"/>
        <v>0.11727646659756308</v>
      </c>
    </row>
    <row r="221" spans="11:37" x14ac:dyDescent="0.2">
      <c r="L221" s="2">
        <v>3</v>
      </c>
      <c r="M221" s="2">
        <v>6</v>
      </c>
      <c r="N221" s="2">
        <v>8</v>
      </c>
      <c r="O221" s="2">
        <v>0.86832354855232552</v>
      </c>
      <c r="P221" s="2">
        <v>0.80145845981314778</v>
      </c>
      <c r="Q221" s="2">
        <f t="shared" si="35"/>
        <v>1</v>
      </c>
      <c r="S221" s="2">
        <f t="shared" si="36"/>
        <v>1</v>
      </c>
      <c r="U221" s="14" t="str">
        <f t="shared" ca="1" si="37"/>
        <v>TrainTrial</v>
      </c>
      <c r="V221" s="10" t="str">
        <f>IF(Q221=0,CONCATENATE("p",L221,".bmp"),CONCATENATE("p",M221,".bmp"))</f>
        <v>p6.bmp</v>
      </c>
      <c r="W221" s="10" t="str">
        <f>IF(Q221=0,CONCATENATE("p",M221,".bmp"),CONCATENATE("p",L221,".bmp"))</f>
        <v>p3.bmp</v>
      </c>
      <c r="X221" s="10" t="str">
        <f ca="1">IF(AE221=0,"c3.wav",IF(S221=0,"c1.wav","c2.wav"))</f>
        <v>c3.wav</v>
      </c>
      <c r="Y221" s="10" t="str">
        <f>IF(S221=0,IF(AF221=1,CONCATENATE("nn",L221,".wav"),CONCATENATE("n",L221,".wav")),CONCATENATE("r",N221,".wav"))</f>
        <v>r8.wav</v>
      </c>
      <c r="Z221" s="10" t="str">
        <f ca="1">IF(AE221=0,"c3.wav",IF(S221=1,"c1.wav","c2.wav"))</f>
        <v>c3.wav</v>
      </c>
      <c r="AA221" s="10" t="str">
        <f ca="1">IF(S221=1,IF(AF221=1,CONCATENATE("nn",L221,".wav"),CONCATENATE("n",L221,".wav")),CONCATENATE("r",N221,".wav"))</f>
        <v>nn3.wav</v>
      </c>
      <c r="AB221" s="10">
        <f>IF(Q221=0,1,2)</f>
        <v>2</v>
      </c>
      <c r="AC221" s="12" t="str">
        <f t="shared" ca="1" si="41"/>
        <v>blank.jpg</v>
      </c>
      <c r="AD221" s="13">
        <f t="shared" ca="1" si="38"/>
        <v>0</v>
      </c>
      <c r="AE221" s="13">
        <f t="shared" ca="1" si="39"/>
        <v>0</v>
      </c>
      <c r="AF221" s="13">
        <f t="shared" ca="1" si="40"/>
        <v>1</v>
      </c>
      <c r="AG221" s="13">
        <f t="shared" ca="1" si="42"/>
        <v>1</v>
      </c>
      <c r="AI221" s="2">
        <f t="shared" ca="1" si="43"/>
        <v>0.4453885713287471</v>
      </c>
      <c r="AJ221" s="2">
        <f t="shared" ca="1" si="43"/>
        <v>0.28062452292015316</v>
      </c>
      <c r="AK221" s="2">
        <f t="shared" ca="1" si="43"/>
        <v>0.10723606288753484</v>
      </c>
    </row>
    <row r="222" spans="11:37" x14ac:dyDescent="0.2">
      <c r="L222" s="2">
        <v>4</v>
      </c>
      <c r="M222" s="2">
        <v>8</v>
      </c>
      <c r="N222" s="2">
        <v>9</v>
      </c>
      <c r="O222" s="2">
        <v>0.83636795288384747</v>
      </c>
      <c r="P222" s="2">
        <v>0.26129025295631436</v>
      </c>
      <c r="Q222" s="2">
        <f t="shared" si="35"/>
        <v>1</v>
      </c>
      <c r="S222" s="2">
        <f t="shared" si="36"/>
        <v>0</v>
      </c>
      <c r="U222" s="14" t="str">
        <f t="shared" ca="1" si="37"/>
        <v>TrainTrial</v>
      </c>
      <c r="V222" s="10" t="str">
        <f>IF(Q222=0,CONCATENATE("p",L222,".bmp"),CONCATENATE("p",M222,".bmp"))</f>
        <v>p8.bmp</v>
      </c>
      <c r="W222" s="10" t="str">
        <f>IF(Q222=0,CONCATENATE("p",M222,".bmp"),CONCATENATE("p",L222,".bmp"))</f>
        <v>p4.bmp</v>
      </c>
      <c r="X222" s="10" t="str">
        <f ca="1">IF(AE222=0,"c3.wav",IF(S222=0,"c1.wav","c2.wav"))</f>
        <v>c3.wav</v>
      </c>
      <c r="Y222" s="10" t="str">
        <f ca="1">IF(S222=0,IF(AF222=1,CONCATENATE("nn",L222,".wav"),CONCATENATE("n",L222,".wav")),CONCATENATE("r",N222,".wav"))</f>
        <v>nn4.wav</v>
      </c>
      <c r="Z222" s="10" t="str">
        <f ca="1">IF(AE222=0,"c3.wav",IF(S222=1,"c1.wav","c2.wav"))</f>
        <v>c3.wav</v>
      </c>
      <c r="AA222" s="10" t="str">
        <f>IF(S222=1,IF(AF222=1,CONCATENATE("nn",L222,".wav"),CONCATENATE("n",L222,".wav")),CONCATENATE("r",N222,".wav"))</f>
        <v>r9.wav</v>
      </c>
      <c r="AB222" s="10">
        <f>IF(Q222=0,1,2)</f>
        <v>2</v>
      </c>
      <c r="AC222" s="12" t="str">
        <f t="shared" ca="1" si="41"/>
        <v>blank.jpg</v>
      </c>
      <c r="AD222" s="13">
        <f t="shared" ca="1" si="38"/>
        <v>0</v>
      </c>
      <c r="AE222" s="13">
        <f t="shared" ca="1" si="39"/>
        <v>0</v>
      </c>
      <c r="AF222" s="13">
        <f t="shared" ca="1" si="40"/>
        <v>1</v>
      </c>
      <c r="AG222" s="13">
        <f t="shared" ca="1" si="42"/>
        <v>1</v>
      </c>
      <c r="AI222" s="2">
        <f t="shared" ca="1" si="43"/>
        <v>0.34784026615037178</v>
      </c>
      <c r="AJ222" s="2">
        <f t="shared" ca="1" si="43"/>
        <v>0.63573476063093515</v>
      </c>
      <c r="AK222" s="2">
        <f t="shared" ca="1" si="43"/>
        <v>3.2078111526261721E-2</v>
      </c>
    </row>
    <row r="223" spans="11:37" x14ac:dyDescent="0.2">
      <c r="L223" s="2">
        <v>4</v>
      </c>
      <c r="M223" s="2">
        <v>1</v>
      </c>
      <c r="N223" s="2">
        <v>6</v>
      </c>
      <c r="O223" s="2">
        <v>0.93983616686909954</v>
      </c>
      <c r="P223" s="2">
        <v>0.78416348335667863</v>
      </c>
      <c r="Q223" s="2">
        <f t="shared" si="35"/>
        <v>1</v>
      </c>
      <c r="S223" s="2">
        <f t="shared" si="36"/>
        <v>1</v>
      </c>
      <c r="U223" s="14" t="str">
        <f t="shared" ca="1" si="37"/>
        <v>TrainTrial</v>
      </c>
      <c r="V223" s="10" t="str">
        <f>IF(Q223=0,CONCATENATE("p",L223,".bmp"),CONCATENATE("p",M223,".bmp"))</f>
        <v>p1.bmp</v>
      </c>
      <c r="W223" s="10" t="str">
        <f>IF(Q223=0,CONCATENATE("p",M223,".bmp"),CONCATENATE("p",L223,".bmp"))</f>
        <v>p4.bmp</v>
      </c>
      <c r="X223" s="10" t="str">
        <f ca="1">IF(AE223=0,"c3.wav",IF(S223=0,"c1.wav","c2.wav"))</f>
        <v>c3.wav</v>
      </c>
      <c r="Y223" s="10" t="str">
        <f>IF(S223=0,IF(AF223=1,CONCATENATE("nn",L223,".wav"),CONCATENATE("n",L223,".wav")),CONCATENATE("r",N223,".wav"))</f>
        <v>r6.wav</v>
      </c>
      <c r="Z223" s="10" t="str">
        <f ca="1">IF(AE223=0,"c3.wav",IF(S223=1,"c1.wav","c2.wav"))</f>
        <v>c3.wav</v>
      </c>
      <c r="AA223" s="10" t="str">
        <f ca="1">IF(S223=1,IF(AF223=1,CONCATENATE("nn",L223,".wav"),CONCATENATE("n",L223,".wav")),CONCATENATE("r",N223,".wav"))</f>
        <v>nn4.wav</v>
      </c>
      <c r="AB223" s="10">
        <f>IF(Q223=0,1,2)</f>
        <v>2</v>
      </c>
      <c r="AC223" s="12" t="str">
        <f t="shared" ca="1" si="41"/>
        <v>blank.jpg</v>
      </c>
      <c r="AD223" s="13">
        <f t="shared" ca="1" si="38"/>
        <v>0</v>
      </c>
      <c r="AE223" s="13">
        <f t="shared" ca="1" si="39"/>
        <v>0</v>
      </c>
      <c r="AF223" s="13">
        <f t="shared" ca="1" si="40"/>
        <v>1</v>
      </c>
      <c r="AG223" s="13">
        <f t="shared" ca="1" si="42"/>
        <v>1</v>
      </c>
      <c r="AI223" s="2">
        <f t="shared" ca="1" si="43"/>
        <v>0.91546659922092866</v>
      </c>
      <c r="AJ223" s="2">
        <f t="shared" ca="1" si="43"/>
        <v>0.48157947254768996</v>
      </c>
      <c r="AK223" s="2">
        <f t="shared" ca="1" si="43"/>
        <v>0.19758159583870438</v>
      </c>
    </row>
    <row r="224" spans="11:37" x14ac:dyDescent="0.2">
      <c r="L224" s="2">
        <v>4</v>
      </c>
      <c r="M224" s="2">
        <v>7</v>
      </c>
      <c r="N224" s="2">
        <v>2</v>
      </c>
      <c r="O224" s="2">
        <v>8.2521010331220168E-2</v>
      </c>
      <c r="P224" s="2">
        <v>0.93215569948552002</v>
      </c>
      <c r="Q224" s="2">
        <f t="shared" si="35"/>
        <v>0</v>
      </c>
      <c r="S224" s="2">
        <f t="shared" si="36"/>
        <v>1</v>
      </c>
      <c r="U224" s="14" t="str">
        <f t="shared" ca="1" si="37"/>
        <v>TrainTrial</v>
      </c>
      <c r="V224" s="10" t="str">
        <f>IF(Q224=0,CONCATENATE("p",L224,".bmp"),CONCATENATE("p",M224,".bmp"))</f>
        <v>p4.bmp</v>
      </c>
      <c r="W224" s="10" t="str">
        <f>IF(Q224=0,CONCATENATE("p",M224,".bmp"),CONCATENATE("p",L224,".bmp"))</f>
        <v>p7.bmp</v>
      </c>
      <c r="X224" s="10" t="str">
        <f ca="1">IF(AE224=0,"c3.wav",IF(S224=0,"c1.wav","c2.wav"))</f>
        <v>c3.wav</v>
      </c>
      <c r="Y224" s="10" t="str">
        <f>IF(S224=0,IF(AF224=1,CONCATENATE("nn",L224,".wav"),CONCATENATE("n",L224,".wav")),CONCATENATE("r",N224,".wav"))</f>
        <v>r2.wav</v>
      </c>
      <c r="Z224" s="10" t="str">
        <f ca="1">IF(AE224=0,"c3.wav",IF(S224=1,"c1.wav","c2.wav"))</f>
        <v>c3.wav</v>
      </c>
      <c r="AA224" s="10" t="str">
        <f ca="1">IF(S224=1,IF(AF224=1,CONCATENATE("nn",L224,".wav"),CONCATENATE("n",L224,".wav")),CONCATENATE("r",N224,".wav"))</f>
        <v>nn4.wav</v>
      </c>
      <c r="AB224" s="10">
        <f>IF(Q224=0,1,2)</f>
        <v>1</v>
      </c>
      <c r="AC224" s="12" t="str">
        <f t="shared" ca="1" si="41"/>
        <v>lp.jpg</v>
      </c>
      <c r="AD224" s="13">
        <f t="shared" ca="1" si="38"/>
        <v>1</v>
      </c>
      <c r="AE224" s="13">
        <f t="shared" ca="1" si="39"/>
        <v>0</v>
      </c>
      <c r="AF224" s="13">
        <f t="shared" ca="1" si="40"/>
        <v>1</v>
      </c>
      <c r="AG224" s="13">
        <f t="shared" ca="1" si="42"/>
        <v>2</v>
      </c>
      <c r="AI224" s="2">
        <f t="shared" ca="1" si="43"/>
        <v>7.8605621726132724E-2</v>
      </c>
      <c r="AJ224" s="2">
        <f t="shared" ca="1" si="43"/>
        <v>0.29766408562279145</v>
      </c>
      <c r="AK224" s="2">
        <f t="shared" ca="1" si="43"/>
        <v>0.22985838239549827</v>
      </c>
    </row>
    <row r="225" spans="12:37" x14ac:dyDescent="0.2">
      <c r="L225" s="2">
        <v>5</v>
      </c>
      <c r="M225" s="2">
        <v>9</v>
      </c>
      <c r="N225" s="2">
        <v>4</v>
      </c>
      <c r="O225" s="2">
        <v>0.59250496641561767</v>
      </c>
      <c r="P225" s="2">
        <v>0</v>
      </c>
      <c r="Q225" s="2">
        <f t="shared" si="35"/>
        <v>1</v>
      </c>
      <c r="S225" s="2">
        <f t="shared" si="36"/>
        <v>0</v>
      </c>
      <c r="U225" s="14" t="str">
        <f t="shared" ca="1" si="37"/>
        <v>TrainTrial2</v>
      </c>
      <c r="V225" s="10" t="str">
        <f>IF(Q225=0,CONCATENATE("p",L225,".bmp"),CONCATENATE("p",M225,".bmp"))</f>
        <v>p9.bmp</v>
      </c>
      <c r="W225" s="10" t="str">
        <f>IF(Q225=0,CONCATENATE("p",M225,".bmp"),CONCATENATE("p",L225,".bmp"))</f>
        <v>p5.bmp</v>
      </c>
      <c r="X225" s="10" t="str">
        <f ca="1">IF(AE225=0,"c3.wav",IF(S225=0,"c1.wav","c2.wav"))</f>
        <v>c1.wav</v>
      </c>
      <c r="Y225" s="10" t="str">
        <f ca="1">IF(S225=0,IF(AF225=1,CONCATENATE("nn",L225,".wav"),CONCATENATE("n",L225,".wav")),CONCATENATE("r",N225,".wav"))</f>
        <v>n5.wav</v>
      </c>
      <c r="Z225" s="10" t="str">
        <f ca="1">IF(AE225=0,"c3.wav",IF(S225=1,"c1.wav","c2.wav"))</f>
        <v>c2.wav</v>
      </c>
      <c r="AA225" s="10" t="str">
        <f>IF(S225=1,IF(AF225=1,CONCATENATE("nn",L225,".wav"),CONCATENATE("n",L225,".wav")),CONCATENATE("r",N225,".wav"))</f>
        <v>r4.wav</v>
      </c>
      <c r="AB225" s="10">
        <f>IF(Q225=0,1,2)</f>
        <v>2</v>
      </c>
      <c r="AC225" s="12" t="str">
        <f t="shared" ca="1" si="41"/>
        <v>blank.jpg</v>
      </c>
      <c r="AD225" s="13">
        <f t="shared" ca="1" si="38"/>
        <v>0</v>
      </c>
      <c r="AE225" s="13">
        <f t="shared" ca="1" si="39"/>
        <v>1</v>
      </c>
      <c r="AF225" s="13">
        <f t="shared" ca="1" si="40"/>
        <v>0</v>
      </c>
      <c r="AG225" s="13">
        <f t="shared" ca="1" si="42"/>
        <v>1</v>
      </c>
      <c r="AI225" s="2">
        <f t="shared" ca="1" si="43"/>
        <v>0.40323804030528554</v>
      </c>
      <c r="AJ225" s="2">
        <f t="shared" ca="1" si="43"/>
        <v>0.21686866766013158</v>
      </c>
      <c r="AK225" s="2">
        <f t="shared" ca="1" si="43"/>
        <v>0.98390879193234548</v>
      </c>
    </row>
    <row r="226" spans="12:37" x14ac:dyDescent="0.2">
      <c r="L226" s="2">
        <v>5</v>
      </c>
      <c r="M226" s="2">
        <v>0</v>
      </c>
      <c r="N226" s="2">
        <v>9</v>
      </c>
      <c r="O226" s="2">
        <v>0.74083251748288603</v>
      </c>
      <c r="P226" s="2">
        <v>0.67294603473965253</v>
      </c>
      <c r="Q226" s="2">
        <f t="shared" si="35"/>
        <v>1</v>
      </c>
      <c r="S226" s="2">
        <f t="shared" si="36"/>
        <v>1</v>
      </c>
      <c r="U226" s="14" t="str">
        <f t="shared" ca="1" si="37"/>
        <v>TrainTrial</v>
      </c>
      <c r="V226" s="10" t="str">
        <f>IF(Q226=0,CONCATENATE("p",L226,".bmp"),CONCATENATE("p",M226,".bmp"))</f>
        <v>p0.bmp</v>
      </c>
      <c r="W226" s="10" t="str">
        <f>IF(Q226=0,CONCATENATE("p",M226,".bmp"),CONCATENATE("p",L226,".bmp"))</f>
        <v>p5.bmp</v>
      </c>
      <c r="X226" s="10" t="str">
        <f ca="1">IF(AE226=0,"c3.wav",IF(S226=0,"c1.wav","c2.wav"))</f>
        <v>c3.wav</v>
      </c>
      <c r="Y226" s="10" t="str">
        <f>IF(S226=0,IF(AF226=1,CONCATENATE("nn",L226,".wav"),CONCATENATE("n",L226,".wav")),CONCATENATE("r",N226,".wav"))</f>
        <v>r9.wav</v>
      </c>
      <c r="Z226" s="10" t="str">
        <f ca="1">IF(AE226=0,"c3.wav",IF(S226=1,"c1.wav","c2.wav"))</f>
        <v>c3.wav</v>
      </c>
      <c r="AA226" s="10" t="str">
        <f ca="1">IF(S226=1,IF(AF226=1,CONCATENATE("nn",L226,".wav"),CONCATENATE("n",L226,".wav")),CONCATENATE("r",N226,".wav"))</f>
        <v>nn5.wav</v>
      </c>
      <c r="AB226" s="10">
        <f>IF(Q226=0,1,2)</f>
        <v>2</v>
      </c>
      <c r="AC226" s="12" t="str">
        <f t="shared" ca="1" si="41"/>
        <v>blank.jpg</v>
      </c>
      <c r="AD226" s="13">
        <f t="shared" ca="1" si="38"/>
        <v>0</v>
      </c>
      <c r="AE226" s="13">
        <f t="shared" ca="1" si="39"/>
        <v>0</v>
      </c>
      <c r="AF226" s="13">
        <f t="shared" ca="1" si="40"/>
        <v>1</v>
      </c>
      <c r="AG226" s="13">
        <f t="shared" ca="1" si="42"/>
        <v>1</v>
      </c>
      <c r="AI226" s="2">
        <f t="shared" ca="1" si="43"/>
        <v>0.535339234864039</v>
      </c>
      <c r="AJ226" s="2">
        <f t="shared" ca="1" si="43"/>
        <v>0.32436503696105234</v>
      </c>
      <c r="AK226" s="2">
        <f t="shared" ca="1" si="43"/>
        <v>0.11203523484321287</v>
      </c>
    </row>
    <row r="227" spans="12:37" x14ac:dyDescent="0.2">
      <c r="L227" s="2">
        <v>5</v>
      </c>
      <c r="M227" s="2">
        <v>2</v>
      </c>
      <c r="N227" s="2">
        <v>1</v>
      </c>
      <c r="O227" s="2">
        <v>0.23188928488980309</v>
      </c>
      <c r="P227" s="2">
        <v>0.90275522716183332</v>
      </c>
      <c r="Q227" s="2">
        <f t="shared" si="35"/>
        <v>0</v>
      </c>
      <c r="S227" s="2">
        <f t="shared" si="36"/>
        <v>1</v>
      </c>
      <c r="U227" s="14" t="str">
        <f t="shared" ca="1" si="37"/>
        <v>TrainTrial2</v>
      </c>
      <c r="V227" s="10" t="str">
        <f>IF(Q227=0,CONCATENATE("p",L227,".bmp"),CONCATENATE("p",M227,".bmp"))</f>
        <v>p5.bmp</v>
      </c>
      <c r="W227" s="10" t="str">
        <f>IF(Q227=0,CONCATENATE("p",M227,".bmp"),CONCATENATE("p",L227,".bmp"))</f>
        <v>p2.bmp</v>
      </c>
      <c r="X227" s="10" t="str">
        <f ca="1">IF(AE227=0,"c3.wav",IF(S227=0,"c1.wav","c2.wav"))</f>
        <v>c2.wav</v>
      </c>
      <c r="Y227" s="10" t="str">
        <f>IF(S227=0,IF(AF227=1,CONCATENATE("nn",L227,".wav"),CONCATENATE("n",L227,".wav")),CONCATENATE("r",N227,".wav"))</f>
        <v>r1.wav</v>
      </c>
      <c r="Z227" s="10" t="str">
        <f ca="1">IF(AE227=0,"c3.wav",IF(S227=1,"c1.wav","c2.wav"))</f>
        <v>c1.wav</v>
      </c>
      <c r="AA227" s="10" t="str">
        <f ca="1">IF(S227=1,IF(AF227=1,CONCATENATE("nn",L227,".wav"),CONCATENATE("n",L227,".wav")),CONCATENATE("r",N227,".wav"))</f>
        <v>n5.wav</v>
      </c>
      <c r="AB227" s="10">
        <f>IF(Q227=0,1,2)</f>
        <v>1</v>
      </c>
      <c r="AC227" s="12" t="str">
        <f t="shared" ca="1" si="41"/>
        <v>blank.jpg</v>
      </c>
      <c r="AD227" s="13">
        <f t="shared" ca="1" si="38"/>
        <v>0</v>
      </c>
      <c r="AE227" s="13">
        <f t="shared" ca="1" si="39"/>
        <v>1</v>
      </c>
      <c r="AF227" s="13">
        <f t="shared" ca="1" si="40"/>
        <v>0</v>
      </c>
      <c r="AG227" s="13">
        <f t="shared" ca="1" si="42"/>
        <v>1</v>
      </c>
      <c r="AI227" s="2">
        <f t="shared" ca="1" si="43"/>
        <v>0.59840481084098063</v>
      </c>
      <c r="AJ227" s="2">
        <f t="shared" ca="1" si="43"/>
        <v>3.662340594078084E-2</v>
      </c>
      <c r="AK227" s="2">
        <f t="shared" ca="1" si="43"/>
        <v>0.79659294022740612</v>
      </c>
    </row>
    <row r="228" spans="12:37" x14ac:dyDescent="0.2">
      <c r="L228" s="2">
        <v>6</v>
      </c>
      <c r="M228" s="2">
        <v>3</v>
      </c>
      <c r="N228" s="2">
        <v>8</v>
      </c>
      <c r="O228" s="2">
        <v>3.1374042137031211E-3</v>
      </c>
      <c r="P228" s="2">
        <v>0.82450006239560025</v>
      </c>
      <c r="Q228" s="2">
        <f t="shared" si="35"/>
        <v>0</v>
      </c>
      <c r="S228" s="2">
        <f t="shared" si="36"/>
        <v>1</v>
      </c>
      <c r="U228" s="14" t="str">
        <f t="shared" ca="1" si="37"/>
        <v>TrainTrial2</v>
      </c>
      <c r="V228" s="10" t="str">
        <f>IF(Q228=0,CONCATENATE("p",L228,".bmp"),CONCATENATE("p",M228,".bmp"))</f>
        <v>p6.bmp</v>
      </c>
      <c r="W228" s="10" t="str">
        <f>IF(Q228=0,CONCATENATE("p",M228,".bmp"),CONCATENATE("p",L228,".bmp"))</f>
        <v>p3.bmp</v>
      </c>
      <c r="X228" s="10" t="str">
        <f ca="1">IF(AE228=0,"c3.wav",IF(S228=0,"c1.wav","c2.wav"))</f>
        <v>c2.wav</v>
      </c>
      <c r="Y228" s="10" t="str">
        <f>IF(S228=0,IF(AF228=1,CONCATENATE("nn",L228,".wav"),CONCATENATE("n",L228,".wav")),CONCATENATE("r",N228,".wav"))</f>
        <v>r8.wav</v>
      </c>
      <c r="Z228" s="10" t="str">
        <f ca="1">IF(AE228=0,"c3.wav",IF(S228=1,"c1.wav","c2.wav"))</f>
        <v>c1.wav</v>
      </c>
      <c r="AA228" s="10" t="str">
        <f ca="1">IF(S228=1,IF(AF228=1,CONCATENATE("nn",L228,".wav"),CONCATENATE("n",L228,".wav")),CONCATENATE("r",N228,".wav"))</f>
        <v>nn6.wav</v>
      </c>
      <c r="AB228" s="10">
        <f>IF(Q228=0,1,2)</f>
        <v>1</v>
      </c>
      <c r="AC228" s="12" t="str">
        <f t="shared" ca="1" si="41"/>
        <v>lp.jpg</v>
      </c>
      <c r="AD228" s="13">
        <f t="shared" ca="1" si="38"/>
        <v>1</v>
      </c>
      <c r="AE228" s="13">
        <f t="shared" ca="1" si="39"/>
        <v>1</v>
      </c>
      <c r="AF228" s="13">
        <f t="shared" ca="1" si="40"/>
        <v>1</v>
      </c>
      <c r="AG228" s="13">
        <f t="shared" ca="1" si="42"/>
        <v>3</v>
      </c>
      <c r="AI228" s="2">
        <f t="shared" ca="1" si="43"/>
        <v>2.4952355794037095E-2</v>
      </c>
      <c r="AJ228" s="2">
        <f t="shared" ca="1" si="43"/>
        <v>0.16463170679853978</v>
      </c>
      <c r="AK228" s="2">
        <f t="shared" ca="1" si="43"/>
        <v>0.16383121271276313</v>
      </c>
    </row>
    <row r="229" spans="12:37" x14ac:dyDescent="0.2">
      <c r="L229" s="2">
        <v>6</v>
      </c>
      <c r="M229" s="2">
        <v>4</v>
      </c>
      <c r="N229" s="2">
        <v>7</v>
      </c>
      <c r="O229" s="2">
        <v>0.91161752393600182</v>
      </c>
      <c r="P229" s="2">
        <v>0.22171568310932344</v>
      </c>
      <c r="Q229" s="2">
        <f t="shared" si="35"/>
        <v>1</v>
      </c>
      <c r="S229" s="2">
        <f t="shared" si="36"/>
        <v>0</v>
      </c>
      <c r="U229" s="14" t="str">
        <f t="shared" ca="1" si="37"/>
        <v>TrainTrial</v>
      </c>
      <c r="V229" s="10" t="str">
        <f>IF(Q229=0,CONCATENATE("p",L229,".bmp"),CONCATENATE("p",M229,".bmp"))</f>
        <v>p4.bmp</v>
      </c>
      <c r="W229" s="10" t="str">
        <f>IF(Q229=0,CONCATENATE("p",M229,".bmp"),CONCATENATE("p",L229,".bmp"))</f>
        <v>p6.bmp</v>
      </c>
      <c r="X229" s="10" t="str">
        <f ca="1">IF(AE229=0,"c3.wav",IF(S229=0,"c1.wav","c2.wav"))</f>
        <v>c3.wav</v>
      </c>
      <c r="Y229" s="10" t="str">
        <f ca="1">IF(S229=0,IF(AF229=1,CONCATENATE("nn",L229,".wav"),CONCATENATE("n",L229,".wav")),CONCATENATE("r",N229,".wav"))</f>
        <v>n6.wav</v>
      </c>
      <c r="Z229" s="10" t="str">
        <f ca="1">IF(AE229=0,"c3.wav",IF(S229=1,"c1.wav","c2.wav"))</f>
        <v>c3.wav</v>
      </c>
      <c r="AA229" s="10" t="str">
        <f>IF(S229=1,IF(AF229=1,CONCATENATE("nn",L229,".wav"),CONCATENATE("n",L229,".wav")),CONCATENATE("r",N229,".wav"))</f>
        <v>r7.wav</v>
      </c>
      <c r="AB229" s="10">
        <f>IF(Q229=0,1,2)</f>
        <v>2</v>
      </c>
      <c r="AC229" s="12" t="str">
        <f t="shared" ca="1" si="41"/>
        <v>blank.jpg</v>
      </c>
      <c r="AD229" s="13">
        <f t="shared" ca="1" si="38"/>
        <v>0</v>
      </c>
      <c r="AE229" s="13">
        <f t="shared" ca="1" si="39"/>
        <v>0</v>
      </c>
      <c r="AF229" s="13">
        <f t="shared" ca="1" si="40"/>
        <v>0</v>
      </c>
      <c r="AG229" s="13">
        <f t="shared" ca="1" si="42"/>
        <v>0</v>
      </c>
      <c r="AI229" s="2">
        <f t="shared" ca="1" si="43"/>
        <v>0.77588559234324461</v>
      </c>
      <c r="AJ229" s="2">
        <f t="shared" ca="1" si="43"/>
        <v>0.59360536579166323</v>
      </c>
      <c r="AK229" s="2">
        <f t="shared" ca="1" si="43"/>
        <v>0.37908146896801187</v>
      </c>
    </row>
    <row r="230" spans="12:37" x14ac:dyDescent="0.2">
      <c r="L230" s="2">
        <v>6</v>
      </c>
      <c r="M230" s="2">
        <v>2</v>
      </c>
      <c r="N230" s="2">
        <v>5</v>
      </c>
      <c r="O230" s="2">
        <v>0.89553088132561243</v>
      </c>
      <c r="P230" s="2">
        <v>0.90204737520707567</v>
      </c>
      <c r="Q230" s="2">
        <f t="shared" si="35"/>
        <v>1</v>
      </c>
      <c r="S230" s="2">
        <f t="shared" si="36"/>
        <v>1</v>
      </c>
      <c r="U230" s="14" t="str">
        <f t="shared" ca="1" si="37"/>
        <v>TrainTrial2</v>
      </c>
      <c r="V230" s="10" t="str">
        <f>IF(Q230=0,CONCATENATE("p",L230,".bmp"),CONCATENATE("p",M230,".bmp"))</f>
        <v>p2.bmp</v>
      </c>
      <c r="W230" s="10" t="str">
        <f>IF(Q230=0,CONCATENATE("p",M230,".bmp"),CONCATENATE("p",L230,".bmp"))</f>
        <v>p6.bmp</v>
      </c>
      <c r="X230" s="10" t="str">
        <f ca="1">IF(AE230=0,"c3.wav",IF(S230=0,"c1.wav","c2.wav"))</f>
        <v>c2.wav</v>
      </c>
      <c r="Y230" s="10" t="str">
        <f>IF(S230=0,IF(AF230=1,CONCATENATE("nn",L230,".wav"),CONCATENATE("n",L230,".wav")),CONCATENATE("r",N230,".wav"))</f>
        <v>r5.wav</v>
      </c>
      <c r="Z230" s="10" t="str">
        <f ca="1">IF(AE230=0,"c3.wav",IF(S230=1,"c1.wav","c2.wav"))</f>
        <v>c1.wav</v>
      </c>
      <c r="AA230" s="10" t="str">
        <f ca="1">IF(S230=1,IF(AF230=1,CONCATENATE("nn",L230,".wav"),CONCATENATE("n",L230,".wav")),CONCATENATE("r",N230,".wav"))</f>
        <v>n6.wav</v>
      </c>
      <c r="AB230" s="10">
        <f>IF(Q230=0,1,2)</f>
        <v>2</v>
      </c>
      <c r="AC230" s="12" t="str">
        <f t="shared" ca="1" si="41"/>
        <v>rp.jpg</v>
      </c>
      <c r="AD230" s="13">
        <f t="shared" ca="1" si="38"/>
        <v>1</v>
      </c>
      <c r="AE230" s="13">
        <f t="shared" ca="1" si="39"/>
        <v>1</v>
      </c>
      <c r="AF230" s="13">
        <f t="shared" ca="1" si="40"/>
        <v>0</v>
      </c>
      <c r="AG230" s="13">
        <f t="shared" ca="1" si="42"/>
        <v>2</v>
      </c>
      <c r="AI230" s="2">
        <f t="shared" ca="1" si="43"/>
        <v>0.24224364715954216</v>
      </c>
      <c r="AJ230" s="2">
        <f t="shared" ca="1" si="43"/>
        <v>0.15821795079159717</v>
      </c>
      <c r="AK230" s="2">
        <f t="shared" ca="1" si="43"/>
        <v>0.41208976321674462</v>
      </c>
    </row>
    <row r="231" spans="12:37" x14ac:dyDescent="0.2">
      <c r="L231" s="2">
        <v>7</v>
      </c>
      <c r="M231" s="2">
        <v>5</v>
      </c>
      <c r="N231" s="2">
        <v>0</v>
      </c>
      <c r="O231" s="2">
        <v>0</v>
      </c>
      <c r="P231" s="2">
        <v>7.8474512093634985E-2</v>
      </c>
      <c r="Q231" s="2">
        <f t="shared" si="35"/>
        <v>0</v>
      </c>
      <c r="S231" s="2">
        <f t="shared" si="36"/>
        <v>0</v>
      </c>
      <c r="U231" s="14" t="str">
        <f t="shared" ca="1" si="37"/>
        <v>TrainTrial</v>
      </c>
      <c r="V231" s="10" t="str">
        <f>IF(Q231=0,CONCATENATE("p",L231,".bmp"),CONCATENATE("p",M231,".bmp"))</f>
        <v>p7.bmp</v>
      </c>
      <c r="W231" s="10" t="str">
        <f>IF(Q231=0,CONCATENATE("p",M231,".bmp"),CONCATENATE("p",L231,".bmp"))</f>
        <v>p5.bmp</v>
      </c>
      <c r="X231" s="10" t="str">
        <f ca="1">IF(AE231=0,"c3.wav",IF(S231=0,"c1.wav","c2.wav"))</f>
        <v>c3.wav</v>
      </c>
      <c r="Y231" s="10" t="str">
        <f ca="1">IF(S231=0,IF(AF231=1,CONCATENATE("nn",L231,".wav"),CONCATENATE("n",L231,".wav")),CONCATENATE("r",N231,".wav"))</f>
        <v>nn7.wav</v>
      </c>
      <c r="Z231" s="10" t="str">
        <f ca="1">IF(AE231=0,"c3.wav",IF(S231=1,"c1.wav","c2.wav"))</f>
        <v>c3.wav</v>
      </c>
      <c r="AA231" s="10" t="str">
        <f>IF(S231=1,IF(AF231=1,CONCATENATE("nn",L231,".wav"),CONCATENATE("n",L231,".wav")),CONCATENATE("r",N231,".wav"))</f>
        <v>r0.wav</v>
      </c>
      <c r="AB231" s="10">
        <f>IF(Q231=0,1,2)</f>
        <v>1</v>
      </c>
      <c r="AC231" s="12" t="str">
        <f t="shared" ca="1" si="41"/>
        <v>blank.jpg</v>
      </c>
      <c r="AD231" s="13">
        <f t="shared" ca="1" si="38"/>
        <v>0</v>
      </c>
      <c r="AE231" s="13">
        <f t="shared" ca="1" si="39"/>
        <v>0</v>
      </c>
      <c r="AF231" s="13">
        <f t="shared" ca="1" si="40"/>
        <v>1</v>
      </c>
      <c r="AG231" s="13">
        <f t="shared" ca="1" si="42"/>
        <v>1</v>
      </c>
      <c r="AI231" s="2">
        <f t="shared" ca="1" si="43"/>
        <v>0.28900554745717744</v>
      </c>
      <c r="AJ231" s="2">
        <f t="shared" ca="1" si="43"/>
        <v>0.50216030712507143</v>
      </c>
      <c r="AK231" s="2">
        <f t="shared" ca="1" si="43"/>
        <v>2.5058755181499359E-2</v>
      </c>
    </row>
    <row r="232" spans="12:37" x14ac:dyDescent="0.2">
      <c r="L232" s="2">
        <v>7</v>
      </c>
      <c r="M232" s="2">
        <v>8</v>
      </c>
      <c r="N232" s="2">
        <v>3</v>
      </c>
      <c r="O232" s="2">
        <v>0.1175273562566872</v>
      </c>
      <c r="P232" s="2">
        <v>0.74963343539003802</v>
      </c>
      <c r="Q232" s="2">
        <f t="shared" si="35"/>
        <v>0</v>
      </c>
      <c r="S232" s="2">
        <f t="shared" si="36"/>
        <v>1</v>
      </c>
      <c r="U232" s="14" t="str">
        <f t="shared" ca="1" si="37"/>
        <v>TrainTrial</v>
      </c>
      <c r="V232" s="10" t="str">
        <f>IF(Q232=0,CONCATENATE("p",L232,".bmp"),CONCATENATE("p",M232,".bmp"))</f>
        <v>p7.bmp</v>
      </c>
      <c r="W232" s="10" t="str">
        <f>IF(Q232=0,CONCATENATE("p",M232,".bmp"),CONCATENATE("p",L232,".bmp"))</f>
        <v>p8.bmp</v>
      </c>
      <c r="X232" s="10" t="str">
        <f ca="1">IF(AE232=0,"c3.wav",IF(S232=0,"c1.wav","c2.wav"))</f>
        <v>c3.wav</v>
      </c>
      <c r="Y232" s="10" t="str">
        <f>IF(S232=0,IF(AF232=1,CONCATENATE("nn",L232,".wav"),CONCATENATE("n",L232,".wav")),CONCATENATE("r",N232,".wav"))</f>
        <v>r3.wav</v>
      </c>
      <c r="Z232" s="10" t="str">
        <f ca="1">IF(AE232=0,"c3.wav",IF(S232=1,"c1.wav","c2.wav"))</f>
        <v>c3.wav</v>
      </c>
      <c r="AA232" s="10" t="str">
        <f ca="1">IF(S232=1,IF(AF232=1,CONCATENATE("nn",L232,".wav"),CONCATENATE("n",L232,".wav")),CONCATENATE("r",N232,".wav"))</f>
        <v>n7.wav</v>
      </c>
      <c r="AB232" s="10">
        <f>IF(Q232=0,1,2)</f>
        <v>1</v>
      </c>
      <c r="AC232" s="12" t="str">
        <f t="shared" ca="1" si="41"/>
        <v>blank.jpg</v>
      </c>
      <c r="AD232" s="13">
        <f t="shared" ca="1" si="38"/>
        <v>0</v>
      </c>
      <c r="AE232" s="13">
        <f t="shared" ca="1" si="39"/>
        <v>0</v>
      </c>
      <c r="AF232" s="13">
        <f t="shared" ca="1" si="40"/>
        <v>0</v>
      </c>
      <c r="AG232" s="13">
        <f t="shared" ca="1" si="42"/>
        <v>0</v>
      </c>
      <c r="AI232" s="2">
        <f t="shared" ca="1" si="43"/>
        <v>0.93392721409905588</v>
      </c>
      <c r="AJ232" s="2">
        <f t="shared" ca="1" si="43"/>
        <v>0.35152195762498306</v>
      </c>
      <c r="AK232" s="2">
        <f t="shared" ca="1" si="43"/>
        <v>0.91909678568041886</v>
      </c>
    </row>
    <row r="233" spans="12:37" x14ac:dyDescent="0.2">
      <c r="L233" s="2">
        <v>7</v>
      </c>
      <c r="M233" s="2">
        <v>9</v>
      </c>
      <c r="N233" s="2">
        <v>1</v>
      </c>
      <c r="O233" s="2">
        <v>0.67961579669645289</v>
      </c>
      <c r="P233" s="2">
        <v>5.8775273919309257E-4</v>
      </c>
      <c r="Q233" s="2">
        <f t="shared" si="35"/>
        <v>1</v>
      </c>
      <c r="S233" s="2">
        <f t="shared" si="36"/>
        <v>0</v>
      </c>
      <c r="U233" s="14" t="str">
        <f t="shared" ca="1" si="37"/>
        <v>TrainTrial2</v>
      </c>
      <c r="V233" s="10" t="str">
        <f>IF(Q233=0,CONCATENATE("p",L233,".bmp"),CONCATENATE("p",M233,".bmp"))</f>
        <v>p9.bmp</v>
      </c>
      <c r="W233" s="10" t="str">
        <f>IF(Q233=0,CONCATENATE("p",M233,".bmp"),CONCATENATE("p",L233,".bmp"))</f>
        <v>p7.bmp</v>
      </c>
      <c r="X233" s="10" t="str">
        <f ca="1">IF(AE233=0,"c3.wav",IF(S233=0,"c1.wav","c2.wav"))</f>
        <v>c1.wav</v>
      </c>
      <c r="Y233" s="10" t="str">
        <f ca="1">IF(S233=0,IF(AF233=1,CONCATENATE("nn",L233,".wav"),CONCATENATE("n",L233,".wav")),CONCATENATE("r",N233,".wav"))</f>
        <v>nn7.wav</v>
      </c>
      <c r="Z233" s="10" t="str">
        <f ca="1">IF(AE233=0,"c3.wav",IF(S233=1,"c1.wav","c2.wav"))</f>
        <v>c2.wav</v>
      </c>
      <c r="AA233" s="10" t="str">
        <f>IF(S233=1,IF(AF233=1,CONCATENATE("nn",L233,".wav"),CONCATENATE("n",L233,".wav")),CONCATENATE("r",N233,".wav"))</f>
        <v>r1.wav</v>
      </c>
      <c r="AB233" s="10">
        <f>IF(Q233=0,1,2)</f>
        <v>2</v>
      </c>
      <c r="AC233" s="12" t="str">
        <f t="shared" ca="1" si="41"/>
        <v>blank.jpg</v>
      </c>
      <c r="AD233" s="13">
        <f t="shared" ca="1" si="38"/>
        <v>0</v>
      </c>
      <c r="AE233" s="13">
        <f t="shared" ca="1" si="39"/>
        <v>1</v>
      </c>
      <c r="AF233" s="13">
        <f t="shared" ca="1" si="40"/>
        <v>1</v>
      </c>
      <c r="AG233" s="13">
        <f t="shared" ca="1" si="42"/>
        <v>2</v>
      </c>
      <c r="AI233" s="2">
        <f t="shared" ca="1" si="43"/>
        <v>0.8941738534427347</v>
      </c>
      <c r="AJ233" s="2">
        <f t="shared" ca="1" si="43"/>
        <v>0.23865132325196292</v>
      </c>
      <c r="AK233" s="2">
        <f t="shared" ca="1" si="43"/>
        <v>0.24716105210783712</v>
      </c>
    </row>
    <row r="234" spans="12:37" x14ac:dyDescent="0.2">
      <c r="L234" s="2">
        <v>8</v>
      </c>
      <c r="M234" s="2">
        <v>4</v>
      </c>
      <c r="N234" s="2">
        <v>6</v>
      </c>
      <c r="O234" s="2">
        <v>0.11206034074348281</v>
      </c>
      <c r="P234" s="2">
        <v>0.23353815876089357</v>
      </c>
      <c r="Q234" s="2">
        <f t="shared" si="35"/>
        <v>0</v>
      </c>
      <c r="S234" s="2">
        <f t="shared" si="36"/>
        <v>0</v>
      </c>
      <c r="U234" s="14" t="str">
        <f t="shared" ca="1" si="37"/>
        <v>TrainTrial</v>
      </c>
      <c r="V234" s="10" t="str">
        <f>IF(Q234=0,CONCATENATE("p",L234,".bmp"),CONCATENATE("p",M234,".bmp"))</f>
        <v>p8.bmp</v>
      </c>
      <c r="W234" s="10" t="str">
        <f>IF(Q234=0,CONCATENATE("p",M234,".bmp"),CONCATENATE("p",L234,".bmp"))</f>
        <v>p4.bmp</v>
      </c>
      <c r="X234" s="10" t="str">
        <f ca="1">IF(AE234=0,"c3.wav",IF(S234=0,"c1.wav","c2.wav"))</f>
        <v>c3.wav</v>
      </c>
      <c r="Y234" s="10" t="str">
        <f ca="1">IF(S234=0,IF(AF234=1,CONCATENATE("nn",L234,".wav"),CONCATENATE("n",L234,".wav")),CONCATENATE("r",N234,".wav"))</f>
        <v>n8.wav</v>
      </c>
      <c r="Z234" s="10" t="str">
        <f ca="1">IF(AE234=0,"c3.wav",IF(S234=1,"c1.wav","c2.wav"))</f>
        <v>c3.wav</v>
      </c>
      <c r="AA234" s="10" t="str">
        <f>IF(S234=1,IF(AF234=1,CONCATENATE("nn",L234,".wav"),CONCATENATE("n",L234,".wav")),CONCATENATE("r",N234,".wav"))</f>
        <v>r6.wav</v>
      </c>
      <c r="AB234" s="10">
        <f>IF(Q234=0,1,2)</f>
        <v>1</v>
      </c>
      <c r="AC234" s="12" t="str">
        <f t="shared" ca="1" si="41"/>
        <v>lp.jpg</v>
      </c>
      <c r="AD234" s="13">
        <f t="shared" ca="1" si="38"/>
        <v>1</v>
      </c>
      <c r="AE234" s="13">
        <f t="shared" ca="1" si="39"/>
        <v>0</v>
      </c>
      <c r="AF234" s="13">
        <f t="shared" ca="1" si="40"/>
        <v>0</v>
      </c>
      <c r="AG234" s="13">
        <f t="shared" ca="1" si="42"/>
        <v>1</v>
      </c>
      <c r="AI234" s="2">
        <f t="shared" ca="1" si="43"/>
        <v>2.2706007268967654E-2</v>
      </c>
      <c r="AJ234" s="2">
        <f t="shared" ca="1" si="43"/>
        <v>0.43726602927617553</v>
      </c>
      <c r="AK234" s="2">
        <f t="shared" ca="1" si="43"/>
        <v>0.9197328265242618</v>
      </c>
    </row>
    <row r="235" spans="12:37" x14ac:dyDescent="0.2">
      <c r="L235" s="2">
        <v>8</v>
      </c>
      <c r="M235" s="2">
        <v>0</v>
      </c>
      <c r="N235" s="2">
        <v>2</v>
      </c>
      <c r="O235" s="2">
        <v>0.28633114218428091</v>
      </c>
      <c r="P235" s="2">
        <v>0.74489787686343334</v>
      </c>
      <c r="Q235" s="2">
        <f t="shared" si="35"/>
        <v>0</v>
      </c>
      <c r="S235" s="2">
        <f t="shared" si="36"/>
        <v>1</v>
      </c>
      <c r="U235" s="14" t="str">
        <f t="shared" ca="1" si="37"/>
        <v>TrainTrial</v>
      </c>
      <c r="V235" s="10" t="str">
        <f>IF(Q235=0,CONCATENATE("p",L235,".bmp"),CONCATENATE("p",M235,".bmp"))</f>
        <v>p8.bmp</v>
      </c>
      <c r="W235" s="10" t="str">
        <f>IF(Q235=0,CONCATENATE("p",M235,".bmp"),CONCATENATE("p",L235,".bmp"))</f>
        <v>p0.bmp</v>
      </c>
      <c r="X235" s="10" t="str">
        <f ca="1">IF(AE235=0,"c3.wav",IF(S235=0,"c1.wav","c2.wav"))</f>
        <v>c3.wav</v>
      </c>
      <c r="Y235" s="10" t="str">
        <f>IF(S235=0,IF(AF235=1,CONCATENATE("nn",L235,".wav"),CONCATENATE("n",L235,".wav")),CONCATENATE("r",N235,".wav"))</f>
        <v>r2.wav</v>
      </c>
      <c r="Z235" s="10" t="str">
        <f ca="1">IF(AE235=0,"c3.wav",IF(S235=1,"c1.wav","c2.wav"))</f>
        <v>c3.wav</v>
      </c>
      <c r="AA235" s="10" t="str">
        <f ca="1">IF(S235=1,IF(AF235=1,CONCATENATE("nn",L235,".wav"),CONCATENATE("n",L235,".wav")),CONCATENATE("r",N235,".wav"))</f>
        <v>nn8.wav</v>
      </c>
      <c r="AB235" s="10">
        <f>IF(Q235=0,1,2)</f>
        <v>1</v>
      </c>
      <c r="AC235" s="12" t="str">
        <f t="shared" ca="1" si="41"/>
        <v>blank.jpg</v>
      </c>
      <c r="AD235" s="13">
        <f t="shared" ca="1" si="38"/>
        <v>0</v>
      </c>
      <c r="AE235" s="13">
        <f t="shared" ca="1" si="39"/>
        <v>0</v>
      </c>
      <c r="AF235" s="13">
        <f t="shared" ca="1" si="40"/>
        <v>1</v>
      </c>
      <c r="AG235" s="13">
        <f t="shared" ca="1" si="42"/>
        <v>1</v>
      </c>
      <c r="AI235" s="2">
        <f t="shared" ca="1" si="43"/>
        <v>0.82315426757565757</v>
      </c>
      <c r="AJ235" s="2">
        <f t="shared" ca="1" si="43"/>
        <v>0.71546513398877298</v>
      </c>
      <c r="AK235" s="2">
        <f t="shared" ca="1" si="43"/>
        <v>0.16523653250032344</v>
      </c>
    </row>
    <row r="236" spans="12:37" x14ac:dyDescent="0.2">
      <c r="L236" s="2">
        <v>8</v>
      </c>
      <c r="M236" s="2">
        <v>3</v>
      </c>
      <c r="N236" s="2">
        <v>7</v>
      </c>
      <c r="O236" s="2">
        <v>0.17556100912770489</v>
      </c>
      <c r="P236" s="2">
        <v>0.62748143048793281</v>
      </c>
      <c r="Q236" s="2">
        <f t="shared" si="35"/>
        <v>0</v>
      </c>
      <c r="S236" s="2">
        <f t="shared" si="36"/>
        <v>1</v>
      </c>
      <c r="U236" s="14" t="str">
        <f t="shared" ca="1" si="37"/>
        <v>TrainTrial2</v>
      </c>
      <c r="V236" s="10" t="str">
        <f>IF(Q236=0,CONCATENATE("p",L236,".bmp"),CONCATENATE("p",M236,".bmp"))</f>
        <v>p8.bmp</v>
      </c>
      <c r="W236" s="10" t="str">
        <f>IF(Q236=0,CONCATENATE("p",M236,".bmp"),CONCATENATE("p",L236,".bmp"))</f>
        <v>p3.bmp</v>
      </c>
      <c r="X236" s="10" t="str">
        <f ca="1">IF(AE236=0,"c3.wav",IF(S236=0,"c1.wav","c2.wav"))</f>
        <v>c2.wav</v>
      </c>
      <c r="Y236" s="10" t="str">
        <f>IF(S236=0,IF(AF236=1,CONCATENATE("nn",L236,".wav"),CONCATENATE("n",L236,".wav")),CONCATENATE("r",N236,".wav"))</f>
        <v>r7.wav</v>
      </c>
      <c r="Z236" s="10" t="str">
        <f ca="1">IF(AE236=0,"c3.wav",IF(S236=1,"c1.wav","c2.wav"))</f>
        <v>c1.wav</v>
      </c>
      <c r="AA236" s="10" t="str">
        <f ca="1">IF(S236=1,IF(AF236=1,CONCATENATE("nn",L236,".wav"),CONCATENATE("n",L236,".wav")),CONCATENATE("r",N236,".wav"))</f>
        <v>n8.wav</v>
      </c>
      <c r="AB236" s="10">
        <f>IF(Q236=0,1,2)</f>
        <v>1</v>
      </c>
      <c r="AC236" s="12" t="str">
        <f t="shared" ca="1" si="41"/>
        <v>blank.jpg</v>
      </c>
      <c r="AD236" s="13">
        <f t="shared" ca="1" si="38"/>
        <v>0</v>
      </c>
      <c r="AE236" s="13">
        <f t="shared" ca="1" si="39"/>
        <v>1</v>
      </c>
      <c r="AF236" s="13">
        <f t="shared" ca="1" si="40"/>
        <v>0</v>
      </c>
      <c r="AG236" s="13">
        <f t="shared" ca="1" si="42"/>
        <v>1</v>
      </c>
      <c r="AI236" s="2">
        <f t="shared" ca="1" si="43"/>
        <v>0.91453655995687089</v>
      </c>
      <c r="AJ236" s="2">
        <f t="shared" ca="1" si="43"/>
        <v>8.7338571180150759E-2</v>
      </c>
      <c r="AK236" s="2">
        <f t="shared" ca="1" si="43"/>
        <v>0.79137334432395279</v>
      </c>
    </row>
    <row r="237" spans="12:37" x14ac:dyDescent="0.2">
      <c r="L237" s="2">
        <v>9</v>
      </c>
      <c r="M237" s="2">
        <v>8</v>
      </c>
      <c r="N237" s="2">
        <v>0</v>
      </c>
      <c r="O237" s="2">
        <v>0.31001659753201238</v>
      </c>
      <c r="P237" s="2">
        <v>0</v>
      </c>
      <c r="Q237" s="2">
        <f t="shared" si="35"/>
        <v>0</v>
      </c>
      <c r="S237" s="2">
        <f t="shared" si="36"/>
        <v>0</v>
      </c>
      <c r="U237" s="14" t="str">
        <f t="shared" ca="1" si="37"/>
        <v>TrainTrial</v>
      </c>
      <c r="V237" s="10" t="str">
        <f>IF(Q237=0,CONCATENATE("p",L237,".bmp"),CONCATENATE("p",M237,".bmp"))</f>
        <v>p9.bmp</v>
      </c>
      <c r="W237" s="10" t="str">
        <f>IF(Q237=0,CONCATENATE("p",M237,".bmp"),CONCATENATE("p",L237,".bmp"))</f>
        <v>p8.bmp</v>
      </c>
      <c r="X237" s="10" t="str">
        <f ca="1">IF(AE237=0,"c3.wav",IF(S237=0,"c1.wav","c2.wav"))</f>
        <v>c3.wav</v>
      </c>
      <c r="Y237" s="10" t="str">
        <f ca="1">IF(S237=0,IF(AF237=1,CONCATENATE("nn",L237,".wav"),CONCATENATE("n",L237,".wav")),CONCATENATE("r",N237,".wav"))</f>
        <v>nn9.wav</v>
      </c>
      <c r="Z237" s="10" t="str">
        <f ca="1">IF(AE237=0,"c3.wav",IF(S237=1,"c1.wav","c2.wav"))</f>
        <v>c3.wav</v>
      </c>
      <c r="AA237" s="10" t="str">
        <f>IF(S237=1,IF(AF237=1,CONCATENATE("nn",L237,".wav"),CONCATENATE("n",L237,".wav")),CONCATENATE("r",N237,".wav"))</f>
        <v>r0.wav</v>
      </c>
      <c r="AB237" s="10">
        <f>IF(Q237=0,1,2)</f>
        <v>1</v>
      </c>
      <c r="AC237" s="12" t="str">
        <f t="shared" ca="1" si="41"/>
        <v>blank.jpg</v>
      </c>
      <c r="AD237" s="13">
        <f t="shared" ca="1" si="38"/>
        <v>0</v>
      </c>
      <c r="AE237" s="13">
        <f t="shared" ca="1" si="39"/>
        <v>0</v>
      </c>
      <c r="AF237" s="13">
        <f t="shared" ca="1" si="40"/>
        <v>1</v>
      </c>
      <c r="AG237" s="13">
        <f t="shared" ca="1" si="42"/>
        <v>1</v>
      </c>
      <c r="AI237" s="2">
        <f t="shared" ca="1" si="43"/>
        <v>0.98192972854098215</v>
      </c>
      <c r="AJ237" s="2">
        <f t="shared" ca="1" si="43"/>
        <v>0.3945925334593825</v>
      </c>
      <c r="AK237" s="2">
        <f t="shared" ca="1" si="43"/>
        <v>0.22701769232977409</v>
      </c>
    </row>
    <row r="238" spans="12:37" x14ac:dyDescent="0.2">
      <c r="L238" s="2">
        <v>9</v>
      </c>
      <c r="M238" s="2">
        <v>1</v>
      </c>
      <c r="N238" s="2">
        <v>4</v>
      </c>
      <c r="O238" s="2">
        <v>0.38894373222501599</v>
      </c>
      <c r="P238" s="2">
        <v>0</v>
      </c>
      <c r="Q238" s="2">
        <f t="shared" si="35"/>
        <v>0</v>
      </c>
      <c r="S238" s="2">
        <f t="shared" si="36"/>
        <v>0</v>
      </c>
      <c r="U238" s="14" t="str">
        <f t="shared" ca="1" si="37"/>
        <v>TrainTrial</v>
      </c>
      <c r="V238" s="10" t="str">
        <f>IF(Q238=0,CONCATENATE("p",L238,".bmp"),CONCATENATE("p",M238,".bmp"))</f>
        <v>p9.bmp</v>
      </c>
      <c r="W238" s="10" t="str">
        <f>IF(Q238=0,CONCATENATE("p",M238,".bmp"),CONCATENATE("p",L238,".bmp"))</f>
        <v>p1.bmp</v>
      </c>
      <c r="X238" s="10" t="str">
        <f ca="1">IF(AE238=0,"c3.wav",IF(S238=0,"c1.wav","c2.wav"))</f>
        <v>c3.wav</v>
      </c>
      <c r="Y238" s="10" t="str">
        <f ca="1">IF(S238=0,IF(AF238=1,CONCATENATE("nn",L238,".wav"),CONCATENATE("n",L238,".wav")),CONCATENATE("r",N238,".wav"))</f>
        <v>n9.wav</v>
      </c>
      <c r="Z238" s="10" t="str">
        <f ca="1">IF(AE238=0,"c3.wav",IF(S238=1,"c1.wav","c2.wav"))</f>
        <v>c3.wav</v>
      </c>
      <c r="AA238" s="10" t="str">
        <f>IF(S238=1,IF(AF238=1,CONCATENATE("nn",L238,".wav"),CONCATENATE("n",L238,".wav")),CONCATENATE("r",N238,".wav"))</f>
        <v>r4.wav</v>
      </c>
      <c r="AB238" s="10">
        <f>IF(Q238=0,1,2)</f>
        <v>1</v>
      </c>
      <c r="AC238" s="12" t="str">
        <f t="shared" ca="1" si="41"/>
        <v>lp.jpg</v>
      </c>
      <c r="AD238" s="13">
        <f t="shared" ca="1" si="38"/>
        <v>1</v>
      </c>
      <c r="AE238" s="13">
        <f t="shared" ca="1" si="39"/>
        <v>0</v>
      </c>
      <c r="AF238" s="13">
        <f t="shared" ca="1" si="40"/>
        <v>0</v>
      </c>
      <c r="AG238" s="13">
        <f t="shared" ca="1" si="42"/>
        <v>1</v>
      </c>
      <c r="AI238" s="2">
        <f t="shared" ca="1" si="43"/>
        <v>0.24319388917904694</v>
      </c>
      <c r="AJ238" s="2">
        <f t="shared" ca="1" si="43"/>
        <v>0.69512866994260547</v>
      </c>
      <c r="AK238" s="2">
        <f t="shared" ca="1" si="43"/>
        <v>0.7435237251069251</v>
      </c>
    </row>
    <row r="239" spans="12:37" x14ac:dyDescent="0.2">
      <c r="L239" s="2">
        <v>9</v>
      </c>
      <c r="M239" s="2">
        <v>7</v>
      </c>
      <c r="N239" s="2">
        <v>3</v>
      </c>
      <c r="O239" s="2">
        <v>0.57474671673753619</v>
      </c>
      <c r="P239" s="2">
        <v>0.17116462247761888</v>
      </c>
      <c r="Q239" s="2">
        <f t="shared" si="35"/>
        <v>1</v>
      </c>
      <c r="S239" s="2">
        <f t="shared" si="36"/>
        <v>0</v>
      </c>
      <c r="U239" s="14" t="str">
        <f t="shared" ca="1" si="37"/>
        <v>TrainTrial</v>
      </c>
      <c r="V239" s="10" t="str">
        <f>IF(Q239=0,CONCATENATE("p",L239,".bmp"),CONCATENATE("p",M239,".bmp"))</f>
        <v>p7.bmp</v>
      </c>
      <c r="W239" s="10" t="str">
        <f>IF(Q239=0,CONCATENATE("p",M239,".bmp"),CONCATENATE("p",L239,".bmp"))</f>
        <v>p9.bmp</v>
      </c>
      <c r="X239" s="10" t="str">
        <f ca="1">IF(AE239=0,"c3.wav",IF(S239=0,"c1.wav","c2.wav"))</f>
        <v>c3.wav</v>
      </c>
      <c r="Y239" s="10" t="str">
        <f ca="1">IF(S239=0,IF(AF239=1,CONCATENATE("nn",L239,".wav"),CONCATENATE("n",L239,".wav")),CONCATENATE("r",N239,".wav"))</f>
        <v>n9.wav</v>
      </c>
      <c r="Z239" s="10" t="str">
        <f ca="1">IF(AE239=0,"c3.wav",IF(S239=1,"c1.wav","c2.wav"))</f>
        <v>c3.wav</v>
      </c>
      <c r="AA239" s="10" t="str">
        <f>IF(S239=1,IF(AF239=1,CONCATENATE("nn",L239,".wav"),CONCATENATE("n",L239,".wav")),CONCATENATE("r",N239,".wav"))</f>
        <v>r3.wav</v>
      </c>
      <c r="AB239" s="10">
        <f>IF(Q239=0,1,2)</f>
        <v>2</v>
      </c>
      <c r="AC239" s="12" t="str">
        <f t="shared" ca="1" si="41"/>
        <v>rp.jpg</v>
      </c>
      <c r="AD239" s="13">
        <f t="shared" ca="1" si="38"/>
        <v>1</v>
      </c>
      <c r="AE239" s="13">
        <f t="shared" ca="1" si="39"/>
        <v>0</v>
      </c>
      <c r="AF239" s="13">
        <f t="shared" ca="1" si="40"/>
        <v>0</v>
      </c>
      <c r="AG239" s="13">
        <f t="shared" ca="1" si="42"/>
        <v>1</v>
      </c>
      <c r="AI239" s="2">
        <f t="shared" ca="1" si="43"/>
        <v>5.782096080266208E-2</v>
      </c>
      <c r="AJ239" s="2">
        <f t="shared" ca="1" si="43"/>
        <v>0.81880116004431702</v>
      </c>
      <c r="AK239" s="2">
        <f t="shared" ca="1" si="43"/>
        <v>0.31654027663686235</v>
      </c>
    </row>
    <row r="240" spans="12:37" x14ac:dyDescent="0.2">
      <c r="L240" s="2">
        <v>0</v>
      </c>
      <c r="M240" s="2">
        <v>5</v>
      </c>
      <c r="N240" s="2">
        <v>9</v>
      </c>
      <c r="O240" s="2">
        <v>0.95225764173392236</v>
      </c>
      <c r="P240" s="2">
        <v>0.73231833167301374</v>
      </c>
      <c r="Q240" s="2">
        <f t="shared" si="35"/>
        <v>1</v>
      </c>
      <c r="S240" s="2">
        <f t="shared" si="36"/>
        <v>1</v>
      </c>
      <c r="U240" s="14" t="str">
        <f t="shared" ca="1" si="37"/>
        <v>TrainTrial</v>
      </c>
      <c r="V240" s="10" t="str">
        <f>IF(Q240=0,CONCATENATE("p",L240,".bmp"),CONCATENATE("p",M240,".bmp"))</f>
        <v>p5.bmp</v>
      </c>
      <c r="W240" s="10" t="str">
        <f>IF(Q240=0,CONCATENATE("p",M240,".bmp"),CONCATENATE("p",L240,".bmp"))</f>
        <v>p0.bmp</v>
      </c>
      <c r="X240" s="10" t="str">
        <f ca="1">IF(AE240=0,"c3.wav",IF(S240=0,"c1.wav","c2.wav"))</f>
        <v>c3.wav</v>
      </c>
      <c r="Y240" s="10" t="str">
        <f>IF(S240=0,IF(AF240=1,CONCATENATE("nn",L240,".wav"),CONCATENATE("n",L240,".wav")),CONCATENATE("r",N240,".wav"))</f>
        <v>r9.wav</v>
      </c>
      <c r="Z240" s="10" t="str">
        <f ca="1">IF(AE240=0,"c3.wav",IF(S240=1,"c1.wav","c2.wav"))</f>
        <v>c3.wav</v>
      </c>
      <c r="AA240" s="10" t="str">
        <f ca="1">IF(S240=1,IF(AF240=1,CONCATENATE("nn",L240,".wav"),CONCATENATE("n",L240,".wav")),CONCATENATE("r",N240,".wav"))</f>
        <v>n0.wav</v>
      </c>
      <c r="AB240" s="10">
        <f>IF(Q240=0,1,2)</f>
        <v>2</v>
      </c>
      <c r="AC240" s="12" t="str">
        <f t="shared" ca="1" si="41"/>
        <v>blank.jpg</v>
      </c>
      <c r="AD240" s="13">
        <f t="shared" ca="1" si="38"/>
        <v>0</v>
      </c>
      <c r="AE240" s="13">
        <f t="shared" ca="1" si="39"/>
        <v>0</v>
      </c>
      <c r="AF240" s="13">
        <f t="shared" ca="1" si="40"/>
        <v>0</v>
      </c>
      <c r="AG240" s="13">
        <f t="shared" ca="1" si="42"/>
        <v>0</v>
      </c>
      <c r="AI240" s="2">
        <f t="shared" ca="1" si="43"/>
        <v>0.25818191494369369</v>
      </c>
      <c r="AJ240" s="2">
        <f t="shared" ca="1" si="43"/>
        <v>0.51629484742340825</v>
      </c>
      <c r="AK240" s="2">
        <f t="shared" ca="1" si="43"/>
        <v>0.81059674336197951</v>
      </c>
    </row>
    <row r="241" spans="12:37" x14ac:dyDescent="0.2">
      <c r="L241" s="2">
        <v>0</v>
      </c>
      <c r="M241" s="2">
        <v>2</v>
      </c>
      <c r="N241" s="2">
        <v>8</v>
      </c>
      <c r="O241" s="2">
        <v>0.38467534501523915</v>
      </c>
      <c r="P241" s="2">
        <v>3.5690126156623592E-2</v>
      </c>
      <c r="Q241" s="2">
        <f t="shared" si="35"/>
        <v>0</v>
      </c>
      <c r="S241" s="2">
        <f t="shared" si="36"/>
        <v>0</v>
      </c>
      <c r="U241" s="14" t="str">
        <f t="shared" ca="1" si="37"/>
        <v>TrainTrial</v>
      </c>
      <c r="V241" s="10" t="str">
        <f>IF(Q241=0,CONCATENATE("p",L241,".bmp"),CONCATENATE("p",M241,".bmp"))</f>
        <v>p0.bmp</v>
      </c>
      <c r="W241" s="10" t="str">
        <f>IF(Q241=0,CONCATENATE("p",M241,".bmp"),CONCATENATE("p",L241,".bmp"))</f>
        <v>p2.bmp</v>
      </c>
      <c r="X241" s="10" t="str">
        <f ca="1">IF(AE241=0,"c3.wav",IF(S241=0,"c1.wav","c2.wav"))</f>
        <v>c3.wav</v>
      </c>
      <c r="Y241" s="10" t="str">
        <f ca="1">IF(S241=0,IF(AF241=1,CONCATENATE("nn",L241,".wav"),CONCATENATE("n",L241,".wav")),CONCATENATE("r",N241,".wav"))</f>
        <v>n0.wav</v>
      </c>
      <c r="Z241" s="10" t="str">
        <f ca="1">IF(AE241=0,"c3.wav",IF(S241=1,"c1.wav","c2.wav"))</f>
        <v>c3.wav</v>
      </c>
      <c r="AA241" s="10" t="str">
        <f>IF(S241=1,IF(AF241=1,CONCATENATE("nn",L241,".wav"),CONCATENATE("n",L241,".wav")),CONCATENATE("r",N241,".wav"))</f>
        <v>r8.wav</v>
      </c>
      <c r="AB241" s="10">
        <f>IF(Q241=0,1,2)</f>
        <v>1</v>
      </c>
      <c r="AC241" s="12" t="str">
        <f t="shared" ca="1" si="41"/>
        <v>blank.jpg</v>
      </c>
      <c r="AD241" s="13">
        <f t="shared" ca="1" si="38"/>
        <v>0</v>
      </c>
      <c r="AE241" s="13">
        <f t="shared" ca="1" si="39"/>
        <v>0</v>
      </c>
      <c r="AF241" s="13">
        <f t="shared" ca="1" si="40"/>
        <v>0</v>
      </c>
      <c r="AG241" s="13">
        <f t="shared" ca="1" si="42"/>
        <v>0</v>
      </c>
      <c r="AI241" s="2">
        <f t="shared" ca="1" si="43"/>
        <v>0.34939413117960583</v>
      </c>
      <c r="AJ241" s="2">
        <f t="shared" ca="1" si="43"/>
        <v>0.42438302733179334</v>
      </c>
      <c r="AK241" s="2">
        <f t="shared" ca="1" si="43"/>
        <v>0.97213945274709401</v>
      </c>
    </row>
    <row r="242" spans="12:37" x14ac:dyDescent="0.2">
      <c r="L242" s="2">
        <v>0</v>
      </c>
      <c r="M242" s="2">
        <v>6</v>
      </c>
      <c r="N242" s="2">
        <v>5</v>
      </c>
      <c r="O242" s="2">
        <v>0.10289488378566602</v>
      </c>
      <c r="P242" s="2">
        <v>0.84324975516210543</v>
      </c>
      <c r="Q242" s="2">
        <f t="shared" si="35"/>
        <v>0</v>
      </c>
      <c r="R242" s="2">
        <f>SUM(Q213:Q242)</f>
        <v>15</v>
      </c>
      <c r="S242" s="2">
        <f t="shared" si="36"/>
        <v>1</v>
      </c>
      <c r="T242" s="2">
        <f>SUM(S213:S242)</f>
        <v>15</v>
      </c>
      <c r="U242" s="14" t="str">
        <f t="shared" ca="1" si="37"/>
        <v>TrainTrial</v>
      </c>
      <c r="V242" s="10" t="str">
        <f>IF(Q242=0,CONCATENATE("p",L242,".bmp"),CONCATENATE("p",M242,".bmp"))</f>
        <v>p0.bmp</v>
      </c>
      <c r="W242" s="10" t="str">
        <f>IF(Q242=0,CONCATENATE("p",M242,".bmp"),CONCATENATE("p",L242,".bmp"))</f>
        <v>p6.bmp</v>
      </c>
      <c r="X242" s="10" t="str">
        <f ca="1">IF(AE242=0,"c3.wav",IF(S242=0,"c1.wav","c2.wav"))</f>
        <v>c3.wav</v>
      </c>
      <c r="Y242" s="10" t="str">
        <f>IF(S242=0,IF(AF242=1,CONCATENATE("nn",L242,".wav"),CONCATENATE("n",L242,".wav")),CONCATENATE("r",N242,".wav"))</f>
        <v>r5.wav</v>
      </c>
      <c r="Z242" s="10" t="str">
        <f ca="1">IF(AE242=0,"c3.wav",IF(S242=1,"c1.wav","c2.wav"))</f>
        <v>c3.wav</v>
      </c>
      <c r="AA242" s="10" t="str">
        <f ca="1">IF(S242=1,IF(AF242=1,CONCATENATE("nn",L242,".wav"),CONCATENATE("n",L242,".wav")),CONCATENATE("r",N242,".wav"))</f>
        <v>nn0.wav</v>
      </c>
      <c r="AB242" s="10">
        <f>IF(Q242=0,1,2)</f>
        <v>1</v>
      </c>
      <c r="AC242" s="12" t="str">
        <f t="shared" ca="1" si="41"/>
        <v>blank.jpg</v>
      </c>
      <c r="AD242" s="13">
        <f t="shared" ca="1" si="38"/>
        <v>0</v>
      </c>
      <c r="AE242" s="13">
        <f t="shared" ca="1" si="39"/>
        <v>0</v>
      </c>
      <c r="AF242" s="13">
        <f t="shared" ca="1" si="40"/>
        <v>1</v>
      </c>
      <c r="AG242" s="13">
        <f t="shared" ca="1" si="42"/>
        <v>1</v>
      </c>
      <c r="AI242" s="2">
        <f t="shared" ca="1" si="43"/>
        <v>0.95965847864647624</v>
      </c>
      <c r="AJ242" s="2">
        <f t="shared" ca="1" si="43"/>
        <v>0.38450262654700007</v>
      </c>
      <c r="AK242" s="2">
        <f t="shared" ca="1" si="43"/>
        <v>0.21162919340885311</v>
      </c>
    </row>
    <row r="243" spans="12:37" x14ac:dyDescent="0.2">
      <c r="U243" s="10"/>
      <c r="V243" s="10"/>
      <c r="W243" s="10"/>
      <c r="X243" s="10"/>
      <c r="Y243" s="10"/>
      <c r="Z243" s="10"/>
      <c r="AA243" s="10"/>
      <c r="AB243" s="12"/>
      <c r="AC243" s="13"/>
      <c r="AD243" s="13"/>
      <c r="AE243" s="13"/>
      <c r="AF243" s="13"/>
    </row>
    <row r="244" spans="12:37" x14ac:dyDescent="0.2">
      <c r="U244" s="10"/>
      <c r="V244" s="10"/>
      <c r="W244" s="10"/>
      <c r="X244" s="10"/>
      <c r="Y244" s="10"/>
      <c r="Z244" s="10"/>
      <c r="AA244" s="10"/>
      <c r="AB244" s="12"/>
      <c r="AC244" s="13"/>
      <c r="AD244" s="13"/>
      <c r="AE244" s="13"/>
      <c r="AF244" s="13"/>
    </row>
    <row r="245" spans="12:37" x14ac:dyDescent="0.2">
      <c r="U245" s="10"/>
      <c r="V245" s="10"/>
      <c r="W245" s="10"/>
      <c r="X245" s="10"/>
      <c r="Y245" s="10"/>
      <c r="Z245" s="10"/>
      <c r="AA245" s="10"/>
      <c r="AB245" s="12"/>
      <c r="AC245" s="13"/>
      <c r="AD245" s="13"/>
      <c r="AE245" s="13"/>
      <c r="AF245" s="13"/>
    </row>
    <row r="246" spans="12:37" x14ac:dyDescent="0.2">
      <c r="U246" s="10"/>
      <c r="V246" s="10"/>
      <c r="W246" s="10"/>
      <c r="X246" s="10"/>
      <c r="Y246" s="10"/>
      <c r="Z246" s="10"/>
      <c r="AA246" s="10"/>
      <c r="AB246" s="12"/>
      <c r="AC246" s="13"/>
      <c r="AD246" s="13"/>
      <c r="AE246" s="13"/>
      <c r="AF246" s="13"/>
    </row>
    <row r="247" spans="12:37" x14ac:dyDescent="0.2">
      <c r="U247" s="10"/>
      <c r="V247" s="10"/>
      <c r="W247" s="10"/>
      <c r="X247" s="10"/>
      <c r="Y247" s="10"/>
      <c r="Z247" s="10"/>
      <c r="AA247" s="10"/>
      <c r="AB247" s="12"/>
      <c r="AC247" s="13"/>
      <c r="AD247" s="13"/>
      <c r="AE247" s="13"/>
      <c r="AF247" s="13"/>
    </row>
    <row r="248" spans="12:37" x14ac:dyDescent="0.2">
      <c r="U248" s="10"/>
      <c r="V248" s="10"/>
      <c r="W248" s="10"/>
      <c r="X248" s="10"/>
      <c r="Y248" s="10"/>
      <c r="Z248" s="10"/>
      <c r="AA248" s="10"/>
      <c r="AB248" s="12"/>
      <c r="AC248" s="13"/>
      <c r="AD248" s="13"/>
      <c r="AE248" s="13"/>
      <c r="AF248" s="13"/>
    </row>
    <row r="249" spans="12:37" x14ac:dyDescent="0.2">
      <c r="U249" s="10"/>
      <c r="V249" s="10"/>
      <c r="W249" s="10"/>
      <c r="X249" s="10"/>
      <c r="Y249" s="10"/>
      <c r="Z249" s="10"/>
      <c r="AA249" s="10"/>
      <c r="AB249" s="12"/>
      <c r="AC249" s="13"/>
      <c r="AD249" s="13"/>
      <c r="AE249" s="13"/>
      <c r="AF249" s="13"/>
    </row>
    <row r="250" spans="12:37" x14ac:dyDescent="0.2">
      <c r="U250" s="10"/>
      <c r="V250" s="10"/>
      <c r="W250" s="10"/>
      <c r="X250" s="10"/>
      <c r="Y250" s="10"/>
      <c r="Z250" s="10"/>
      <c r="AA250" s="10"/>
      <c r="AB250" s="12"/>
      <c r="AC250" s="13"/>
      <c r="AD250" s="13"/>
      <c r="AE250" s="13"/>
      <c r="AF250" s="13"/>
    </row>
    <row r="251" spans="12:37" x14ac:dyDescent="0.2">
      <c r="U251" s="10"/>
      <c r="V251" s="10"/>
      <c r="W251" s="10"/>
      <c r="X251" s="10"/>
      <c r="Y251" s="10"/>
      <c r="Z251" s="10"/>
      <c r="AA251" s="10"/>
      <c r="AB251" s="12"/>
      <c r="AC251" s="13"/>
      <c r="AD251" s="13"/>
      <c r="AE251" s="13"/>
      <c r="AF251" s="13"/>
    </row>
    <row r="252" spans="12:37" x14ac:dyDescent="0.2">
      <c r="U252" s="10"/>
      <c r="V252" s="10"/>
      <c r="W252" s="10"/>
      <c r="X252" s="10"/>
      <c r="Y252" s="10"/>
      <c r="Z252" s="10"/>
      <c r="AA252" s="10"/>
      <c r="AB252" s="12"/>
      <c r="AC252" s="13"/>
      <c r="AD252" s="13"/>
      <c r="AE252" s="13"/>
      <c r="AF252" s="13"/>
    </row>
    <row r="253" spans="12:37" x14ac:dyDescent="0.2">
      <c r="U253" s="10"/>
      <c r="V253" s="10"/>
      <c r="W253" s="10"/>
      <c r="X253" s="10"/>
      <c r="Y253" s="10"/>
      <c r="Z253" s="10"/>
      <c r="AA253" s="10"/>
      <c r="AB253" s="12"/>
      <c r="AC253" s="13"/>
      <c r="AD253" s="13"/>
      <c r="AE253" s="13"/>
      <c r="AF253" s="13"/>
    </row>
    <row r="254" spans="12:37" x14ac:dyDescent="0.2">
      <c r="U254" s="10"/>
      <c r="V254" s="10"/>
      <c r="W254" s="10"/>
      <c r="X254" s="10"/>
      <c r="Y254" s="10"/>
      <c r="Z254" s="10"/>
      <c r="AA254" s="10"/>
      <c r="AB254" s="12"/>
      <c r="AC254" s="13"/>
      <c r="AD254" s="13"/>
      <c r="AE254" s="13"/>
      <c r="AF254" s="13"/>
    </row>
    <row r="255" spans="12:37" x14ac:dyDescent="0.2">
      <c r="U255" s="10"/>
      <c r="V255" s="10"/>
      <c r="W255" s="10"/>
      <c r="X255" s="10"/>
      <c r="Y255" s="10"/>
      <c r="Z255" s="10"/>
      <c r="AA255" s="10"/>
      <c r="AB255" s="12"/>
      <c r="AC255" s="13"/>
      <c r="AD255" s="13"/>
      <c r="AE255" s="13"/>
      <c r="AF255" s="13"/>
    </row>
    <row r="256" spans="12:37" x14ac:dyDescent="0.2">
      <c r="U256" s="10"/>
      <c r="V256" s="10"/>
      <c r="W256" s="10"/>
      <c r="X256" s="10"/>
      <c r="Y256" s="10"/>
      <c r="Z256" s="10"/>
      <c r="AA256" s="10"/>
      <c r="AB256" s="12"/>
      <c r="AC256" s="13"/>
      <c r="AD256" s="13"/>
      <c r="AE256" s="13"/>
      <c r="AF256" s="13"/>
    </row>
    <row r="257" spans="21:32" x14ac:dyDescent="0.2">
      <c r="U257" s="10"/>
      <c r="V257" s="10"/>
      <c r="W257" s="10"/>
      <c r="X257" s="10"/>
      <c r="Y257" s="10"/>
      <c r="Z257" s="10"/>
      <c r="AA257" s="10"/>
      <c r="AB257" s="12"/>
      <c r="AC257" s="13"/>
      <c r="AD257" s="13"/>
      <c r="AE257" s="13"/>
      <c r="AF257" s="13"/>
    </row>
    <row r="258" spans="21:32" x14ac:dyDescent="0.2">
      <c r="U258" s="10"/>
      <c r="V258" s="10"/>
      <c r="W258" s="10"/>
      <c r="X258" s="10"/>
      <c r="Y258" s="10"/>
      <c r="Z258" s="10"/>
      <c r="AA258" s="10"/>
      <c r="AB258" s="12"/>
      <c r="AC258" s="13"/>
      <c r="AD258" s="13"/>
      <c r="AE258" s="13"/>
      <c r="AF258" s="13"/>
    </row>
    <row r="259" spans="21:32" x14ac:dyDescent="0.2">
      <c r="U259" s="10"/>
      <c r="V259" s="10"/>
      <c r="W259" s="10"/>
      <c r="X259" s="10"/>
      <c r="Y259" s="10"/>
      <c r="Z259" s="10"/>
      <c r="AA259" s="10"/>
      <c r="AB259" s="12"/>
      <c r="AC259" s="13"/>
      <c r="AD259" s="13"/>
      <c r="AE259" s="13"/>
      <c r="AF259" s="13"/>
    </row>
    <row r="260" spans="21:32" x14ac:dyDescent="0.2">
      <c r="U260" s="10"/>
      <c r="V260" s="10"/>
      <c r="W260" s="10"/>
      <c r="X260" s="10"/>
      <c r="Y260" s="10"/>
      <c r="Z260" s="10"/>
      <c r="AA260" s="10"/>
      <c r="AB260" s="12"/>
      <c r="AC260" s="13"/>
      <c r="AD260" s="13"/>
      <c r="AE260" s="13"/>
      <c r="AF260" s="13"/>
    </row>
    <row r="261" spans="21:32" x14ac:dyDescent="0.2">
      <c r="U261" s="10"/>
      <c r="V261" s="10"/>
      <c r="W261" s="10"/>
      <c r="X261" s="10"/>
      <c r="Y261" s="10"/>
      <c r="Z261" s="10"/>
      <c r="AA261" s="10"/>
      <c r="AB261" s="12"/>
      <c r="AC261" s="13"/>
      <c r="AD261" s="13"/>
      <c r="AE261" s="13"/>
      <c r="AF261" s="13"/>
    </row>
    <row r="262" spans="21:32" x14ac:dyDescent="0.2">
      <c r="U262" s="10"/>
      <c r="V262" s="10"/>
      <c r="W262" s="10"/>
      <c r="X262" s="10"/>
      <c r="Y262" s="10"/>
      <c r="Z262" s="10"/>
      <c r="AA262" s="10"/>
      <c r="AB262" s="12"/>
      <c r="AC262" s="13"/>
      <c r="AD262" s="13"/>
      <c r="AE262" s="13"/>
      <c r="AF262" s="13"/>
    </row>
    <row r="263" spans="21:32" x14ac:dyDescent="0.2">
      <c r="U263" s="10"/>
      <c r="V263" s="10"/>
      <c r="W263" s="10"/>
      <c r="X263" s="10"/>
      <c r="Y263" s="10"/>
      <c r="Z263" s="10"/>
      <c r="AA263" s="10"/>
      <c r="AB263" s="12"/>
      <c r="AC263" s="13"/>
      <c r="AD263" s="13"/>
      <c r="AE263" s="13"/>
      <c r="AF263" s="13"/>
    </row>
    <row r="264" spans="21:32" x14ac:dyDescent="0.2">
      <c r="U264" s="10"/>
      <c r="V264" s="10"/>
      <c r="W264" s="10"/>
      <c r="X264" s="10"/>
      <c r="Y264" s="10"/>
      <c r="Z264" s="10"/>
      <c r="AA264" s="10"/>
      <c r="AB264" s="12"/>
      <c r="AC264" s="13"/>
      <c r="AD264" s="13"/>
      <c r="AE264" s="13"/>
      <c r="AF264" s="13"/>
    </row>
    <row r="265" spans="21:32" x14ac:dyDescent="0.2">
      <c r="U265" s="10"/>
      <c r="V265" s="10"/>
      <c r="W265" s="10"/>
      <c r="X265" s="10"/>
      <c r="Y265" s="10"/>
      <c r="Z265" s="10"/>
      <c r="AA265" s="10"/>
      <c r="AB265" s="12"/>
      <c r="AC265" s="13"/>
      <c r="AD265" s="13"/>
      <c r="AE265" s="13"/>
      <c r="AF265" s="13"/>
    </row>
    <row r="266" spans="21:32" x14ac:dyDescent="0.2">
      <c r="U266" s="10"/>
      <c r="V266" s="10"/>
      <c r="W266" s="10"/>
      <c r="X266" s="10"/>
      <c r="Y266" s="10"/>
      <c r="Z266" s="10"/>
      <c r="AA266" s="10"/>
      <c r="AB266" s="12"/>
      <c r="AC266" s="13"/>
      <c r="AD266" s="13"/>
      <c r="AE266" s="13"/>
      <c r="AF266" s="13"/>
    </row>
    <row r="267" spans="21:32" x14ac:dyDescent="0.2">
      <c r="U267" s="10"/>
      <c r="V267" s="10"/>
      <c r="W267" s="10"/>
      <c r="X267" s="10"/>
      <c r="Y267" s="10"/>
      <c r="Z267" s="10"/>
      <c r="AA267" s="10"/>
      <c r="AB267" s="12"/>
      <c r="AC267" s="13"/>
      <c r="AD267" s="13"/>
      <c r="AE267" s="13"/>
      <c r="AF267" s="13"/>
    </row>
    <row r="268" spans="21:32" x14ac:dyDescent="0.2">
      <c r="U268" s="10"/>
      <c r="V268" s="10"/>
      <c r="W268" s="10"/>
      <c r="X268" s="10"/>
      <c r="Y268" s="10"/>
      <c r="Z268" s="10"/>
      <c r="AA268" s="10"/>
      <c r="AB268" s="12"/>
      <c r="AC268" s="13"/>
      <c r="AD268" s="13"/>
      <c r="AE268" s="13"/>
      <c r="AF268" s="13"/>
    </row>
    <row r="269" spans="21:32" x14ac:dyDescent="0.2">
      <c r="U269" s="10"/>
      <c r="V269" s="10"/>
      <c r="W269" s="10"/>
      <c r="X269" s="10"/>
      <c r="Y269" s="10"/>
      <c r="Z269" s="10"/>
      <c r="AA269" s="10"/>
      <c r="AB269" s="12"/>
      <c r="AC269" s="13"/>
      <c r="AD269" s="13"/>
      <c r="AE269" s="13"/>
      <c r="AF269" s="13"/>
    </row>
    <row r="270" spans="21:32" x14ac:dyDescent="0.2">
      <c r="U270" s="10"/>
      <c r="V270" s="10"/>
      <c r="W270" s="10"/>
      <c r="X270" s="10"/>
      <c r="Y270" s="10"/>
      <c r="Z270" s="10"/>
      <c r="AA270" s="10"/>
      <c r="AB270" s="12"/>
      <c r="AC270" s="13"/>
      <c r="AD270" s="13"/>
      <c r="AE270" s="13"/>
      <c r="AF270" s="13"/>
    </row>
    <row r="271" spans="21:32" x14ac:dyDescent="0.2">
      <c r="U271" s="10"/>
      <c r="V271" s="10"/>
      <c r="W271" s="10"/>
      <c r="X271" s="10"/>
      <c r="Y271" s="10"/>
      <c r="Z271" s="10"/>
      <c r="AA271" s="10"/>
      <c r="AB271" s="12"/>
      <c r="AC271" s="13"/>
      <c r="AD271" s="13"/>
      <c r="AE271" s="13"/>
      <c r="AF271" s="13"/>
    </row>
    <row r="272" spans="21:32" x14ac:dyDescent="0.2">
      <c r="U272" s="10"/>
      <c r="V272" s="10"/>
      <c r="W272" s="10"/>
      <c r="X272" s="10"/>
      <c r="Y272" s="10"/>
      <c r="Z272" s="10"/>
      <c r="AA272" s="10"/>
      <c r="AB272" s="12"/>
      <c r="AC272" s="13"/>
      <c r="AD272" s="13"/>
      <c r="AE272" s="13"/>
      <c r="AF272" s="13"/>
    </row>
    <row r="273" spans="21:32" x14ac:dyDescent="0.2">
      <c r="U273" s="10"/>
      <c r="V273" s="10"/>
      <c r="W273" s="10"/>
      <c r="X273" s="10"/>
      <c r="Y273" s="10"/>
      <c r="Z273" s="10"/>
      <c r="AA273" s="10"/>
      <c r="AB273" s="12"/>
      <c r="AC273" s="13"/>
      <c r="AD273" s="13"/>
      <c r="AE273" s="13"/>
      <c r="AF273" s="13"/>
    </row>
    <row r="274" spans="21:32" x14ac:dyDescent="0.2">
      <c r="U274" s="10"/>
      <c r="V274" s="10"/>
      <c r="W274" s="10"/>
      <c r="X274" s="10"/>
      <c r="Y274" s="10"/>
      <c r="Z274" s="10"/>
      <c r="AA274" s="10"/>
      <c r="AB274" s="12"/>
      <c r="AC274" s="13"/>
      <c r="AD274" s="13"/>
      <c r="AE274" s="13"/>
      <c r="AF274" s="13"/>
    </row>
    <row r="275" spans="21:32" x14ac:dyDescent="0.2">
      <c r="U275" s="10"/>
      <c r="V275" s="10"/>
      <c r="W275" s="10"/>
      <c r="X275" s="10"/>
      <c r="Y275" s="10"/>
      <c r="Z275" s="10"/>
      <c r="AA275" s="10"/>
      <c r="AB275" s="12"/>
      <c r="AC275" s="13"/>
      <c r="AD275" s="13"/>
      <c r="AE275" s="13"/>
      <c r="AF275" s="13"/>
    </row>
    <row r="276" spans="21:32" x14ac:dyDescent="0.2">
      <c r="U276" s="10"/>
      <c r="V276" s="10"/>
      <c r="W276" s="10"/>
      <c r="X276" s="10"/>
      <c r="Y276" s="10"/>
      <c r="Z276" s="10"/>
      <c r="AA276" s="10"/>
      <c r="AB276" s="12"/>
      <c r="AC276" s="13"/>
      <c r="AD276" s="13"/>
      <c r="AE276" s="13"/>
      <c r="AF276" s="13"/>
    </row>
    <row r="277" spans="21:32" x14ac:dyDescent="0.2">
      <c r="U277" s="10"/>
      <c r="V277" s="10"/>
      <c r="W277" s="10"/>
      <c r="X277" s="10"/>
      <c r="Y277" s="10"/>
      <c r="Z277" s="10"/>
      <c r="AA277" s="10"/>
      <c r="AB277" s="12"/>
      <c r="AC277" s="13"/>
      <c r="AD277" s="13"/>
      <c r="AE277" s="13"/>
      <c r="AF277" s="13"/>
    </row>
    <row r="278" spans="21:32" x14ac:dyDescent="0.2">
      <c r="U278" s="10"/>
      <c r="V278" s="10"/>
      <c r="W278" s="10"/>
      <c r="X278" s="10"/>
      <c r="Y278" s="10"/>
      <c r="Z278" s="10"/>
      <c r="AA278" s="10"/>
      <c r="AB278" s="12"/>
      <c r="AC278" s="13"/>
      <c r="AD278" s="13"/>
      <c r="AE278" s="13"/>
      <c r="AF278" s="13"/>
    </row>
    <row r="279" spans="21:32" x14ac:dyDescent="0.2">
      <c r="U279" s="10"/>
      <c r="V279" s="10"/>
      <c r="W279" s="10"/>
      <c r="X279" s="10"/>
      <c r="Y279" s="10"/>
      <c r="Z279" s="10"/>
      <c r="AA279" s="10"/>
      <c r="AB279" s="12"/>
      <c r="AC279" s="13"/>
      <c r="AD279" s="13"/>
      <c r="AE279" s="13"/>
      <c r="AF279" s="13"/>
    </row>
    <row r="280" spans="21:32" x14ac:dyDescent="0.2">
      <c r="U280" s="10"/>
      <c r="V280" s="10"/>
      <c r="W280" s="10"/>
      <c r="X280" s="10"/>
      <c r="Y280" s="10"/>
      <c r="Z280" s="10"/>
      <c r="AA280" s="10"/>
      <c r="AB280" s="12"/>
      <c r="AC280" s="13"/>
      <c r="AD280" s="13"/>
      <c r="AE280" s="13"/>
      <c r="AF280" s="13"/>
    </row>
    <row r="281" spans="21:32" x14ac:dyDescent="0.2">
      <c r="U281" s="10"/>
      <c r="V281" s="10"/>
      <c r="W281" s="10"/>
      <c r="X281" s="10"/>
      <c r="Y281" s="10"/>
      <c r="Z281" s="10"/>
      <c r="AA281" s="10"/>
      <c r="AB281" s="12"/>
      <c r="AC281" s="13"/>
      <c r="AD281" s="13"/>
      <c r="AE281" s="13"/>
      <c r="AF281" s="13"/>
    </row>
    <row r="282" spans="21:32" x14ac:dyDescent="0.2">
      <c r="U282" s="10"/>
      <c r="V282" s="10"/>
      <c r="W282" s="10"/>
      <c r="X282" s="10"/>
      <c r="Y282" s="10"/>
      <c r="Z282" s="10"/>
      <c r="AA282" s="10"/>
      <c r="AB282" s="12"/>
      <c r="AC282" s="13"/>
      <c r="AD282" s="13"/>
      <c r="AE282" s="13"/>
      <c r="AF282" s="13"/>
    </row>
    <row r="283" spans="21:32" x14ac:dyDescent="0.2">
      <c r="U283" s="10"/>
      <c r="V283" s="10"/>
      <c r="W283" s="10"/>
      <c r="X283" s="10"/>
      <c r="Y283" s="10"/>
      <c r="Z283" s="10"/>
      <c r="AA283" s="10"/>
      <c r="AB283" s="12"/>
      <c r="AC283" s="13"/>
      <c r="AD283" s="13"/>
      <c r="AE283" s="13"/>
      <c r="AF283" s="13"/>
    </row>
    <row r="284" spans="21:32" x14ac:dyDescent="0.2">
      <c r="U284" s="10"/>
      <c r="V284" s="10"/>
      <c r="W284" s="10"/>
      <c r="X284" s="10"/>
      <c r="Y284" s="10"/>
      <c r="Z284" s="10"/>
      <c r="AA284" s="10"/>
      <c r="AB284" s="12"/>
      <c r="AC284" s="13"/>
      <c r="AD284" s="13"/>
      <c r="AE284" s="13"/>
      <c r="AF284" s="13"/>
    </row>
    <row r="285" spans="21:32" x14ac:dyDescent="0.2">
      <c r="U285" s="10"/>
      <c r="V285" s="10"/>
      <c r="W285" s="10"/>
      <c r="X285" s="10"/>
      <c r="Y285" s="10"/>
      <c r="Z285" s="10"/>
      <c r="AA285" s="10"/>
      <c r="AB285" s="12"/>
      <c r="AC285" s="13"/>
      <c r="AD285" s="13"/>
      <c r="AE285" s="13"/>
      <c r="AF285" s="13"/>
    </row>
    <row r="286" spans="21:32" x14ac:dyDescent="0.2">
      <c r="U286" s="10"/>
      <c r="V286" s="10"/>
      <c r="W286" s="10"/>
      <c r="X286" s="10"/>
      <c r="Y286" s="10"/>
      <c r="Z286" s="10"/>
      <c r="AA286" s="10"/>
      <c r="AB286" s="12"/>
      <c r="AC286" s="13"/>
      <c r="AD286" s="13"/>
      <c r="AE286" s="13"/>
      <c r="AF286" s="13"/>
    </row>
    <row r="287" spans="21:32" x14ac:dyDescent="0.2">
      <c r="U287" s="10"/>
      <c r="V287" s="10"/>
      <c r="W287" s="10"/>
      <c r="X287" s="10"/>
      <c r="Y287" s="10"/>
      <c r="Z287" s="10"/>
      <c r="AA287" s="10"/>
      <c r="AB287" s="12"/>
      <c r="AC287" s="13"/>
      <c r="AD287" s="13"/>
      <c r="AE287" s="13"/>
      <c r="AF287" s="13"/>
    </row>
    <row r="288" spans="21:32" x14ac:dyDescent="0.2">
      <c r="U288" s="10"/>
      <c r="V288" s="10"/>
      <c r="W288" s="10"/>
      <c r="X288" s="10"/>
      <c r="Y288" s="10"/>
      <c r="Z288" s="10"/>
      <c r="AA288" s="10"/>
      <c r="AB288" s="12"/>
      <c r="AC288" s="13"/>
      <c r="AD288" s="13"/>
      <c r="AE288" s="13"/>
      <c r="AF288" s="13"/>
    </row>
    <row r="289" spans="21:32" x14ac:dyDescent="0.2">
      <c r="U289" s="10"/>
      <c r="V289" s="10"/>
      <c r="W289" s="10"/>
      <c r="X289" s="10"/>
      <c r="Y289" s="10"/>
      <c r="Z289" s="10"/>
      <c r="AA289" s="10"/>
      <c r="AB289" s="12"/>
      <c r="AC289" s="13"/>
      <c r="AD289" s="13"/>
      <c r="AE289" s="13"/>
      <c r="AF289" s="13"/>
    </row>
    <row r="290" spans="21:32" x14ac:dyDescent="0.2">
      <c r="U290" s="10"/>
      <c r="V290" s="10"/>
      <c r="W290" s="10"/>
      <c r="X290" s="10"/>
      <c r="Y290" s="10"/>
      <c r="Z290" s="10"/>
      <c r="AA290" s="10"/>
      <c r="AB290" s="12"/>
      <c r="AC290" s="13"/>
      <c r="AD290" s="13"/>
      <c r="AE290" s="13"/>
      <c r="AF290" s="13"/>
    </row>
    <row r="291" spans="21:32" x14ac:dyDescent="0.2">
      <c r="U291" s="10"/>
      <c r="V291" s="10"/>
      <c r="W291" s="10"/>
      <c r="X291" s="10"/>
      <c r="Y291" s="10"/>
      <c r="Z291" s="10"/>
      <c r="AA291" s="10"/>
      <c r="AB291" s="12"/>
      <c r="AC291" s="13"/>
      <c r="AD291" s="13"/>
      <c r="AE291" s="13"/>
      <c r="AF291" s="13"/>
    </row>
    <row r="292" spans="21:32" x14ac:dyDescent="0.2">
      <c r="U292" s="10"/>
      <c r="V292" s="10"/>
      <c r="W292" s="10"/>
      <c r="X292" s="10"/>
      <c r="Y292" s="10"/>
      <c r="Z292" s="10"/>
      <c r="AA292" s="10"/>
      <c r="AB292" s="12"/>
      <c r="AC292" s="13"/>
      <c r="AD292" s="13"/>
      <c r="AE292" s="13"/>
      <c r="AF292" s="13"/>
    </row>
    <row r="293" spans="21:32" x14ac:dyDescent="0.2">
      <c r="U293" s="10"/>
      <c r="V293" s="10"/>
      <c r="W293" s="10"/>
      <c r="X293" s="10"/>
      <c r="Y293" s="10"/>
      <c r="Z293" s="10"/>
      <c r="AA293" s="10"/>
      <c r="AB293" s="12"/>
      <c r="AC293" s="13"/>
      <c r="AD293" s="13"/>
      <c r="AE293" s="13"/>
      <c r="AF293" s="13"/>
    </row>
    <row r="294" spans="21:32" x14ac:dyDescent="0.2">
      <c r="U294" s="10"/>
      <c r="V294" s="10"/>
      <c r="W294" s="10"/>
      <c r="X294" s="10"/>
      <c r="Y294" s="10"/>
      <c r="Z294" s="10"/>
      <c r="AA294" s="10"/>
      <c r="AB294" s="12"/>
      <c r="AC294" s="13"/>
      <c r="AD294" s="13"/>
      <c r="AE294" s="13"/>
      <c r="AF294" s="13"/>
    </row>
    <row r="295" spans="21:32" x14ac:dyDescent="0.2">
      <c r="U295" s="10"/>
      <c r="V295" s="10"/>
      <c r="W295" s="10"/>
      <c r="X295" s="10"/>
      <c r="Y295" s="10"/>
      <c r="Z295" s="10"/>
      <c r="AA295" s="10"/>
      <c r="AB295" s="12"/>
      <c r="AC295" s="13"/>
      <c r="AD295" s="13"/>
      <c r="AE295" s="13"/>
      <c r="AF295" s="13"/>
    </row>
    <row r="296" spans="21:32" x14ac:dyDescent="0.2">
      <c r="U296" s="10"/>
      <c r="V296" s="10"/>
      <c r="W296" s="10"/>
      <c r="X296" s="10"/>
      <c r="Y296" s="10"/>
      <c r="Z296" s="10"/>
      <c r="AA296" s="10"/>
      <c r="AB296" s="12"/>
      <c r="AC296" s="13"/>
      <c r="AD296" s="13"/>
      <c r="AE296" s="13"/>
      <c r="AF296" s="13"/>
    </row>
    <row r="297" spans="21:32" x14ac:dyDescent="0.2">
      <c r="U297" s="10"/>
      <c r="V297" s="10"/>
      <c r="W297" s="10"/>
      <c r="X297" s="10"/>
      <c r="Y297" s="10"/>
      <c r="Z297" s="10"/>
      <c r="AA297" s="10"/>
      <c r="AB297" s="12"/>
      <c r="AC297" s="13"/>
      <c r="AD297" s="13"/>
      <c r="AE297" s="13"/>
      <c r="AF297" s="13"/>
    </row>
    <row r="298" spans="21:32" x14ac:dyDescent="0.2">
      <c r="U298" s="10"/>
      <c r="V298" s="10"/>
      <c r="W298" s="10"/>
      <c r="X298" s="10"/>
      <c r="Y298" s="10"/>
      <c r="Z298" s="10"/>
      <c r="AA298" s="10"/>
      <c r="AB298" s="12"/>
      <c r="AC298" s="13"/>
      <c r="AD298" s="13"/>
      <c r="AE298" s="13"/>
      <c r="AF298" s="13"/>
    </row>
    <row r="299" spans="21:32" x14ac:dyDescent="0.2">
      <c r="U299" s="10"/>
      <c r="V299" s="10"/>
      <c r="W299" s="10"/>
      <c r="X299" s="10"/>
      <c r="Y299" s="10"/>
      <c r="Z299" s="10"/>
      <c r="AA299" s="10"/>
      <c r="AB299" s="12"/>
      <c r="AC299" s="13"/>
      <c r="AD299" s="13"/>
      <c r="AE299" s="13"/>
      <c r="AF299" s="13"/>
    </row>
    <row r="300" spans="21:32" x14ac:dyDescent="0.2">
      <c r="U300" s="10"/>
      <c r="V300" s="10"/>
      <c r="W300" s="10"/>
      <c r="X300" s="10"/>
      <c r="Y300" s="10"/>
      <c r="Z300" s="10"/>
      <c r="AA300" s="10"/>
      <c r="AB300" s="12"/>
      <c r="AC300" s="13"/>
      <c r="AD300" s="13"/>
      <c r="AE300" s="13"/>
      <c r="AF300" s="13"/>
    </row>
    <row r="301" spans="21:32" x14ac:dyDescent="0.2">
      <c r="U301" s="10"/>
      <c r="V301" s="10"/>
      <c r="W301" s="10"/>
      <c r="X301" s="10"/>
      <c r="Y301" s="10"/>
      <c r="Z301" s="10"/>
      <c r="AA301" s="10"/>
      <c r="AB301" s="12"/>
      <c r="AC301" s="13"/>
      <c r="AD301" s="13"/>
      <c r="AE301" s="13"/>
      <c r="AF301" s="13"/>
    </row>
    <row r="302" spans="21:32" x14ac:dyDescent="0.2">
      <c r="U302" s="10"/>
      <c r="V302" s="10"/>
      <c r="W302" s="10"/>
      <c r="X302" s="10"/>
      <c r="Y302" s="10"/>
      <c r="Z302" s="10"/>
      <c r="AA302" s="10"/>
      <c r="AB302" s="12"/>
      <c r="AC302" s="13"/>
      <c r="AD302" s="13"/>
      <c r="AE302" s="13"/>
      <c r="AF302" s="13"/>
    </row>
    <row r="303" spans="21:32" x14ac:dyDescent="0.2">
      <c r="U303" s="3"/>
      <c r="V303" s="3"/>
      <c r="W303" s="3"/>
      <c r="X303" s="3"/>
      <c r="Y303" s="3"/>
      <c r="Z303" s="3"/>
      <c r="AA303" s="3"/>
      <c r="AB303" s="8"/>
    </row>
    <row r="304" spans="21:32" x14ac:dyDescent="0.2">
      <c r="U304" s="3"/>
      <c r="V304" s="3"/>
      <c r="W304" s="3"/>
      <c r="X304" s="3"/>
      <c r="Y304" s="3"/>
      <c r="Z304" s="3"/>
      <c r="AA304" s="3"/>
      <c r="AB304" s="8" t="s">
        <v>55</v>
      </c>
      <c r="AC304" s="9" t="e">
        <f ca="1">AVERAGE(AC3:AC302)</f>
        <v>#DIV/0!</v>
      </c>
      <c r="AD304" s="9">
        <f ca="1">AVERAGE(AD3:AD302)</f>
        <v>0.25</v>
      </c>
      <c r="AE304" s="9">
        <f ca="1">AVERAGE(AE3:AE302)</f>
        <v>0.27083333333333331</v>
      </c>
      <c r="AF304" s="9">
        <f ca="1">AVERAGE(AF2:AF302)</f>
        <v>0.27083333333333331</v>
      </c>
    </row>
    <row r="305" spans="21:28" x14ac:dyDescent="0.2">
      <c r="U305" s="3"/>
      <c r="V305" s="3"/>
      <c r="W305" s="3"/>
      <c r="X305" s="3"/>
      <c r="Y305" s="3"/>
      <c r="Z305" s="3"/>
      <c r="AA305" s="3"/>
      <c r="AB305" s="8"/>
    </row>
    <row r="306" spans="21:28" x14ac:dyDescent="0.2">
      <c r="U306" s="3"/>
      <c r="V306" s="3"/>
      <c r="W306" s="3"/>
      <c r="X306" s="3"/>
      <c r="Y306" s="3"/>
      <c r="Z306" s="3"/>
      <c r="AA306" s="3"/>
      <c r="AB306" s="8"/>
    </row>
    <row r="307" spans="21:28" x14ac:dyDescent="0.2">
      <c r="U307" s="3"/>
      <c r="V307" s="3"/>
      <c r="W307" s="3"/>
      <c r="X307" s="3"/>
      <c r="Y307" s="3"/>
      <c r="Z307" s="3"/>
      <c r="AA307" s="3"/>
      <c r="AB307" s="8"/>
    </row>
    <row r="308" spans="21:28" x14ac:dyDescent="0.2">
      <c r="U308" s="3"/>
      <c r="V308" s="3"/>
      <c r="W308" s="3"/>
      <c r="X308" s="3"/>
      <c r="Y308" s="3"/>
      <c r="Z308" s="3"/>
      <c r="AA308" s="3"/>
      <c r="AB308" s="8"/>
    </row>
    <row r="309" spans="21:28" x14ac:dyDescent="0.2">
      <c r="U309" s="3"/>
      <c r="V309" s="3"/>
      <c r="W309" s="3"/>
      <c r="X309" s="3"/>
      <c r="Y309" s="3"/>
      <c r="Z309" s="3"/>
      <c r="AA309" s="3"/>
      <c r="AB309" s="8"/>
    </row>
    <row r="310" spans="21:28" x14ac:dyDescent="0.2">
      <c r="U310" s="3"/>
      <c r="V310" s="3"/>
      <c r="W310" s="3"/>
      <c r="X310" s="3"/>
      <c r="Y310" s="3"/>
      <c r="Z310" s="3"/>
      <c r="AA310" s="3"/>
      <c r="AB310" s="8"/>
    </row>
    <row r="311" spans="21:28" x14ac:dyDescent="0.2">
      <c r="U311" s="3"/>
      <c r="V311" s="3"/>
      <c r="W311" s="3"/>
      <c r="X311" s="3"/>
      <c r="Y311" s="3"/>
      <c r="Z311" s="3"/>
      <c r="AA311" s="3"/>
      <c r="AB311" s="8"/>
    </row>
    <row r="312" spans="21:28" x14ac:dyDescent="0.2">
      <c r="U312" s="3"/>
      <c r="V312" s="3"/>
      <c r="W312" s="3"/>
      <c r="X312" s="3"/>
      <c r="Y312" s="3"/>
      <c r="Z312" s="3"/>
      <c r="AA312" s="3"/>
      <c r="AB312" s="8"/>
    </row>
    <row r="313" spans="21:28" x14ac:dyDescent="0.2">
      <c r="U313" s="3"/>
      <c r="V313" s="3"/>
      <c r="W313" s="3"/>
      <c r="X313" s="3"/>
      <c r="Y313" s="3"/>
      <c r="Z313" s="3"/>
      <c r="AA313" s="3"/>
      <c r="AB313" s="8"/>
    </row>
    <row r="314" spans="21:28" x14ac:dyDescent="0.2">
      <c r="U314" s="3"/>
      <c r="V314" s="3"/>
      <c r="W314" s="3"/>
      <c r="X314" s="3"/>
      <c r="Y314" s="3"/>
      <c r="Z314" s="3"/>
      <c r="AA314" s="3"/>
      <c r="AB314" s="8"/>
    </row>
    <row r="315" spans="21:28" x14ac:dyDescent="0.2">
      <c r="U315" s="3"/>
      <c r="V315" s="3"/>
      <c r="W315" s="3"/>
      <c r="X315" s="3"/>
      <c r="Y315" s="3"/>
      <c r="Z315" s="3"/>
      <c r="AA315" s="3"/>
      <c r="AB315" s="8"/>
    </row>
    <row r="316" spans="21:28" x14ac:dyDescent="0.2">
      <c r="U316" s="3"/>
      <c r="V316" s="3"/>
      <c r="W316" s="3"/>
      <c r="X316" s="3"/>
      <c r="Y316" s="3"/>
      <c r="Z316" s="3"/>
      <c r="AA316" s="3"/>
      <c r="AB316" s="8"/>
    </row>
    <row r="317" spans="21:28" x14ac:dyDescent="0.2">
      <c r="U317" s="3"/>
      <c r="V317" s="3"/>
      <c r="W317" s="3"/>
      <c r="X317" s="3"/>
      <c r="Y317" s="3"/>
      <c r="Z317" s="3"/>
      <c r="AA317" s="3"/>
      <c r="AB317" s="8"/>
    </row>
    <row r="318" spans="21:28" x14ac:dyDescent="0.2">
      <c r="U318" s="3"/>
      <c r="V318" s="3"/>
      <c r="W318" s="3"/>
      <c r="X318" s="3"/>
      <c r="Y318" s="3"/>
      <c r="Z318" s="3"/>
      <c r="AA318" s="3"/>
      <c r="AB318" s="8"/>
    </row>
    <row r="319" spans="21:28" x14ac:dyDescent="0.2">
      <c r="U319" s="3"/>
      <c r="V319" s="3"/>
      <c r="W319" s="3"/>
      <c r="X319" s="3"/>
      <c r="Y319" s="3"/>
      <c r="Z319" s="3"/>
      <c r="AA319" s="3"/>
      <c r="AB319" s="8"/>
    </row>
    <row r="320" spans="21:28" x14ac:dyDescent="0.2">
      <c r="U320" s="3"/>
      <c r="V320" s="3"/>
      <c r="W320" s="3"/>
      <c r="X320" s="3"/>
      <c r="Y320" s="3"/>
      <c r="Z320" s="3"/>
      <c r="AA320" s="3"/>
      <c r="AB320" s="8"/>
    </row>
    <row r="321" spans="21:28" x14ac:dyDescent="0.2">
      <c r="U321" s="3"/>
      <c r="V321" s="3"/>
      <c r="W321" s="3"/>
      <c r="X321" s="3"/>
      <c r="Y321" s="3"/>
      <c r="Z321" s="3"/>
      <c r="AA321" s="3"/>
      <c r="AB321" s="8"/>
    </row>
    <row r="322" spans="21:28" x14ac:dyDescent="0.2">
      <c r="U322" s="3"/>
      <c r="V322" s="3"/>
      <c r="W322" s="3"/>
      <c r="X322" s="3"/>
      <c r="Y322" s="3"/>
      <c r="Z322" s="3"/>
      <c r="AA322" s="3"/>
      <c r="AB322" s="8"/>
    </row>
    <row r="323" spans="21:28" x14ac:dyDescent="0.2">
      <c r="U323" s="3"/>
      <c r="V323" s="3"/>
      <c r="W323" s="3"/>
      <c r="X323" s="3"/>
      <c r="Y323" s="3"/>
      <c r="Z323" s="3"/>
      <c r="AA323" s="3"/>
      <c r="AB323" s="8"/>
    </row>
    <row r="324" spans="21:28" x14ac:dyDescent="0.2">
      <c r="U324" s="3"/>
      <c r="V324" s="3"/>
      <c r="W324" s="3"/>
      <c r="X324" s="3"/>
      <c r="Y324" s="3"/>
      <c r="Z324" s="3"/>
      <c r="AA324" s="3"/>
      <c r="AB324" s="8"/>
    </row>
    <row r="325" spans="21:28" x14ac:dyDescent="0.2">
      <c r="U325" s="3"/>
      <c r="V325" s="3"/>
      <c r="W325" s="3"/>
      <c r="X325" s="3"/>
      <c r="Y325" s="3"/>
      <c r="Z325" s="3"/>
      <c r="AA325" s="3"/>
      <c r="AB325" s="8"/>
    </row>
    <row r="326" spans="21:28" x14ac:dyDescent="0.2">
      <c r="U326" s="3"/>
      <c r="V326" s="3"/>
      <c r="W326" s="3"/>
      <c r="X326" s="3"/>
      <c r="Y326" s="3"/>
      <c r="Z326" s="3"/>
      <c r="AA326" s="3"/>
      <c r="AB326" s="8"/>
    </row>
    <row r="327" spans="21:28" x14ac:dyDescent="0.2">
      <c r="U327" s="3"/>
      <c r="V327" s="3"/>
      <c r="W327" s="3"/>
      <c r="X327" s="3"/>
      <c r="Y327" s="3"/>
      <c r="Z327" s="3"/>
      <c r="AA327" s="3"/>
      <c r="AB327" s="8"/>
    </row>
    <row r="328" spans="21:28" x14ac:dyDescent="0.2">
      <c r="U328" s="3"/>
      <c r="V328" s="3"/>
      <c r="W328" s="3"/>
      <c r="X328" s="3"/>
      <c r="Y328" s="3"/>
      <c r="Z328" s="3"/>
      <c r="AA328" s="3"/>
      <c r="AB328" s="8"/>
    </row>
    <row r="329" spans="21:28" x14ac:dyDescent="0.2">
      <c r="U329" s="3"/>
      <c r="V329" s="3"/>
      <c r="W329" s="3"/>
      <c r="X329" s="3"/>
      <c r="Y329" s="3"/>
      <c r="Z329" s="3"/>
      <c r="AA329" s="3"/>
      <c r="AB329" s="8"/>
    </row>
    <row r="330" spans="21:28" x14ac:dyDescent="0.2">
      <c r="U330" s="3"/>
      <c r="V330" s="3"/>
      <c r="W330" s="3"/>
      <c r="X330" s="3"/>
      <c r="Y330" s="3"/>
      <c r="Z330" s="3"/>
      <c r="AA330" s="3"/>
      <c r="AB330" s="8"/>
    </row>
    <row r="331" spans="21:28" x14ac:dyDescent="0.2">
      <c r="U331" s="3"/>
      <c r="V331" s="3"/>
      <c r="W331" s="3"/>
      <c r="X331" s="3"/>
      <c r="Y331" s="3"/>
      <c r="Z331" s="3"/>
      <c r="AA331" s="3"/>
      <c r="AB331" s="8"/>
    </row>
    <row r="332" spans="21:28" x14ac:dyDescent="0.2">
      <c r="U332" s="3"/>
      <c r="V332" s="3"/>
      <c r="W332" s="3"/>
      <c r="X332" s="3"/>
      <c r="Y332" s="3"/>
      <c r="Z332" s="3"/>
      <c r="AA332" s="3"/>
      <c r="AB332" s="8"/>
    </row>
    <row r="333" spans="21:28" x14ac:dyDescent="0.2">
      <c r="U333" s="3"/>
      <c r="V333" s="3"/>
      <c r="W333" s="3"/>
      <c r="X333" s="3"/>
      <c r="Y333" s="3"/>
      <c r="Z333" s="3"/>
      <c r="AA333" s="3"/>
      <c r="AB333" s="8"/>
    </row>
    <row r="334" spans="21:28" x14ac:dyDescent="0.2">
      <c r="U334" s="3"/>
      <c r="V334" s="3"/>
      <c r="W334" s="3"/>
      <c r="X334" s="3"/>
      <c r="Y334" s="3"/>
      <c r="Z334" s="3"/>
      <c r="AA334" s="3"/>
      <c r="AB334" s="8"/>
    </row>
    <row r="335" spans="21:28" x14ac:dyDescent="0.2">
      <c r="U335" s="3"/>
      <c r="V335" s="3"/>
      <c r="W335" s="3"/>
      <c r="X335" s="3"/>
      <c r="Y335" s="3"/>
      <c r="Z335" s="3"/>
      <c r="AA335" s="3"/>
      <c r="AB335" s="8"/>
    </row>
    <row r="336" spans="21:28" x14ac:dyDescent="0.2">
      <c r="U336" s="3"/>
      <c r="V336" s="3"/>
      <c r="W336" s="3"/>
      <c r="X336" s="3"/>
      <c r="Y336" s="3"/>
      <c r="Z336" s="3"/>
      <c r="AA336" s="3"/>
      <c r="AB336" s="8"/>
    </row>
    <row r="337" spans="21:28" x14ac:dyDescent="0.2">
      <c r="U337" s="3"/>
      <c r="V337" s="3"/>
      <c r="W337" s="3"/>
      <c r="X337" s="3"/>
      <c r="Y337" s="3"/>
      <c r="Z337" s="3"/>
      <c r="AA337" s="3"/>
      <c r="AB337" s="8"/>
    </row>
    <row r="338" spans="21:28" x14ac:dyDescent="0.2">
      <c r="U338" s="3"/>
      <c r="V338" s="3"/>
      <c r="W338" s="3"/>
      <c r="X338" s="3"/>
      <c r="Y338" s="3"/>
      <c r="Z338" s="3"/>
      <c r="AA338" s="3"/>
      <c r="AB338" s="8"/>
    </row>
    <row r="339" spans="21:28" x14ac:dyDescent="0.2">
      <c r="U339" s="3"/>
      <c r="V339" s="3"/>
      <c r="W339" s="3"/>
      <c r="X339" s="3"/>
      <c r="Y339" s="3"/>
      <c r="Z339" s="3"/>
      <c r="AA339" s="3"/>
      <c r="AB339" s="8"/>
    </row>
    <row r="340" spans="21:28" x14ac:dyDescent="0.2">
      <c r="U340" s="3"/>
      <c r="V340" s="3"/>
      <c r="W340" s="3"/>
      <c r="X340" s="3"/>
      <c r="Y340" s="3"/>
      <c r="Z340" s="3"/>
      <c r="AA340" s="3"/>
      <c r="AB340" s="8"/>
    </row>
    <row r="341" spans="21:28" x14ac:dyDescent="0.2">
      <c r="U341" s="3"/>
      <c r="V341" s="3"/>
      <c r="W341" s="3"/>
      <c r="X341" s="3"/>
      <c r="Y341" s="3"/>
      <c r="Z341" s="3"/>
      <c r="AA341" s="3"/>
      <c r="AB341" s="8"/>
    </row>
    <row r="342" spans="21:28" x14ac:dyDescent="0.2">
      <c r="U342" s="3"/>
      <c r="V342" s="3"/>
      <c r="W342" s="3"/>
      <c r="X342" s="3"/>
      <c r="Y342" s="3"/>
      <c r="Z342" s="3"/>
      <c r="AA342" s="3"/>
      <c r="AB342" s="8"/>
    </row>
    <row r="343" spans="21:28" x14ac:dyDescent="0.2">
      <c r="U343" s="3"/>
      <c r="V343" s="3"/>
      <c r="W343" s="3"/>
      <c r="X343" s="3"/>
      <c r="Y343" s="3"/>
      <c r="Z343" s="3"/>
      <c r="AA343" s="3"/>
      <c r="AB343" s="8"/>
    </row>
    <row r="344" spans="21:28" x14ac:dyDescent="0.2">
      <c r="U344" s="3"/>
      <c r="V344" s="3"/>
      <c r="W344" s="3"/>
      <c r="X344" s="3"/>
      <c r="Y344" s="3"/>
      <c r="Z344" s="3"/>
      <c r="AA344" s="3"/>
      <c r="AB344" s="8"/>
    </row>
    <row r="345" spans="21:28" x14ac:dyDescent="0.2">
      <c r="U345" s="3"/>
      <c r="V345" s="3"/>
      <c r="W345" s="3"/>
      <c r="X345" s="3"/>
      <c r="Y345" s="3"/>
      <c r="Z345" s="3"/>
      <c r="AA345" s="3"/>
      <c r="AB345" s="8"/>
    </row>
    <row r="346" spans="21:28" x14ac:dyDescent="0.2">
      <c r="U346" s="3"/>
      <c r="V346" s="3"/>
      <c r="W346" s="3"/>
      <c r="X346" s="3"/>
      <c r="Y346" s="3"/>
      <c r="Z346" s="3"/>
      <c r="AA346" s="3"/>
      <c r="AB346" s="8"/>
    </row>
    <row r="347" spans="21:28" x14ac:dyDescent="0.2">
      <c r="U347" s="3"/>
      <c r="V347" s="3"/>
      <c r="W347" s="3"/>
      <c r="X347" s="3"/>
      <c r="Y347" s="3"/>
      <c r="Z347" s="3"/>
      <c r="AA347" s="3"/>
      <c r="AB347" s="8"/>
    </row>
    <row r="348" spans="21:28" x14ac:dyDescent="0.2">
      <c r="U348" s="3"/>
      <c r="V348" s="3"/>
      <c r="W348" s="3"/>
      <c r="X348" s="3"/>
      <c r="Y348" s="3"/>
      <c r="Z348" s="3"/>
      <c r="AA348" s="3"/>
      <c r="AB348" s="8"/>
    </row>
    <row r="349" spans="21:28" x14ac:dyDescent="0.2">
      <c r="U349" s="3"/>
      <c r="V349" s="3"/>
      <c r="W349" s="3"/>
      <c r="X349" s="3"/>
      <c r="Y349" s="3"/>
      <c r="Z349" s="3"/>
      <c r="AA349" s="3"/>
      <c r="AB349" s="8"/>
    </row>
    <row r="350" spans="21:28" x14ac:dyDescent="0.2">
      <c r="U350" s="3"/>
      <c r="V350" s="3"/>
      <c r="W350" s="3"/>
      <c r="X350" s="3"/>
      <c r="Y350" s="3"/>
      <c r="Z350" s="3"/>
      <c r="AA350" s="3"/>
      <c r="AB350" s="8"/>
    </row>
    <row r="351" spans="21:28" x14ac:dyDescent="0.2">
      <c r="U351" s="3"/>
      <c r="V351" s="3"/>
      <c r="W351" s="3"/>
      <c r="X351" s="3"/>
      <c r="Y351" s="3"/>
      <c r="Z351" s="3"/>
      <c r="AA351" s="3"/>
      <c r="AB351" s="8"/>
    </row>
    <row r="352" spans="21:28" x14ac:dyDescent="0.2">
      <c r="U352" s="3"/>
      <c r="V352" s="3"/>
      <c r="W352" s="3"/>
      <c r="X352" s="3"/>
      <c r="Y352" s="3"/>
      <c r="Z352" s="3"/>
      <c r="AA352" s="3"/>
      <c r="AB352" s="8"/>
    </row>
    <row r="353" spans="21:28" x14ac:dyDescent="0.2">
      <c r="U353" s="3"/>
      <c r="V353" s="3"/>
      <c r="W353" s="3"/>
      <c r="X353" s="3"/>
      <c r="Y353" s="3"/>
      <c r="Z353" s="3"/>
      <c r="AA353" s="3"/>
      <c r="AB353" s="8"/>
    </row>
    <row r="354" spans="21:28" x14ac:dyDescent="0.2">
      <c r="U354" s="3"/>
      <c r="V354" s="3"/>
      <c r="W354" s="3"/>
      <c r="X354" s="3"/>
      <c r="Y354" s="3"/>
      <c r="Z354" s="3"/>
      <c r="AA354" s="3"/>
      <c r="AB354" s="8"/>
    </row>
    <row r="355" spans="21:28" x14ac:dyDescent="0.2">
      <c r="U355" s="3"/>
      <c r="V355" s="3"/>
      <c r="W355" s="3"/>
      <c r="X355" s="3"/>
      <c r="Y355" s="3"/>
      <c r="Z355" s="3"/>
      <c r="AA355" s="3"/>
      <c r="AB355" s="8"/>
    </row>
    <row r="356" spans="21:28" x14ac:dyDescent="0.2">
      <c r="U356" s="3"/>
      <c r="V356" s="3"/>
      <c r="W356" s="3"/>
      <c r="X356" s="3"/>
      <c r="Y356" s="3"/>
      <c r="Z356" s="3"/>
      <c r="AA356" s="3"/>
      <c r="AB356" s="8"/>
    </row>
    <row r="357" spans="21:28" x14ac:dyDescent="0.2">
      <c r="U357" s="3"/>
      <c r="V357" s="3"/>
      <c r="W357" s="3"/>
      <c r="X357" s="3"/>
      <c r="Y357" s="3"/>
      <c r="Z357" s="3"/>
      <c r="AA357" s="3"/>
      <c r="AB357" s="8"/>
    </row>
    <row r="358" spans="21:28" x14ac:dyDescent="0.2">
      <c r="U358" s="3"/>
      <c r="V358" s="3"/>
      <c r="W358" s="3"/>
      <c r="X358" s="3"/>
      <c r="Y358" s="3"/>
      <c r="Z358" s="3"/>
      <c r="AA358" s="3"/>
      <c r="AB358" s="8"/>
    </row>
    <row r="359" spans="21:28" x14ac:dyDescent="0.2">
      <c r="U359" s="3"/>
      <c r="V359" s="3"/>
      <c r="W359" s="3"/>
      <c r="X359" s="3"/>
      <c r="Y359" s="3"/>
      <c r="Z359" s="3"/>
      <c r="AA359" s="3"/>
      <c r="AB359" s="8"/>
    </row>
    <row r="360" spans="21:28" x14ac:dyDescent="0.2">
      <c r="U360" s="3"/>
      <c r="V360" s="3"/>
      <c r="W360" s="3"/>
      <c r="X360" s="3"/>
      <c r="Y360" s="3"/>
      <c r="Z360" s="3"/>
      <c r="AA360" s="3"/>
      <c r="AB360" s="8"/>
    </row>
    <row r="361" spans="21:28" x14ac:dyDescent="0.2">
      <c r="U361" s="3"/>
      <c r="V361" s="3"/>
      <c r="W361" s="3"/>
      <c r="X361" s="3"/>
      <c r="Y361" s="3"/>
      <c r="Z361" s="3"/>
      <c r="AA361" s="3"/>
      <c r="AB361" s="8"/>
    </row>
    <row r="362" spans="21:28" x14ac:dyDescent="0.2">
      <c r="U362" s="3"/>
      <c r="V362" s="3"/>
      <c r="W362" s="3"/>
      <c r="X362" s="3"/>
      <c r="Y362" s="3"/>
      <c r="Z362" s="3"/>
      <c r="AA362" s="3"/>
      <c r="AB362" s="8"/>
    </row>
    <row r="363" spans="21:28" x14ac:dyDescent="0.2">
      <c r="U363" s="3"/>
      <c r="V363" s="3"/>
      <c r="W363" s="3"/>
      <c r="X363" s="3"/>
      <c r="Y363" s="3"/>
      <c r="Z363" s="3"/>
      <c r="AA363" s="3"/>
      <c r="AB363" s="8"/>
    </row>
    <row r="364" spans="21:28" x14ac:dyDescent="0.2">
      <c r="U364" s="3"/>
      <c r="V364" s="3"/>
      <c r="W364" s="3"/>
      <c r="X364" s="3"/>
      <c r="Y364" s="3"/>
      <c r="Z364" s="3"/>
      <c r="AA364" s="3"/>
      <c r="AB364" s="8"/>
    </row>
    <row r="365" spans="21:28" x14ac:dyDescent="0.2">
      <c r="U365" s="3"/>
      <c r="V365" s="3"/>
      <c r="W365" s="3"/>
      <c r="X365" s="3"/>
      <c r="Y365" s="3"/>
      <c r="Z365" s="3"/>
      <c r="AA365" s="3"/>
      <c r="AB365" s="8"/>
    </row>
    <row r="366" spans="21:28" x14ac:dyDescent="0.2">
      <c r="U366" s="3"/>
      <c r="V366" s="3"/>
      <c r="W366" s="3"/>
      <c r="X366" s="3"/>
      <c r="Y366" s="3"/>
      <c r="Z366" s="3"/>
      <c r="AA366" s="3"/>
      <c r="AB366" s="8"/>
    </row>
    <row r="367" spans="21:28" x14ac:dyDescent="0.2">
      <c r="U367" s="3"/>
      <c r="V367" s="3"/>
      <c r="W367" s="3"/>
      <c r="X367" s="3"/>
      <c r="Y367" s="3"/>
      <c r="Z367" s="3"/>
      <c r="AA367" s="3"/>
      <c r="AB367" s="8"/>
    </row>
    <row r="368" spans="21:28" x14ac:dyDescent="0.2">
      <c r="U368" s="3"/>
      <c r="V368" s="3"/>
      <c r="W368" s="3"/>
      <c r="X368" s="3"/>
      <c r="Y368" s="3"/>
      <c r="Z368" s="3"/>
      <c r="AA368" s="3"/>
      <c r="AB368" s="8"/>
    </row>
    <row r="369" spans="21:28" x14ac:dyDescent="0.2">
      <c r="U369" s="3"/>
      <c r="V369" s="3"/>
      <c r="W369" s="3"/>
      <c r="X369" s="3"/>
      <c r="Y369" s="3"/>
      <c r="Z369" s="3"/>
      <c r="AA369" s="3"/>
      <c r="AB369" s="8"/>
    </row>
    <row r="370" spans="21:28" x14ac:dyDescent="0.2">
      <c r="U370" s="3"/>
      <c r="V370" s="3"/>
      <c r="W370" s="3"/>
      <c r="X370" s="3"/>
      <c r="Y370" s="3"/>
      <c r="Z370" s="3"/>
      <c r="AA370" s="3"/>
      <c r="AB370" s="8"/>
    </row>
    <row r="371" spans="21:28" x14ac:dyDescent="0.2">
      <c r="U371" s="3"/>
      <c r="V371" s="3"/>
      <c r="W371" s="3"/>
      <c r="X371" s="3"/>
      <c r="Y371" s="3"/>
      <c r="Z371" s="3"/>
      <c r="AA371" s="3"/>
      <c r="AB371" s="8"/>
    </row>
    <row r="372" spans="21:28" x14ac:dyDescent="0.2">
      <c r="U372" s="3"/>
      <c r="V372" s="3"/>
      <c r="W372" s="3"/>
      <c r="X372" s="3"/>
      <c r="Y372" s="3"/>
      <c r="Z372" s="3"/>
      <c r="AA372" s="3"/>
      <c r="AB372" s="8"/>
    </row>
    <row r="373" spans="21:28" x14ac:dyDescent="0.2">
      <c r="U373" s="3"/>
      <c r="V373" s="3"/>
      <c r="W373" s="3"/>
      <c r="X373" s="3"/>
      <c r="Y373" s="3"/>
      <c r="Z373" s="3"/>
      <c r="AA373" s="3"/>
      <c r="AB373" s="8"/>
    </row>
    <row r="374" spans="21:28" x14ac:dyDescent="0.2">
      <c r="U374" s="3"/>
      <c r="V374" s="3"/>
      <c r="W374" s="3"/>
      <c r="X374" s="3"/>
      <c r="Y374" s="3"/>
      <c r="Z374" s="3"/>
      <c r="AA374" s="3"/>
      <c r="AB374" s="8"/>
    </row>
    <row r="375" spans="21:28" x14ac:dyDescent="0.2">
      <c r="U375" s="3"/>
      <c r="V375" s="3"/>
      <c r="W375" s="3"/>
      <c r="X375" s="3"/>
      <c r="Y375" s="3"/>
      <c r="Z375" s="3"/>
      <c r="AA375" s="3"/>
      <c r="AB375" s="8"/>
    </row>
    <row r="376" spans="21:28" x14ac:dyDescent="0.2">
      <c r="U376" s="3"/>
      <c r="V376" s="3"/>
      <c r="W376" s="3"/>
      <c r="X376" s="3"/>
      <c r="Y376" s="3"/>
      <c r="Z376" s="3"/>
      <c r="AA376" s="3"/>
      <c r="AB376" s="8"/>
    </row>
    <row r="377" spans="21:28" x14ac:dyDescent="0.2">
      <c r="U377" s="3"/>
      <c r="V377" s="3"/>
      <c r="W377" s="3"/>
      <c r="X377" s="3"/>
      <c r="Y377" s="3"/>
      <c r="Z377" s="3"/>
      <c r="AA377" s="3"/>
      <c r="AB377" s="8"/>
    </row>
    <row r="378" spans="21:28" x14ac:dyDescent="0.2">
      <c r="U378" s="3"/>
      <c r="V378" s="3"/>
      <c r="W378" s="3"/>
      <c r="X378" s="3"/>
      <c r="Y378" s="3"/>
      <c r="Z378" s="3"/>
      <c r="AA378" s="3"/>
      <c r="AB378" s="8"/>
    </row>
    <row r="379" spans="21:28" x14ac:dyDescent="0.2">
      <c r="U379" s="3"/>
      <c r="V379" s="3"/>
      <c r="W379" s="3"/>
      <c r="X379" s="3"/>
      <c r="Y379" s="3"/>
      <c r="Z379" s="3"/>
      <c r="AA379" s="3"/>
      <c r="AB379" s="8"/>
    </row>
    <row r="380" spans="21:28" x14ac:dyDescent="0.2">
      <c r="U380" s="3"/>
      <c r="V380" s="3"/>
      <c r="W380" s="3"/>
      <c r="X380" s="3"/>
      <c r="Y380" s="3"/>
      <c r="Z380" s="3"/>
      <c r="AA380" s="3"/>
      <c r="AB380" s="8"/>
    </row>
    <row r="381" spans="21:28" x14ac:dyDescent="0.2">
      <c r="U381" s="3"/>
      <c r="V381" s="3"/>
      <c r="W381" s="3"/>
      <c r="X381" s="3"/>
      <c r="Y381" s="3"/>
      <c r="Z381" s="3"/>
      <c r="AA381" s="3"/>
      <c r="AB381" s="8"/>
    </row>
    <row r="382" spans="21:28" x14ac:dyDescent="0.2">
      <c r="U382" s="3"/>
      <c r="V382" s="3"/>
      <c r="W382" s="3"/>
      <c r="X382" s="3"/>
      <c r="Y382" s="3"/>
      <c r="Z382" s="3"/>
      <c r="AA382" s="3"/>
      <c r="AB382" s="8"/>
    </row>
    <row r="383" spans="21:28" x14ac:dyDescent="0.2">
      <c r="U383" s="3"/>
      <c r="V383" s="3"/>
      <c r="W383" s="3"/>
      <c r="X383" s="3"/>
      <c r="Y383" s="3"/>
      <c r="Z383" s="3"/>
      <c r="AA383" s="3"/>
      <c r="AB383" s="8"/>
    </row>
    <row r="384" spans="21:28" x14ac:dyDescent="0.2">
      <c r="U384" s="3"/>
      <c r="V384" s="3"/>
      <c r="W384" s="3"/>
      <c r="X384" s="3"/>
      <c r="Y384" s="3"/>
      <c r="Z384" s="3"/>
      <c r="AA384" s="3"/>
      <c r="AB384" s="8"/>
    </row>
    <row r="385" spans="21:28" x14ac:dyDescent="0.2">
      <c r="U385" s="3"/>
      <c r="V385" s="3"/>
      <c r="W385" s="3"/>
      <c r="X385" s="3"/>
      <c r="Y385" s="3"/>
      <c r="Z385" s="3"/>
      <c r="AA385" s="3"/>
      <c r="AB385" s="8"/>
    </row>
    <row r="386" spans="21:28" x14ac:dyDescent="0.2">
      <c r="U386" s="3"/>
      <c r="V386" s="3"/>
      <c r="W386" s="3"/>
      <c r="X386" s="3"/>
      <c r="Y386" s="3"/>
      <c r="Z386" s="3"/>
      <c r="AA386" s="3"/>
      <c r="AB386" s="8"/>
    </row>
    <row r="387" spans="21:28" x14ac:dyDescent="0.2">
      <c r="U387" s="3"/>
      <c r="V387" s="3"/>
      <c r="W387" s="3"/>
      <c r="X387" s="3"/>
      <c r="Y387" s="3"/>
      <c r="Z387" s="3"/>
      <c r="AA387" s="3"/>
      <c r="AB387" s="8"/>
    </row>
    <row r="388" spans="21:28" x14ac:dyDescent="0.2">
      <c r="U388" s="3"/>
      <c r="V388" s="3"/>
      <c r="W388" s="3"/>
      <c r="X388" s="3"/>
      <c r="Y388" s="3"/>
      <c r="Z388" s="3"/>
      <c r="AA388" s="3"/>
      <c r="AB388" s="8"/>
    </row>
    <row r="389" spans="21:28" x14ac:dyDescent="0.2">
      <c r="U389" s="3"/>
      <c r="V389" s="3"/>
      <c r="W389" s="3"/>
      <c r="X389" s="3"/>
      <c r="Y389" s="3"/>
      <c r="Z389" s="3"/>
      <c r="AA389" s="3"/>
      <c r="AB389" s="8"/>
    </row>
    <row r="390" spans="21:28" x14ac:dyDescent="0.2">
      <c r="U390" s="3"/>
      <c r="V390" s="3"/>
      <c r="W390" s="3"/>
      <c r="X390" s="3"/>
      <c r="Y390" s="3"/>
      <c r="Z390" s="3"/>
      <c r="AA390" s="3"/>
      <c r="AB390" s="8"/>
    </row>
    <row r="391" spans="21:28" x14ac:dyDescent="0.2">
      <c r="U391" s="3"/>
      <c r="V391" s="3"/>
      <c r="W391" s="3"/>
      <c r="X391" s="3"/>
      <c r="Y391" s="3"/>
      <c r="Z391" s="3"/>
      <c r="AA391" s="3"/>
      <c r="AB391" s="8"/>
    </row>
    <row r="392" spans="21:28" x14ac:dyDescent="0.2">
      <c r="U392" s="3"/>
      <c r="V392" s="3"/>
      <c r="W392" s="3"/>
      <c r="X392" s="3"/>
      <c r="Y392" s="3"/>
      <c r="Z392" s="3"/>
      <c r="AA392" s="3"/>
      <c r="AB392" s="8"/>
    </row>
    <row r="393" spans="21:28" x14ac:dyDescent="0.2">
      <c r="U393" s="3"/>
      <c r="V393" s="3"/>
      <c r="W393" s="3"/>
      <c r="X393" s="3"/>
      <c r="Y393" s="3"/>
      <c r="Z393" s="3"/>
      <c r="AA393" s="3"/>
      <c r="AB393" s="8"/>
    </row>
    <row r="394" spans="21:28" x14ac:dyDescent="0.2">
      <c r="U394" s="3"/>
      <c r="V394" s="3"/>
      <c r="W394" s="3"/>
      <c r="X394" s="3"/>
      <c r="Y394" s="3"/>
      <c r="Z394" s="3"/>
      <c r="AA394" s="3"/>
      <c r="AB394" s="8"/>
    </row>
    <row r="395" spans="21:28" x14ac:dyDescent="0.2">
      <c r="U395" s="3"/>
      <c r="V395" s="3"/>
      <c r="W395" s="3"/>
      <c r="X395" s="3"/>
      <c r="Y395" s="3"/>
      <c r="Z395" s="3"/>
      <c r="AA395" s="3"/>
      <c r="AB395" s="8"/>
    </row>
    <row r="396" spans="21:28" x14ac:dyDescent="0.2">
      <c r="U396" s="3"/>
      <c r="V396" s="3"/>
      <c r="W396" s="3"/>
      <c r="X396" s="3"/>
      <c r="Y396" s="3"/>
      <c r="Z396" s="3"/>
      <c r="AA396" s="3"/>
      <c r="AB396" s="8"/>
    </row>
    <row r="397" spans="21:28" x14ac:dyDescent="0.2">
      <c r="U397" s="3"/>
      <c r="V397" s="3"/>
      <c r="W397" s="3"/>
      <c r="X397" s="3"/>
      <c r="Y397" s="3"/>
      <c r="Z397" s="3"/>
      <c r="AA397" s="3"/>
      <c r="AB397" s="8"/>
    </row>
    <row r="398" spans="21:28" x14ac:dyDescent="0.2">
      <c r="U398" s="3"/>
      <c r="V398" s="3"/>
      <c r="W398" s="3"/>
      <c r="X398" s="3"/>
      <c r="Y398" s="3"/>
      <c r="Z398" s="3"/>
      <c r="AA398" s="3"/>
      <c r="AB398" s="8"/>
    </row>
    <row r="399" spans="21:28" x14ac:dyDescent="0.2">
      <c r="U399" s="3"/>
      <c r="V399" s="3"/>
      <c r="W399" s="3"/>
      <c r="X399" s="3"/>
      <c r="Y399" s="3"/>
      <c r="Z399" s="3"/>
      <c r="AA399" s="3"/>
      <c r="AB399" s="8"/>
    </row>
    <row r="400" spans="21:28" x14ac:dyDescent="0.2">
      <c r="U400" s="3"/>
      <c r="V400" s="3"/>
      <c r="W400" s="3"/>
      <c r="X400" s="3"/>
      <c r="Y400" s="3"/>
      <c r="Z400" s="3"/>
      <c r="AA400" s="3"/>
      <c r="AB400" s="8"/>
    </row>
    <row r="401" spans="21:28" x14ac:dyDescent="0.2">
      <c r="U401" s="3"/>
      <c r="V401" s="3"/>
      <c r="W401" s="3"/>
      <c r="X401" s="3"/>
      <c r="Y401" s="3"/>
      <c r="Z401" s="3"/>
      <c r="AA401" s="3"/>
      <c r="AB401" s="8"/>
    </row>
    <row r="402" spans="21:28" x14ac:dyDescent="0.2">
      <c r="U402" s="3"/>
      <c r="V402" s="3"/>
      <c r="W402" s="3"/>
      <c r="X402" s="3"/>
      <c r="Y402" s="3"/>
      <c r="Z402" s="3"/>
      <c r="AA402" s="3"/>
      <c r="AB402" s="8"/>
    </row>
    <row r="403" spans="21:28" x14ac:dyDescent="0.2">
      <c r="U403" s="3"/>
      <c r="V403" s="3"/>
      <c r="W403" s="3"/>
      <c r="X403" s="3"/>
      <c r="Y403" s="3"/>
      <c r="Z403" s="3"/>
      <c r="AA403" s="3"/>
      <c r="AB403" s="8"/>
    </row>
    <row r="404" spans="21:28" x14ac:dyDescent="0.2">
      <c r="U404" s="3"/>
      <c r="V404" s="3"/>
      <c r="W404" s="3"/>
      <c r="X404" s="3"/>
      <c r="Y404" s="3"/>
      <c r="Z404" s="3"/>
      <c r="AA404" s="3"/>
      <c r="AB404" s="8"/>
    </row>
    <row r="405" spans="21:28" x14ac:dyDescent="0.2">
      <c r="U405" s="3"/>
      <c r="V405" s="3"/>
      <c r="W405" s="3"/>
      <c r="X405" s="3"/>
      <c r="Y405" s="3"/>
      <c r="Z405" s="3"/>
      <c r="AA405" s="3"/>
      <c r="AB405" s="8"/>
    </row>
    <row r="406" spans="21:28" x14ac:dyDescent="0.2">
      <c r="U406" s="3"/>
      <c r="V406" s="3"/>
      <c r="W406" s="3"/>
      <c r="X406" s="3"/>
      <c r="Y406" s="3"/>
      <c r="Z406" s="3"/>
      <c r="AA406" s="3"/>
      <c r="AB406" s="8"/>
    </row>
    <row r="407" spans="21:28" x14ac:dyDescent="0.2">
      <c r="U407" s="3"/>
      <c r="V407" s="3"/>
      <c r="W407" s="3"/>
      <c r="X407" s="3"/>
      <c r="Y407" s="3"/>
      <c r="Z407" s="3"/>
      <c r="AA407" s="3"/>
      <c r="AB407" s="8"/>
    </row>
    <row r="408" spans="21:28" x14ac:dyDescent="0.2">
      <c r="U408" s="3"/>
      <c r="V408" s="3"/>
      <c r="W408" s="3"/>
      <c r="X408" s="3"/>
      <c r="Y408" s="3"/>
      <c r="Z408" s="3"/>
      <c r="AA408" s="3"/>
      <c r="AB408" s="8"/>
    </row>
    <row r="409" spans="21:28" x14ac:dyDescent="0.2">
      <c r="U409" s="3"/>
      <c r="V409" s="3"/>
      <c r="W409" s="3"/>
      <c r="X409" s="3"/>
      <c r="Y409" s="3"/>
      <c r="Z409" s="3"/>
      <c r="AA409" s="3"/>
      <c r="AB409" s="8"/>
    </row>
    <row r="410" spans="21:28" x14ac:dyDescent="0.2">
      <c r="U410" s="3"/>
      <c r="V410" s="3"/>
      <c r="W410" s="3"/>
      <c r="X410" s="3"/>
      <c r="Y410" s="3"/>
      <c r="Z410" s="3"/>
      <c r="AA410" s="3"/>
      <c r="AB410" s="8"/>
    </row>
    <row r="411" spans="21:28" x14ac:dyDescent="0.2">
      <c r="U411" s="3"/>
      <c r="V411" s="3"/>
      <c r="W411" s="3"/>
      <c r="X411" s="3"/>
      <c r="Y411" s="3"/>
      <c r="Z411" s="3"/>
      <c r="AA411" s="3"/>
      <c r="AB411" s="8"/>
    </row>
    <row r="412" spans="21:28" x14ac:dyDescent="0.2">
      <c r="U412" s="3"/>
      <c r="V412" s="3"/>
      <c r="W412" s="3"/>
      <c r="X412" s="3"/>
      <c r="Y412" s="3"/>
      <c r="Z412" s="3"/>
      <c r="AA412" s="3"/>
      <c r="AB412" s="8"/>
    </row>
    <row r="413" spans="21:28" x14ac:dyDescent="0.2">
      <c r="U413" s="3"/>
      <c r="V413" s="3"/>
      <c r="W413" s="3"/>
      <c r="X413" s="3"/>
      <c r="Y413" s="3"/>
      <c r="Z413" s="3"/>
      <c r="AA413" s="3"/>
      <c r="AB413" s="8"/>
    </row>
    <row r="414" spans="21:28" x14ac:dyDescent="0.2">
      <c r="U414" s="3"/>
      <c r="V414" s="3"/>
      <c r="W414" s="3"/>
      <c r="X414" s="3"/>
      <c r="Y414" s="3"/>
      <c r="Z414" s="3"/>
      <c r="AA414" s="3"/>
      <c r="AB414" s="8"/>
    </row>
    <row r="415" spans="21:28" x14ac:dyDescent="0.2">
      <c r="U415" s="3"/>
      <c r="V415" s="3"/>
      <c r="W415" s="3"/>
      <c r="X415" s="3"/>
      <c r="Y415" s="3"/>
      <c r="Z415" s="3"/>
      <c r="AA415" s="3"/>
      <c r="AB415" s="8"/>
    </row>
    <row r="416" spans="21:28" x14ac:dyDescent="0.2">
      <c r="U416" s="3"/>
      <c r="V416" s="3"/>
      <c r="W416" s="3"/>
      <c r="X416" s="3"/>
      <c r="Y416" s="3"/>
      <c r="Z416" s="3"/>
      <c r="AA416" s="3"/>
      <c r="AB416" s="8"/>
    </row>
    <row r="417" spans="21:28" x14ac:dyDescent="0.2">
      <c r="U417" s="3"/>
      <c r="V417" s="3"/>
      <c r="W417" s="3"/>
      <c r="X417" s="3"/>
      <c r="Y417" s="3"/>
      <c r="Z417" s="3"/>
      <c r="AA417" s="3"/>
      <c r="AB417" s="8"/>
    </row>
    <row r="418" spans="21:28" x14ac:dyDescent="0.2">
      <c r="U418" s="3"/>
      <c r="V418" s="3"/>
      <c r="W418" s="3"/>
      <c r="X418" s="3"/>
      <c r="Y418" s="3"/>
      <c r="Z418" s="3"/>
      <c r="AA418" s="3"/>
      <c r="AB418" s="8"/>
    </row>
    <row r="419" spans="21:28" x14ac:dyDescent="0.2">
      <c r="U419" s="3"/>
      <c r="V419" s="3"/>
      <c r="W419" s="3"/>
      <c r="X419" s="3"/>
      <c r="Y419" s="3"/>
      <c r="Z419" s="3"/>
      <c r="AA419" s="3"/>
      <c r="AB419" s="8"/>
    </row>
    <row r="420" spans="21:28" x14ac:dyDescent="0.2">
      <c r="U420" s="3"/>
      <c r="V420" s="3"/>
      <c r="W420" s="3"/>
      <c r="X420" s="3"/>
      <c r="Y420" s="3"/>
      <c r="Z420" s="3"/>
      <c r="AA420" s="3"/>
      <c r="AB420" s="8"/>
    </row>
    <row r="421" spans="21:28" x14ac:dyDescent="0.2">
      <c r="U421" s="3"/>
      <c r="V421" s="3"/>
      <c r="W421" s="3"/>
      <c r="X421" s="3"/>
      <c r="Y421" s="3"/>
      <c r="Z421" s="3"/>
      <c r="AA421" s="3"/>
      <c r="AB421" s="8"/>
    </row>
    <row r="422" spans="21:28" x14ac:dyDescent="0.2">
      <c r="U422" s="3"/>
      <c r="V422" s="3"/>
      <c r="W422" s="3"/>
      <c r="X422" s="3"/>
      <c r="Y422" s="3"/>
      <c r="Z422" s="3"/>
      <c r="AA422" s="3"/>
      <c r="AB422" s="8"/>
    </row>
    <row r="423" spans="21:28" x14ac:dyDescent="0.2">
      <c r="U423" s="3"/>
      <c r="V423" s="3"/>
      <c r="W423" s="3"/>
      <c r="X423" s="3"/>
      <c r="Y423" s="3"/>
      <c r="Z423" s="3"/>
      <c r="AA423" s="3"/>
      <c r="AB423" s="8"/>
    </row>
    <row r="424" spans="21:28" x14ac:dyDescent="0.2">
      <c r="U424" s="3"/>
      <c r="V424" s="3"/>
      <c r="W424" s="3"/>
      <c r="X424" s="3"/>
      <c r="Y424" s="3"/>
      <c r="Z424" s="3"/>
      <c r="AA424" s="3"/>
      <c r="AB424" s="8"/>
    </row>
    <row r="425" spans="21:28" x14ac:dyDescent="0.2">
      <c r="U425" s="3"/>
      <c r="V425" s="3"/>
      <c r="W425" s="3"/>
      <c r="X425" s="3"/>
      <c r="Y425" s="3"/>
      <c r="Z425" s="3"/>
      <c r="AA425" s="3"/>
      <c r="AB425" s="8"/>
    </row>
    <row r="426" spans="21:28" x14ac:dyDescent="0.2">
      <c r="U426" s="3"/>
      <c r="V426" s="3"/>
      <c r="W426" s="3"/>
      <c r="X426" s="3"/>
      <c r="Y426" s="3"/>
      <c r="Z426" s="3"/>
      <c r="AA426" s="3"/>
      <c r="AB426" s="8"/>
    </row>
    <row r="427" spans="21:28" x14ac:dyDescent="0.2">
      <c r="U427" s="3"/>
      <c r="V427" s="3"/>
      <c r="W427" s="3"/>
      <c r="X427" s="3"/>
      <c r="Y427" s="3"/>
      <c r="Z427" s="3"/>
      <c r="AA427" s="3"/>
      <c r="AB427" s="8"/>
    </row>
    <row r="428" spans="21:28" x14ac:dyDescent="0.2">
      <c r="U428" s="3"/>
      <c r="V428" s="3"/>
      <c r="W428" s="3"/>
      <c r="X428" s="3"/>
      <c r="Y428" s="3"/>
      <c r="Z428" s="3"/>
      <c r="AA428" s="3"/>
      <c r="AB428" s="8"/>
    </row>
    <row r="429" spans="21:28" x14ac:dyDescent="0.2">
      <c r="U429" s="3"/>
      <c r="V429" s="3"/>
      <c r="W429" s="3"/>
      <c r="X429" s="3"/>
      <c r="Y429" s="3"/>
      <c r="Z429" s="3"/>
      <c r="AA429" s="3"/>
      <c r="AB429" s="8"/>
    </row>
  </sheetData>
  <mergeCells count="15">
    <mergeCell ref="B7:G7"/>
    <mergeCell ref="A2:D2"/>
    <mergeCell ref="B3:E3"/>
    <mergeCell ref="B4:F4"/>
    <mergeCell ref="B5:E5"/>
    <mergeCell ref="B6:D6"/>
    <mergeCell ref="B16:G16"/>
    <mergeCell ref="C17:G17"/>
    <mergeCell ref="C18:F18"/>
    <mergeCell ref="B8:G8"/>
    <mergeCell ref="B9:F9"/>
    <mergeCell ref="A10:G10"/>
    <mergeCell ref="B13:F13"/>
    <mergeCell ref="B14:G14"/>
    <mergeCell ref="B15:G1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tabSelected="1" workbookViewId="0">
      <selection activeCell="A13" sqref="A13"/>
    </sheetView>
  </sheetViews>
  <sheetFormatPr defaultColWidth="11" defaultRowHeight="12.75" x14ac:dyDescent="0.2"/>
  <cols>
    <col min="2" max="10" width="0" hidden="1" customWidth="1"/>
    <col min="25" max="27" width="0" hidden="1" customWidth="1"/>
  </cols>
  <sheetData>
    <row r="1" spans="1:22" x14ac:dyDescent="0.2">
      <c r="A1" s="4" t="s">
        <v>29</v>
      </c>
      <c r="B1" s="4"/>
      <c r="C1" s="4"/>
      <c r="D1" s="4"/>
      <c r="E1" s="4"/>
      <c r="F1" s="4"/>
      <c r="G1" s="4" t="s">
        <v>52</v>
      </c>
      <c r="H1" s="4"/>
      <c r="I1" s="4"/>
      <c r="J1" s="4"/>
      <c r="K1" s="3" t="s">
        <v>30</v>
      </c>
      <c r="L1" s="3"/>
      <c r="M1" s="3" t="s">
        <v>53</v>
      </c>
      <c r="N1" s="3"/>
      <c r="O1" s="3"/>
      <c r="P1" s="3"/>
      <c r="Q1" s="3"/>
      <c r="R1" s="8"/>
      <c r="S1" s="9"/>
      <c r="T1" s="9"/>
      <c r="U1" s="9"/>
      <c r="V1" s="9"/>
    </row>
    <row r="2" spans="1:22" x14ac:dyDescent="0.2">
      <c r="A2" s="4"/>
      <c r="B2" s="4" t="s">
        <v>17</v>
      </c>
      <c r="C2" s="4" t="s">
        <v>16</v>
      </c>
      <c r="D2" s="4" t="s">
        <v>18</v>
      </c>
      <c r="E2" s="4"/>
      <c r="F2" s="4"/>
      <c r="G2" s="4" t="s">
        <v>51</v>
      </c>
      <c r="H2" s="4"/>
      <c r="I2" s="4" t="s">
        <v>50</v>
      </c>
      <c r="J2" s="4"/>
      <c r="K2" s="10" t="s">
        <v>14</v>
      </c>
      <c r="L2" s="10" t="s">
        <v>15</v>
      </c>
      <c r="M2" s="10" t="s">
        <v>10</v>
      </c>
      <c r="N2" s="10" t="s">
        <v>11</v>
      </c>
      <c r="O2" s="10" t="s">
        <v>12</v>
      </c>
      <c r="P2" s="10" t="s">
        <v>13</v>
      </c>
      <c r="Q2" s="10" t="s">
        <v>9</v>
      </c>
      <c r="R2" s="10" t="s">
        <v>54</v>
      </c>
      <c r="S2" s="10" t="s">
        <v>66</v>
      </c>
      <c r="T2" s="11" t="s">
        <v>67</v>
      </c>
      <c r="U2" s="11" t="s">
        <v>68</v>
      </c>
      <c r="V2" s="11" t="s">
        <v>49</v>
      </c>
    </row>
    <row r="3" spans="1:22" x14ac:dyDescent="0.2">
      <c r="A3" s="5" t="s">
        <v>62</v>
      </c>
      <c r="B3" s="5">
        <v>1</v>
      </c>
      <c r="C3" s="5">
        <v>2</v>
      </c>
      <c r="D3" s="4">
        <v>4</v>
      </c>
      <c r="E3" s="4"/>
      <c r="F3" s="4"/>
      <c r="G3" s="5">
        <v>0</v>
      </c>
      <c r="H3" s="4"/>
      <c r="I3" s="4">
        <f t="shared" ref="I3:I24" si="0">IF(F3&lt;=0.5,0,1)</f>
        <v>0</v>
      </c>
      <c r="J3" s="4"/>
      <c r="K3" s="10" t="str">
        <f>IF(G3=0,CONCATENATE("pp",B3,".bmp"),CONCATENATE("pp",C3,".bmp"))</f>
        <v>pp1.bmp</v>
      </c>
      <c r="L3" s="10" t="str">
        <f>IF(G3=0,CONCATENATE("pp",C3,".bmp"),CONCATENATE("pp",B3,".bmp"))</f>
        <v>pp2.bmp</v>
      </c>
      <c r="M3" s="10" t="str">
        <f>IF(T3=0,"c3.wav",IF(I3=0,"c1.wav","c2.wav"))</f>
        <v>c3.wav</v>
      </c>
      <c r="N3" s="10" t="str">
        <f>IF(I3=0,IF(U3=1,CONCATENATE("newnn",B3,".wav"),CONCATENATE("nnew",B3,".wav")),CONCATENATE("rnew",D3,".wav"))</f>
        <v>nnew1.wav</v>
      </c>
      <c r="O3" s="10" t="str">
        <f>IF(T3=0,"c3.wav",IF(I3=1,"c1.wav","c2.wav"))</f>
        <v>c3.wav</v>
      </c>
      <c r="P3" s="10" t="str">
        <f>IF(I3=1,IF(U3=1,CONCATENATE("nnewewnn",B3,".wav"),CONCATENATE("nnew",B3,".wav")),CONCATENATE("rnew",D3,".wav"))</f>
        <v>rnew4.wav</v>
      </c>
      <c r="Q3" s="10">
        <f>IF(G3=0,1,2)</f>
        <v>1</v>
      </c>
      <c r="R3" s="12" t="str">
        <f>IF(S3=0,"blank.jpg", IF( Q3=1,"lp.jpg","rp.jpg"))</f>
        <v>blank.jpg</v>
      </c>
      <c r="S3" s="13">
        <v>0</v>
      </c>
      <c r="T3" s="13">
        <v>0</v>
      </c>
      <c r="U3" s="13">
        <v>0</v>
      </c>
      <c r="V3" s="13">
        <f>SUM(S3:U3)</f>
        <v>0</v>
      </c>
    </row>
    <row r="4" spans="1:22" x14ac:dyDescent="0.2">
      <c r="A4" s="5"/>
      <c r="B4" s="5">
        <v>1</v>
      </c>
      <c r="C4" s="5">
        <v>6</v>
      </c>
      <c r="D4" s="4">
        <v>2</v>
      </c>
      <c r="E4" s="4"/>
      <c r="F4" s="4"/>
      <c r="G4" s="5">
        <v>1</v>
      </c>
      <c r="H4" s="4"/>
      <c r="I4" s="4">
        <f t="shared" si="0"/>
        <v>0</v>
      </c>
      <c r="J4" s="4"/>
      <c r="K4" s="10" t="str">
        <f t="shared" ref="K4:K50" si="1">IF(G4=0,CONCATENATE("pp",B4,".bmp"),CONCATENATE("pp",C4,".bmp"))</f>
        <v>pp6.bmp</v>
      </c>
      <c r="L4" s="10" t="str">
        <f t="shared" ref="L4:L50" si="2">IF(G4=0,CONCATENATE("pp",C4,".bmp"),CONCATENATE("pp",B4,".bmp"))</f>
        <v>pp1.bmp</v>
      </c>
      <c r="M4" s="10" t="str">
        <f t="shared" ref="M4:M50" si="3">IF(T4=0,"c3.wav",IF(I4=0,"c1.wav","c2.wav"))</f>
        <v>c3.wav</v>
      </c>
      <c r="N4" s="10" t="str">
        <f t="shared" ref="N4:N50" si="4">IF(I4=0,IF(U4=1,CONCATENATE("newnn",B4,".wav"),CONCATENATE("nnew",B4,".wav")),CONCATENATE("rnew",D4,".wav"))</f>
        <v>nnew1.wav</v>
      </c>
      <c r="O4" s="10" t="str">
        <f t="shared" ref="O4:O50" si="5">IF(T4=0,"c3.wav",IF(I4=1,"c1.wav","c2.wav"))</f>
        <v>c3.wav</v>
      </c>
      <c r="P4" s="10" t="str">
        <f t="shared" ref="P4:P50" si="6">IF(I4=1,IF(U4=1,CONCATENATE("nnewewnn",B4,".wav"),CONCATENATE("nnew",B4,".wav")),CONCATENATE("rnew",D4,".wav"))</f>
        <v>rnew2.wav</v>
      </c>
      <c r="Q4" s="10">
        <f>IF(G4=0,1,2)</f>
        <v>2</v>
      </c>
      <c r="R4" s="12" t="str">
        <f>IF(S4=0,"blank.jpg", IF( Q4=1,"lp.jpg","rp.jpg"))</f>
        <v>blank.jpg</v>
      </c>
      <c r="S4" s="13">
        <v>0</v>
      </c>
      <c r="T4" s="13">
        <v>0</v>
      </c>
      <c r="U4" s="13">
        <v>0</v>
      </c>
      <c r="V4" s="13">
        <f t="shared" ref="V4:V26" si="7">SUM(S4:U4)</f>
        <v>0</v>
      </c>
    </row>
    <row r="5" spans="1:22" x14ac:dyDescent="0.2">
      <c r="A5" s="5"/>
      <c r="B5" s="5">
        <v>1</v>
      </c>
      <c r="C5" s="5">
        <v>4</v>
      </c>
      <c r="D5" s="4">
        <v>6</v>
      </c>
      <c r="E5" s="4"/>
      <c r="F5" s="4"/>
      <c r="G5" s="5">
        <v>0</v>
      </c>
      <c r="H5" s="4"/>
      <c r="I5" s="4">
        <v>1</v>
      </c>
      <c r="J5" s="4"/>
      <c r="K5" s="10" t="str">
        <f t="shared" si="1"/>
        <v>pp1.bmp</v>
      </c>
      <c r="L5" s="10" t="str">
        <f t="shared" si="2"/>
        <v>pp4.bmp</v>
      </c>
      <c r="M5" s="10" t="str">
        <f t="shared" si="3"/>
        <v>c3.wav</v>
      </c>
      <c r="N5" s="10" t="str">
        <f t="shared" si="4"/>
        <v>rnew6.wav</v>
      </c>
      <c r="O5" s="10" t="str">
        <f t="shared" si="5"/>
        <v>c3.wav</v>
      </c>
      <c r="P5" s="10" t="str">
        <f t="shared" si="6"/>
        <v>nnew1.wav</v>
      </c>
      <c r="Q5" s="10">
        <f>IF(G5=0,1,2)</f>
        <v>1</v>
      </c>
      <c r="R5" s="12" t="str">
        <f>IF(S5=0,"blank.jpg", IF( Q5=1,"lp.jpg","rp.jpg"))</f>
        <v>blank.jpg</v>
      </c>
      <c r="S5" s="13">
        <v>0</v>
      </c>
      <c r="T5" s="13">
        <v>0</v>
      </c>
      <c r="U5" s="13">
        <v>0</v>
      </c>
      <c r="V5" s="13">
        <f t="shared" si="7"/>
        <v>0</v>
      </c>
    </row>
    <row r="6" spans="1:22" x14ac:dyDescent="0.2">
      <c r="A6" s="5"/>
      <c r="B6" s="5">
        <v>1</v>
      </c>
      <c r="C6" s="5">
        <v>5</v>
      </c>
      <c r="D6" s="4">
        <v>3</v>
      </c>
      <c r="E6" s="4"/>
      <c r="F6" s="4"/>
      <c r="G6" s="5">
        <v>1</v>
      </c>
      <c r="H6" s="4"/>
      <c r="I6" s="4">
        <v>1</v>
      </c>
      <c r="J6" s="4"/>
      <c r="K6" s="10" t="str">
        <f t="shared" si="1"/>
        <v>pp5.bmp</v>
      </c>
      <c r="L6" s="10" t="str">
        <f t="shared" si="2"/>
        <v>pp1.bmp</v>
      </c>
      <c r="M6" s="10" t="str">
        <f t="shared" si="3"/>
        <v>c3.wav</v>
      </c>
      <c r="N6" s="10" t="str">
        <f t="shared" si="4"/>
        <v>rnew3.wav</v>
      </c>
      <c r="O6" s="10" t="str">
        <f t="shared" si="5"/>
        <v>c3.wav</v>
      </c>
      <c r="P6" s="10" t="str">
        <f t="shared" si="6"/>
        <v>nnew1.wav</v>
      </c>
      <c r="Q6" s="10">
        <f t="shared" ref="Q6:Q26" si="8">IF(G6=0,1,2)</f>
        <v>2</v>
      </c>
      <c r="R6" s="12" t="str">
        <f t="shared" ref="R6:R26" si="9">IF(S6=0,"blank.jpg", IF( Q6=1,"lp.jpg","rp.jpg"))</f>
        <v>blank.jpg</v>
      </c>
      <c r="S6" s="13">
        <v>0</v>
      </c>
      <c r="T6" s="13">
        <v>0</v>
      </c>
      <c r="U6" s="13">
        <v>0</v>
      </c>
      <c r="V6" s="13">
        <f t="shared" si="7"/>
        <v>0</v>
      </c>
    </row>
    <row r="7" spans="1:22" x14ac:dyDescent="0.2">
      <c r="A7" s="5"/>
      <c r="B7" s="5">
        <v>2</v>
      </c>
      <c r="C7" s="5">
        <v>5</v>
      </c>
      <c r="D7" s="4">
        <v>1</v>
      </c>
      <c r="E7" s="4"/>
      <c r="F7" s="4"/>
      <c r="G7" s="5">
        <v>0</v>
      </c>
      <c r="H7" s="4"/>
      <c r="I7" s="4">
        <f t="shared" si="0"/>
        <v>0</v>
      </c>
      <c r="J7" s="4"/>
      <c r="K7" s="10" t="str">
        <f t="shared" si="1"/>
        <v>pp2.bmp</v>
      </c>
      <c r="L7" s="10" t="str">
        <f t="shared" si="2"/>
        <v>pp5.bmp</v>
      </c>
      <c r="M7" s="10" t="str">
        <f t="shared" si="3"/>
        <v>c3.wav</v>
      </c>
      <c r="N7" s="10" t="str">
        <f t="shared" si="4"/>
        <v>nnew2.wav</v>
      </c>
      <c r="O7" s="10" t="str">
        <f t="shared" si="5"/>
        <v>c3.wav</v>
      </c>
      <c r="P7" s="10" t="str">
        <f t="shared" si="6"/>
        <v>rnew1.wav</v>
      </c>
      <c r="Q7" s="10">
        <f t="shared" si="8"/>
        <v>1</v>
      </c>
      <c r="R7" s="12" t="str">
        <f t="shared" si="9"/>
        <v>blank.jpg</v>
      </c>
      <c r="S7" s="13">
        <v>0</v>
      </c>
      <c r="T7" s="13">
        <v>0</v>
      </c>
      <c r="U7" s="13">
        <v>0</v>
      </c>
      <c r="V7" s="13">
        <f t="shared" si="7"/>
        <v>0</v>
      </c>
    </row>
    <row r="8" spans="1:22" x14ac:dyDescent="0.2">
      <c r="A8" s="5"/>
      <c r="B8" s="5">
        <v>2</v>
      </c>
      <c r="C8" s="5">
        <v>1</v>
      </c>
      <c r="D8" s="4">
        <v>5</v>
      </c>
      <c r="E8" s="4"/>
      <c r="F8" s="4"/>
      <c r="G8" s="5">
        <v>1</v>
      </c>
      <c r="H8" s="4"/>
      <c r="I8" s="4">
        <f t="shared" si="0"/>
        <v>0</v>
      </c>
      <c r="J8" s="4"/>
      <c r="K8" s="10" t="str">
        <f t="shared" si="1"/>
        <v>pp1.bmp</v>
      </c>
      <c r="L8" s="10" t="str">
        <f t="shared" si="2"/>
        <v>pp2.bmp</v>
      </c>
      <c r="M8" s="10" t="str">
        <f t="shared" si="3"/>
        <v>c3.wav</v>
      </c>
      <c r="N8" s="10" t="str">
        <f t="shared" si="4"/>
        <v>nnew2.wav</v>
      </c>
      <c r="O8" s="10" t="str">
        <f t="shared" si="5"/>
        <v>c3.wav</v>
      </c>
      <c r="P8" s="10" t="str">
        <f t="shared" si="6"/>
        <v>rnew5.wav</v>
      </c>
      <c r="Q8" s="10">
        <f t="shared" si="8"/>
        <v>2</v>
      </c>
      <c r="R8" s="12" t="str">
        <f t="shared" si="9"/>
        <v>blank.jpg</v>
      </c>
      <c r="S8" s="13">
        <v>0</v>
      </c>
      <c r="T8" s="13">
        <v>0</v>
      </c>
      <c r="U8" s="13">
        <v>0</v>
      </c>
      <c r="V8" s="13">
        <f t="shared" si="7"/>
        <v>0</v>
      </c>
    </row>
    <row r="9" spans="1:22" x14ac:dyDescent="0.2">
      <c r="A9" s="5"/>
      <c r="B9" s="5">
        <v>2</v>
      </c>
      <c r="C9" s="5">
        <v>3</v>
      </c>
      <c r="D9" s="4">
        <v>4</v>
      </c>
      <c r="E9" s="4"/>
      <c r="F9" s="4"/>
      <c r="G9" s="5">
        <v>0</v>
      </c>
      <c r="H9" s="4"/>
      <c r="I9" s="4">
        <v>1</v>
      </c>
      <c r="J9" s="4"/>
      <c r="K9" s="10" t="str">
        <f t="shared" si="1"/>
        <v>pp2.bmp</v>
      </c>
      <c r="L9" s="10" t="str">
        <f t="shared" si="2"/>
        <v>pp3.bmp</v>
      </c>
      <c r="M9" s="10" t="str">
        <f t="shared" si="3"/>
        <v>c3.wav</v>
      </c>
      <c r="N9" s="10" t="str">
        <f t="shared" si="4"/>
        <v>rnew4.wav</v>
      </c>
      <c r="O9" s="10" t="str">
        <f t="shared" si="5"/>
        <v>c3.wav</v>
      </c>
      <c r="P9" s="10" t="str">
        <f t="shared" si="6"/>
        <v>nnew2.wav</v>
      </c>
      <c r="Q9" s="10">
        <f t="shared" si="8"/>
        <v>1</v>
      </c>
      <c r="R9" s="12" t="str">
        <f t="shared" si="9"/>
        <v>blank.jpg</v>
      </c>
      <c r="S9" s="13">
        <v>0</v>
      </c>
      <c r="T9" s="13">
        <v>0</v>
      </c>
      <c r="U9" s="13">
        <v>0</v>
      </c>
      <c r="V9" s="13">
        <f t="shared" si="7"/>
        <v>0</v>
      </c>
    </row>
    <row r="10" spans="1:22" x14ac:dyDescent="0.2">
      <c r="A10" s="5"/>
      <c r="B10" s="5">
        <v>2</v>
      </c>
      <c r="C10" s="5">
        <v>4</v>
      </c>
      <c r="D10" s="4">
        <v>3</v>
      </c>
      <c r="E10" s="4"/>
      <c r="F10" s="4"/>
      <c r="G10" s="5">
        <v>1</v>
      </c>
      <c r="H10" s="4"/>
      <c r="I10" s="4">
        <v>1</v>
      </c>
      <c r="J10" s="4"/>
      <c r="K10" s="10" t="str">
        <f t="shared" si="1"/>
        <v>pp4.bmp</v>
      </c>
      <c r="L10" s="10" t="str">
        <f t="shared" si="2"/>
        <v>pp2.bmp</v>
      </c>
      <c r="M10" s="10" t="str">
        <f t="shared" si="3"/>
        <v>c3.wav</v>
      </c>
      <c r="N10" s="10" t="str">
        <f t="shared" si="4"/>
        <v>rnew3.wav</v>
      </c>
      <c r="O10" s="10" t="str">
        <f t="shared" si="5"/>
        <v>c3.wav</v>
      </c>
      <c r="P10" s="10" t="str">
        <f t="shared" si="6"/>
        <v>nnew2.wav</v>
      </c>
      <c r="Q10" s="10">
        <f t="shared" si="8"/>
        <v>2</v>
      </c>
      <c r="R10" s="12" t="str">
        <f t="shared" si="9"/>
        <v>blank.jpg</v>
      </c>
      <c r="S10" s="13">
        <v>0</v>
      </c>
      <c r="T10" s="13">
        <v>0</v>
      </c>
      <c r="U10" s="13">
        <v>0</v>
      </c>
      <c r="V10" s="13">
        <f t="shared" si="7"/>
        <v>0</v>
      </c>
    </row>
    <row r="11" spans="1:22" x14ac:dyDescent="0.2">
      <c r="A11" s="5"/>
      <c r="B11" s="5">
        <v>3</v>
      </c>
      <c r="C11" s="5">
        <v>5</v>
      </c>
      <c r="D11" s="4">
        <v>2</v>
      </c>
      <c r="E11" s="4"/>
      <c r="F11" s="4"/>
      <c r="G11" s="5">
        <v>0</v>
      </c>
      <c r="H11" s="4"/>
      <c r="I11" s="4">
        <f t="shared" si="0"/>
        <v>0</v>
      </c>
      <c r="J11" s="4"/>
      <c r="K11" s="10" t="str">
        <f t="shared" si="1"/>
        <v>pp3.bmp</v>
      </c>
      <c r="L11" s="10" t="str">
        <f t="shared" si="2"/>
        <v>pp5.bmp</v>
      </c>
      <c r="M11" s="10" t="str">
        <f t="shared" si="3"/>
        <v>c3.wav</v>
      </c>
      <c r="N11" s="10" t="str">
        <f t="shared" si="4"/>
        <v>nnew3.wav</v>
      </c>
      <c r="O11" s="10" t="str">
        <f t="shared" si="5"/>
        <v>c3.wav</v>
      </c>
      <c r="P11" s="10" t="str">
        <f t="shared" si="6"/>
        <v>rnew2.wav</v>
      </c>
      <c r="Q11" s="10">
        <f t="shared" si="8"/>
        <v>1</v>
      </c>
      <c r="R11" s="12" t="str">
        <f t="shared" si="9"/>
        <v>blank.jpg</v>
      </c>
      <c r="S11" s="13">
        <v>0</v>
      </c>
      <c r="T11" s="13">
        <v>0</v>
      </c>
      <c r="U11" s="13">
        <v>0</v>
      </c>
      <c r="V11" s="13">
        <f t="shared" si="7"/>
        <v>0</v>
      </c>
    </row>
    <row r="12" spans="1:22" x14ac:dyDescent="0.2">
      <c r="A12" s="5"/>
      <c r="B12" s="5">
        <v>3</v>
      </c>
      <c r="C12" s="5">
        <v>6</v>
      </c>
      <c r="D12" s="4">
        <v>1</v>
      </c>
      <c r="E12" s="4"/>
      <c r="F12" s="4"/>
      <c r="G12" s="5">
        <v>1</v>
      </c>
      <c r="H12" s="4"/>
      <c r="I12" s="4">
        <f t="shared" si="0"/>
        <v>0</v>
      </c>
      <c r="J12" s="4"/>
      <c r="K12" s="10" t="str">
        <f t="shared" si="1"/>
        <v>pp6.bmp</v>
      </c>
      <c r="L12" s="10" t="str">
        <f t="shared" si="2"/>
        <v>pp3.bmp</v>
      </c>
      <c r="M12" s="10" t="str">
        <f t="shared" si="3"/>
        <v>c3.wav</v>
      </c>
      <c r="N12" s="10" t="str">
        <f t="shared" si="4"/>
        <v>nnew3.wav</v>
      </c>
      <c r="O12" s="10" t="str">
        <f t="shared" si="5"/>
        <v>c3.wav</v>
      </c>
      <c r="P12" s="10" t="str">
        <f t="shared" si="6"/>
        <v>rnew1.wav</v>
      </c>
      <c r="Q12" s="10">
        <f t="shared" si="8"/>
        <v>2</v>
      </c>
      <c r="R12" s="12" t="str">
        <f t="shared" si="9"/>
        <v>blank.jpg</v>
      </c>
      <c r="S12" s="13">
        <v>0</v>
      </c>
      <c r="T12" s="13">
        <v>0</v>
      </c>
      <c r="U12" s="13">
        <v>0</v>
      </c>
      <c r="V12" s="13">
        <f t="shared" si="7"/>
        <v>0</v>
      </c>
    </row>
    <row r="13" spans="1:22" x14ac:dyDescent="0.2">
      <c r="A13" s="5"/>
      <c r="B13" s="5">
        <v>3</v>
      </c>
      <c r="C13" s="5">
        <v>1</v>
      </c>
      <c r="D13" s="4">
        <v>6</v>
      </c>
      <c r="E13" s="4"/>
      <c r="F13" s="4"/>
      <c r="G13" s="5">
        <v>0</v>
      </c>
      <c r="H13" s="4"/>
      <c r="I13" s="4">
        <v>1</v>
      </c>
      <c r="J13" s="4"/>
      <c r="K13" s="10" t="str">
        <f t="shared" si="1"/>
        <v>pp3.bmp</v>
      </c>
      <c r="L13" s="10" t="str">
        <f t="shared" si="2"/>
        <v>pp1.bmp</v>
      </c>
      <c r="M13" s="10" t="str">
        <f t="shared" si="3"/>
        <v>c3.wav</v>
      </c>
      <c r="N13" s="10" t="str">
        <f t="shared" si="4"/>
        <v>rnew6.wav</v>
      </c>
      <c r="O13" s="10" t="str">
        <f t="shared" si="5"/>
        <v>c3.wav</v>
      </c>
      <c r="P13" s="10" t="str">
        <f t="shared" si="6"/>
        <v>nnew3.wav</v>
      </c>
      <c r="Q13" s="10">
        <f t="shared" si="8"/>
        <v>1</v>
      </c>
      <c r="R13" s="12" t="str">
        <f t="shared" si="9"/>
        <v>blank.jpg</v>
      </c>
      <c r="S13" s="13">
        <v>0</v>
      </c>
      <c r="T13" s="13">
        <v>0</v>
      </c>
      <c r="U13" s="13">
        <v>0</v>
      </c>
      <c r="V13" s="13">
        <f t="shared" si="7"/>
        <v>0</v>
      </c>
    </row>
    <row r="14" spans="1:22" x14ac:dyDescent="0.2">
      <c r="A14" s="5"/>
      <c r="B14" s="5">
        <v>3</v>
      </c>
      <c r="C14" s="5">
        <v>2</v>
      </c>
      <c r="D14" s="4">
        <v>5</v>
      </c>
      <c r="E14" s="4"/>
      <c r="F14" s="4"/>
      <c r="G14" s="5">
        <v>1</v>
      </c>
      <c r="H14" s="4"/>
      <c r="I14" s="4">
        <v>1</v>
      </c>
      <c r="J14" s="4"/>
      <c r="K14" s="10" t="str">
        <f t="shared" si="1"/>
        <v>pp2.bmp</v>
      </c>
      <c r="L14" s="10" t="str">
        <f t="shared" si="2"/>
        <v>pp3.bmp</v>
      </c>
      <c r="M14" s="10" t="str">
        <f t="shared" si="3"/>
        <v>c3.wav</v>
      </c>
      <c r="N14" s="10" t="str">
        <f t="shared" si="4"/>
        <v>rnew5.wav</v>
      </c>
      <c r="O14" s="10" t="str">
        <f t="shared" si="5"/>
        <v>c3.wav</v>
      </c>
      <c r="P14" s="10" t="str">
        <f t="shared" si="6"/>
        <v>nnew3.wav</v>
      </c>
      <c r="Q14" s="10">
        <f t="shared" si="8"/>
        <v>2</v>
      </c>
      <c r="R14" s="12" t="str">
        <f t="shared" si="9"/>
        <v>blank.jpg</v>
      </c>
      <c r="S14" s="13">
        <v>0</v>
      </c>
      <c r="T14" s="13">
        <v>0</v>
      </c>
      <c r="U14" s="13">
        <v>0</v>
      </c>
      <c r="V14" s="13">
        <f t="shared" si="7"/>
        <v>0</v>
      </c>
    </row>
    <row r="15" spans="1:22" x14ac:dyDescent="0.2">
      <c r="A15" s="5"/>
      <c r="B15" s="5">
        <v>4</v>
      </c>
      <c r="C15" s="5">
        <v>3</v>
      </c>
      <c r="D15" s="4">
        <v>1</v>
      </c>
      <c r="E15" s="4"/>
      <c r="F15" s="4"/>
      <c r="G15" s="5">
        <v>0</v>
      </c>
      <c r="H15" s="4"/>
      <c r="I15" s="4">
        <f t="shared" si="0"/>
        <v>0</v>
      </c>
      <c r="J15" s="4"/>
      <c r="K15" s="10" t="str">
        <f t="shared" si="1"/>
        <v>pp4.bmp</v>
      </c>
      <c r="L15" s="10" t="str">
        <f t="shared" si="2"/>
        <v>pp3.bmp</v>
      </c>
      <c r="M15" s="10" t="str">
        <f t="shared" si="3"/>
        <v>c3.wav</v>
      </c>
      <c r="N15" s="10" t="str">
        <f t="shared" si="4"/>
        <v>nnew4.wav</v>
      </c>
      <c r="O15" s="10" t="str">
        <f t="shared" si="5"/>
        <v>c3.wav</v>
      </c>
      <c r="P15" s="10" t="str">
        <f t="shared" si="6"/>
        <v>rnew1.wav</v>
      </c>
      <c r="Q15" s="10">
        <f t="shared" si="8"/>
        <v>1</v>
      </c>
      <c r="R15" s="12" t="str">
        <f t="shared" si="9"/>
        <v>blank.jpg</v>
      </c>
      <c r="S15" s="13">
        <v>0</v>
      </c>
      <c r="T15" s="13">
        <v>0</v>
      </c>
      <c r="U15" s="13">
        <v>0</v>
      </c>
      <c r="V15" s="13">
        <f t="shared" si="7"/>
        <v>0</v>
      </c>
    </row>
    <row r="16" spans="1:22" x14ac:dyDescent="0.2">
      <c r="A16" s="5"/>
      <c r="B16" s="5">
        <v>4</v>
      </c>
      <c r="C16" s="5">
        <v>5</v>
      </c>
      <c r="D16" s="4">
        <v>6</v>
      </c>
      <c r="E16" s="4"/>
      <c r="F16" s="4"/>
      <c r="G16" s="5">
        <v>1</v>
      </c>
      <c r="H16" s="4"/>
      <c r="I16" s="4">
        <f t="shared" si="0"/>
        <v>0</v>
      </c>
      <c r="J16" s="4"/>
      <c r="K16" s="10" t="str">
        <f t="shared" si="1"/>
        <v>pp5.bmp</v>
      </c>
      <c r="L16" s="10" t="str">
        <f t="shared" si="2"/>
        <v>pp4.bmp</v>
      </c>
      <c r="M16" s="10" t="str">
        <f t="shared" si="3"/>
        <v>c3.wav</v>
      </c>
      <c r="N16" s="10" t="str">
        <f t="shared" si="4"/>
        <v>nnew4.wav</v>
      </c>
      <c r="O16" s="10" t="str">
        <f t="shared" si="5"/>
        <v>c3.wav</v>
      </c>
      <c r="P16" s="10" t="str">
        <f t="shared" si="6"/>
        <v>rnew6.wav</v>
      </c>
      <c r="Q16" s="10">
        <f t="shared" si="8"/>
        <v>2</v>
      </c>
      <c r="R16" s="12" t="str">
        <f t="shared" si="9"/>
        <v>blank.jpg</v>
      </c>
      <c r="S16" s="13">
        <v>0</v>
      </c>
      <c r="T16" s="13">
        <v>0</v>
      </c>
      <c r="U16" s="13">
        <v>0</v>
      </c>
      <c r="V16" s="13">
        <f t="shared" si="7"/>
        <v>0</v>
      </c>
    </row>
    <row r="17" spans="1:27" x14ac:dyDescent="0.2">
      <c r="A17" s="5"/>
      <c r="B17" s="5">
        <v>4</v>
      </c>
      <c r="C17" s="5">
        <v>6</v>
      </c>
      <c r="D17" s="4">
        <v>5</v>
      </c>
      <c r="E17" s="4"/>
      <c r="F17" s="4"/>
      <c r="G17" s="5">
        <v>0</v>
      </c>
      <c r="H17" s="4"/>
      <c r="I17" s="4">
        <v>1</v>
      </c>
      <c r="J17" s="4"/>
      <c r="K17" s="10" t="str">
        <f t="shared" si="1"/>
        <v>pp4.bmp</v>
      </c>
      <c r="L17" s="10" t="str">
        <f t="shared" si="2"/>
        <v>pp6.bmp</v>
      </c>
      <c r="M17" s="10" t="str">
        <f t="shared" si="3"/>
        <v>c3.wav</v>
      </c>
      <c r="N17" s="10" t="str">
        <f t="shared" si="4"/>
        <v>rnew5.wav</v>
      </c>
      <c r="O17" s="10" t="str">
        <f t="shared" si="5"/>
        <v>c3.wav</v>
      </c>
      <c r="P17" s="10" t="str">
        <f t="shared" si="6"/>
        <v>nnew4.wav</v>
      </c>
      <c r="Q17" s="10">
        <f t="shared" si="8"/>
        <v>1</v>
      </c>
      <c r="R17" s="12" t="str">
        <f t="shared" si="9"/>
        <v>blank.jpg</v>
      </c>
      <c r="S17" s="13">
        <v>0</v>
      </c>
      <c r="T17" s="13">
        <v>0</v>
      </c>
      <c r="U17" s="13">
        <v>0</v>
      </c>
      <c r="V17" s="13">
        <f t="shared" si="7"/>
        <v>0</v>
      </c>
    </row>
    <row r="18" spans="1:27" x14ac:dyDescent="0.2">
      <c r="A18" s="5"/>
      <c r="B18" s="5">
        <v>4</v>
      </c>
      <c r="C18" s="5">
        <v>1</v>
      </c>
      <c r="D18" s="4">
        <v>3</v>
      </c>
      <c r="E18" s="4"/>
      <c r="F18" s="4"/>
      <c r="G18" s="5">
        <v>1</v>
      </c>
      <c r="H18" s="4"/>
      <c r="I18" s="4">
        <v>1</v>
      </c>
      <c r="J18" s="4"/>
      <c r="K18" s="10" t="str">
        <f t="shared" si="1"/>
        <v>pp1.bmp</v>
      </c>
      <c r="L18" s="10" t="str">
        <f t="shared" si="2"/>
        <v>pp4.bmp</v>
      </c>
      <c r="M18" s="10" t="str">
        <f t="shared" si="3"/>
        <v>c3.wav</v>
      </c>
      <c r="N18" s="10" t="str">
        <f t="shared" si="4"/>
        <v>rnew3.wav</v>
      </c>
      <c r="O18" s="10" t="str">
        <f t="shared" si="5"/>
        <v>c3.wav</v>
      </c>
      <c r="P18" s="10" t="str">
        <f t="shared" si="6"/>
        <v>nnew4.wav</v>
      </c>
      <c r="Q18" s="10">
        <f t="shared" si="8"/>
        <v>2</v>
      </c>
      <c r="R18" s="12" t="str">
        <f t="shared" si="9"/>
        <v>blank.jpg</v>
      </c>
      <c r="S18" s="13">
        <v>0</v>
      </c>
      <c r="T18" s="13">
        <v>0</v>
      </c>
      <c r="U18" s="13">
        <v>0</v>
      </c>
      <c r="V18" s="13">
        <f t="shared" si="7"/>
        <v>0</v>
      </c>
    </row>
    <row r="19" spans="1:27" x14ac:dyDescent="0.2">
      <c r="A19" s="5"/>
      <c r="B19" s="5">
        <v>5</v>
      </c>
      <c r="C19" s="5">
        <v>6</v>
      </c>
      <c r="D19" s="4">
        <v>4</v>
      </c>
      <c r="E19" s="4"/>
      <c r="F19" s="4"/>
      <c r="G19" s="5">
        <v>0</v>
      </c>
      <c r="H19" s="4"/>
      <c r="I19" s="4">
        <f t="shared" si="0"/>
        <v>0</v>
      </c>
      <c r="J19" s="4"/>
      <c r="K19" s="10" t="str">
        <f t="shared" si="1"/>
        <v>pp5.bmp</v>
      </c>
      <c r="L19" s="10" t="str">
        <f t="shared" si="2"/>
        <v>pp6.bmp</v>
      </c>
      <c r="M19" s="10" t="str">
        <f t="shared" si="3"/>
        <v>c3.wav</v>
      </c>
      <c r="N19" s="10" t="str">
        <f t="shared" si="4"/>
        <v>nnew5.wav</v>
      </c>
      <c r="O19" s="10" t="str">
        <f t="shared" si="5"/>
        <v>c3.wav</v>
      </c>
      <c r="P19" s="10" t="str">
        <f t="shared" si="6"/>
        <v>rnew4.wav</v>
      </c>
      <c r="Q19" s="10">
        <f t="shared" si="8"/>
        <v>1</v>
      </c>
      <c r="R19" s="12" t="str">
        <f t="shared" si="9"/>
        <v>blank.jpg</v>
      </c>
      <c r="S19" s="13">
        <v>0</v>
      </c>
      <c r="T19" s="13">
        <v>0</v>
      </c>
      <c r="U19" s="13">
        <v>0</v>
      </c>
      <c r="V19" s="13">
        <f t="shared" si="7"/>
        <v>0</v>
      </c>
    </row>
    <row r="20" spans="1:27" x14ac:dyDescent="0.2">
      <c r="A20" s="5"/>
      <c r="B20" s="5">
        <v>5</v>
      </c>
      <c r="C20" s="5">
        <v>3</v>
      </c>
      <c r="D20" s="4">
        <v>2</v>
      </c>
      <c r="E20" s="4"/>
      <c r="F20" s="4"/>
      <c r="G20" s="5">
        <v>1</v>
      </c>
      <c r="H20" s="4"/>
      <c r="I20" s="4">
        <f t="shared" si="0"/>
        <v>0</v>
      </c>
      <c r="J20" s="4"/>
      <c r="K20" s="10" t="str">
        <f t="shared" si="1"/>
        <v>pp3.bmp</v>
      </c>
      <c r="L20" s="10" t="str">
        <f t="shared" si="2"/>
        <v>pp5.bmp</v>
      </c>
      <c r="M20" s="10" t="str">
        <f t="shared" si="3"/>
        <v>c3.wav</v>
      </c>
      <c r="N20" s="10" t="str">
        <f t="shared" si="4"/>
        <v>nnew5.wav</v>
      </c>
      <c r="O20" s="10" t="str">
        <f t="shared" si="5"/>
        <v>c3.wav</v>
      </c>
      <c r="P20" s="10" t="str">
        <f t="shared" si="6"/>
        <v>rnew2.wav</v>
      </c>
      <c r="Q20" s="10">
        <f t="shared" si="8"/>
        <v>2</v>
      </c>
      <c r="R20" s="12" t="str">
        <f t="shared" si="9"/>
        <v>blank.jpg</v>
      </c>
      <c r="S20" s="13">
        <v>0</v>
      </c>
      <c r="T20" s="13">
        <v>0</v>
      </c>
      <c r="U20" s="13">
        <v>0</v>
      </c>
      <c r="V20" s="13">
        <f t="shared" si="7"/>
        <v>0</v>
      </c>
    </row>
    <row r="21" spans="1:27" x14ac:dyDescent="0.2">
      <c r="A21" s="5"/>
      <c r="B21" s="5">
        <v>5</v>
      </c>
      <c r="C21" s="5">
        <v>4</v>
      </c>
      <c r="D21" s="4">
        <v>6</v>
      </c>
      <c r="E21" s="4"/>
      <c r="F21" s="4"/>
      <c r="G21" s="5">
        <v>0</v>
      </c>
      <c r="H21" s="4"/>
      <c r="I21" s="4">
        <v>1</v>
      </c>
      <c r="J21" s="4"/>
      <c r="K21" s="10" t="str">
        <f t="shared" si="1"/>
        <v>pp5.bmp</v>
      </c>
      <c r="L21" s="10" t="str">
        <f t="shared" si="2"/>
        <v>pp4.bmp</v>
      </c>
      <c r="M21" s="10" t="str">
        <f t="shared" si="3"/>
        <v>c3.wav</v>
      </c>
      <c r="N21" s="10" t="str">
        <f t="shared" si="4"/>
        <v>rnew6.wav</v>
      </c>
      <c r="O21" s="10" t="str">
        <f t="shared" si="5"/>
        <v>c3.wav</v>
      </c>
      <c r="P21" s="10" t="str">
        <f t="shared" si="6"/>
        <v>nnew5.wav</v>
      </c>
      <c r="Q21" s="10">
        <f t="shared" si="8"/>
        <v>1</v>
      </c>
      <c r="R21" s="12" t="str">
        <f t="shared" si="9"/>
        <v>blank.jpg</v>
      </c>
      <c r="S21" s="13">
        <v>0</v>
      </c>
      <c r="T21" s="13">
        <v>0</v>
      </c>
      <c r="U21" s="13">
        <v>0</v>
      </c>
      <c r="V21" s="13">
        <f t="shared" si="7"/>
        <v>0</v>
      </c>
    </row>
    <row r="22" spans="1:27" x14ac:dyDescent="0.2">
      <c r="A22" s="5"/>
      <c r="B22" s="5">
        <v>5</v>
      </c>
      <c r="C22" s="5">
        <v>2</v>
      </c>
      <c r="D22" s="4">
        <v>1</v>
      </c>
      <c r="E22" s="4"/>
      <c r="F22" s="4"/>
      <c r="G22" s="5">
        <v>1</v>
      </c>
      <c r="H22" s="4"/>
      <c r="I22" s="4">
        <v>1</v>
      </c>
      <c r="J22" s="4"/>
      <c r="K22" s="10" t="str">
        <f t="shared" si="1"/>
        <v>pp2.bmp</v>
      </c>
      <c r="L22" s="10" t="str">
        <f t="shared" si="2"/>
        <v>pp5.bmp</v>
      </c>
      <c r="M22" s="10" t="str">
        <f t="shared" si="3"/>
        <v>c3.wav</v>
      </c>
      <c r="N22" s="10" t="str">
        <f t="shared" si="4"/>
        <v>rnew1.wav</v>
      </c>
      <c r="O22" s="10" t="str">
        <f t="shared" si="5"/>
        <v>c3.wav</v>
      </c>
      <c r="P22" s="10" t="str">
        <f t="shared" si="6"/>
        <v>nnew5.wav</v>
      </c>
      <c r="Q22" s="10">
        <f t="shared" si="8"/>
        <v>2</v>
      </c>
      <c r="R22" s="12" t="str">
        <f t="shared" si="9"/>
        <v>blank.jpg</v>
      </c>
      <c r="S22" s="13">
        <v>0</v>
      </c>
      <c r="T22" s="13">
        <v>0</v>
      </c>
      <c r="U22" s="13">
        <v>0</v>
      </c>
      <c r="V22" s="13">
        <f t="shared" si="7"/>
        <v>0</v>
      </c>
    </row>
    <row r="23" spans="1:27" x14ac:dyDescent="0.2">
      <c r="A23" s="5"/>
      <c r="B23" s="5">
        <v>6</v>
      </c>
      <c r="C23" s="5">
        <v>1</v>
      </c>
      <c r="D23" s="4">
        <v>2</v>
      </c>
      <c r="E23" s="4"/>
      <c r="F23" s="4"/>
      <c r="G23" s="5">
        <v>0</v>
      </c>
      <c r="H23" s="4"/>
      <c r="I23" s="4">
        <f t="shared" si="0"/>
        <v>0</v>
      </c>
      <c r="J23" s="4"/>
      <c r="K23" s="10" t="str">
        <f t="shared" si="1"/>
        <v>pp6.bmp</v>
      </c>
      <c r="L23" s="10" t="str">
        <f t="shared" si="2"/>
        <v>pp1.bmp</v>
      </c>
      <c r="M23" s="10" t="str">
        <f t="shared" si="3"/>
        <v>c3.wav</v>
      </c>
      <c r="N23" s="10" t="str">
        <f t="shared" si="4"/>
        <v>nnew6.wav</v>
      </c>
      <c r="O23" s="10" t="str">
        <f t="shared" si="5"/>
        <v>c3.wav</v>
      </c>
      <c r="P23" s="10" t="str">
        <f t="shared" si="6"/>
        <v>rnew2.wav</v>
      </c>
      <c r="Q23" s="10">
        <f t="shared" si="8"/>
        <v>1</v>
      </c>
      <c r="R23" s="12" t="str">
        <f t="shared" si="9"/>
        <v>blank.jpg</v>
      </c>
      <c r="S23" s="13">
        <v>0</v>
      </c>
      <c r="T23" s="13">
        <v>0</v>
      </c>
      <c r="U23" s="13">
        <v>0</v>
      </c>
      <c r="V23" s="13">
        <f t="shared" si="7"/>
        <v>0</v>
      </c>
    </row>
    <row r="24" spans="1:27" x14ac:dyDescent="0.2">
      <c r="A24" s="5"/>
      <c r="B24" s="5">
        <v>6</v>
      </c>
      <c r="C24" s="5">
        <v>2</v>
      </c>
      <c r="D24" s="4">
        <v>4</v>
      </c>
      <c r="E24" s="4"/>
      <c r="F24" s="4"/>
      <c r="G24" s="5">
        <v>1</v>
      </c>
      <c r="H24" s="4"/>
      <c r="I24" s="4">
        <f t="shared" si="0"/>
        <v>0</v>
      </c>
      <c r="J24" s="4"/>
      <c r="K24" s="10" t="str">
        <f t="shared" si="1"/>
        <v>pp2.bmp</v>
      </c>
      <c r="L24" s="10" t="str">
        <f t="shared" si="2"/>
        <v>pp6.bmp</v>
      </c>
      <c r="M24" s="10" t="str">
        <f t="shared" si="3"/>
        <v>c3.wav</v>
      </c>
      <c r="N24" s="10" t="str">
        <f t="shared" si="4"/>
        <v>nnew6.wav</v>
      </c>
      <c r="O24" s="10" t="str">
        <f t="shared" si="5"/>
        <v>c3.wav</v>
      </c>
      <c r="P24" s="10" t="str">
        <f t="shared" si="6"/>
        <v>rnew4.wav</v>
      </c>
      <c r="Q24" s="10">
        <f t="shared" si="8"/>
        <v>2</v>
      </c>
      <c r="R24" s="12" t="str">
        <f t="shared" si="9"/>
        <v>blank.jpg</v>
      </c>
      <c r="S24" s="13">
        <v>0</v>
      </c>
      <c r="T24" s="13">
        <v>0</v>
      </c>
      <c r="U24" s="13">
        <v>0</v>
      </c>
      <c r="V24" s="13">
        <f t="shared" si="7"/>
        <v>0</v>
      </c>
    </row>
    <row r="25" spans="1:27" x14ac:dyDescent="0.2">
      <c r="A25" s="5"/>
      <c r="B25" s="5">
        <v>6</v>
      </c>
      <c r="C25" s="5">
        <v>3</v>
      </c>
      <c r="D25" s="4">
        <v>5</v>
      </c>
      <c r="E25" s="4"/>
      <c r="F25" s="4"/>
      <c r="G25" s="5">
        <v>0</v>
      </c>
      <c r="H25" s="4"/>
      <c r="I25" s="4">
        <v>1</v>
      </c>
      <c r="J25" s="4"/>
      <c r="K25" s="10" t="str">
        <f t="shared" si="1"/>
        <v>pp6.bmp</v>
      </c>
      <c r="L25" s="10" t="str">
        <f t="shared" si="2"/>
        <v>pp3.bmp</v>
      </c>
      <c r="M25" s="10" t="str">
        <f t="shared" si="3"/>
        <v>c3.wav</v>
      </c>
      <c r="N25" s="10" t="str">
        <f t="shared" si="4"/>
        <v>rnew5.wav</v>
      </c>
      <c r="O25" s="10" t="str">
        <f t="shared" si="5"/>
        <v>c3.wav</v>
      </c>
      <c r="P25" s="10" t="str">
        <f t="shared" si="6"/>
        <v>nnew6.wav</v>
      </c>
      <c r="Q25" s="10">
        <f t="shared" si="8"/>
        <v>1</v>
      </c>
      <c r="R25" s="12" t="str">
        <f t="shared" si="9"/>
        <v>blank.jpg</v>
      </c>
      <c r="S25" s="13">
        <v>0</v>
      </c>
      <c r="T25" s="13">
        <v>0</v>
      </c>
      <c r="U25" s="13">
        <v>0</v>
      </c>
      <c r="V25" s="13">
        <f t="shared" si="7"/>
        <v>0</v>
      </c>
    </row>
    <row r="26" spans="1:27" x14ac:dyDescent="0.2">
      <c r="A26" s="5"/>
      <c r="B26" s="5">
        <v>6</v>
      </c>
      <c r="C26" s="5">
        <v>4</v>
      </c>
      <c r="D26" s="4">
        <v>3</v>
      </c>
      <c r="E26" s="4"/>
      <c r="F26" s="4"/>
      <c r="G26" s="5">
        <v>1</v>
      </c>
      <c r="H26" s="4"/>
      <c r="I26" s="4">
        <v>1</v>
      </c>
      <c r="J26" s="4"/>
      <c r="K26" s="10" t="str">
        <f t="shared" si="1"/>
        <v>pp4.bmp</v>
      </c>
      <c r="L26" s="10" t="str">
        <f t="shared" si="2"/>
        <v>pp6.bmp</v>
      </c>
      <c r="M26" s="10" t="str">
        <f t="shared" si="3"/>
        <v>c3.wav</v>
      </c>
      <c r="N26" s="10" t="str">
        <f t="shared" si="4"/>
        <v>rnew3.wav</v>
      </c>
      <c r="O26" s="10" t="str">
        <f t="shared" si="5"/>
        <v>c3.wav</v>
      </c>
      <c r="P26" s="10" t="str">
        <f t="shared" si="6"/>
        <v>nnew6.wav</v>
      </c>
      <c r="Q26" s="10">
        <f t="shared" si="8"/>
        <v>2</v>
      </c>
      <c r="R26" s="12" t="str">
        <f t="shared" si="9"/>
        <v>blank.jpg</v>
      </c>
      <c r="S26" s="13">
        <v>0</v>
      </c>
      <c r="T26" s="13">
        <v>0</v>
      </c>
      <c r="U26" s="13">
        <v>0</v>
      </c>
      <c r="V26" s="13">
        <f t="shared" si="7"/>
        <v>0</v>
      </c>
    </row>
    <row r="27" spans="1:27" ht="15.75" x14ac:dyDescent="0.25">
      <c r="A27" s="4" t="s">
        <v>63</v>
      </c>
      <c r="B27" s="5">
        <f>LOOKUP(B3,Y$28:Y$33,Z$28:Z$33)</f>
        <v>4</v>
      </c>
      <c r="C27" s="6">
        <f>LOOKUP(C3,Y$28:Y$33,Z$28:Z$33)</f>
        <v>2</v>
      </c>
      <c r="D27" s="5">
        <f>LOOKUP(D3,Y$28:Y$33,Z$28:Z$33)</f>
        <v>6</v>
      </c>
      <c r="E27" s="4"/>
      <c r="F27" s="4"/>
      <c r="G27" s="5">
        <v>0</v>
      </c>
      <c r="H27" s="4"/>
      <c r="I27" s="4">
        <f t="shared" ref="I27:I47" si="10">IF(F27&lt;=0.5,0,1)</f>
        <v>0</v>
      </c>
      <c r="J27" s="4"/>
      <c r="K27" s="10" t="str">
        <f t="shared" si="1"/>
        <v>pp4.bmp</v>
      </c>
      <c r="L27" s="10" t="str">
        <f t="shared" si="2"/>
        <v>pp2.bmp</v>
      </c>
      <c r="M27" s="10" t="str">
        <f t="shared" si="3"/>
        <v>c3.wav</v>
      </c>
      <c r="N27" s="10" t="str">
        <f t="shared" si="4"/>
        <v>nnew4.wav</v>
      </c>
      <c r="O27" s="10" t="str">
        <f t="shared" si="5"/>
        <v>c3.wav</v>
      </c>
      <c r="P27" s="10" t="str">
        <f t="shared" si="6"/>
        <v>rnew6.wav</v>
      </c>
      <c r="Q27" s="10">
        <f>IF(G27=0,1,2)</f>
        <v>1</v>
      </c>
      <c r="R27" s="12" t="str">
        <f>IF(S27=0,"blank.jpg", IF( Q27=1,"lp.jpg","rp.jpg"))</f>
        <v>blank.jpg</v>
      </c>
      <c r="S27" s="13">
        <v>0</v>
      </c>
      <c r="T27" s="13">
        <v>0</v>
      </c>
      <c r="U27" s="13">
        <v>0</v>
      </c>
      <c r="V27" s="13">
        <f>SUM(S27:U27)</f>
        <v>0</v>
      </c>
      <c r="Y27" s="4" t="s">
        <v>64</v>
      </c>
      <c r="Z27" s="4" t="s">
        <v>65</v>
      </c>
      <c r="AA27" s="4"/>
    </row>
    <row r="28" spans="1:27" ht="15.75" x14ac:dyDescent="0.25">
      <c r="A28" s="4"/>
      <c r="B28" s="5">
        <f t="shared" ref="B28:B50" si="11">LOOKUP(B4,Y$28:Y$33,Z$28:Z$33)</f>
        <v>4</v>
      </c>
      <c r="C28" s="6">
        <f t="shared" ref="C28:C50" si="12">LOOKUP(C4,Y$28:Y$33,Z$28:Z$33)</f>
        <v>3</v>
      </c>
      <c r="D28" s="5">
        <f t="shared" ref="D28:D50" si="13">LOOKUP(D4,Y$28:Y$33,Z$28:Z$33)</f>
        <v>2</v>
      </c>
      <c r="E28" s="4"/>
      <c r="F28" s="4"/>
      <c r="G28" s="5">
        <v>1</v>
      </c>
      <c r="H28" s="4"/>
      <c r="I28" s="4">
        <f t="shared" si="10"/>
        <v>0</v>
      </c>
      <c r="J28" s="4"/>
      <c r="K28" s="10" t="str">
        <f t="shared" si="1"/>
        <v>pp3.bmp</v>
      </c>
      <c r="L28" s="10" t="str">
        <f t="shared" si="2"/>
        <v>pp4.bmp</v>
      </c>
      <c r="M28" s="10" t="str">
        <f t="shared" si="3"/>
        <v>c3.wav</v>
      </c>
      <c r="N28" s="10" t="str">
        <f t="shared" si="4"/>
        <v>nnew4.wav</v>
      </c>
      <c r="O28" s="10" t="str">
        <f t="shared" si="5"/>
        <v>c3.wav</v>
      </c>
      <c r="P28" s="10" t="str">
        <f t="shared" si="6"/>
        <v>rnew2.wav</v>
      </c>
      <c r="Q28" s="10">
        <f>IF(G28=0,1,2)</f>
        <v>2</v>
      </c>
      <c r="R28" s="12" t="str">
        <f>IF(S28=0,"blank.jpg", IF( Q28=1,"lp.jpg","rp.jpg"))</f>
        <v>blank.jpg</v>
      </c>
      <c r="S28" s="13">
        <v>0</v>
      </c>
      <c r="T28" s="13">
        <v>0</v>
      </c>
      <c r="U28" s="13">
        <v>0</v>
      </c>
      <c r="V28" s="13">
        <f t="shared" ref="V28:V50" si="14">SUM(S28:U28)</f>
        <v>0</v>
      </c>
      <c r="Y28" s="4">
        <v>1</v>
      </c>
      <c r="Z28" s="4">
        <v>4</v>
      </c>
      <c r="AA28" s="4">
        <f t="shared" ref="AA28:AA33" ca="1" si="15">RAND()</f>
        <v>0.94120880406613638</v>
      </c>
    </row>
    <row r="29" spans="1:27" ht="15.75" x14ac:dyDescent="0.25">
      <c r="A29" s="4"/>
      <c r="B29" s="5">
        <f t="shared" si="11"/>
        <v>4</v>
      </c>
      <c r="C29" s="6">
        <f t="shared" si="12"/>
        <v>6</v>
      </c>
      <c r="D29" s="5">
        <f t="shared" si="13"/>
        <v>3</v>
      </c>
      <c r="E29" s="4"/>
      <c r="F29" s="4"/>
      <c r="G29" s="5">
        <v>0</v>
      </c>
      <c r="H29" s="4"/>
      <c r="I29" s="4">
        <v>1</v>
      </c>
      <c r="J29" s="4"/>
      <c r="K29" s="10" t="str">
        <f t="shared" si="1"/>
        <v>pp4.bmp</v>
      </c>
      <c r="L29" s="10" t="str">
        <f t="shared" si="2"/>
        <v>pp6.bmp</v>
      </c>
      <c r="M29" s="10" t="str">
        <f t="shared" si="3"/>
        <v>c3.wav</v>
      </c>
      <c r="N29" s="10" t="str">
        <f t="shared" si="4"/>
        <v>rnew3.wav</v>
      </c>
      <c r="O29" s="10" t="str">
        <f t="shared" si="5"/>
        <v>c3.wav</v>
      </c>
      <c r="P29" s="10" t="str">
        <f t="shared" si="6"/>
        <v>nnew4.wav</v>
      </c>
      <c r="Q29" s="10">
        <f>IF(G29=0,1,2)</f>
        <v>1</v>
      </c>
      <c r="R29" s="12" t="str">
        <f>IF(S29=0,"blank.jpg", IF( Q29=1,"lp.jpg","rp.jpg"))</f>
        <v>blank.jpg</v>
      </c>
      <c r="S29" s="13">
        <v>0</v>
      </c>
      <c r="T29" s="13">
        <v>0</v>
      </c>
      <c r="U29" s="13">
        <v>0</v>
      </c>
      <c r="V29" s="13">
        <f t="shared" si="14"/>
        <v>0</v>
      </c>
      <c r="Y29" s="4">
        <v>2</v>
      </c>
      <c r="Z29" s="4">
        <v>2</v>
      </c>
      <c r="AA29" s="4">
        <f t="shared" ca="1" si="15"/>
        <v>8.7232477223852523E-2</v>
      </c>
    </row>
    <row r="30" spans="1:27" ht="15.75" x14ac:dyDescent="0.25">
      <c r="A30" s="4"/>
      <c r="B30" s="5">
        <f t="shared" si="11"/>
        <v>4</v>
      </c>
      <c r="C30" s="6">
        <f t="shared" si="12"/>
        <v>5</v>
      </c>
      <c r="D30" s="5">
        <f t="shared" si="13"/>
        <v>1</v>
      </c>
      <c r="E30" s="4"/>
      <c r="F30" s="4"/>
      <c r="G30" s="5">
        <v>1</v>
      </c>
      <c r="H30" s="4"/>
      <c r="I30" s="4">
        <v>1</v>
      </c>
      <c r="J30" s="4"/>
      <c r="K30" s="10" t="str">
        <f t="shared" si="1"/>
        <v>pp5.bmp</v>
      </c>
      <c r="L30" s="10" t="str">
        <f t="shared" si="2"/>
        <v>pp4.bmp</v>
      </c>
      <c r="M30" s="10" t="str">
        <f t="shared" si="3"/>
        <v>c3.wav</v>
      </c>
      <c r="N30" s="10" t="str">
        <f t="shared" si="4"/>
        <v>rnew1.wav</v>
      </c>
      <c r="O30" s="10" t="str">
        <f t="shared" si="5"/>
        <v>c3.wav</v>
      </c>
      <c r="P30" s="10" t="str">
        <f t="shared" si="6"/>
        <v>nnew4.wav</v>
      </c>
      <c r="Q30" s="10">
        <f t="shared" ref="Q30:Q50" si="16">IF(G30=0,1,2)</f>
        <v>2</v>
      </c>
      <c r="R30" s="12" t="str">
        <f t="shared" ref="R30:R50" si="17">IF(S30=0,"blank.jpg", IF( Q30=1,"lp.jpg","rp.jpg"))</f>
        <v>blank.jpg</v>
      </c>
      <c r="S30" s="13">
        <v>0</v>
      </c>
      <c r="T30" s="13">
        <v>0</v>
      </c>
      <c r="U30" s="13">
        <v>0</v>
      </c>
      <c r="V30" s="13">
        <f t="shared" si="14"/>
        <v>0</v>
      </c>
      <c r="Y30" s="4">
        <v>3</v>
      </c>
      <c r="Z30" s="4">
        <v>1</v>
      </c>
      <c r="AA30" s="4">
        <f t="shared" ca="1" si="15"/>
        <v>0.38418166417083155</v>
      </c>
    </row>
    <row r="31" spans="1:27" ht="15.75" x14ac:dyDescent="0.25">
      <c r="A31" s="4"/>
      <c r="B31" s="5">
        <f t="shared" si="11"/>
        <v>2</v>
      </c>
      <c r="C31" s="6">
        <f t="shared" si="12"/>
        <v>5</v>
      </c>
      <c r="D31" s="5">
        <f t="shared" si="13"/>
        <v>4</v>
      </c>
      <c r="E31" s="4"/>
      <c r="F31" s="4"/>
      <c r="G31" s="5">
        <v>0</v>
      </c>
      <c r="H31" s="4"/>
      <c r="I31" s="4">
        <f t="shared" si="10"/>
        <v>0</v>
      </c>
      <c r="J31" s="4"/>
      <c r="K31" s="10" t="str">
        <f t="shared" si="1"/>
        <v>pp2.bmp</v>
      </c>
      <c r="L31" s="10" t="str">
        <f t="shared" si="2"/>
        <v>pp5.bmp</v>
      </c>
      <c r="M31" s="10" t="str">
        <f t="shared" si="3"/>
        <v>c3.wav</v>
      </c>
      <c r="N31" s="10" t="str">
        <f t="shared" si="4"/>
        <v>nnew2.wav</v>
      </c>
      <c r="O31" s="10" t="str">
        <f t="shared" si="5"/>
        <v>c3.wav</v>
      </c>
      <c r="P31" s="10" t="str">
        <f t="shared" si="6"/>
        <v>rnew4.wav</v>
      </c>
      <c r="Q31" s="10">
        <f t="shared" si="16"/>
        <v>1</v>
      </c>
      <c r="R31" s="12" t="str">
        <f t="shared" si="17"/>
        <v>blank.jpg</v>
      </c>
      <c r="S31" s="13">
        <v>0</v>
      </c>
      <c r="T31" s="13">
        <v>0</v>
      </c>
      <c r="U31" s="13">
        <v>0</v>
      </c>
      <c r="V31" s="13">
        <f t="shared" si="14"/>
        <v>0</v>
      </c>
      <c r="Y31" s="4">
        <v>4</v>
      </c>
      <c r="Z31" s="4">
        <v>6</v>
      </c>
      <c r="AA31" s="4">
        <f t="shared" ca="1" si="15"/>
        <v>0.30986551389502193</v>
      </c>
    </row>
    <row r="32" spans="1:27" ht="15.75" x14ac:dyDescent="0.25">
      <c r="A32" s="4"/>
      <c r="B32" s="5">
        <f t="shared" si="11"/>
        <v>2</v>
      </c>
      <c r="C32" s="6">
        <f t="shared" si="12"/>
        <v>4</v>
      </c>
      <c r="D32" s="5">
        <f t="shared" si="13"/>
        <v>5</v>
      </c>
      <c r="E32" s="4"/>
      <c r="F32" s="4"/>
      <c r="G32" s="5">
        <v>1</v>
      </c>
      <c r="H32" s="4"/>
      <c r="I32" s="4">
        <f t="shared" si="10"/>
        <v>0</v>
      </c>
      <c r="J32" s="4"/>
      <c r="K32" s="10" t="str">
        <f t="shared" si="1"/>
        <v>pp4.bmp</v>
      </c>
      <c r="L32" s="10" t="str">
        <f t="shared" si="2"/>
        <v>pp2.bmp</v>
      </c>
      <c r="M32" s="10" t="str">
        <f t="shared" si="3"/>
        <v>c3.wav</v>
      </c>
      <c r="N32" s="10" t="str">
        <f t="shared" si="4"/>
        <v>nnew2.wav</v>
      </c>
      <c r="O32" s="10" t="str">
        <f t="shared" si="5"/>
        <v>c3.wav</v>
      </c>
      <c r="P32" s="10" t="str">
        <f t="shared" si="6"/>
        <v>rnew5.wav</v>
      </c>
      <c r="Q32" s="10">
        <f t="shared" si="16"/>
        <v>2</v>
      </c>
      <c r="R32" s="12" t="str">
        <f t="shared" si="17"/>
        <v>blank.jpg</v>
      </c>
      <c r="S32" s="13">
        <v>0</v>
      </c>
      <c r="T32" s="13">
        <v>0</v>
      </c>
      <c r="U32" s="13">
        <v>0</v>
      </c>
      <c r="V32" s="13">
        <f t="shared" si="14"/>
        <v>0</v>
      </c>
      <c r="Y32" s="4">
        <v>5</v>
      </c>
      <c r="Z32" s="4">
        <v>5</v>
      </c>
      <c r="AA32" s="4">
        <f t="shared" ca="1" si="15"/>
        <v>0.20228216301985213</v>
      </c>
    </row>
    <row r="33" spans="1:27" ht="15.75" x14ac:dyDescent="0.25">
      <c r="A33" s="4"/>
      <c r="B33" s="5">
        <f t="shared" si="11"/>
        <v>2</v>
      </c>
      <c r="C33" s="6">
        <f t="shared" si="12"/>
        <v>1</v>
      </c>
      <c r="D33" s="5">
        <f t="shared" si="13"/>
        <v>6</v>
      </c>
      <c r="G33" s="5">
        <v>0</v>
      </c>
      <c r="H33" s="4"/>
      <c r="I33" s="4">
        <v>1</v>
      </c>
      <c r="K33" s="10" t="str">
        <f t="shared" si="1"/>
        <v>pp2.bmp</v>
      </c>
      <c r="L33" s="10" t="str">
        <f t="shared" si="2"/>
        <v>pp1.bmp</v>
      </c>
      <c r="M33" s="10" t="str">
        <f t="shared" si="3"/>
        <v>c3.wav</v>
      </c>
      <c r="N33" s="10" t="str">
        <f t="shared" si="4"/>
        <v>rnew6.wav</v>
      </c>
      <c r="O33" s="10" t="str">
        <f t="shared" si="5"/>
        <v>c3.wav</v>
      </c>
      <c r="P33" s="10" t="str">
        <f t="shared" si="6"/>
        <v>nnew2.wav</v>
      </c>
      <c r="Q33" s="10">
        <f t="shared" si="16"/>
        <v>1</v>
      </c>
      <c r="R33" s="12" t="str">
        <f t="shared" si="17"/>
        <v>blank.jpg</v>
      </c>
      <c r="S33" s="13">
        <v>0</v>
      </c>
      <c r="T33" s="13">
        <v>0</v>
      </c>
      <c r="U33" s="13">
        <v>0</v>
      </c>
      <c r="V33" s="13">
        <f t="shared" si="14"/>
        <v>0</v>
      </c>
      <c r="Y33" s="4">
        <v>6</v>
      </c>
      <c r="Z33" s="4">
        <v>3</v>
      </c>
      <c r="AA33" s="4">
        <f t="shared" ca="1" si="15"/>
        <v>0.94834766534971171</v>
      </c>
    </row>
    <row r="34" spans="1:27" ht="15.75" x14ac:dyDescent="0.25">
      <c r="A34" s="4"/>
      <c r="B34" s="5">
        <f t="shared" si="11"/>
        <v>2</v>
      </c>
      <c r="C34" s="6">
        <f t="shared" si="12"/>
        <v>6</v>
      </c>
      <c r="D34" s="5">
        <f t="shared" si="13"/>
        <v>1</v>
      </c>
      <c r="G34" s="5">
        <v>1</v>
      </c>
      <c r="H34" s="4"/>
      <c r="I34" s="4">
        <v>1</v>
      </c>
      <c r="K34" s="10" t="str">
        <f t="shared" si="1"/>
        <v>pp6.bmp</v>
      </c>
      <c r="L34" s="10" t="str">
        <f t="shared" si="2"/>
        <v>pp2.bmp</v>
      </c>
      <c r="M34" s="10" t="str">
        <f t="shared" si="3"/>
        <v>c3.wav</v>
      </c>
      <c r="N34" s="10" t="str">
        <f t="shared" si="4"/>
        <v>rnew1.wav</v>
      </c>
      <c r="O34" s="10" t="str">
        <f t="shared" si="5"/>
        <v>c3.wav</v>
      </c>
      <c r="P34" s="10" t="str">
        <f t="shared" si="6"/>
        <v>nnew2.wav</v>
      </c>
      <c r="Q34" s="10">
        <f t="shared" si="16"/>
        <v>2</v>
      </c>
      <c r="R34" s="12" t="str">
        <f t="shared" si="17"/>
        <v>blank.jpg</v>
      </c>
      <c r="S34" s="13">
        <v>0</v>
      </c>
      <c r="T34" s="13">
        <v>0</v>
      </c>
      <c r="U34" s="13">
        <v>0</v>
      </c>
      <c r="V34" s="13">
        <f t="shared" si="14"/>
        <v>0</v>
      </c>
    </row>
    <row r="35" spans="1:27" ht="15.75" x14ac:dyDescent="0.25">
      <c r="A35" s="4"/>
      <c r="B35" s="5">
        <f t="shared" si="11"/>
        <v>1</v>
      </c>
      <c r="C35" s="6">
        <f t="shared" si="12"/>
        <v>5</v>
      </c>
      <c r="D35" s="5">
        <f t="shared" si="13"/>
        <v>2</v>
      </c>
      <c r="G35" s="5">
        <v>0</v>
      </c>
      <c r="H35" s="4"/>
      <c r="I35" s="4">
        <f t="shared" si="10"/>
        <v>0</v>
      </c>
      <c r="K35" s="10" t="str">
        <f t="shared" si="1"/>
        <v>pp1.bmp</v>
      </c>
      <c r="L35" s="10" t="str">
        <f t="shared" si="2"/>
        <v>pp5.bmp</v>
      </c>
      <c r="M35" s="10" t="str">
        <f t="shared" si="3"/>
        <v>c3.wav</v>
      </c>
      <c r="N35" s="10" t="str">
        <f t="shared" si="4"/>
        <v>nnew1.wav</v>
      </c>
      <c r="O35" s="10" t="str">
        <f t="shared" si="5"/>
        <v>c3.wav</v>
      </c>
      <c r="P35" s="10" t="str">
        <f t="shared" si="6"/>
        <v>rnew2.wav</v>
      </c>
      <c r="Q35" s="10">
        <f t="shared" si="16"/>
        <v>1</v>
      </c>
      <c r="R35" s="12" t="str">
        <f t="shared" si="17"/>
        <v>blank.jpg</v>
      </c>
      <c r="S35" s="13">
        <v>0</v>
      </c>
      <c r="T35" s="13">
        <v>0</v>
      </c>
      <c r="U35" s="13">
        <v>0</v>
      </c>
      <c r="V35" s="13">
        <f t="shared" si="14"/>
        <v>0</v>
      </c>
    </row>
    <row r="36" spans="1:27" ht="15.75" x14ac:dyDescent="0.25">
      <c r="A36" s="4"/>
      <c r="B36" s="5">
        <f t="shared" si="11"/>
        <v>1</v>
      </c>
      <c r="C36" s="6">
        <f t="shared" si="12"/>
        <v>3</v>
      </c>
      <c r="D36" s="5">
        <f t="shared" si="13"/>
        <v>4</v>
      </c>
      <c r="G36" s="5">
        <v>1</v>
      </c>
      <c r="H36" s="4"/>
      <c r="I36" s="4">
        <f t="shared" si="10"/>
        <v>0</v>
      </c>
      <c r="K36" s="10" t="str">
        <f t="shared" si="1"/>
        <v>pp3.bmp</v>
      </c>
      <c r="L36" s="10" t="str">
        <f t="shared" si="2"/>
        <v>pp1.bmp</v>
      </c>
      <c r="M36" s="10" t="str">
        <f t="shared" si="3"/>
        <v>c3.wav</v>
      </c>
      <c r="N36" s="10" t="str">
        <f t="shared" si="4"/>
        <v>nnew1.wav</v>
      </c>
      <c r="O36" s="10" t="str">
        <f t="shared" si="5"/>
        <v>c3.wav</v>
      </c>
      <c r="P36" s="10" t="str">
        <f t="shared" si="6"/>
        <v>rnew4.wav</v>
      </c>
      <c r="Q36" s="10">
        <f t="shared" si="16"/>
        <v>2</v>
      </c>
      <c r="R36" s="12" t="str">
        <f t="shared" si="17"/>
        <v>blank.jpg</v>
      </c>
      <c r="S36" s="13">
        <v>0</v>
      </c>
      <c r="T36" s="13">
        <v>0</v>
      </c>
      <c r="U36" s="13">
        <v>0</v>
      </c>
      <c r="V36" s="13">
        <f t="shared" si="14"/>
        <v>0</v>
      </c>
    </row>
    <row r="37" spans="1:27" ht="15.75" x14ac:dyDescent="0.25">
      <c r="A37" s="4"/>
      <c r="B37" s="5">
        <f t="shared" si="11"/>
        <v>1</v>
      </c>
      <c r="C37" s="6">
        <f t="shared" si="12"/>
        <v>4</v>
      </c>
      <c r="D37" s="5">
        <f t="shared" si="13"/>
        <v>3</v>
      </c>
      <c r="E37" s="4"/>
      <c r="G37" s="5">
        <v>0</v>
      </c>
      <c r="H37" s="4"/>
      <c r="I37" s="4">
        <v>1</v>
      </c>
      <c r="K37" s="10" t="str">
        <f t="shared" si="1"/>
        <v>pp1.bmp</v>
      </c>
      <c r="L37" s="10" t="str">
        <f t="shared" si="2"/>
        <v>pp4.bmp</v>
      </c>
      <c r="M37" s="10" t="str">
        <f t="shared" si="3"/>
        <v>c3.wav</v>
      </c>
      <c r="N37" s="10" t="str">
        <f t="shared" si="4"/>
        <v>rnew3.wav</v>
      </c>
      <c r="O37" s="10" t="str">
        <f t="shared" si="5"/>
        <v>c3.wav</v>
      </c>
      <c r="P37" s="10" t="str">
        <f t="shared" si="6"/>
        <v>nnew1.wav</v>
      </c>
      <c r="Q37" s="10">
        <f t="shared" si="16"/>
        <v>1</v>
      </c>
      <c r="R37" s="12" t="str">
        <f t="shared" si="17"/>
        <v>blank.jpg</v>
      </c>
      <c r="S37" s="13">
        <v>0</v>
      </c>
      <c r="T37" s="13">
        <v>0</v>
      </c>
      <c r="U37" s="13">
        <v>0</v>
      </c>
      <c r="V37" s="13">
        <f t="shared" si="14"/>
        <v>0</v>
      </c>
    </row>
    <row r="38" spans="1:27" ht="15.75" x14ac:dyDescent="0.25">
      <c r="A38" s="4"/>
      <c r="B38" s="5">
        <f t="shared" si="11"/>
        <v>1</v>
      </c>
      <c r="C38" s="6">
        <f t="shared" si="12"/>
        <v>2</v>
      </c>
      <c r="D38" s="5">
        <f t="shared" si="13"/>
        <v>5</v>
      </c>
      <c r="E38" s="4"/>
      <c r="G38" s="5">
        <v>1</v>
      </c>
      <c r="H38" s="4"/>
      <c r="I38" s="4">
        <v>1</v>
      </c>
      <c r="K38" s="10" t="str">
        <f t="shared" si="1"/>
        <v>pp2.bmp</v>
      </c>
      <c r="L38" s="10" t="str">
        <f t="shared" si="2"/>
        <v>pp1.bmp</v>
      </c>
      <c r="M38" s="10" t="str">
        <f t="shared" si="3"/>
        <v>c3.wav</v>
      </c>
      <c r="N38" s="10" t="str">
        <f t="shared" si="4"/>
        <v>rnew5.wav</v>
      </c>
      <c r="O38" s="10" t="str">
        <f t="shared" si="5"/>
        <v>c3.wav</v>
      </c>
      <c r="P38" s="10" t="str">
        <f t="shared" si="6"/>
        <v>nnew1.wav</v>
      </c>
      <c r="Q38" s="10">
        <f t="shared" si="16"/>
        <v>2</v>
      </c>
      <c r="R38" s="12" t="str">
        <f t="shared" si="17"/>
        <v>blank.jpg</v>
      </c>
      <c r="S38" s="13">
        <v>0</v>
      </c>
      <c r="T38" s="13">
        <v>0</v>
      </c>
      <c r="U38" s="13">
        <v>0</v>
      </c>
      <c r="V38" s="13">
        <f t="shared" si="14"/>
        <v>0</v>
      </c>
    </row>
    <row r="39" spans="1:27" ht="15.75" x14ac:dyDescent="0.25">
      <c r="A39" s="4"/>
      <c r="B39" s="5">
        <f t="shared" si="11"/>
        <v>6</v>
      </c>
      <c r="C39" s="6">
        <f t="shared" si="12"/>
        <v>1</v>
      </c>
      <c r="D39" s="5">
        <f t="shared" si="13"/>
        <v>4</v>
      </c>
      <c r="E39" s="4"/>
      <c r="G39" s="5">
        <v>0</v>
      </c>
      <c r="H39" s="4"/>
      <c r="I39" s="4">
        <f t="shared" si="10"/>
        <v>0</v>
      </c>
      <c r="K39" s="10" t="str">
        <f t="shared" si="1"/>
        <v>pp6.bmp</v>
      </c>
      <c r="L39" s="10" t="str">
        <f t="shared" si="2"/>
        <v>pp1.bmp</v>
      </c>
      <c r="M39" s="10" t="str">
        <f t="shared" si="3"/>
        <v>c3.wav</v>
      </c>
      <c r="N39" s="10" t="str">
        <f t="shared" si="4"/>
        <v>nnew6.wav</v>
      </c>
      <c r="O39" s="10" t="str">
        <f t="shared" si="5"/>
        <v>c3.wav</v>
      </c>
      <c r="P39" s="10" t="str">
        <f t="shared" si="6"/>
        <v>rnew4.wav</v>
      </c>
      <c r="Q39" s="10">
        <f t="shared" si="16"/>
        <v>1</v>
      </c>
      <c r="R39" s="12" t="str">
        <f t="shared" si="17"/>
        <v>blank.jpg</v>
      </c>
      <c r="S39" s="13">
        <v>0</v>
      </c>
      <c r="T39" s="13">
        <v>0</v>
      </c>
      <c r="U39" s="13">
        <v>0</v>
      </c>
      <c r="V39" s="13">
        <f t="shared" si="14"/>
        <v>0</v>
      </c>
    </row>
    <row r="40" spans="1:27" ht="15.75" x14ac:dyDescent="0.25">
      <c r="A40" s="4"/>
      <c r="B40" s="5">
        <f t="shared" si="11"/>
        <v>6</v>
      </c>
      <c r="C40" s="6">
        <f t="shared" si="12"/>
        <v>5</v>
      </c>
      <c r="D40" s="5">
        <f t="shared" si="13"/>
        <v>3</v>
      </c>
      <c r="E40" s="4"/>
      <c r="G40" s="5">
        <v>1</v>
      </c>
      <c r="H40" s="4"/>
      <c r="I40" s="4">
        <f t="shared" si="10"/>
        <v>0</v>
      </c>
      <c r="K40" s="10" t="str">
        <f t="shared" si="1"/>
        <v>pp5.bmp</v>
      </c>
      <c r="L40" s="10" t="str">
        <f t="shared" si="2"/>
        <v>pp6.bmp</v>
      </c>
      <c r="M40" s="10" t="str">
        <f t="shared" si="3"/>
        <v>c3.wav</v>
      </c>
      <c r="N40" s="10" t="str">
        <f t="shared" si="4"/>
        <v>nnew6.wav</v>
      </c>
      <c r="O40" s="10" t="str">
        <f t="shared" si="5"/>
        <v>c3.wav</v>
      </c>
      <c r="P40" s="10" t="str">
        <f t="shared" si="6"/>
        <v>rnew3.wav</v>
      </c>
      <c r="Q40" s="10">
        <f t="shared" si="16"/>
        <v>2</v>
      </c>
      <c r="R40" s="12" t="str">
        <f t="shared" si="17"/>
        <v>blank.jpg</v>
      </c>
      <c r="S40" s="13">
        <v>0</v>
      </c>
      <c r="T40" s="13">
        <v>0</v>
      </c>
      <c r="U40" s="13">
        <v>0</v>
      </c>
      <c r="V40" s="13">
        <f t="shared" si="14"/>
        <v>0</v>
      </c>
    </row>
    <row r="41" spans="1:27" ht="15.75" x14ac:dyDescent="0.25">
      <c r="A41" s="4"/>
      <c r="B41" s="5">
        <f t="shared" si="11"/>
        <v>6</v>
      </c>
      <c r="C41" s="6">
        <f t="shared" si="12"/>
        <v>3</v>
      </c>
      <c r="D41" s="5">
        <f t="shared" si="13"/>
        <v>5</v>
      </c>
      <c r="E41" s="4"/>
      <c r="G41" s="5">
        <v>0</v>
      </c>
      <c r="H41" s="4"/>
      <c r="I41" s="4">
        <v>1</v>
      </c>
      <c r="K41" s="10" t="str">
        <f t="shared" si="1"/>
        <v>pp6.bmp</v>
      </c>
      <c r="L41" s="10" t="str">
        <f t="shared" si="2"/>
        <v>pp3.bmp</v>
      </c>
      <c r="M41" s="10" t="str">
        <f t="shared" si="3"/>
        <v>c3.wav</v>
      </c>
      <c r="N41" s="10" t="str">
        <f t="shared" si="4"/>
        <v>rnew5.wav</v>
      </c>
      <c r="O41" s="10" t="str">
        <f t="shared" si="5"/>
        <v>c3.wav</v>
      </c>
      <c r="P41" s="10" t="str">
        <f t="shared" si="6"/>
        <v>nnew6.wav</v>
      </c>
      <c r="Q41" s="10">
        <f t="shared" si="16"/>
        <v>1</v>
      </c>
      <c r="R41" s="12" t="str">
        <f t="shared" si="17"/>
        <v>blank.jpg</v>
      </c>
      <c r="S41" s="13">
        <v>0</v>
      </c>
      <c r="T41" s="13">
        <v>0</v>
      </c>
      <c r="U41" s="13">
        <v>0</v>
      </c>
      <c r="V41" s="13">
        <f t="shared" si="14"/>
        <v>0</v>
      </c>
    </row>
    <row r="42" spans="1:27" ht="15.75" x14ac:dyDescent="0.25">
      <c r="A42" s="4"/>
      <c r="B42" s="5">
        <f t="shared" si="11"/>
        <v>6</v>
      </c>
      <c r="C42" s="6">
        <f t="shared" si="12"/>
        <v>4</v>
      </c>
      <c r="D42" s="5">
        <f t="shared" si="13"/>
        <v>1</v>
      </c>
      <c r="G42" s="5">
        <v>1</v>
      </c>
      <c r="H42" s="4"/>
      <c r="I42" s="4">
        <v>1</v>
      </c>
      <c r="K42" s="10" t="str">
        <f t="shared" si="1"/>
        <v>pp4.bmp</v>
      </c>
      <c r="L42" s="10" t="str">
        <f t="shared" si="2"/>
        <v>pp6.bmp</v>
      </c>
      <c r="M42" s="10" t="str">
        <f t="shared" si="3"/>
        <v>c3.wav</v>
      </c>
      <c r="N42" s="10" t="str">
        <f t="shared" si="4"/>
        <v>rnew1.wav</v>
      </c>
      <c r="O42" s="10" t="str">
        <f t="shared" si="5"/>
        <v>c3.wav</v>
      </c>
      <c r="P42" s="10" t="str">
        <f t="shared" si="6"/>
        <v>nnew6.wav</v>
      </c>
      <c r="Q42" s="10">
        <f t="shared" si="16"/>
        <v>2</v>
      </c>
      <c r="R42" s="12" t="str">
        <f t="shared" si="17"/>
        <v>blank.jpg</v>
      </c>
      <c r="S42" s="13">
        <v>0</v>
      </c>
      <c r="T42" s="13">
        <v>0</v>
      </c>
      <c r="U42" s="13">
        <v>0</v>
      </c>
      <c r="V42" s="13">
        <f t="shared" si="14"/>
        <v>0</v>
      </c>
    </row>
    <row r="43" spans="1:27" ht="15.75" x14ac:dyDescent="0.25">
      <c r="A43" s="4"/>
      <c r="B43" s="5">
        <f t="shared" si="11"/>
        <v>5</v>
      </c>
      <c r="C43" s="6">
        <f t="shared" si="12"/>
        <v>3</v>
      </c>
      <c r="D43" s="5">
        <f t="shared" si="13"/>
        <v>6</v>
      </c>
      <c r="G43" s="5">
        <v>0</v>
      </c>
      <c r="H43" s="4"/>
      <c r="I43" s="4">
        <f t="shared" si="10"/>
        <v>0</v>
      </c>
      <c r="K43" s="10" t="str">
        <f t="shared" si="1"/>
        <v>pp5.bmp</v>
      </c>
      <c r="L43" s="10" t="str">
        <f t="shared" si="2"/>
        <v>pp3.bmp</v>
      </c>
      <c r="M43" s="10" t="str">
        <f t="shared" si="3"/>
        <v>c3.wav</v>
      </c>
      <c r="N43" s="10" t="str">
        <f t="shared" si="4"/>
        <v>nnew5.wav</v>
      </c>
      <c r="O43" s="10" t="str">
        <f t="shared" si="5"/>
        <v>c3.wav</v>
      </c>
      <c r="P43" s="10" t="str">
        <f t="shared" si="6"/>
        <v>rnew6.wav</v>
      </c>
      <c r="Q43" s="10">
        <f t="shared" si="16"/>
        <v>1</v>
      </c>
      <c r="R43" s="12" t="str">
        <f t="shared" si="17"/>
        <v>blank.jpg</v>
      </c>
      <c r="S43" s="13">
        <v>0</v>
      </c>
      <c r="T43" s="13">
        <v>0</v>
      </c>
      <c r="U43" s="13">
        <v>0</v>
      </c>
      <c r="V43" s="13">
        <f t="shared" si="14"/>
        <v>0</v>
      </c>
    </row>
    <row r="44" spans="1:27" ht="15.75" x14ac:dyDescent="0.25">
      <c r="A44" s="4"/>
      <c r="B44" s="5">
        <f t="shared" si="11"/>
        <v>5</v>
      </c>
      <c r="C44" s="6">
        <f t="shared" si="12"/>
        <v>1</v>
      </c>
      <c r="D44" s="5">
        <f t="shared" si="13"/>
        <v>2</v>
      </c>
      <c r="G44" s="5">
        <v>1</v>
      </c>
      <c r="H44" s="4"/>
      <c r="I44" s="4">
        <f t="shared" si="10"/>
        <v>0</v>
      </c>
      <c r="K44" s="10" t="str">
        <f t="shared" si="1"/>
        <v>pp1.bmp</v>
      </c>
      <c r="L44" s="10" t="str">
        <f t="shared" si="2"/>
        <v>pp5.bmp</v>
      </c>
      <c r="M44" s="10" t="str">
        <f t="shared" si="3"/>
        <v>c3.wav</v>
      </c>
      <c r="N44" s="10" t="str">
        <f t="shared" si="4"/>
        <v>nnew5.wav</v>
      </c>
      <c r="O44" s="10" t="str">
        <f t="shared" si="5"/>
        <v>c3.wav</v>
      </c>
      <c r="P44" s="10" t="str">
        <f t="shared" si="6"/>
        <v>rnew2.wav</v>
      </c>
      <c r="Q44" s="10">
        <f t="shared" si="16"/>
        <v>2</v>
      </c>
      <c r="R44" s="12" t="str">
        <f t="shared" si="17"/>
        <v>blank.jpg</v>
      </c>
      <c r="S44" s="13">
        <v>0</v>
      </c>
      <c r="T44" s="13">
        <v>0</v>
      </c>
      <c r="U44" s="13">
        <v>0</v>
      </c>
      <c r="V44" s="13">
        <f t="shared" si="14"/>
        <v>0</v>
      </c>
    </row>
    <row r="45" spans="1:27" ht="15.75" x14ac:dyDescent="0.25">
      <c r="A45" s="4"/>
      <c r="B45" s="5">
        <f t="shared" si="11"/>
        <v>5</v>
      </c>
      <c r="C45" s="6">
        <f t="shared" si="12"/>
        <v>6</v>
      </c>
      <c r="D45" s="5">
        <f t="shared" si="13"/>
        <v>3</v>
      </c>
      <c r="G45" s="5">
        <v>0</v>
      </c>
      <c r="H45" s="4"/>
      <c r="I45" s="4">
        <v>1</v>
      </c>
      <c r="K45" s="10" t="str">
        <f t="shared" si="1"/>
        <v>pp5.bmp</v>
      </c>
      <c r="L45" s="10" t="str">
        <f t="shared" si="2"/>
        <v>pp6.bmp</v>
      </c>
      <c r="M45" s="10" t="str">
        <f t="shared" si="3"/>
        <v>c3.wav</v>
      </c>
      <c r="N45" s="10" t="str">
        <f t="shared" si="4"/>
        <v>rnew3.wav</v>
      </c>
      <c r="O45" s="10" t="str">
        <f t="shared" si="5"/>
        <v>c3.wav</v>
      </c>
      <c r="P45" s="10" t="str">
        <f t="shared" si="6"/>
        <v>nnew5.wav</v>
      </c>
      <c r="Q45" s="10">
        <f t="shared" si="16"/>
        <v>1</v>
      </c>
      <c r="R45" s="12" t="str">
        <f t="shared" si="17"/>
        <v>blank.jpg</v>
      </c>
      <c r="S45" s="13">
        <v>0</v>
      </c>
      <c r="T45" s="13">
        <v>0</v>
      </c>
      <c r="U45" s="13">
        <v>0</v>
      </c>
      <c r="V45" s="13">
        <f t="shared" si="14"/>
        <v>0</v>
      </c>
    </row>
    <row r="46" spans="1:27" ht="15.75" x14ac:dyDescent="0.25">
      <c r="A46" s="4"/>
      <c r="B46" s="5">
        <f t="shared" si="11"/>
        <v>5</v>
      </c>
      <c r="C46" s="6">
        <f t="shared" si="12"/>
        <v>2</v>
      </c>
      <c r="D46" s="5">
        <f t="shared" si="13"/>
        <v>4</v>
      </c>
      <c r="G46" s="5">
        <v>1</v>
      </c>
      <c r="H46" s="4"/>
      <c r="I46" s="4">
        <v>1</v>
      </c>
      <c r="K46" s="10" t="str">
        <f t="shared" si="1"/>
        <v>pp2.bmp</v>
      </c>
      <c r="L46" s="10" t="str">
        <f t="shared" si="2"/>
        <v>pp5.bmp</v>
      </c>
      <c r="M46" s="10" t="str">
        <f t="shared" si="3"/>
        <v>c3.wav</v>
      </c>
      <c r="N46" s="10" t="str">
        <f t="shared" si="4"/>
        <v>rnew4.wav</v>
      </c>
      <c r="O46" s="10" t="str">
        <f t="shared" si="5"/>
        <v>c3.wav</v>
      </c>
      <c r="P46" s="10" t="str">
        <f t="shared" si="6"/>
        <v>nnew5.wav</v>
      </c>
      <c r="Q46" s="10">
        <f t="shared" si="16"/>
        <v>2</v>
      </c>
      <c r="R46" s="12" t="str">
        <f t="shared" si="17"/>
        <v>blank.jpg</v>
      </c>
      <c r="S46" s="13">
        <v>0</v>
      </c>
      <c r="T46" s="13">
        <v>0</v>
      </c>
      <c r="U46" s="13">
        <v>0</v>
      </c>
      <c r="V46" s="13">
        <f t="shared" si="14"/>
        <v>0</v>
      </c>
    </row>
    <row r="47" spans="1:27" ht="15.75" x14ac:dyDescent="0.25">
      <c r="A47" s="4"/>
      <c r="B47" s="5">
        <f t="shared" si="11"/>
        <v>3</v>
      </c>
      <c r="C47" s="6">
        <f t="shared" si="12"/>
        <v>4</v>
      </c>
      <c r="D47" s="5">
        <f t="shared" si="13"/>
        <v>2</v>
      </c>
      <c r="G47" s="5">
        <v>0</v>
      </c>
      <c r="H47" s="4"/>
      <c r="I47" s="4">
        <f t="shared" si="10"/>
        <v>0</v>
      </c>
      <c r="K47" s="10" t="str">
        <f t="shared" si="1"/>
        <v>pp3.bmp</v>
      </c>
      <c r="L47" s="10" t="str">
        <f t="shared" si="2"/>
        <v>pp4.bmp</v>
      </c>
      <c r="M47" s="10" t="str">
        <f t="shared" si="3"/>
        <v>c3.wav</v>
      </c>
      <c r="N47" s="10" t="str">
        <f t="shared" si="4"/>
        <v>nnew3.wav</v>
      </c>
      <c r="O47" s="10" t="str">
        <f t="shared" si="5"/>
        <v>c3.wav</v>
      </c>
      <c r="P47" s="10" t="str">
        <f t="shared" si="6"/>
        <v>rnew2.wav</v>
      </c>
      <c r="Q47" s="10">
        <f t="shared" si="16"/>
        <v>1</v>
      </c>
      <c r="R47" s="12" t="str">
        <f t="shared" si="17"/>
        <v>blank.jpg</v>
      </c>
      <c r="S47" s="13">
        <v>0</v>
      </c>
      <c r="T47" s="13">
        <v>0</v>
      </c>
      <c r="U47" s="13">
        <v>0</v>
      </c>
      <c r="V47" s="13">
        <f t="shared" si="14"/>
        <v>0</v>
      </c>
    </row>
    <row r="48" spans="1:27" ht="15.75" x14ac:dyDescent="0.25">
      <c r="A48" s="4"/>
      <c r="B48" s="5">
        <f t="shared" si="11"/>
        <v>3</v>
      </c>
      <c r="C48" s="6">
        <f t="shared" si="12"/>
        <v>2</v>
      </c>
      <c r="D48" s="5">
        <f t="shared" si="13"/>
        <v>6</v>
      </c>
      <c r="G48" s="5">
        <v>1</v>
      </c>
      <c r="H48" s="4"/>
      <c r="I48" s="4">
        <v>0</v>
      </c>
      <c r="K48" s="10" t="str">
        <f t="shared" si="1"/>
        <v>pp2.bmp</v>
      </c>
      <c r="L48" s="10" t="str">
        <f t="shared" si="2"/>
        <v>pp3.bmp</v>
      </c>
      <c r="M48" s="10" t="str">
        <f t="shared" si="3"/>
        <v>c3.wav</v>
      </c>
      <c r="N48" s="10" t="str">
        <f t="shared" si="4"/>
        <v>nnew3.wav</v>
      </c>
      <c r="O48" s="10" t="str">
        <f t="shared" si="5"/>
        <v>c3.wav</v>
      </c>
      <c r="P48" s="10" t="str">
        <f t="shared" si="6"/>
        <v>rnew6.wav</v>
      </c>
      <c r="Q48" s="10">
        <f t="shared" si="16"/>
        <v>2</v>
      </c>
      <c r="R48" s="12" t="str">
        <f t="shared" si="17"/>
        <v>blank.jpg</v>
      </c>
      <c r="S48" s="13">
        <v>0</v>
      </c>
      <c r="T48" s="13">
        <v>0</v>
      </c>
      <c r="U48" s="13">
        <v>0</v>
      </c>
      <c r="V48" s="13">
        <f t="shared" si="14"/>
        <v>0</v>
      </c>
    </row>
    <row r="49" spans="1:22" ht="15.75" x14ac:dyDescent="0.25">
      <c r="A49" s="4"/>
      <c r="B49" s="5">
        <f t="shared" si="11"/>
        <v>3</v>
      </c>
      <c r="C49" s="6">
        <f t="shared" si="12"/>
        <v>1</v>
      </c>
      <c r="D49" s="5">
        <f t="shared" si="13"/>
        <v>5</v>
      </c>
      <c r="G49" s="5">
        <v>0</v>
      </c>
      <c r="H49" s="4"/>
      <c r="I49" s="4">
        <v>1</v>
      </c>
      <c r="K49" s="10" t="str">
        <f t="shared" si="1"/>
        <v>pp3.bmp</v>
      </c>
      <c r="L49" s="10" t="str">
        <f t="shared" si="2"/>
        <v>pp1.bmp</v>
      </c>
      <c r="M49" s="10" t="str">
        <f t="shared" si="3"/>
        <v>c3.wav</v>
      </c>
      <c r="N49" s="10" t="str">
        <f t="shared" si="4"/>
        <v>rnew5.wav</v>
      </c>
      <c r="O49" s="10" t="str">
        <f t="shared" si="5"/>
        <v>c3.wav</v>
      </c>
      <c r="P49" s="10" t="str">
        <f t="shared" si="6"/>
        <v>nnew3.wav</v>
      </c>
      <c r="Q49" s="10">
        <f t="shared" si="16"/>
        <v>1</v>
      </c>
      <c r="R49" s="12" t="str">
        <f t="shared" si="17"/>
        <v>blank.jpg</v>
      </c>
      <c r="S49" s="13">
        <v>0</v>
      </c>
      <c r="T49" s="13">
        <v>0</v>
      </c>
      <c r="U49" s="13">
        <v>0</v>
      </c>
      <c r="V49" s="13">
        <f t="shared" si="14"/>
        <v>0</v>
      </c>
    </row>
    <row r="50" spans="1:22" ht="15.75" x14ac:dyDescent="0.25">
      <c r="A50" s="4"/>
      <c r="B50" s="5">
        <f t="shared" si="11"/>
        <v>3</v>
      </c>
      <c r="C50" s="6">
        <f t="shared" si="12"/>
        <v>6</v>
      </c>
      <c r="D50" s="5">
        <f t="shared" si="13"/>
        <v>1</v>
      </c>
      <c r="G50" s="5">
        <v>1</v>
      </c>
      <c r="H50" s="4"/>
      <c r="I50" s="4">
        <v>1</v>
      </c>
      <c r="K50" s="10" t="str">
        <f t="shared" si="1"/>
        <v>pp6.bmp</v>
      </c>
      <c r="L50" s="10" t="str">
        <f t="shared" si="2"/>
        <v>pp3.bmp</v>
      </c>
      <c r="M50" s="10" t="str">
        <f t="shared" si="3"/>
        <v>c3.wav</v>
      </c>
      <c r="N50" s="10" t="str">
        <f t="shared" si="4"/>
        <v>rnew1.wav</v>
      </c>
      <c r="O50" s="10" t="str">
        <f t="shared" si="5"/>
        <v>c3.wav</v>
      </c>
      <c r="P50" s="10" t="str">
        <f t="shared" si="6"/>
        <v>nnew3.wav</v>
      </c>
      <c r="Q50" s="10">
        <f t="shared" si="16"/>
        <v>2</v>
      </c>
      <c r="R50" s="12" t="str">
        <f t="shared" si="17"/>
        <v>blank.jpg</v>
      </c>
      <c r="S50" s="13">
        <v>0</v>
      </c>
      <c r="T50" s="13">
        <v>0</v>
      </c>
      <c r="U50" s="13">
        <v>0</v>
      </c>
      <c r="V50" s="13">
        <f t="shared" si="14"/>
        <v>0</v>
      </c>
    </row>
  </sheetData>
  <sortState ref="D36:E41">
    <sortCondition ref="E36:E41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100%multiplecues</vt:lpstr>
      <vt:lpstr>75%multiplecues</vt:lpstr>
      <vt:lpstr>50%multiplecues</vt:lpstr>
      <vt:lpstr>25%multiplecues</vt:lpstr>
      <vt:lpstr>extra_training</vt:lpstr>
    </vt:vector>
  </TitlesOfParts>
  <Company>Lancaster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Padraic Monaghan</dc:creator>
  <cp:lastModifiedBy>Research User</cp:lastModifiedBy>
  <dcterms:created xsi:type="dcterms:W3CDTF">2001-01-02T22:48:47Z</dcterms:created>
  <dcterms:modified xsi:type="dcterms:W3CDTF">2016-12-05T15:36:31Z</dcterms:modified>
</cp:coreProperties>
</file>