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showInkAnnotation="0" autoCompressPictures="0"/>
  <bookViews>
    <workbookView xWindow="6195" yWindow="0" windowWidth="20730" windowHeight="11760" tabRatio="587" firstSheet="1" activeTab="2"/>
  </bookViews>
  <sheets>
    <sheet name="100%multiplecues" sheetId="21" r:id="rId1"/>
    <sheet name="75%multiplecues" sheetId="13" r:id="rId2"/>
    <sheet name="50%multiplecues" sheetId="19" r:id="rId3"/>
    <sheet name="notused25%multiplecues" sheetId="20" r:id="rId4"/>
    <sheet name="extra_training" sheetId="22" r:id="rId5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I242" i="19" l="1"/>
  <c r="AD242" i="19"/>
  <c r="AT242" i="19"/>
  <c r="AJ242" i="19"/>
  <c r="AE242" i="19"/>
  <c r="AU242" i="19"/>
  <c r="AK242" i="19"/>
  <c r="AF242" i="19"/>
  <c r="AV242" i="19"/>
  <c r="AH242" i="19"/>
  <c r="AP242" i="19"/>
  <c r="AQ242" i="19"/>
  <c r="AR242" i="19"/>
  <c r="AG242" i="19"/>
  <c r="AI241" i="19"/>
  <c r="AD241" i="19"/>
  <c r="AT241" i="19"/>
  <c r="AJ241" i="19"/>
  <c r="AE241" i="19"/>
  <c r="AU241" i="19"/>
  <c r="AK241" i="19"/>
  <c r="AF241" i="19"/>
  <c r="AV241" i="19"/>
  <c r="AH241" i="19"/>
  <c r="AP241" i="19"/>
  <c r="AQ241" i="19"/>
  <c r="AR241" i="19"/>
  <c r="AG241" i="19"/>
  <c r="AI240" i="19"/>
  <c r="AD240" i="19"/>
  <c r="AT240" i="19"/>
  <c r="AJ240" i="19"/>
  <c r="AE240" i="19"/>
  <c r="AU240" i="19"/>
  <c r="AK240" i="19"/>
  <c r="AF240" i="19"/>
  <c r="AV240" i="19"/>
  <c r="AH240" i="19"/>
  <c r="AP240" i="19"/>
  <c r="AQ240" i="19"/>
  <c r="AR240" i="19"/>
  <c r="AG240" i="19"/>
  <c r="AI239" i="19"/>
  <c r="AD239" i="19"/>
  <c r="AT239" i="19"/>
  <c r="AJ239" i="19"/>
  <c r="AE239" i="19"/>
  <c r="AU239" i="19"/>
  <c r="AK239" i="19"/>
  <c r="AF239" i="19"/>
  <c r="AV239" i="19"/>
  <c r="AH239" i="19"/>
  <c r="AP239" i="19"/>
  <c r="AQ239" i="19"/>
  <c r="AR239" i="19"/>
  <c r="AG239" i="19"/>
  <c r="AI238" i="19"/>
  <c r="AD238" i="19"/>
  <c r="AT238" i="19"/>
  <c r="AJ238" i="19"/>
  <c r="AE238" i="19"/>
  <c r="AU238" i="19"/>
  <c r="AK238" i="19"/>
  <c r="AF238" i="19"/>
  <c r="AV238" i="19"/>
  <c r="AH238" i="19"/>
  <c r="AP238" i="19"/>
  <c r="AQ238" i="19"/>
  <c r="AR238" i="19"/>
  <c r="AG238" i="19"/>
  <c r="AI237" i="19"/>
  <c r="AD237" i="19"/>
  <c r="AT237" i="19"/>
  <c r="AJ237" i="19"/>
  <c r="AE237" i="19"/>
  <c r="AU237" i="19"/>
  <c r="AK237" i="19"/>
  <c r="AF237" i="19"/>
  <c r="AV237" i="19"/>
  <c r="AH237" i="19"/>
  <c r="AP237" i="19"/>
  <c r="AQ237" i="19"/>
  <c r="AR237" i="19"/>
  <c r="AG237" i="19"/>
  <c r="AI236" i="19"/>
  <c r="AD236" i="19"/>
  <c r="AT236" i="19"/>
  <c r="AJ236" i="19"/>
  <c r="AE236" i="19"/>
  <c r="AU236" i="19"/>
  <c r="AK236" i="19"/>
  <c r="AF236" i="19"/>
  <c r="AV236" i="19"/>
  <c r="AH236" i="19"/>
  <c r="AP236" i="19"/>
  <c r="AQ236" i="19"/>
  <c r="AR236" i="19"/>
  <c r="AG236" i="19"/>
  <c r="AI235" i="19"/>
  <c r="AD235" i="19"/>
  <c r="AT235" i="19"/>
  <c r="AJ235" i="19"/>
  <c r="AE235" i="19"/>
  <c r="AU235" i="19"/>
  <c r="AK235" i="19"/>
  <c r="AF235" i="19"/>
  <c r="AV235" i="19"/>
  <c r="AH235" i="19"/>
  <c r="AP235" i="19"/>
  <c r="AQ235" i="19"/>
  <c r="AR235" i="19"/>
  <c r="AG235" i="19"/>
  <c r="AI234" i="19"/>
  <c r="AD234" i="19"/>
  <c r="AT234" i="19"/>
  <c r="AJ234" i="19"/>
  <c r="AE234" i="19"/>
  <c r="AU234" i="19"/>
  <c r="AK234" i="19"/>
  <c r="AF234" i="19"/>
  <c r="AV234" i="19"/>
  <c r="AH234" i="19"/>
  <c r="AP234" i="19"/>
  <c r="AQ234" i="19"/>
  <c r="AR234" i="19"/>
  <c r="AG234" i="19"/>
  <c r="AI233" i="19"/>
  <c r="AD233" i="19"/>
  <c r="AT233" i="19"/>
  <c r="AJ233" i="19"/>
  <c r="AE233" i="19"/>
  <c r="AU233" i="19"/>
  <c r="AK233" i="19"/>
  <c r="AF233" i="19"/>
  <c r="AV233" i="19"/>
  <c r="AH233" i="19"/>
  <c r="AP233" i="19"/>
  <c r="AQ233" i="19"/>
  <c r="AR233" i="19"/>
  <c r="AG233" i="19"/>
  <c r="AI232" i="19"/>
  <c r="AD232" i="19"/>
  <c r="AT232" i="19"/>
  <c r="AJ232" i="19"/>
  <c r="AE232" i="19"/>
  <c r="AU232" i="19"/>
  <c r="AK232" i="19"/>
  <c r="AF232" i="19"/>
  <c r="AV232" i="19"/>
  <c r="AH232" i="19"/>
  <c r="AP232" i="19"/>
  <c r="AQ232" i="19"/>
  <c r="AR232" i="19"/>
  <c r="AG232" i="19"/>
  <c r="AI231" i="19"/>
  <c r="AD231" i="19"/>
  <c r="AT231" i="19"/>
  <c r="AJ231" i="19"/>
  <c r="AE231" i="19"/>
  <c r="AU231" i="19"/>
  <c r="AK231" i="19"/>
  <c r="AF231" i="19"/>
  <c r="AV231" i="19"/>
  <c r="AH231" i="19"/>
  <c r="AP231" i="19"/>
  <c r="AQ231" i="19"/>
  <c r="AR231" i="19"/>
  <c r="AG231" i="19"/>
  <c r="AI230" i="19"/>
  <c r="AD230" i="19"/>
  <c r="AT230" i="19"/>
  <c r="AJ230" i="19"/>
  <c r="AE230" i="19"/>
  <c r="AU230" i="19"/>
  <c r="AK230" i="19"/>
  <c r="AF230" i="19"/>
  <c r="AV230" i="19"/>
  <c r="AH230" i="19"/>
  <c r="AP230" i="19"/>
  <c r="AQ230" i="19"/>
  <c r="AR230" i="19"/>
  <c r="AG230" i="19"/>
  <c r="AI229" i="19"/>
  <c r="AD229" i="19"/>
  <c r="AT229" i="19"/>
  <c r="AJ229" i="19"/>
  <c r="AE229" i="19"/>
  <c r="AU229" i="19"/>
  <c r="AK229" i="19"/>
  <c r="AF229" i="19"/>
  <c r="AV229" i="19"/>
  <c r="AH229" i="19"/>
  <c r="AP229" i="19"/>
  <c r="AQ229" i="19"/>
  <c r="AR229" i="19"/>
  <c r="AG229" i="19"/>
  <c r="AI228" i="19"/>
  <c r="AD228" i="19"/>
  <c r="AT228" i="19"/>
  <c r="AJ228" i="19"/>
  <c r="AE228" i="19"/>
  <c r="AU228" i="19"/>
  <c r="AK228" i="19"/>
  <c r="AF228" i="19"/>
  <c r="AV228" i="19"/>
  <c r="AH228" i="19"/>
  <c r="AP228" i="19"/>
  <c r="AQ228" i="19"/>
  <c r="AR228" i="19"/>
  <c r="AG228" i="19"/>
  <c r="AI227" i="19"/>
  <c r="AD227" i="19"/>
  <c r="AT227" i="19"/>
  <c r="AJ227" i="19"/>
  <c r="AE227" i="19"/>
  <c r="AU227" i="19"/>
  <c r="AK227" i="19"/>
  <c r="AF227" i="19"/>
  <c r="AV227" i="19"/>
  <c r="AH227" i="19"/>
  <c r="AP227" i="19"/>
  <c r="AQ227" i="19"/>
  <c r="AR227" i="19"/>
  <c r="AG227" i="19"/>
  <c r="AI226" i="19"/>
  <c r="AD226" i="19"/>
  <c r="AT226" i="19"/>
  <c r="AJ226" i="19"/>
  <c r="AE226" i="19"/>
  <c r="AU226" i="19"/>
  <c r="AK226" i="19"/>
  <c r="AF226" i="19"/>
  <c r="AV226" i="19"/>
  <c r="AH226" i="19"/>
  <c r="AP226" i="19"/>
  <c r="AQ226" i="19"/>
  <c r="AR226" i="19"/>
  <c r="AG226" i="19"/>
  <c r="AI225" i="19"/>
  <c r="AD225" i="19"/>
  <c r="AT225" i="19"/>
  <c r="AJ225" i="19"/>
  <c r="AE225" i="19"/>
  <c r="AU225" i="19"/>
  <c r="AK225" i="19"/>
  <c r="AF225" i="19"/>
  <c r="AV225" i="19"/>
  <c r="AH225" i="19"/>
  <c r="AP225" i="19"/>
  <c r="AQ225" i="19"/>
  <c r="AR225" i="19"/>
  <c r="AG225" i="19"/>
  <c r="AI224" i="19"/>
  <c r="AD224" i="19"/>
  <c r="AT224" i="19"/>
  <c r="AJ224" i="19"/>
  <c r="AE224" i="19"/>
  <c r="AU224" i="19"/>
  <c r="AK224" i="19"/>
  <c r="AF224" i="19"/>
  <c r="AV224" i="19"/>
  <c r="AH224" i="19"/>
  <c r="AP224" i="19"/>
  <c r="AQ224" i="19"/>
  <c r="AR224" i="19"/>
  <c r="AG224" i="19"/>
  <c r="AI223" i="19"/>
  <c r="AD223" i="19"/>
  <c r="AT223" i="19"/>
  <c r="AJ223" i="19"/>
  <c r="AE223" i="19"/>
  <c r="AU223" i="19"/>
  <c r="AK223" i="19"/>
  <c r="AF223" i="19"/>
  <c r="AV223" i="19"/>
  <c r="AH223" i="19"/>
  <c r="AP223" i="19"/>
  <c r="AQ223" i="19"/>
  <c r="AR223" i="19"/>
  <c r="AG223" i="19"/>
  <c r="AI222" i="19"/>
  <c r="AD222" i="19"/>
  <c r="AT222" i="19"/>
  <c r="AJ222" i="19"/>
  <c r="AE222" i="19"/>
  <c r="AU222" i="19"/>
  <c r="AK222" i="19"/>
  <c r="AF222" i="19"/>
  <c r="AV222" i="19"/>
  <c r="AH222" i="19"/>
  <c r="AP222" i="19"/>
  <c r="AQ222" i="19"/>
  <c r="AR222" i="19"/>
  <c r="AG222" i="19"/>
  <c r="AI221" i="19"/>
  <c r="AD221" i="19"/>
  <c r="AT221" i="19"/>
  <c r="AJ221" i="19"/>
  <c r="AE221" i="19"/>
  <c r="AU221" i="19"/>
  <c r="AK221" i="19"/>
  <c r="AF221" i="19"/>
  <c r="AV221" i="19"/>
  <c r="AH221" i="19"/>
  <c r="AP221" i="19"/>
  <c r="AQ221" i="19"/>
  <c r="AR221" i="19"/>
  <c r="AG221" i="19"/>
  <c r="AI220" i="19"/>
  <c r="AD220" i="19"/>
  <c r="AT220" i="19"/>
  <c r="AJ220" i="19"/>
  <c r="AE220" i="19"/>
  <c r="AU220" i="19"/>
  <c r="AK220" i="19"/>
  <c r="AF220" i="19"/>
  <c r="AV220" i="19"/>
  <c r="AH220" i="19"/>
  <c r="AP220" i="19"/>
  <c r="AQ220" i="19"/>
  <c r="AR220" i="19"/>
  <c r="AG220" i="19"/>
  <c r="AI219" i="19"/>
  <c r="AD219" i="19"/>
  <c r="AT219" i="19"/>
  <c r="AJ219" i="19"/>
  <c r="AE219" i="19"/>
  <c r="AU219" i="19"/>
  <c r="AK219" i="19"/>
  <c r="AF219" i="19"/>
  <c r="AV219" i="19"/>
  <c r="AH219" i="19"/>
  <c r="AP219" i="19"/>
  <c r="AQ219" i="19"/>
  <c r="AR219" i="19"/>
  <c r="AG219" i="19"/>
  <c r="AI218" i="19"/>
  <c r="AD218" i="19"/>
  <c r="AT218" i="19"/>
  <c r="AJ218" i="19"/>
  <c r="AE218" i="19"/>
  <c r="AU218" i="19"/>
  <c r="AK218" i="19"/>
  <c r="AF218" i="19"/>
  <c r="AV218" i="19"/>
  <c r="AH218" i="19"/>
  <c r="AP218" i="19"/>
  <c r="AQ218" i="19"/>
  <c r="AR218" i="19"/>
  <c r="AG218" i="19"/>
  <c r="AI217" i="19"/>
  <c r="AD217" i="19"/>
  <c r="AT217" i="19"/>
  <c r="AJ217" i="19"/>
  <c r="AE217" i="19"/>
  <c r="AU217" i="19"/>
  <c r="AK217" i="19"/>
  <c r="AF217" i="19"/>
  <c r="AV217" i="19"/>
  <c r="AH217" i="19"/>
  <c r="AP217" i="19"/>
  <c r="AQ217" i="19"/>
  <c r="AR217" i="19"/>
  <c r="AG217" i="19"/>
  <c r="AI216" i="19"/>
  <c r="AD216" i="19"/>
  <c r="AT216" i="19"/>
  <c r="AJ216" i="19"/>
  <c r="AE216" i="19"/>
  <c r="AU216" i="19"/>
  <c r="AK216" i="19"/>
  <c r="AF216" i="19"/>
  <c r="AV216" i="19"/>
  <c r="AH216" i="19"/>
  <c r="AP216" i="19"/>
  <c r="AQ216" i="19"/>
  <c r="AR216" i="19"/>
  <c r="AG216" i="19"/>
  <c r="AI215" i="19"/>
  <c r="AD215" i="19"/>
  <c r="AT215" i="19"/>
  <c r="AJ215" i="19"/>
  <c r="AE215" i="19"/>
  <c r="AU215" i="19"/>
  <c r="AK215" i="19"/>
  <c r="AF215" i="19"/>
  <c r="AV215" i="19"/>
  <c r="AH215" i="19"/>
  <c r="AP215" i="19"/>
  <c r="AQ215" i="19"/>
  <c r="AR215" i="19"/>
  <c r="AG215" i="19"/>
  <c r="AI214" i="19"/>
  <c r="AD214" i="19"/>
  <c r="AT214" i="19"/>
  <c r="AJ214" i="19"/>
  <c r="AE214" i="19"/>
  <c r="AU214" i="19"/>
  <c r="AK214" i="19"/>
  <c r="AF214" i="19"/>
  <c r="AV214" i="19"/>
  <c r="AH214" i="19"/>
  <c r="AP214" i="19"/>
  <c r="AQ214" i="19"/>
  <c r="AR214" i="19"/>
  <c r="AG214" i="19"/>
  <c r="AI213" i="19"/>
  <c r="AD213" i="19"/>
  <c r="AT213" i="19"/>
  <c r="AJ213" i="19"/>
  <c r="AE213" i="19"/>
  <c r="AU213" i="19"/>
  <c r="AK213" i="19"/>
  <c r="AF213" i="19"/>
  <c r="AV213" i="19"/>
  <c r="AH213" i="19"/>
  <c r="AP213" i="19"/>
  <c r="AQ213" i="19"/>
  <c r="AR213" i="19"/>
  <c r="AG213" i="19"/>
  <c r="AI212" i="19"/>
  <c r="AD212" i="19"/>
  <c r="AT212" i="19"/>
  <c r="AJ212" i="19"/>
  <c r="AE212" i="19"/>
  <c r="AU212" i="19"/>
  <c r="AK212" i="19"/>
  <c r="AF212" i="19"/>
  <c r="AV212" i="19"/>
  <c r="AH212" i="19"/>
  <c r="AP212" i="19"/>
  <c r="AQ212" i="19"/>
  <c r="AR212" i="19"/>
  <c r="AG212" i="19"/>
  <c r="AI211" i="19"/>
  <c r="AD211" i="19"/>
  <c r="AT211" i="19"/>
  <c r="AJ211" i="19"/>
  <c r="AE211" i="19"/>
  <c r="AU211" i="19"/>
  <c r="AK211" i="19"/>
  <c r="AF211" i="19"/>
  <c r="AV211" i="19"/>
  <c r="AH211" i="19"/>
  <c r="AP211" i="19"/>
  <c r="AQ211" i="19"/>
  <c r="AR211" i="19"/>
  <c r="AG211" i="19"/>
  <c r="AI210" i="19"/>
  <c r="AD210" i="19"/>
  <c r="AT210" i="19"/>
  <c r="AJ210" i="19"/>
  <c r="AE210" i="19"/>
  <c r="AU210" i="19"/>
  <c r="AK210" i="19"/>
  <c r="AF210" i="19"/>
  <c r="AV210" i="19"/>
  <c r="AH210" i="19"/>
  <c r="AP210" i="19"/>
  <c r="AQ210" i="19"/>
  <c r="AR210" i="19"/>
  <c r="AG210" i="19"/>
  <c r="AI209" i="19"/>
  <c r="AD209" i="19"/>
  <c r="AT209" i="19"/>
  <c r="AJ209" i="19"/>
  <c r="AE209" i="19"/>
  <c r="AU209" i="19"/>
  <c r="AK209" i="19"/>
  <c r="AF209" i="19"/>
  <c r="AV209" i="19"/>
  <c r="AH209" i="19"/>
  <c r="AP209" i="19"/>
  <c r="AQ209" i="19"/>
  <c r="AR209" i="19"/>
  <c r="AG209" i="19"/>
  <c r="AI208" i="19"/>
  <c r="AD208" i="19"/>
  <c r="AT208" i="19"/>
  <c r="AJ208" i="19"/>
  <c r="AE208" i="19"/>
  <c r="AU208" i="19"/>
  <c r="AK208" i="19"/>
  <c r="AF208" i="19"/>
  <c r="AV208" i="19"/>
  <c r="AH208" i="19"/>
  <c r="AP208" i="19"/>
  <c r="AQ208" i="19"/>
  <c r="AR208" i="19"/>
  <c r="AG208" i="19"/>
  <c r="AI207" i="19"/>
  <c r="AD207" i="19"/>
  <c r="AT207" i="19"/>
  <c r="AJ207" i="19"/>
  <c r="AE207" i="19"/>
  <c r="AU207" i="19"/>
  <c r="AK207" i="19"/>
  <c r="AF207" i="19"/>
  <c r="AV207" i="19"/>
  <c r="AH207" i="19"/>
  <c r="AP207" i="19"/>
  <c r="AQ207" i="19"/>
  <c r="AR207" i="19"/>
  <c r="AG207" i="19"/>
  <c r="AI206" i="19"/>
  <c r="AD206" i="19"/>
  <c r="AT206" i="19"/>
  <c r="AJ206" i="19"/>
  <c r="AE206" i="19"/>
  <c r="AU206" i="19"/>
  <c r="AK206" i="19"/>
  <c r="AF206" i="19"/>
  <c r="AV206" i="19"/>
  <c r="AH206" i="19"/>
  <c r="AP206" i="19"/>
  <c r="AQ206" i="19"/>
  <c r="AR206" i="19"/>
  <c r="AG206" i="19"/>
  <c r="AI205" i="19"/>
  <c r="AD205" i="19"/>
  <c r="AT205" i="19"/>
  <c r="AJ205" i="19"/>
  <c r="AE205" i="19"/>
  <c r="AU205" i="19"/>
  <c r="AK205" i="19"/>
  <c r="AF205" i="19"/>
  <c r="AV205" i="19"/>
  <c r="AH205" i="19"/>
  <c r="AP205" i="19"/>
  <c r="AQ205" i="19"/>
  <c r="AR205" i="19"/>
  <c r="AG205" i="19"/>
  <c r="AI204" i="19"/>
  <c r="AD204" i="19"/>
  <c r="AT204" i="19"/>
  <c r="AJ204" i="19"/>
  <c r="AE204" i="19"/>
  <c r="AU204" i="19"/>
  <c r="AK204" i="19"/>
  <c r="AF204" i="19"/>
  <c r="AV204" i="19"/>
  <c r="AH204" i="19"/>
  <c r="AP204" i="19"/>
  <c r="AQ204" i="19"/>
  <c r="AR204" i="19"/>
  <c r="AG204" i="19"/>
  <c r="AI203" i="19"/>
  <c r="AD203" i="19"/>
  <c r="AT203" i="19"/>
  <c r="AJ203" i="19"/>
  <c r="AE203" i="19"/>
  <c r="AU203" i="19"/>
  <c r="AK203" i="19"/>
  <c r="AF203" i="19"/>
  <c r="AV203" i="19"/>
  <c r="AH203" i="19"/>
  <c r="AP203" i="19"/>
  <c r="AQ203" i="19"/>
  <c r="AR203" i="19"/>
  <c r="AG203" i="19"/>
  <c r="AI202" i="19"/>
  <c r="AD202" i="19"/>
  <c r="AT202" i="19"/>
  <c r="AJ202" i="19"/>
  <c r="AE202" i="19"/>
  <c r="AU202" i="19"/>
  <c r="AK202" i="19"/>
  <c r="AF202" i="19"/>
  <c r="AV202" i="19"/>
  <c r="AH202" i="19"/>
  <c r="AP202" i="19"/>
  <c r="AQ202" i="19"/>
  <c r="AR202" i="19"/>
  <c r="AG202" i="19"/>
  <c r="AI201" i="19"/>
  <c r="AD201" i="19"/>
  <c r="AT201" i="19"/>
  <c r="AJ201" i="19"/>
  <c r="AE201" i="19"/>
  <c r="AU201" i="19"/>
  <c r="AK201" i="19"/>
  <c r="AF201" i="19"/>
  <c r="AV201" i="19"/>
  <c r="AH201" i="19"/>
  <c r="AP201" i="19"/>
  <c r="AQ201" i="19"/>
  <c r="AR201" i="19"/>
  <c r="AG201" i="19"/>
  <c r="AI200" i="19"/>
  <c r="AD200" i="19"/>
  <c r="AT200" i="19"/>
  <c r="AJ200" i="19"/>
  <c r="AE200" i="19"/>
  <c r="AU200" i="19"/>
  <c r="AK200" i="19"/>
  <c r="AF200" i="19"/>
  <c r="AV200" i="19"/>
  <c r="AH200" i="19"/>
  <c r="AP200" i="19"/>
  <c r="AQ200" i="19"/>
  <c r="AR200" i="19"/>
  <c r="AG200" i="19"/>
  <c r="AI199" i="19"/>
  <c r="AD199" i="19"/>
  <c r="AT199" i="19"/>
  <c r="AJ199" i="19"/>
  <c r="AE199" i="19"/>
  <c r="AU199" i="19"/>
  <c r="AK199" i="19"/>
  <c r="AF199" i="19"/>
  <c r="AV199" i="19"/>
  <c r="AH199" i="19"/>
  <c r="AP199" i="19"/>
  <c r="AQ199" i="19"/>
  <c r="AR199" i="19"/>
  <c r="AG199" i="19"/>
  <c r="AI198" i="19"/>
  <c r="AD198" i="19"/>
  <c r="AT198" i="19"/>
  <c r="AJ198" i="19"/>
  <c r="AE198" i="19"/>
  <c r="AU198" i="19"/>
  <c r="AK198" i="19"/>
  <c r="AF198" i="19"/>
  <c r="AV198" i="19"/>
  <c r="AH198" i="19"/>
  <c r="AP198" i="19"/>
  <c r="AQ198" i="19"/>
  <c r="AR198" i="19"/>
  <c r="AG198" i="19"/>
  <c r="AI197" i="19"/>
  <c r="AD197" i="19"/>
  <c r="AT197" i="19"/>
  <c r="AJ197" i="19"/>
  <c r="AE197" i="19"/>
  <c r="AU197" i="19"/>
  <c r="AK197" i="19"/>
  <c r="AF197" i="19"/>
  <c r="AV197" i="19"/>
  <c r="AH197" i="19"/>
  <c r="AP197" i="19"/>
  <c r="AQ197" i="19"/>
  <c r="AR197" i="19"/>
  <c r="AG197" i="19"/>
  <c r="AI196" i="19"/>
  <c r="AD196" i="19"/>
  <c r="AT196" i="19"/>
  <c r="AJ196" i="19"/>
  <c r="AE196" i="19"/>
  <c r="AU196" i="19"/>
  <c r="AK196" i="19"/>
  <c r="AF196" i="19"/>
  <c r="AV196" i="19"/>
  <c r="AH196" i="19"/>
  <c r="AP196" i="19"/>
  <c r="AQ196" i="19"/>
  <c r="AR196" i="19"/>
  <c r="AG196" i="19"/>
  <c r="AI195" i="19"/>
  <c r="AD195" i="19"/>
  <c r="AT195" i="19"/>
  <c r="AJ195" i="19"/>
  <c r="AE195" i="19"/>
  <c r="AU195" i="19"/>
  <c r="AK195" i="19"/>
  <c r="AF195" i="19"/>
  <c r="AV195" i="19"/>
  <c r="AH195" i="19"/>
  <c r="AP195" i="19"/>
  <c r="AQ195" i="19"/>
  <c r="AR195" i="19"/>
  <c r="AG195" i="19"/>
  <c r="AI194" i="19"/>
  <c r="AD194" i="19"/>
  <c r="AT194" i="19"/>
  <c r="AJ194" i="19"/>
  <c r="AE194" i="19"/>
  <c r="AU194" i="19"/>
  <c r="AK194" i="19"/>
  <c r="AF194" i="19"/>
  <c r="AV194" i="19"/>
  <c r="AH194" i="19"/>
  <c r="AP194" i="19"/>
  <c r="AQ194" i="19"/>
  <c r="AR194" i="19"/>
  <c r="AG194" i="19"/>
  <c r="AI193" i="19"/>
  <c r="AD193" i="19"/>
  <c r="AT193" i="19"/>
  <c r="AJ193" i="19"/>
  <c r="AE193" i="19"/>
  <c r="AU193" i="19"/>
  <c r="AK193" i="19"/>
  <c r="AF193" i="19"/>
  <c r="AV193" i="19"/>
  <c r="AH193" i="19"/>
  <c r="AP193" i="19"/>
  <c r="AQ193" i="19"/>
  <c r="AR193" i="19"/>
  <c r="AG193" i="19"/>
  <c r="AI192" i="19"/>
  <c r="AD192" i="19"/>
  <c r="AT192" i="19"/>
  <c r="AJ192" i="19"/>
  <c r="AE192" i="19"/>
  <c r="AU192" i="19"/>
  <c r="AK192" i="19"/>
  <c r="AF192" i="19"/>
  <c r="AV192" i="19"/>
  <c r="AH192" i="19"/>
  <c r="AP192" i="19"/>
  <c r="AQ192" i="19"/>
  <c r="AR192" i="19"/>
  <c r="AG192" i="19"/>
  <c r="AI191" i="19"/>
  <c r="AD191" i="19"/>
  <c r="AT191" i="19"/>
  <c r="AJ191" i="19"/>
  <c r="AE191" i="19"/>
  <c r="AU191" i="19"/>
  <c r="AK191" i="19"/>
  <c r="AF191" i="19"/>
  <c r="AV191" i="19"/>
  <c r="AH191" i="19"/>
  <c r="AP191" i="19"/>
  <c r="AQ191" i="19"/>
  <c r="AR191" i="19"/>
  <c r="AG191" i="19"/>
  <c r="AI190" i="19"/>
  <c r="AD190" i="19"/>
  <c r="AT190" i="19"/>
  <c r="AJ190" i="19"/>
  <c r="AE190" i="19"/>
  <c r="AU190" i="19"/>
  <c r="AK190" i="19"/>
  <c r="AF190" i="19"/>
  <c r="AV190" i="19"/>
  <c r="AH190" i="19"/>
  <c r="AP190" i="19"/>
  <c r="AQ190" i="19"/>
  <c r="AR190" i="19"/>
  <c r="AG190" i="19"/>
  <c r="AI189" i="19"/>
  <c r="AD189" i="19"/>
  <c r="AT189" i="19"/>
  <c r="AJ189" i="19"/>
  <c r="AE189" i="19"/>
  <c r="AU189" i="19"/>
  <c r="AK189" i="19"/>
  <c r="AF189" i="19"/>
  <c r="AV189" i="19"/>
  <c r="AH189" i="19"/>
  <c r="AP189" i="19"/>
  <c r="AQ189" i="19"/>
  <c r="AR189" i="19"/>
  <c r="AG189" i="19"/>
  <c r="AI188" i="19"/>
  <c r="AD188" i="19"/>
  <c r="AT188" i="19"/>
  <c r="AJ188" i="19"/>
  <c r="AE188" i="19"/>
  <c r="AU188" i="19"/>
  <c r="AK188" i="19"/>
  <c r="AF188" i="19"/>
  <c r="AV188" i="19"/>
  <c r="AH188" i="19"/>
  <c r="AP188" i="19"/>
  <c r="AQ188" i="19"/>
  <c r="AR188" i="19"/>
  <c r="AG188" i="19"/>
  <c r="AI187" i="19"/>
  <c r="AD187" i="19"/>
  <c r="AT187" i="19"/>
  <c r="AJ187" i="19"/>
  <c r="AE187" i="19"/>
  <c r="AU187" i="19"/>
  <c r="AK187" i="19"/>
  <c r="AF187" i="19"/>
  <c r="AV187" i="19"/>
  <c r="AH187" i="19"/>
  <c r="AP187" i="19"/>
  <c r="AQ187" i="19"/>
  <c r="AR187" i="19"/>
  <c r="AG187" i="19"/>
  <c r="AI186" i="19"/>
  <c r="AD186" i="19"/>
  <c r="AT186" i="19"/>
  <c r="AJ186" i="19"/>
  <c r="AE186" i="19"/>
  <c r="AU186" i="19"/>
  <c r="AK186" i="19"/>
  <c r="AF186" i="19"/>
  <c r="AV186" i="19"/>
  <c r="AH186" i="19"/>
  <c r="AP186" i="19"/>
  <c r="AQ186" i="19"/>
  <c r="AR186" i="19"/>
  <c r="AG186" i="19"/>
  <c r="AI185" i="19"/>
  <c r="AD185" i="19"/>
  <c r="AT185" i="19"/>
  <c r="AJ185" i="19"/>
  <c r="AE185" i="19"/>
  <c r="AU185" i="19"/>
  <c r="AK185" i="19"/>
  <c r="AF185" i="19"/>
  <c r="AV185" i="19"/>
  <c r="AH185" i="19"/>
  <c r="AP185" i="19"/>
  <c r="AQ185" i="19"/>
  <c r="AR185" i="19"/>
  <c r="AG185" i="19"/>
  <c r="AI184" i="19"/>
  <c r="AD184" i="19"/>
  <c r="AT184" i="19"/>
  <c r="AJ184" i="19"/>
  <c r="AE184" i="19"/>
  <c r="AU184" i="19"/>
  <c r="AK184" i="19"/>
  <c r="AF184" i="19"/>
  <c r="AV184" i="19"/>
  <c r="AH184" i="19"/>
  <c r="AP184" i="19"/>
  <c r="AQ184" i="19"/>
  <c r="AR184" i="19"/>
  <c r="AG184" i="19"/>
  <c r="AI183" i="19"/>
  <c r="AD183" i="19"/>
  <c r="AT183" i="19"/>
  <c r="AJ183" i="19"/>
  <c r="AE183" i="19"/>
  <c r="AU183" i="19"/>
  <c r="AK183" i="19"/>
  <c r="AF183" i="19"/>
  <c r="AV183" i="19"/>
  <c r="AH183" i="19"/>
  <c r="AP183" i="19"/>
  <c r="AQ183" i="19"/>
  <c r="AR183" i="19"/>
  <c r="AG183" i="19"/>
  <c r="AI182" i="19"/>
  <c r="AD182" i="19"/>
  <c r="AT182" i="19"/>
  <c r="AJ182" i="19"/>
  <c r="AE182" i="19"/>
  <c r="AU182" i="19"/>
  <c r="AK182" i="19"/>
  <c r="AF182" i="19"/>
  <c r="AV182" i="19"/>
  <c r="AH182" i="19"/>
  <c r="AP182" i="19"/>
  <c r="AQ182" i="19"/>
  <c r="AR182" i="19"/>
  <c r="AG182" i="19"/>
  <c r="AI181" i="19"/>
  <c r="AD181" i="19"/>
  <c r="AT181" i="19"/>
  <c r="AJ181" i="19"/>
  <c r="AE181" i="19"/>
  <c r="AU181" i="19"/>
  <c r="AK181" i="19"/>
  <c r="AF181" i="19"/>
  <c r="AV181" i="19"/>
  <c r="AH181" i="19"/>
  <c r="AP181" i="19"/>
  <c r="AQ181" i="19"/>
  <c r="AR181" i="19"/>
  <c r="AG181" i="19"/>
  <c r="AI180" i="19"/>
  <c r="AD180" i="19"/>
  <c r="AT180" i="19"/>
  <c r="AJ180" i="19"/>
  <c r="AE180" i="19"/>
  <c r="AU180" i="19"/>
  <c r="AK180" i="19"/>
  <c r="AF180" i="19"/>
  <c r="AV180" i="19"/>
  <c r="AH180" i="19"/>
  <c r="AP180" i="19"/>
  <c r="AQ180" i="19"/>
  <c r="AR180" i="19"/>
  <c r="AG180" i="19"/>
  <c r="AI179" i="19"/>
  <c r="AD179" i="19"/>
  <c r="AT179" i="19"/>
  <c r="AJ179" i="19"/>
  <c r="AE179" i="19"/>
  <c r="AU179" i="19"/>
  <c r="AK179" i="19"/>
  <c r="AF179" i="19"/>
  <c r="AV179" i="19"/>
  <c r="AH179" i="19"/>
  <c r="AP179" i="19"/>
  <c r="AQ179" i="19"/>
  <c r="AR179" i="19"/>
  <c r="AG179" i="19"/>
  <c r="AI178" i="19"/>
  <c r="AD178" i="19"/>
  <c r="AT178" i="19"/>
  <c r="AJ178" i="19"/>
  <c r="AE178" i="19"/>
  <c r="AU178" i="19"/>
  <c r="AK178" i="19"/>
  <c r="AF178" i="19"/>
  <c r="AV178" i="19"/>
  <c r="AH178" i="19"/>
  <c r="AP178" i="19"/>
  <c r="AQ178" i="19"/>
  <c r="AR178" i="19"/>
  <c r="AG178" i="19"/>
  <c r="AI177" i="19"/>
  <c r="AD177" i="19"/>
  <c r="AT177" i="19"/>
  <c r="AJ177" i="19"/>
  <c r="AE177" i="19"/>
  <c r="AU177" i="19"/>
  <c r="AK177" i="19"/>
  <c r="AF177" i="19"/>
  <c r="AV177" i="19"/>
  <c r="AH177" i="19"/>
  <c r="AP177" i="19"/>
  <c r="AQ177" i="19"/>
  <c r="AR177" i="19"/>
  <c r="AG177" i="19"/>
  <c r="AI176" i="19"/>
  <c r="AD176" i="19"/>
  <c r="AT176" i="19"/>
  <c r="AJ176" i="19"/>
  <c r="AE176" i="19"/>
  <c r="AU176" i="19"/>
  <c r="AK176" i="19"/>
  <c r="AF176" i="19"/>
  <c r="AV176" i="19"/>
  <c r="AH176" i="19"/>
  <c r="AP176" i="19"/>
  <c r="AQ176" i="19"/>
  <c r="AR176" i="19"/>
  <c r="AG176" i="19"/>
  <c r="AI175" i="19"/>
  <c r="AD175" i="19"/>
  <c r="AT175" i="19"/>
  <c r="AJ175" i="19"/>
  <c r="AE175" i="19"/>
  <c r="AU175" i="19"/>
  <c r="AK175" i="19"/>
  <c r="AF175" i="19"/>
  <c r="AV175" i="19"/>
  <c r="AH175" i="19"/>
  <c r="AP175" i="19"/>
  <c r="AQ175" i="19"/>
  <c r="AR175" i="19"/>
  <c r="AG175" i="19"/>
  <c r="AI174" i="19"/>
  <c r="AD174" i="19"/>
  <c r="AT174" i="19"/>
  <c r="AJ174" i="19"/>
  <c r="AE174" i="19"/>
  <c r="AU174" i="19"/>
  <c r="AK174" i="19"/>
  <c r="AF174" i="19"/>
  <c r="AV174" i="19"/>
  <c r="AH174" i="19"/>
  <c r="AP174" i="19"/>
  <c r="AQ174" i="19"/>
  <c r="AR174" i="19"/>
  <c r="AG174" i="19"/>
  <c r="AI173" i="19"/>
  <c r="AD173" i="19"/>
  <c r="AT173" i="19"/>
  <c r="AJ173" i="19"/>
  <c r="AE173" i="19"/>
  <c r="AU173" i="19"/>
  <c r="AK173" i="19"/>
  <c r="AF173" i="19"/>
  <c r="AV173" i="19"/>
  <c r="AH173" i="19"/>
  <c r="AP173" i="19"/>
  <c r="AQ173" i="19"/>
  <c r="AR173" i="19"/>
  <c r="AG173" i="19"/>
  <c r="AI172" i="19"/>
  <c r="AD172" i="19"/>
  <c r="AT172" i="19"/>
  <c r="AJ172" i="19"/>
  <c r="AE172" i="19"/>
  <c r="AU172" i="19"/>
  <c r="AK172" i="19"/>
  <c r="AF172" i="19"/>
  <c r="AV172" i="19"/>
  <c r="AH172" i="19"/>
  <c r="AP172" i="19"/>
  <c r="AQ172" i="19"/>
  <c r="AR172" i="19"/>
  <c r="AG172" i="19"/>
  <c r="AI171" i="19"/>
  <c r="AD171" i="19"/>
  <c r="AT171" i="19"/>
  <c r="AJ171" i="19"/>
  <c r="AE171" i="19"/>
  <c r="AU171" i="19"/>
  <c r="AK171" i="19"/>
  <c r="AF171" i="19"/>
  <c r="AV171" i="19"/>
  <c r="AH171" i="19"/>
  <c r="AP171" i="19"/>
  <c r="AQ171" i="19"/>
  <c r="AR171" i="19"/>
  <c r="AG171" i="19"/>
  <c r="AI170" i="19"/>
  <c r="AD170" i="19"/>
  <c r="AT170" i="19"/>
  <c r="AJ170" i="19"/>
  <c r="AE170" i="19"/>
  <c r="AU170" i="19"/>
  <c r="AK170" i="19"/>
  <c r="AF170" i="19"/>
  <c r="AV170" i="19"/>
  <c r="AH170" i="19"/>
  <c r="AP170" i="19"/>
  <c r="AQ170" i="19"/>
  <c r="AR170" i="19"/>
  <c r="AG170" i="19"/>
  <c r="AI169" i="19"/>
  <c r="AD169" i="19"/>
  <c r="AT169" i="19"/>
  <c r="AJ169" i="19"/>
  <c r="AE169" i="19"/>
  <c r="AU169" i="19"/>
  <c r="AK169" i="19"/>
  <c r="AF169" i="19"/>
  <c r="AV169" i="19"/>
  <c r="AH169" i="19"/>
  <c r="AP169" i="19"/>
  <c r="AQ169" i="19"/>
  <c r="AR169" i="19"/>
  <c r="AG169" i="19"/>
  <c r="AI168" i="19"/>
  <c r="AD168" i="19"/>
  <c r="AT168" i="19"/>
  <c r="AJ168" i="19"/>
  <c r="AE168" i="19"/>
  <c r="AU168" i="19"/>
  <c r="AK168" i="19"/>
  <c r="AF168" i="19"/>
  <c r="AV168" i="19"/>
  <c r="AH168" i="19"/>
  <c r="AP168" i="19"/>
  <c r="AQ168" i="19"/>
  <c r="AR168" i="19"/>
  <c r="AG168" i="19"/>
  <c r="AI167" i="19"/>
  <c r="AD167" i="19"/>
  <c r="AT167" i="19"/>
  <c r="AJ167" i="19"/>
  <c r="AE167" i="19"/>
  <c r="AU167" i="19"/>
  <c r="AK167" i="19"/>
  <c r="AF167" i="19"/>
  <c r="AV167" i="19"/>
  <c r="AH167" i="19"/>
  <c r="AP167" i="19"/>
  <c r="AQ167" i="19"/>
  <c r="AR167" i="19"/>
  <c r="AG167" i="19"/>
  <c r="AI166" i="19"/>
  <c r="AD166" i="19"/>
  <c r="AT166" i="19"/>
  <c r="AJ166" i="19"/>
  <c r="AE166" i="19"/>
  <c r="AU166" i="19"/>
  <c r="AK166" i="19"/>
  <c r="AF166" i="19"/>
  <c r="AV166" i="19"/>
  <c r="AH166" i="19"/>
  <c r="AP166" i="19"/>
  <c r="AQ166" i="19"/>
  <c r="AR166" i="19"/>
  <c r="AG166" i="19"/>
  <c r="AI165" i="19"/>
  <c r="AD165" i="19"/>
  <c r="AT165" i="19"/>
  <c r="AJ165" i="19"/>
  <c r="AE165" i="19"/>
  <c r="AU165" i="19"/>
  <c r="AK165" i="19"/>
  <c r="AF165" i="19"/>
  <c r="AV165" i="19"/>
  <c r="AH165" i="19"/>
  <c r="AP165" i="19"/>
  <c r="AQ165" i="19"/>
  <c r="AR165" i="19"/>
  <c r="AG165" i="19"/>
  <c r="AI164" i="19"/>
  <c r="AD164" i="19"/>
  <c r="AT164" i="19"/>
  <c r="AJ164" i="19"/>
  <c r="AE164" i="19"/>
  <c r="AU164" i="19"/>
  <c r="AK164" i="19"/>
  <c r="AF164" i="19"/>
  <c r="AV164" i="19"/>
  <c r="AH164" i="19"/>
  <c r="AP164" i="19"/>
  <c r="AQ164" i="19"/>
  <c r="AR164" i="19"/>
  <c r="AG164" i="19"/>
  <c r="AI163" i="19"/>
  <c r="AD163" i="19"/>
  <c r="AT163" i="19"/>
  <c r="AJ163" i="19"/>
  <c r="AE163" i="19"/>
  <c r="AU163" i="19"/>
  <c r="AK163" i="19"/>
  <c r="AF163" i="19"/>
  <c r="AV163" i="19"/>
  <c r="AH163" i="19"/>
  <c r="AP163" i="19"/>
  <c r="AQ163" i="19"/>
  <c r="AR163" i="19"/>
  <c r="AG163" i="19"/>
  <c r="AI162" i="19"/>
  <c r="AD162" i="19"/>
  <c r="AT162" i="19"/>
  <c r="AJ162" i="19"/>
  <c r="AE162" i="19"/>
  <c r="AU162" i="19"/>
  <c r="AK162" i="19"/>
  <c r="AF162" i="19"/>
  <c r="AV162" i="19"/>
  <c r="AH162" i="19"/>
  <c r="AP162" i="19"/>
  <c r="AQ162" i="19"/>
  <c r="AR162" i="19"/>
  <c r="AG162" i="19"/>
  <c r="AI161" i="19"/>
  <c r="AD161" i="19"/>
  <c r="AT161" i="19"/>
  <c r="AJ161" i="19"/>
  <c r="AE161" i="19"/>
  <c r="AU161" i="19"/>
  <c r="AK161" i="19"/>
  <c r="AF161" i="19"/>
  <c r="AV161" i="19"/>
  <c r="AH161" i="19"/>
  <c r="AP161" i="19"/>
  <c r="AQ161" i="19"/>
  <c r="AR161" i="19"/>
  <c r="AG161" i="19"/>
  <c r="AI160" i="19"/>
  <c r="AD160" i="19"/>
  <c r="AT160" i="19"/>
  <c r="AJ160" i="19"/>
  <c r="AE160" i="19"/>
  <c r="AU160" i="19"/>
  <c r="AK160" i="19"/>
  <c r="AF160" i="19"/>
  <c r="AV160" i="19"/>
  <c r="AH160" i="19"/>
  <c r="AP160" i="19"/>
  <c r="AQ160" i="19"/>
  <c r="AR160" i="19"/>
  <c r="AG160" i="19"/>
  <c r="AI159" i="19"/>
  <c r="AD159" i="19"/>
  <c r="AT159" i="19"/>
  <c r="AJ159" i="19"/>
  <c r="AE159" i="19"/>
  <c r="AU159" i="19"/>
  <c r="AK159" i="19"/>
  <c r="AF159" i="19"/>
  <c r="AV159" i="19"/>
  <c r="AH159" i="19"/>
  <c r="AP159" i="19"/>
  <c r="AQ159" i="19"/>
  <c r="AR159" i="19"/>
  <c r="AG159" i="19"/>
  <c r="AI158" i="19"/>
  <c r="AD158" i="19"/>
  <c r="AT158" i="19"/>
  <c r="AJ158" i="19"/>
  <c r="AE158" i="19"/>
  <c r="AU158" i="19"/>
  <c r="AK158" i="19"/>
  <c r="AF158" i="19"/>
  <c r="AV158" i="19"/>
  <c r="AH158" i="19"/>
  <c r="AP158" i="19"/>
  <c r="AQ158" i="19"/>
  <c r="AR158" i="19"/>
  <c r="AG158" i="19"/>
  <c r="AI157" i="19"/>
  <c r="AD157" i="19"/>
  <c r="AT157" i="19"/>
  <c r="AJ157" i="19"/>
  <c r="AE157" i="19"/>
  <c r="AU157" i="19"/>
  <c r="AK157" i="19"/>
  <c r="AF157" i="19"/>
  <c r="AV157" i="19"/>
  <c r="AH157" i="19"/>
  <c r="AP157" i="19"/>
  <c r="AQ157" i="19"/>
  <c r="AR157" i="19"/>
  <c r="AG157" i="19"/>
  <c r="AI156" i="19"/>
  <c r="AD156" i="19"/>
  <c r="AT156" i="19"/>
  <c r="AJ156" i="19"/>
  <c r="AE156" i="19"/>
  <c r="AU156" i="19"/>
  <c r="AK156" i="19"/>
  <c r="AF156" i="19"/>
  <c r="AV156" i="19"/>
  <c r="AH156" i="19"/>
  <c r="AP156" i="19"/>
  <c r="AQ156" i="19"/>
  <c r="AR156" i="19"/>
  <c r="AG156" i="19"/>
  <c r="AI155" i="19"/>
  <c r="AD155" i="19"/>
  <c r="AT155" i="19"/>
  <c r="AJ155" i="19"/>
  <c r="AE155" i="19"/>
  <c r="AU155" i="19"/>
  <c r="AK155" i="19"/>
  <c r="AF155" i="19"/>
  <c r="AV155" i="19"/>
  <c r="AH155" i="19"/>
  <c r="AP155" i="19"/>
  <c r="AQ155" i="19"/>
  <c r="AR155" i="19"/>
  <c r="AG155" i="19"/>
  <c r="AI154" i="19"/>
  <c r="AD154" i="19"/>
  <c r="AT154" i="19"/>
  <c r="AJ154" i="19"/>
  <c r="AE154" i="19"/>
  <c r="AU154" i="19"/>
  <c r="AK154" i="19"/>
  <c r="AF154" i="19"/>
  <c r="AV154" i="19"/>
  <c r="AH154" i="19"/>
  <c r="AP154" i="19"/>
  <c r="AQ154" i="19"/>
  <c r="AR154" i="19"/>
  <c r="AG154" i="19"/>
  <c r="AI153" i="19"/>
  <c r="AD153" i="19"/>
  <c r="AT153" i="19"/>
  <c r="AJ153" i="19"/>
  <c r="AE153" i="19"/>
  <c r="AU153" i="19"/>
  <c r="AK153" i="19"/>
  <c r="AF153" i="19"/>
  <c r="AV153" i="19"/>
  <c r="AH153" i="19"/>
  <c r="AP153" i="19"/>
  <c r="AQ153" i="19"/>
  <c r="AR153" i="19"/>
  <c r="AG153" i="19"/>
  <c r="AI152" i="19"/>
  <c r="AD152" i="19"/>
  <c r="AT152" i="19"/>
  <c r="AJ152" i="19"/>
  <c r="AE152" i="19"/>
  <c r="AU152" i="19"/>
  <c r="AK152" i="19"/>
  <c r="AF152" i="19"/>
  <c r="AV152" i="19"/>
  <c r="AH152" i="19"/>
  <c r="AP152" i="19"/>
  <c r="AQ152" i="19"/>
  <c r="AR152" i="19"/>
  <c r="AG152" i="19"/>
  <c r="AI151" i="19"/>
  <c r="AD151" i="19"/>
  <c r="AT151" i="19"/>
  <c r="AJ151" i="19"/>
  <c r="AE151" i="19"/>
  <c r="AU151" i="19"/>
  <c r="AK151" i="19"/>
  <c r="AF151" i="19"/>
  <c r="AV151" i="19"/>
  <c r="AH151" i="19"/>
  <c r="AP151" i="19"/>
  <c r="AQ151" i="19"/>
  <c r="AR151" i="19"/>
  <c r="AG151" i="19"/>
  <c r="AI150" i="19"/>
  <c r="AD150" i="19"/>
  <c r="AT150" i="19"/>
  <c r="AJ150" i="19"/>
  <c r="AE150" i="19"/>
  <c r="AU150" i="19"/>
  <c r="AK150" i="19"/>
  <c r="AF150" i="19"/>
  <c r="AV150" i="19"/>
  <c r="AH150" i="19"/>
  <c r="AP150" i="19"/>
  <c r="AQ150" i="19"/>
  <c r="AR150" i="19"/>
  <c r="AG150" i="19"/>
  <c r="AI149" i="19"/>
  <c r="AD149" i="19"/>
  <c r="AT149" i="19"/>
  <c r="AJ149" i="19"/>
  <c r="AE149" i="19"/>
  <c r="AU149" i="19"/>
  <c r="AK149" i="19"/>
  <c r="AF149" i="19"/>
  <c r="AV149" i="19"/>
  <c r="AH149" i="19"/>
  <c r="AP149" i="19"/>
  <c r="AQ149" i="19"/>
  <c r="AR149" i="19"/>
  <c r="AG149" i="19"/>
  <c r="AI148" i="19"/>
  <c r="AD148" i="19"/>
  <c r="AT148" i="19"/>
  <c r="AJ148" i="19"/>
  <c r="AE148" i="19"/>
  <c r="AU148" i="19"/>
  <c r="AK148" i="19"/>
  <c r="AF148" i="19"/>
  <c r="AV148" i="19"/>
  <c r="AH148" i="19"/>
  <c r="AP148" i="19"/>
  <c r="AQ148" i="19"/>
  <c r="AR148" i="19"/>
  <c r="AG148" i="19"/>
  <c r="AI147" i="19"/>
  <c r="AD147" i="19"/>
  <c r="AT147" i="19"/>
  <c r="AJ147" i="19"/>
  <c r="AE147" i="19"/>
  <c r="AU147" i="19"/>
  <c r="AK147" i="19"/>
  <c r="AF147" i="19"/>
  <c r="AV147" i="19"/>
  <c r="AH147" i="19"/>
  <c r="AP147" i="19"/>
  <c r="AQ147" i="19"/>
  <c r="AR147" i="19"/>
  <c r="AG147" i="19"/>
  <c r="AI146" i="19"/>
  <c r="AD146" i="19"/>
  <c r="AT146" i="19"/>
  <c r="AJ146" i="19"/>
  <c r="AE146" i="19"/>
  <c r="AU146" i="19"/>
  <c r="AK146" i="19"/>
  <c r="AF146" i="19"/>
  <c r="AV146" i="19"/>
  <c r="AH146" i="19"/>
  <c r="AP146" i="19"/>
  <c r="AQ146" i="19"/>
  <c r="AR146" i="19"/>
  <c r="AG146" i="19"/>
  <c r="AI145" i="19"/>
  <c r="AD145" i="19"/>
  <c r="AT145" i="19"/>
  <c r="AJ145" i="19"/>
  <c r="AE145" i="19"/>
  <c r="AU145" i="19"/>
  <c r="AK145" i="19"/>
  <c r="AF145" i="19"/>
  <c r="AV145" i="19"/>
  <c r="AH145" i="19"/>
  <c r="AP145" i="19"/>
  <c r="AQ145" i="19"/>
  <c r="AR145" i="19"/>
  <c r="AG145" i="19"/>
  <c r="AI144" i="19"/>
  <c r="AD144" i="19"/>
  <c r="AT144" i="19"/>
  <c r="AJ144" i="19"/>
  <c r="AE144" i="19"/>
  <c r="AU144" i="19"/>
  <c r="AK144" i="19"/>
  <c r="AF144" i="19"/>
  <c r="AV144" i="19"/>
  <c r="AH144" i="19"/>
  <c r="AP144" i="19"/>
  <c r="AQ144" i="19"/>
  <c r="AR144" i="19"/>
  <c r="AG144" i="19"/>
  <c r="AI143" i="19"/>
  <c r="AD143" i="19"/>
  <c r="AT143" i="19"/>
  <c r="AJ143" i="19"/>
  <c r="AE143" i="19"/>
  <c r="AU143" i="19"/>
  <c r="AK143" i="19"/>
  <c r="AF143" i="19"/>
  <c r="AV143" i="19"/>
  <c r="AH143" i="19"/>
  <c r="AP143" i="19"/>
  <c r="AQ143" i="19"/>
  <c r="AR143" i="19"/>
  <c r="AG143" i="19"/>
  <c r="AI142" i="19"/>
  <c r="AD142" i="19"/>
  <c r="AT142" i="19"/>
  <c r="AJ142" i="19"/>
  <c r="AE142" i="19"/>
  <c r="AU142" i="19"/>
  <c r="AK142" i="19"/>
  <c r="AF142" i="19"/>
  <c r="AV142" i="19"/>
  <c r="AH142" i="19"/>
  <c r="AP142" i="19"/>
  <c r="AQ142" i="19"/>
  <c r="AR142" i="19"/>
  <c r="AG142" i="19"/>
  <c r="AI141" i="19"/>
  <c r="AD141" i="19"/>
  <c r="AT141" i="19"/>
  <c r="AJ141" i="19"/>
  <c r="AE141" i="19"/>
  <c r="AU141" i="19"/>
  <c r="AK141" i="19"/>
  <c r="AF141" i="19"/>
  <c r="AV141" i="19"/>
  <c r="AH141" i="19"/>
  <c r="AP141" i="19"/>
  <c r="AQ141" i="19"/>
  <c r="AR141" i="19"/>
  <c r="AG141" i="19"/>
  <c r="AI140" i="19"/>
  <c r="AD140" i="19"/>
  <c r="AT140" i="19"/>
  <c r="AJ140" i="19"/>
  <c r="AE140" i="19"/>
  <c r="AU140" i="19"/>
  <c r="AK140" i="19"/>
  <c r="AF140" i="19"/>
  <c r="AV140" i="19"/>
  <c r="AH140" i="19"/>
  <c r="AP140" i="19"/>
  <c r="AQ140" i="19"/>
  <c r="AR140" i="19"/>
  <c r="AG140" i="19"/>
  <c r="AI139" i="19"/>
  <c r="AD139" i="19"/>
  <c r="AT139" i="19"/>
  <c r="AJ139" i="19"/>
  <c r="AE139" i="19"/>
  <c r="AU139" i="19"/>
  <c r="AK139" i="19"/>
  <c r="AF139" i="19"/>
  <c r="AV139" i="19"/>
  <c r="AH139" i="19"/>
  <c r="AP139" i="19"/>
  <c r="AQ139" i="19"/>
  <c r="AR139" i="19"/>
  <c r="AG139" i="19"/>
  <c r="AI138" i="19"/>
  <c r="AD138" i="19"/>
  <c r="AT138" i="19"/>
  <c r="AJ138" i="19"/>
  <c r="AE138" i="19"/>
  <c r="AU138" i="19"/>
  <c r="AK138" i="19"/>
  <c r="AF138" i="19"/>
  <c r="AV138" i="19"/>
  <c r="AH138" i="19"/>
  <c r="AP138" i="19"/>
  <c r="AQ138" i="19"/>
  <c r="AR138" i="19"/>
  <c r="AG138" i="19"/>
  <c r="AI137" i="19"/>
  <c r="AD137" i="19"/>
  <c r="AT137" i="19"/>
  <c r="AJ137" i="19"/>
  <c r="AE137" i="19"/>
  <c r="AU137" i="19"/>
  <c r="AK137" i="19"/>
  <c r="AF137" i="19"/>
  <c r="AV137" i="19"/>
  <c r="AH137" i="19"/>
  <c r="AP137" i="19"/>
  <c r="AQ137" i="19"/>
  <c r="AR137" i="19"/>
  <c r="AG137" i="19"/>
  <c r="AI136" i="19"/>
  <c r="AD136" i="19"/>
  <c r="AT136" i="19"/>
  <c r="AJ136" i="19"/>
  <c r="AE136" i="19"/>
  <c r="AU136" i="19"/>
  <c r="AK136" i="19"/>
  <c r="AF136" i="19"/>
  <c r="AV136" i="19"/>
  <c r="AH136" i="19"/>
  <c r="AP136" i="19"/>
  <c r="AQ136" i="19"/>
  <c r="AR136" i="19"/>
  <c r="AG136" i="19"/>
  <c r="AI135" i="19"/>
  <c r="AD135" i="19"/>
  <c r="AT135" i="19"/>
  <c r="AJ135" i="19"/>
  <c r="AE135" i="19"/>
  <c r="AU135" i="19"/>
  <c r="AK135" i="19"/>
  <c r="AF135" i="19"/>
  <c r="AV135" i="19"/>
  <c r="AH135" i="19"/>
  <c r="AP135" i="19"/>
  <c r="AQ135" i="19"/>
  <c r="AR135" i="19"/>
  <c r="AG135" i="19"/>
  <c r="AI134" i="19"/>
  <c r="AD134" i="19"/>
  <c r="AT134" i="19"/>
  <c r="AJ134" i="19"/>
  <c r="AE134" i="19"/>
  <c r="AU134" i="19"/>
  <c r="AK134" i="19"/>
  <c r="AF134" i="19"/>
  <c r="AV134" i="19"/>
  <c r="AH134" i="19"/>
  <c r="AP134" i="19"/>
  <c r="AQ134" i="19"/>
  <c r="AR134" i="19"/>
  <c r="AG134" i="19"/>
  <c r="AI133" i="19"/>
  <c r="AD133" i="19"/>
  <c r="AT133" i="19"/>
  <c r="AJ133" i="19"/>
  <c r="AE133" i="19"/>
  <c r="AU133" i="19"/>
  <c r="AK133" i="19"/>
  <c r="AF133" i="19"/>
  <c r="AV133" i="19"/>
  <c r="AH133" i="19"/>
  <c r="AP133" i="19"/>
  <c r="AQ133" i="19"/>
  <c r="AR133" i="19"/>
  <c r="AG133" i="19"/>
  <c r="AI132" i="19"/>
  <c r="AD132" i="19"/>
  <c r="AT132" i="19"/>
  <c r="AJ132" i="19"/>
  <c r="AE132" i="19"/>
  <c r="AU132" i="19"/>
  <c r="AK132" i="19"/>
  <c r="AF132" i="19"/>
  <c r="AV132" i="19"/>
  <c r="AH132" i="19"/>
  <c r="AP132" i="19"/>
  <c r="AQ132" i="19"/>
  <c r="AR132" i="19"/>
  <c r="AG132" i="19"/>
  <c r="AI131" i="19"/>
  <c r="AD131" i="19"/>
  <c r="AT131" i="19"/>
  <c r="AJ131" i="19"/>
  <c r="AE131" i="19"/>
  <c r="AU131" i="19"/>
  <c r="AK131" i="19"/>
  <c r="AF131" i="19"/>
  <c r="AV131" i="19"/>
  <c r="AH131" i="19"/>
  <c r="AP131" i="19"/>
  <c r="AQ131" i="19"/>
  <c r="AR131" i="19"/>
  <c r="AG131" i="19"/>
  <c r="AI130" i="19"/>
  <c r="AD130" i="19"/>
  <c r="AT130" i="19"/>
  <c r="AJ130" i="19"/>
  <c r="AE130" i="19"/>
  <c r="AU130" i="19"/>
  <c r="AK130" i="19"/>
  <c r="AF130" i="19"/>
  <c r="AV130" i="19"/>
  <c r="AH130" i="19"/>
  <c r="AP130" i="19"/>
  <c r="AQ130" i="19"/>
  <c r="AR130" i="19"/>
  <c r="AG130" i="19"/>
  <c r="AI129" i="19"/>
  <c r="AD129" i="19"/>
  <c r="AT129" i="19"/>
  <c r="AJ129" i="19"/>
  <c r="AE129" i="19"/>
  <c r="AU129" i="19"/>
  <c r="AK129" i="19"/>
  <c r="AF129" i="19"/>
  <c r="AV129" i="19"/>
  <c r="AH129" i="19"/>
  <c r="AP129" i="19"/>
  <c r="AQ129" i="19"/>
  <c r="AR129" i="19"/>
  <c r="AG129" i="19"/>
  <c r="AI128" i="19"/>
  <c r="AD128" i="19"/>
  <c r="AT128" i="19"/>
  <c r="AJ128" i="19"/>
  <c r="AE128" i="19"/>
  <c r="AU128" i="19"/>
  <c r="AK128" i="19"/>
  <c r="AF128" i="19"/>
  <c r="AV128" i="19"/>
  <c r="AH128" i="19"/>
  <c r="AP128" i="19"/>
  <c r="AQ128" i="19"/>
  <c r="AR128" i="19"/>
  <c r="AG128" i="19"/>
  <c r="AI127" i="19"/>
  <c r="AD127" i="19"/>
  <c r="AT127" i="19"/>
  <c r="AJ127" i="19"/>
  <c r="AE127" i="19"/>
  <c r="AU127" i="19"/>
  <c r="AK127" i="19"/>
  <c r="AF127" i="19"/>
  <c r="AV127" i="19"/>
  <c r="AH127" i="19"/>
  <c r="AP127" i="19"/>
  <c r="AQ127" i="19"/>
  <c r="AR127" i="19"/>
  <c r="AG127" i="19"/>
  <c r="AI126" i="19"/>
  <c r="AD126" i="19"/>
  <c r="AT126" i="19"/>
  <c r="AJ126" i="19"/>
  <c r="AE126" i="19"/>
  <c r="AU126" i="19"/>
  <c r="AK126" i="19"/>
  <c r="AF126" i="19"/>
  <c r="AV126" i="19"/>
  <c r="AH126" i="19"/>
  <c r="AP126" i="19"/>
  <c r="AQ126" i="19"/>
  <c r="AR126" i="19"/>
  <c r="AG126" i="19"/>
  <c r="AI125" i="19"/>
  <c r="AD125" i="19"/>
  <c r="AT125" i="19"/>
  <c r="AJ125" i="19"/>
  <c r="AE125" i="19"/>
  <c r="AU125" i="19"/>
  <c r="AK125" i="19"/>
  <c r="AF125" i="19"/>
  <c r="AV125" i="19"/>
  <c r="AH125" i="19"/>
  <c r="AP125" i="19"/>
  <c r="AQ125" i="19"/>
  <c r="AR125" i="19"/>
  <c r="AG125" i="19"/>
  <c r="AI124" i="19"/>
  <c r="AD124" i="19"/>
  <c r="AT124" i="19"/>
  <c r="AJ124" i="19"/>
  <c r="AE124" i="19"/>
  <c r="AU124" i="19"/>
  <c r="AK124" i="19"/>
  <c r="AF124" i="19"/>
  <c r="AV124" i="19"/>
  <c r="AH124" i="19"/>
  <c r="AP124" i="19"/>
  <c r="AQ124" i="19"/>
  <c r="AR124" i="19"/>
  <c r="AG124" i="19"/>
  <c r="AI123" i="19"/>
  <c r="AD123" i="19"/>
  <c r="AT123" i="19"/>
  <c r="AJ123" i="19"/>
  <c r="AE123" i="19"/>
  <c r="AU123" i="19"/>
  <c r="AK123" i="19"/>
  <c r="AF123" i="19"/>
  <c r="AV123" i="19"/>
  <c r="AH123" i="19"/>
  <c r="AP123" i="19"/>
  <c r="AQ123" i="19"/>
  <c r="AR123" i="19"/>
  <c r="AG123" i="19"/>
  <c r="AI122" i="19"/>
  <c r="AD122" i="19"/>
  <c r="AT122" i="19"/>
  <c r="AJ122" i="19"/>
  <c r="AE122" i="19"/>
  <c r="AU122" i="19"/>
  <c r="AK122" i="19"/>
  <c r="AF122" i="19"/>
  <c r="AV122" i="19"/>
  <c r="AH122" i="19"/>
  <c r="AP122" i="19"/>
  <c r="AQ122" i="19"/>
  <c r="AR122" i="19"/>
  <c r="AG122" i="19"/>
  <c r="AI121" i="19"/>
  <c r="AD121" i="19"/>
  <c r="AT121" i="19"/>
  <c r="AJ121" i="19"/>
  <c r="AE121" i="19"/>
  <c r="AU121" i="19"/>
  <c r="AK121" i="19"/>
  <c r="AF121" i="19"/>
  <c r="AV121" i="19"/>
  <c r="AH121" i="19"/>
  <c r="AP121" i="19"/>
  <c r="AQ121" i="19"/>
  <c r="AR121" i="19"/>
  <c r="AG121" i="19"/>
  <c r="AI120" i="19"/>
  <c r="AD120" i="19"/>
  <c r="AT120" i="19"/>
  <c r="AJ120" i="19"/>
  <c r="AE120" i="19"/>
  <c r="AU120" i="19"/>
  <c r="AK120" i="19"/>
  <c r="AF120" i="19"/>
  <c r="AV120" i="19"/>
  <c r="AH120" i="19"/>
  <c r="AP120" i="19"/>
  <c r="AQ120" i="19"/>
  <c r="AR120" i="19"/>
  <c r="AG120" i="19"/>
  <c r="AI119" i="19"/>
  <c r="AD119" i="19"/>
  <c r="AT119" i="19"/>
  <c r="AJ119" i="19"/>
  <c r="AE119" i="19"/>
  <c r="AU119" i="19"/>
  <c r="AK119" i="19"/>
  <c r="AF119" i="19"/>
  <c r="AV119" i="19"/>
  <c r="AH119" i="19"/>
  <c r="AP119" i="19"/>
  <c r="AQ119" i="19"/>
  <c r="AR119" i="19"/>
  <c r="AG119" i="19"/>
  <c r="AI118" i="19"/>
  <c r="AD118" i="19"/>
  <c r="AT118" i="19"/>
  <c r="AJ118" i="19"/>
  <c r="AE118" i="19"/>
  <c r="AU118" i="19"/>
  <c r="AK118" i="19"/>
  <c r="AF118" i="19"/>
  <c r="AV118" i="19"/>
  <c r="AH118" i="19"/>
  <c r="AP118" i="19"/>
  <c r="AQ118" i="19"/>
  <c r="AR118" i="19"/>
  <c r="AG118" i="19"/>
  <c r="AI117" i="19"/>
  <c r="AD117" i="19"/>
  <c r="AT117" i="19"/>
  <c r="AJ117" i="19"/>
  <c r="AE117" i="19"/>
  <c r="AU117" i="19"/>
  <c r="AK117" i="19"/>
  <c r="AF117" i="19"/>
  <c r="AV117" i="19"/>
  <c r="AH117" i="19"/>
  <c r="AP117" i="19"/>
  <c r="AQ117" i="19"/>
  <c r="AR117" i="19"/>
  <c r="AG117" i="19"/>
  <c r="AI116" i="19"/>
  <c r="AD116" i="19"/>
  <c r="AT116" i="19"/>
  <c r="AJ116" i="19"/>
  <c r="AE116" i="19"/>
  <c r="AU116" i="19"/>
  <c r="AK116" i="19"/>
  <c r="AF116" i="19"/>
  <c r="AV116" i="19"/>
  <c r="AH116" i="19"/>
  <c r="AP116" i="19"/>
  <c r="AQ116" i="19"/>
  <c r="AR116" i="19"/>
  <c r="AG116" i="19"/>
  <c r="AI115" i="19"/>
  <c r="AD115" i="19"/>
  <c r="AT115" i="19"/>
  <c r="AJ115" i="19"/>
  <c r="AE115" i="19"/>
  <c r="AU115" i="19"/>
  <c r="AK115" i="19"/>
  <c r="AF115" i="19"/>
  <c r="AV115" i="19"/>
  <c r="AH115" i="19"/>
  <c r="AP115" i="19"/>
  <c r="AQ115" i="19"/>
  <c r="AR115" i="19"/>
  <c r="AG115" i="19"/>
  <c r="AI114" i="19"/>
  <c r="AD114" i="19"/>
  <c r="AT114" i="19"/>
  <c r="AJ114" i="19"/>
  <c r="AE114" i="19"/>
  <c r="AU114" i="19"/>
  <c r="AK114" i="19"/>
  <c r="AF114" i="19"/>
  <c r="AV114" i="19"/>
  <c r="AH114" i="19"/>
  <c r="AP114" i="19"/>
  <c r="AQ114" i="19"/>
  <c r="AR114" i="19"/>
  <c r="AG114" i="19"/>
  <c r="AI113" i="19"/>
  <c r="AD113" i="19"/>
  <c r="AT113" i="19"/>
  <c r="AJ113" i="19"/>
  <c r="AE113" i="19"/>
  <c r="AU113" i="19"/>
  <c r="AK113" i="19"/>
  <c r="AF113" i="19"/>
  <c r="AV113" i="19"/>
  <c r="AH113" i="19"/>
  <c r="AP113" i="19"/>
  <c r="AQ113" i="19"/>
  <c r="AR113" i="19"/>
  <c r="AG113" i="19"/>
  <c r="AI112" i="19"/>
  <c r="AD112" i="19"/>
  <c r="AT112" i="19"/>
  <c r="AJ112" i="19"/>
  <c r="AE112" i="19"/>
  <c r="AU112" i="19"/>
  <c r="AK112" i="19"/>
  <c r="AF112" i="19"/>
  <c r="AV112" i="19"/>
  <c r="AH112" i="19"/>
  <c r="AP112" i="19"/>
  <c r="AQ112" i="19"/>
  <c r="AR112" i="19"/>
  <c r="AG112" i="19"/>
  <c r="AI111" i="19"/>
  <c r="AD111" i="19"/>
  <c r="AT111" i="19"/>
  <c r="AJ111" i="19"/>
  <c r="AE111" i="19"/>
  <c r="AU111" i="19"/>
  <c r="AK111" i="19"/>
  <c r="AF111" i="19"/>
  <c r="AV111" i="19"/>
  <c r="AH111" i="19"/>
  <c r="AP111" i="19"/>
  <c r="AQ111" i="19"/>
  <c r="AR111" i="19"/>
  <c r="AG111" i="19"/>
  <c r="AI110" i="19"/>
  <c r="AD110" i="19"/>
  <c r="AT110" i="19"/>
  <c r="AJ110" i="19"/>
  <c r="AE110" i="19"/>
  <c r="AU110" i="19"/>
  <c r="AK110" i="19"/>
  <c r="AF110" i="19"/>
  <c r="AV110" i="19"/>
  <c r="AH110" i="19"/>
  <c r="AP110" i="19"/>
  <c r="AQ110" i="19"/>
  <c r="AR110" i="19"/>
  <c r="AG110" i="19"/>
  <c r="AI109" i="19"/>
  <c r="AD109" i="19"/>
  <c r="AT109" i="19"/>
  <c r="AJ109" i="19"/>
  <c r="AE109" i="19"/>
  <c r="AU109" i="19"/>
  <c r="AK109" i="19"/>
  <c r="AF109" i="19"/>
  <c r="AV109" i="19"/>
  <c r="AH109" i="19"/>
  <c r="AP109" i="19"/>
  <c r="AQ109" i="19"/>
  <c r="AR109" i="19"/>
  <c r="AG109" i="19"/>
  <c r="AI108" i="19"/>
  <c r="AD108" i="19"/>
  <c r="AT108" i="19"/>
  <c r="AJ108" i="19"/>
  <c r="AE108" i="19"/>
  <c r="AU108" i="19"/>
  <c r="AK108" i="19"/>
  <c r="AF108" i="19"/>
  <c r="AV108" i="19"/>
  <c r="AH108" i="19"/>
  <c r="AP108" i="19"/>
  <c r="AQ108" i="19"/>
  <c r="AR108" i="19"/>
  <c r="AG108" i="19"/>
  <c r="AI107" i="19"/>
  <c r="AD107" i="19"/>
  <c r="AT107" i="19"/>
  <c r="AJ107" i="19"/>
  <c r="AE107" i="19"/>
  <c r="AU107" i="19"/>
  <c r="AK107" i="19"/>
  <c r="AF107" i="19"/>
  <c r="AV107" i="19"/>
  <c r="AH107" i="19"/>
  <c r="AP107" i="19"/>
  <c r="AQ107" i="19"/>
  <c r="AR107" i="19"/>
  <c r="AG107" i="19"/>
  <c r="AI106" i="19"/>
  <c r="AD106" i="19"/>
  <c r="AT106" i="19"/>
  <c r="AJ106" i="19"/>
  <c r="AE106" i="19"/>
  <c r="AU106" i="19"/>
  <c r="AK106" i="19"/>
  <c r="AF106" i="19"/>
  <c r="AV106" i="19"/>
  <c r="AH106" i="19"/>
  <c r="AP106" i="19"/>
  <c r="AQ106" i="19"/>
  <c r="AR106" i="19"/>
  <c r="AG106" i="19"/>
  <c r="AI105" i="19"/>
  <c r="AD105" i="19"/>
  <c r="AT105" i="19"/>
  <c r="AJ105" i="19"/>
  <c r="AE105" i="19"/>
  <c r="AU105" i="19"/>
  <c r="AK105" i="19"/>
  <c r="AF105" i="19"/>
  <c r="AV105" i="19"/>
  <c r="AH105" i="19"/>
  <c r="AP105" i="19"/>
  <c r="AQ105" i="19"/>
  <c r="AR105" i="19"/>
  <c r="AG105" i="19"/>
  <c r="AI104" i="19"/>
  <c r="AD104" i="19"/>
  <c r="AT104" i="19"/>
  <c r="AJ104" i="19"/>
  <c r="AE104" i="19"/>
  <c r="AU104" i="19"/>
  <c r="AK104" i="19"/>
  <c r="AF104" i="19"/>
  <c r="AV104" i="19"/>
  <c r="AH104" i="19"/>
  <c r="AP104" i="19"/>
  <c r="AQ104" i="19"/>
  <c r="AR104" i="19"/>
  <c r="AG104" i="19"/>
  <c r="AI103" i="19"/>
  <c r="AD103" i="19"/>
  <c r="AT103" i="19"/>
  <c r="AJ103" i="19"/>
  <c r="AE103" i="19"/>
  <c r="AU103" i="19"/>
  <c r="AK103" i="19"/>
  <c r="AF103" i="19"/>
  <c r="AV103" i="19"/>
  <c r="AH103" i="19"/>
  <c r="AP103" i="19"/>
  <c r="AQ103" i="19"/>
  <c r="AR103" i="19"/>
  <c r="AG103" i="19"/>
  <c r="AI102" i="19"/>
  <c r="AD102" i="19"/>
  <c r="AT102" i="19"/>
  <c r="AJ102" i="19"/>
  <c r="AE102" i="19"/>
  <c r="AU102" i="19"/>
  <c r="AK102" i="19"/>
  <c r="AF102" i="19"/>
  <c r="AV102" i="19"/>
  <c r="AH102" i="19"/>
  <c r="AP102" i="19"/>
  <c r="AQ102" i="19"/>
  <c r="AR102" i="19"/>
  <c r="AG102" i="19"/>
  <c r="AI101" i="19"/>
  <c r="AD101" i="19"/>
  <c r="AT101" i="19"/>
  <c r="AJ101" i="19"/>
  <c r="AE101" i="19"/>
  <c r="AU101" i="19"/>
  <c r="AK101" i="19"/>
  <c r="AF101" i="19"/>
  <c r="AV101" i="19"/>
  <c r="AH101" i="19"/>
  <c r="AP101" i="19"/>
  <c r="AQ101" i="19"/>
  <c r="AR101" i="19"/>
  <c r="AG101" i="19"/>
  <c r="AI100" i="19"/>
  <c r="AD100" i="19"/>
  <c r="AT100" i="19"/>
  <c r="AJ100" i="19"/>
  <c r="AE100" i="19"/>
  <c r="AU100" i="19"/>
  <c r="AK100" i="19"/>
  <c r="AF100" i="19"/>
  <c r="AV100" i="19"/>
  <c r="AH100" i="19"/>
  <c r="AP100" i="19"/>
  <c r="AQ100" i="19"/>
  <c r="AR100" i="19"/>
  <c r="AG100" i="19"/>
  <c r="AI99" i="19"/>
  <c r="AD99" i="19"/>
  <c r="AT99" i="19"/>
  <c r="AJ99" i="19"/>
  <c r="AE99" i="19"/>
  <c r="AU99" i="19"/>
  <c r="AK99" i="19"/>
  <c r="AF99" i="19"/>
  <c r="AV99" i="19"/>
  <c r="AH99" i="19"/>
  <c r="AP99" i="19"/>
  <c r="AQ99" i="19"/>
  <c r="AR99" i="19"/>
  <c r="AG99" i="19"/>
  <c r="AI98" i="19"/>
  <c r="AD98" i="19"/>
  <c r="AT98" i="19"/>
  <c r="AJ98" i="19"/>
  <c r="AE98" i="19"/>
  <c r="AU98" i="19"/>
  <c r="AK98" i="19"/>
  <c r="AF98" i="19"/>
  <c r="AV98" i="19"/>
  <c r="AH98" i="19"/>
  <c r="AP98" i="19"/>
  <c r="AQ98" i="19"/>
  <c r="AR98" i="19"/>
  <c r="AG98" i="19"/>
  <c r="AI97" i="19"/>
  <c r="AD97" i="19"/>
  <c r="AT97" i="19"/>
  <c r="AJ97" i="19"/>
  <c r="AE97" i="19"/>
  <c r="AU97" i="19"/>
  <c r="AK97" i="19"/>
  <c r="AF97" i="19"/>
  <c r="AV97" i="19"/>
  <c r="AH97" i="19"/>
  <c r="AP97" i="19"/>
  <c r="AQ97" i="19"/>
  <c r="AR97" i="19"/>
  <c r="AG97" i="19"/>
  <c r="AI96" i="19"/>
  <c r="AD96" i="19"/>
  <c r="AT96" i="19"/>
  <c r="AJ96" i="19"/>
  <c r="AE96" i="19"/>
  <c r="AU96" i="19"/>
  <c r="AK96" i="19"/>
  <c r="AF96" i="19"/>
  <c r="AV96" i="19"/>
  <c r="AH96" i="19"/>
  <c r="AP96" i="19"/>
  <c r="AQ96" i="19"/>
  <c r="AR96" i="19"/>
  <c r="AG96" i="19"/>
  <c r="AI95" i="19"/>
  <c r="AD95" i="19"/>
  <c r="AT95" i="19"/>
  <c r="AJ95" i="19"/>
  <c r="AE95" i="19"/>
  <c r="AU95" i="19"/>
  <c r="AK95" i="19"/>
  <c r="AF95" i="19"/>
  <c r="AV95" i="19"/>
  <c r="AH95" i="19"/>
  <c r="AP95" i="19"/>
  <c r="AQ95" i="19"/>
  <c r="AR95" i="19"/>
  <c r="AG95" i="19"/>
  <c r="AI94" i="19"/>
  <c r="AD94" i="19"/>
  <c r="AT94" i="19"/>
  <c r="AJ94" i="19"/>
  <c r="AE94" i="19"/>
  <c r="AU94" i="19"/>
  <c r="AK94" i="19"/>
  <c r="AF94" i="19"/>
  <c r="AV94" i="19"/>
  <c r="AH94" i="19"/>
  <c r="AP94" i="19"/>
  <c r="AQ94" i="19"/>
  <c r="AR94" i="19"/>
  <c r="AG94" i="19"/>
  <c r="AI93" i="19"/>
  <c r="AD93" i="19"/>
  <c r="AT93" i="19"/>
  <c r="AJ93" i="19"/>
  <c r="AE93" i="19"/>
  <c r="AU93" i="19"/>
  <c r="AK93" i="19"/>
  <c r="AF93" i="19"/>
  <c r="AV93" i="19"/>
  <c r="AH93" i="19"/>
  <c r="AP93" i="19"/>
  <c r="AQ93" i="19"/>
  <c r="AR93" i="19"/>
  <c r="AG93" i="19"/>
  <c r="AI92" i="19"/>
  <c r="AD92" i="19"/>
  <c r="AT92" i="19"/>
  <c r="AJ92" i="19"/>
  <c r="AE92" i="19"/>
  <c r="AU92" i="19"/>
  <c r="AK92" i="19"/>
  <c r="AF92" i="19"/>
  <c r="AV92" i="19"/>
  <c r="AH92" i="19"/>
  <c r="AP92" i="19"/>
  <c r="AQ92" i="19"/>
  <c r="AR92" i="19"/>
  <c r="AG92" i="19"/>
  <c r="AI91" i="19"/>
  <c r="AD91" i="19"/>
  <c r="AT91" i="19"/>
  <c r="AJ91" i="19"/>
  <c r="AE91" i="19"/>
  <c r="AU91" i="19"/>
  <c r="AK91" i="19"/>
  <c r="AF91" i="19"/>
  <c r="AV91" i="19"/>
  <c r="AH91" i="19"/>
  <c r="AP91" i="19"/>
  <c r="AQ91" i="19"/>
  <c r="AR91" i="19"/>
  <c r="AG91" i="19"/>
  <c r="AI90" i="19"/>
  <c r="AD90" i="19"/>
  <c r="AT90" i="19"/>
  <c r="AJ90" i="19"/>
  <c r="AE90" i="19"/>
  <c r="AU90" i="19"/>
  <c r="AK90" i="19"/>
  <c r="AF90" i="19"/>
  <c r="AV90" i="19"/>
  <c r="AH90" i="19"/>
  <c r="AP90" i="19"/>
  <c r="AQ90" i="19"/>
  <c r="AR90" i="19"/>
  <c r="AG90" i="19"/>
  <c r="AI89" i="19"/>
  <c r="AD89" i="19"/>
  <c r="AT89" i="19"/>
  <c r="AJ89" i="19"/>
  <c r="AE89" i="19"/>
  <c r="AU89" i="19"/>
  <c r="AK89" i="19"/>
  <c r="AF89" i="19"/>
  <c r="AV89" i="19"/>
  <c r="AH89" i="19"/>
  <c r="AP89" i="19"/>
  <c r="AQ89" i="19"/>
  <c r="AR89" i="19"/>
  <c r="AG89" i="19"/>
  <c r="AI88" i="19"/>
  <c r="AD88" i="19"/>
  <c r="AT88" i="19"/>
  <c r="AJ88" i="19"/>
  <c r="AE88" i="19"/>
  <c r="AU88" i="19"/>
  <c r="AK88" i="19"/>
  <c r="AF88" i="19"/>
  <c r="AV88" i="19"/>
  <c r="AH88" i="19"/>
  <c r="AP88" i="19"/>
  <c r="AQ88" i="19"/>
  <c r="AR88" i="19"/>
  <c r="AG88" i="19"/>
  <c r="AI87" i="19"/>
  <c r="AD87" i="19"/>
  <c r="AT87" i="19"/>
  <c r="AJ87" i="19"/>
  <c r="AE87" i="19"/>
  <c r="AU87" i="19"/>
  <c r="AK87" i="19"/>
  <c r="AF87" i="19"/>
  <c r="AV87" i="19"/>
  <c r="AH87" i="19"/>
  <c r="AP87" i="19"/>
  <c r="AQ87" i="19"/>
  <c r="AR87" i="19"/>
  <c r="AG87" i="19"/>
  <c r="AI86" i="19"/>
  <c r="AD86" i="19"/>
  <c r="AT86" i="19"/>
  <c r="AJ86" i="19"/>
  <c r="AE86" i="19"/>
  <c r="AU86" i="19"/>
  <c r="AK86" i="19"/>
  <c r="AF86" i="19"/>
  <c r="AV86" i="19"/>
  <c r="AH86" i="19"/>
  <c r="AP86" i="19"/>
  <c r="AQ86" i="19"/>
  <c r="AR86" i="19"/>
  <c r="AG86" i="19"/>
  <c r="AI85" i="19"/>
  <c r="AD85" i="19"/>
  <c r="AT85" i="19"/>
  <c r="AJ85" i="19"/>
  <c r="AE85" i="19"/>
  <c r="AU85" i="19"/>
  <c r="AK85" i="19"/>
  <c r="AF85" i="19"/>
  <c r="AV85" i="19"/>
  <c r="AH85" i="19"/>
  <c r="AP85" i="19"/>
  <c r="AQ85" i="19"/>
  <c r="AR85" i="19"/>
  <c r="AG85" i="19"/>
  <c r="AI84" i="19"/>
  <c r="AD84" i="19"/>
  <c r="AT84" i="19"/>
  <c r="AJ84" i="19"/>
  <c r="AE84" i="19"/>
  <c r="AU84" i="19"/>
  <c r="AK84" i="19"/>
  <c r="AF84" i="19"/>
  <c r="AV84" i="19"/>
  <c r="AH84" i="19"/>
  <c r="AP84" i="19"/>
  <c r="AQ84" i="19"/>
  <c r="AR84" i="19"/>
  <c r="AG84" i="19"/>
  <c r="AI83" i="19"/>
  <c r="AD83" i="19"/>
  <c r="AT83" i="19"/>
  <c r="AJ83" i="19"/>
  <c r="AE83" i="19"/>
  <c r="AU83" i="19"/>
  <c r="AK83" i="19"/>
  <c r="AF83" i="19"/>
  <c r="AV83" i="19"/>
  <c r="AH83" i="19"/>
  <c r="AP83" i="19"/>
  <c r="AQ83" i="19"/>
  <c r="AR83" i="19"/>
  <c r="AG83" i="19"/>
  <c r="AI82" i="19"/>
  <c r="AD82" i="19"/>
  <c r="AT82" i="19"/>
  <c r="AJ82" i="19"/>
  <c r="AE82" i="19"/>
  <c r="AU82" i="19"/>
  <c r="AK82" i="19"/>
  <c r="AF82" i="19"/>
  <c r="AV82" i="19"/>
  <c r="AH82" i="19"/>
  <c r="AP82" i="19"/>
  <c r="AQ82" i="19"/>
  <c r="AR82" i="19"/>
  <c r="AG82" i="19"/>
  <c r="AI81" i="19"/>
  <c r="AD81" i="19"/>
  <c r="AT81" i="19"/>
  <c r="AJ81" i="19"/>
  <c r="AE81" i="19"/>
  <c r="AU81" i="19"/>
  <c r="AK81" i="19"/>
  <c r="AF81" i="19"/>
  <c r="AV81" i="19"/>
  <c r="AH81" i="19"/>
  <c r="AP81" i="19"/>
  <c r="AQ81" i="19"/>
  <c r="AR81" i="19"/>
  <c r="AG81" i="19"/>
  <c r="AI80" i="19"/>
  <c r="AD80" i="19"/>
  <c r="AT80" i="19"/>
  <c r="AJ80" i="19"/>
  <c r="AE80" i="19"/>
  <c r="AU80" i="19"/>
  <c r="AK80" i="19"/>
  <c r="AF80" i="19"/>
  <c r="AV80" i="19"/>
  <c r="AH80" i="19"/>
  <c r="AP80" i="19"/>
  <c r="AQ80" i="19"/>
  <c r="AR80" i="19"/>
  <c r="AG80" i="19"/>
  <c r="AI79" i="19"/>
  <c r="AD79" i="19"/>
  <c r="AT79" i="19"/>
  <c r="AJ79" i="19"/>
  <c r="AE79" i="19"/>
  <c r="AU79" i="19"/>
  <c r="AK79" i="19"/>
  <c r="AF79" i="19"/>
  <c r="AV79" i="19"/>
  <c r="AH79" i="19"/>
  <c r="AP79" i="19"/>
  <c r="AQ79" i="19"/>
  <c r="AR79" i="19"/>
  <c r="AG79" i="19"/>
  <c r="AI78" i="19"/>
  <c r="AD78" i="19"/>
  <c r="AT78" i="19"/>
  <c r="AJ78" i="19"/>
  <c r="AE78" i="19"/>
  <c r="AU78" i="19"/>
  <c r="AK78" i="19"/>
  <c r="AF78" i="19"/>
  <c r="AV78" i="19"/>
  <c r="AH78" i="19"/>
  <c r="AP78" i="19"/>
  <c r="AQ78" i="19"/>
  <c r="AR78" i="19"/>
  <c r="AG78" i="19"/>
  <c r="AI77" i="19"/>
  <c r="AD77" i="19"/>
  <c r="AT77" i="19"/>
  <c r="AJ77" i="19"/>
  <c r="AE77" i="19"/>
  <c r="AU77" i="19"/>
  <c r="AK77" i="19"/>
  <c r="AF77" i="19"/>
  <c r="AV77" i="19"/>
  <c r="AH77" i="19"/>
  <c r="AP77" i="19"/>
  <c r="AQ77" i="19"/>
  <c r="AR77" i="19"/>
  <c r="AG77" i="19"/>
  <c r="AI76" i="19"/>
  <c r="AD76" i="19"/>
  <c r="AT76" i="19"/>
  <c r="AJ76" i="19"/>
  <c r="AE76" i="19"/>
  <c r="AU76" i="19"/>
  <c r="AK76" i="19"/>
  <c r="AF76" i="19"/>
  <c r="AV76" i="19"/>
  <c r="AH76" i="19"/>
  <c r="AP76" i="19"/>
  <c r="AQ76" i="19"/>
  <c r="AR76" i="19"/>
  <c r="AG76" i="19"/>
  <c r="AI75" i="19"/>
  <c r="AD75" i="19"/>
  <c r="AT75" i="19"/>
  <c r="AJ75" i="19"/>
  <c r="AE75" i="19"/>
  <c r="AU75" i="19"/>
  <c r="AK75" i="19"/>
  <c r="AF75" i="19"/>
  <c r="AV75" i="19"/>
  <c r="AH75" i="19"/>
  <c r="AP75" i="19"/>
  <c r="AQ75" i="19"/>
  <c r="AR75" i="19"/>
  <c r="AG75" i="19"/>
  <c r="AI74" i="19"/>
  <c r="AD74" i="19"/>
  <c r="AT74" i="19"/>
  <c r="AJ74" i="19"/>
  <c r="AE74" i="19"/>
  <c r="AU74" i="19"/>
  <c r="AK74" i="19"/>
  <c r="AF74" i="19"/>
  <c r="AV74" i="19"/>
  <c r="AH74" i="19"/>
  <c r="AP74" i="19"/>
  <c r="AQ74" i="19"/>
  <c r="AR74" i="19"/>
  <c r="AG74" i="19"/>
  <c r="AI73" i="19"/>
  <c r="AD73" i="19"/>
  <c r="AT73" i="19"/>
  <c r="AJ73" i="19"/>
  <c r="AE73" i="19"/>
  <c r="AU73" i="19"/>
  <c r="AK73" i="19"/>
  <c r="AF73" i="19"/>
  <c r="AV73" i="19"/>
  <c r="AH73" i="19"/>
  <c r="AP73" i="19"/>
  <c r="AQ73" i="19"/>
  <c r="AR73" i="19"/>
  <c r="AG73" i="19"/>
  <c r="AI72" i="19"/>
  <c r="AD72" i="19"/>
  <c r="AT72" i="19"/>
  <c r="AJ72" i="19"/>
  <c r="AE72" i="19"/>
  <c r="AU72" i="19"/>
  <c r="AK72" i="19"/>
  <c r="AF72" i="19"/>
  <c r="AV72" i="19"/>
  <c r="AH72" i="19"/>
  <c r="AP72" i="19"/>
  <c r="AQ72" i="19"/>
  <c r="AR72" i="19"/>
  <c r="AG72" i="19"/>
  <c r="AI71" i="19"/>
  <c r="AD71" i="19"/>
  <c r="AT71" i="19"/>
  <c r="AJ71" i="19"/>
  <c r="AE71" i="19"/>
  <c r="AU71" i="19"/>
  <c r="AK71" i="19"/>
  <c r="AF71" i="19"/>
  <c r="AV71" i="19"/>
  <c r="AH71" i="19"/>
  <c r="AP71" i="19"/>
  <c r="AQ71" i="19"/>
  <c r="AR71" i="19"/>
  <c r="AG71" i="19"/>
  <c r="AI70" i="19"/>
  <c r="AD70" i="19"/>
  <c r="AT70" i="19"/>
  <c r="AJ70" i="19"/>
  <c r="AE70" i="19"/>
  <c r="AU70" i="19"/>
  <c r="AK70" i="19"/>
  <c r="AF70" i="19"/>
  <c r="AV70" i="19"/>
  <c r="AH70" i="19"/>
  <c r="AP70" i="19"/>
  <c r="AQ70" i="19"/>
  <c r="AR70" i="19"/>
  <c r="AG70" i="19"/>
  <c r="AI69" i="19"/>
  <c r="AD69" i="19"/>
  <c r="AT69" i="19"/>
  <c r="AJ69" i="19"/>
  <c r="AE69" i="19"/>
  <c r="AU69" i="19"/>
  <c r="AK69" i="19"/>
  <c r="AF69" i="19"/>
  <c r="AV69" i="19"/>
  <c r="AH69" i="19"/>
  <c r="AP69" i="19"/>
  <c r="AQ69" i="19"/>
  <c r="AR69" i="19"/>
  <c r="AG69" i="19"/>
  <c r="AI68" i="19"/>
  <c r="AD68" i="19"/>
  <c r="AT68" i="19"/>
  <c r="AJ68" i="19"/>
  <c r="AE68" i="19"/>
  <c r="AU68" i="19"/>
  <c r="AK68" i="19"/>
  <c r="AF68" i="19"/>
  <c r="AV68" i="19"/>
  <c r="AH68" i="19"/>
  <c r="AP68" i="19"/>
  <c r="AQ68" i="19"/>
  <c r="AR68" i="19"/>
  <c r="AG68" i="19"/>
  <c r="AI67" i="19"/>
  <c r="AD67" i="19"/>
  <c r="AT67" i="19"/>
  <c r="AJ67" i="19"/>
  <c r="AE67" i="19"/>
  <c r="AU67" i="19"/>
  <c r="AK67" i="19"/>
  <c r="AF67" i="19"/>
  <c r="AV67" i="19"/>
  <c r="AH67" i="19"/>
  <c r="AP67" i="19"/>
  <c r="AQ67" i="19"/>
  <c r="AR67" i="19"/>
  <c r="AG67" i="19"/>
  <c r="AI66" i="19"/>
  <c r="AD66" i="19"/>
  <c r="AT66" i="19"/>
  <c r="AJ66" i="19"/>
  <c r="AE66" i="19"/>
  <c r="AU66" i="19"/>
  <c r="AK66" i="19"/>
  <c r="AF66" i="19"/>
  <c r="AV66" i="19"/>
  <c r="AH66" i="19"/>
  <c r="AP66" i="19"/>
  <c r="AQ66" i="19"/>
  <c r="AR66" i="19"/>
  <c r="AG66" i="19"/>
  <c r="AI65" i="19"/>
  <c r="AD65" i="19"/>
  <c r="AT65" i="19"/>
  <c r="AJ65" i="19"/>
  <c r="AE65" i="19"/>
  <c r="AU65" i="19"/>
  <c r="AK65" i="19"/>
  <c r="AF65" i="19"/>
  <c r="AV65" i="19"/>
  <c r="AH65" i="19"/>
  <c r="AP65" i="19"/>
  <c r="AQ65" i="19"/>
  <c r="AR65" i="19"/>
  <c r="AG65" i="19"/>
  <c r="AI64" i="19"/>
  <c r="AD64" i="19"/>
  <c r="AT64" i="19"/>
  <c r="AJ64" i="19"/>
  <c r="AE64" i="19"/>
  <c r="AU64" i="19"/>
  <c r="AK64" i="19"/>
  <c r="AF64" i="19"/>
  <c r="AV64" i="19"/>
  <c r="AH64" i="19"/>
  <c r="AP64" i="19"/>
  <c r="AQ64" i="19"/>
  <c r="AR64" i="19"/>
  <c r="AG64" i="19"/>
  <c r="AI63" i="19"/>
  <c r="AD63" i="19"/>
  <c r="AT63" i="19"/>
  <c r="AJ63" i="19"/>
  <c r="AE63" i="19"/>
  <c r="AU63" i="19"/>
  <c r="AK63" i="19"/>
  <c r="AF63" i="19"/>
  <c r="AV63" i="19"/>
  <c r="AH63" i="19"/>
  <c r="AP63" i="19"/>
  <c r="AQ63" i="19"/>
  <c r="AR63" i="19"/>
  <c r="AG63" i="19"/>
  <c r="AI62" i="19"/>
  <c r="AD62" i="19"/>
  <c r="AT62" i="19"/>
  <c r="AJ62" i="19"/>
  <c r="AE62" i="19"/>
  <c r="AU62" i="19"/>
  <c r="AK62" i="19"/>
  <c r="AF62" i="19"/>
  <c r="AV62" i="19"/>
  <c r="AH62" i="19"/>
  <c r="AP62" i="19"/>
  <c r="AQ62" i="19"/>
  <c r="AR62" i="19"/>
  <c r="AG62" i="19"/>
  <c r="AI61" i="19"/>
  <c r="AD61" i="19"/>
  <c r="AT61" i="19"/>
  <c r="AJ61" i="19"/>
  <c r="AE61" i="19"/>
  <c r="AU61" i="19"/>
  <c r="AK61" i="19"/>
  <c r="AF61" i="19"/>
  <c r="AV61" i="19"/>
  <c r="AH61" i="19"/>
  <c r="AP61" i="19"/>
  <c r="AQ61" i="19"/>
  <c r="AR61" i="19"/>
  <c r="AG61" i="19"/>
  <c r="AI60" i="19"/>
  <c r="AD60" i="19"/>
  <c r="AT60" i="19"/>
  <c r="AJ60" i="19"/>
  <c r="AE60" i="19"/>
  <c r="AU60" i="19"/>
  <c r="AK60" i="19"/>
  <c r="AF60" i="19"/>
  <c r="AV60" i="19"/>
  <c r="AH60" i="19"/>
  <c r="AP60" i="19"/>
  <c r="AQ60" i="19"/>
  <c r="AR60" i="19"/>
  <c r="AG60" i="19"/>
  <c r="AI59" i="19"/>
  <c r="AD59" i="19"/>
  <c r="AT59" i="19"/>
  <c r="AJ59" i="19"/>
  <c r="AE59" i="19"/>
  <c r="AU59" i="19"/>
  <c r="AK59" i="19"/>
  <c r="AF59" i="19"/>
  <c r="AV59" i="19"/>
  <c r="AH59" i="19"/>
  <c r="AP59" i="19"/>
  <c r="AQ59" i="19"/>
  <c r="AR59" i="19"/>
  <c r="AG59" i="19"/>
  <c r="AI58" i="19"/>
  <c r="AD58" i="19"/>
  <c r="AT58" i="19"/>
  <c r="AJ58" i="19"/>
  <c r="AE58" i="19"/>
  <c r="AU58" i="19"/>
  <c r="AK58" i="19"/>
  <c r="AF58" i="19"/>
  <c r="AV58" i="19"/>
  <c r="AH58" i="19"/>
  <c r="AP58" i="19"/>
  <c r="AQ58" i="19"/>
  <c r="AR58" i="19"/>
  <c r="AG58" i="19"/>
  <c r="AI57" i="19"/>
  <c r="AD57" i="19"/>
  <c r="AT57" i="19"/>
  <c r="AJ57" i="19"/>
  <c r="AE57" i="19"/>
  <c r="AU57" i="19"/>
  <c r="AK57" i="19"/>
  <c r="AF57" i="19"/>
  <c r="AV57" i="19"/>
  <c r="AH57" i="19"/>
  <c r="AP57" i="19"/>
  <c r="AQ57" i="19"/>
  <c r="AR57" i="19"/>
  <c r="AG57" i="19"/>
  <c r="AI56" i="19"/>
  <c r="AD56" i="19"/>
  <c r="AT56" i="19"/>
  <c r="AJ56" i="19"/>
  <c r="AE56" i="19"/>
  <c r="AU56" i="19"/>
  <c r="AK56" i="19"/>
  <c r="AF56" i="19"/>
  <c r="AV56" i="19"/>
  <c r="AH56" i="19"/>
  <c r="AP56" i="19"/>
  <c r="AQ56" i="19"/>
  <c r="AR56" i="19"/>
  <c r="AG56" i="19"/>
  <c r="AI55" i="19"/>
  <c r="AD55" i="19"/>
  <c r="AT55" i="19"/>
  <c r="AJ55" i="19"/>
  <c r="AE55" i="19"/>
  <c r="AU55" i="19"/>
  <c r="AK55" i="19"/>
  <c r="AF55" i="19"/>
  <c r="AV55" i="19"/>
  <c r="AH55" i="19"/>
  <c r="AP55" i="19"/>
  <c r="AQ55" i="19"/>
  <c r="AR55" i="19"/>
  <c r="AG55" i="19"/>
  <c r="AI54" i="19"/>
  <c r="AD54" i="19"/>
  <c r="AT54" i="19"/>
  <c r="AJ54" i="19"/>
  <c r="AE54" i="19"/>
  <c r="AU54" i="19"/>
  <c r="AK54" i="19"/>
  <c r="AF54" i="19"/>
  <c r="AV54" i="19"/>
  <c r="AH54" i="19"/>
  <c r="AP54" i="19"/>
  <c r="AQ54" i="19"/>
  <c r="AR54" i="19"/>
  <c r="AG54" i="19"/>
  <c r="AI53" i="19"/>
  <c r="AD53" i="19"/>
  <c r="AT53" i="19"/>
  <c r="AJ53" i="19"/>
  <c r="AE53" i="19"/>
  <c r="AU53" i="19"/>
  <c r="AK53" i="19"/>
  <c r="AF53" i="19"/>
  <c r="AV53" i="19"/>
  <c r="AH53" i="19"/>
  <c r="AP53" i="19"/>
  <c r="AQ53" i="19"/>
  <c r="AR53" i="19"/>
  <c r="AG53" i="19"/>
  <c r="AI52" i="19"/>
  <c r="AD52" i="19"/>
  <c r="AT52" i="19"/>
  <c r="AJ52" i="19"/>
  <c r="AE52" i="19"/>
  <c r="AU52" i="19"/>
  <c r="AK52" i="19"/>
  <c r="AF52" i="19"/>
  <c r="AV52" i="19"/>
  <c r="AH52" i="19"/>
  <c r="AP52" i="19"/>
  <c r="AQ52" i="19"/>
  <c r="AR52" i="19"/>
  <c r="AG52" i="19"/>
  <c r="AI51" i="19"/>
  <c r="AD51" i="19"/>
  <c r="AT51" i="19"/>
  <c r="AJ51" i="19"/>
  <c r="AE51" i="19"/>
  <c r="AU51" i="19"/>
  <c r="AK51" i="19"/>
  <c r="AF51" i="19"/>
  <c r="AV51" i="19"/>
  <c r="AH51" i="19"/>
  <c r="AP51" i="19"/>
  <c r="AQ51" i="19"/>
  <c r="AR51" i="19"/>
  <c r="AG51" i="19"/>
  <c r="AI50" i="19"/>
  <c r="AD50" i="19"/>
  <c r="AT50" i="19"/>
  <c r="AJ50" i="19"/>
  <c r="AE50" i="19"/>
  <c r="AU50" i="19"/>
  <c r="AK50" i="19"/>
  <c r="AF50" i="19"/>
  <c r="AV50" i="19"/>
  <c r="AH50" i="19"/>
  <c r="AP50" i="19"/>
  <c r="AQ50" i="19"/>
  <c r="AR50" i="19"/>
  <c r="AG50" i="19"/>
  <c r="AI49" i="19"/>
  <c r="AD49" i="19"/>
  <c r="AT49" i="19"/>
  <c r="AJ49" i="19"/>
  <c r="AE49" i="19"/>
  <c r="AU49" i="19"/>
  <c r="AK49" i="19"/>
  <c r="AF49" i="19"/>
  <c r="AV49" i="19"/>
  <c r="AH49" i="19"/>
  <c r="AP49" i="19"/>
  <c r="AQ49" i="19"/>
  <c r="AR49" i="19"/>
  <c r="AG49" i="19"/>
  <c r="AI48" i="19"/>
  <c r="AD48" i="19"/>
  <c r="AT48" i="19"/>
  <c r="AJ48" i="19"/>
  <c r="AE48" i="19"/>
  <c r="AU48" i="19"/>
  <c r="AK48" i="19"/>
  <c r="AF48" i="19"/>
  <c r="AV48" i="19"/>
  <c r="AH48" i="19"/>
  <c r="AP48" i="19"/>
  <c r="AQ48" i="19"/>
  <c r="AR48" i="19"/>
  <c r="AG48" i="19"/>
  <c r="AI47" i="19"/>
  <c r="AD47" i="19"/>
  <c r="AT47" i="19"/>
  <c r="AJ47" i="19"/>
  <c r="AE47" i="19"/>
  <c r="AU47" i="19"/>
  <c r="AK47" i="19"/>
  <c r="AF47" i="19"/>
  <c r="AV47" i="19"/>
  <c r="AH47" i="19"/>
  <c r="AP47" i="19"/>
  <c r="AQ47" i="19"/>
  <c r="AR47" i="19"/>
  <c r="AG47" i="19"/>
  <c r="AI46" i="19"/>
  <c r="AD46" i="19"/>
  <c r="AT46" i="19"/>
  <c r="AJ46" i="19"/>
  <c r="AE46" i="19"/>
  <c r="AU46" i="19"/>
  <c r="AK46" i="19"/>
  <c r="AF46" i="19"/>
  <c r="AV46" i="19"/>
  <c r="AH46" i="19"/>
  <c r="AP46" i="19"/>
  <c r="AQ46" i="19"/>
  <c r="AR46" i="19"/>
  <c r="AG46" i="19"/>
  <c r="AI45" i="19"/>
  <c r="AD45" i="19"/>
  <c r="AT45" i="19"/>
  <c r="AJ45" i="19"/>
  <c r="AE45" i="19"/>
  <c r="AU45" i="19"/>
  <c r="AK45" i="19"/>
  <c r="AF45" i="19"/>
  <c r="AV45" i="19"/>
  <c r="AH45" i="19"/>
  <c r="AP45" i="19"/>
  <c r="AQ45" i="19"/>
  <c r="AR45" i="19"/>
  <c r="AG45" i="19"/>
  <c r="AI44" i="19"/>
  <c r="AD44" i="19"/>
  <c r="AT44" i="19"/>
  <c r="AJ44" i="19"/>
  <c r="AE44" i="19"/>
  <c r="AU44" i="19"/>
  <c r="AK44" i="19"/>
  <c r="AF44" i="19"/>
  <c r="AV44" i="19"/>
  <c r="AH44" i="19"/>
  <c r="AP44" i="19"/>
  <c r="AQ44" i="19"/>
  <c r="AR44" i="19"/>
  <c r="AG44" i="19"/>
  <c r="AI43" i="19"/>
  <c r="AD43" i="19"/>
  <c r="AT43" i="19"/>
  <c r="AJ43" i="19"/>
  <c r="AE43" i="19"/>
  <c r="AU43" i="19"/>
  <c r="AK43" i="19"/>
  <c r="AF43" i="19"/>
  <c r="AV43" i="19"/>
  <c r="AH43" i="19"/>
  <c r="AP43" i="19"/>
  <c r="AQ43" i="19"/>
  <c r="AR43" i="19"/>
  <c r="AG43" i="19"/>
  <c r="AI42" i="19"/>
  <c r="AD42" i="19"/>
  <c r="AT42" i="19"/>
  <c r="AJ42" i="19"/>
  <c r="AE42" i="19"/>
  <c r="AU42" i="19"/>
  <c r="AK42" i="19"/>
  <c r="AF42" i="19"/>
  <c r="AV42" i="19"/>
  <c r="AH42" i="19"/>
  <c r="AP42" i="19"/>
  <c r="AQ42" i="19"/>
  <c r="AR42" i="19"/>
  <c r="AG42" i="19"/>
  <c r="AI41" i="19"/>
  <c r="AD41" i="19"/>
  <c r="AT41" i="19"/>
  <c r="AJ41" i="19"/>
  <c r="AE41" i="19"/>
  <c r="AU41" i="19"/>
  <c r="AK41" i="19"/>
  <c r="AF41" i="19"/>
  <c r="AV41" i="19"/>
  <c r="AH41" i="19"/>
  <c r="AP41" i="19"/>
  <c r="AQ41" i="19"/>
  <c r="AR41" i="19"/>
  <c r="AG41" i="19"/>
  <c r="AI40" i="19"/>
  <c r="AD40" i="19"/>
  <c r="AT40" i="19"/>
  <c r="AJ40" i="19"/>
  <c r="AE40" i="19"/>
  <c r="AU40" i="19"/>
  <c r="AK40" i="19"/>
  <c r="AF40" i="19"/>
  <c r="AV40" i="19"/>
  <c r="AH40" i="19"/>
  <c r="AP40" i="19"/>
  <c r="AQ40" i="19"/>
  <c r="AR40" i="19"/>
  <c r="AG40" i="19"/>
  <c r="AI39" i="19"/>
  <c r="AD39" i="19"/>
  <c r="AT39" i="19"/>
  <c r="AJ39" i="19"/>
  <c r="AE39" i="19"/>
  <c r="AU39" i="19"/>
  <c r="AK39" i="19"/>
  <c r="AF39" i="19"/>
  <c r="AV39" i="19"/>
  <c r="AH39" i="19"/>
  <c r="AP39" i="19"/>
  <c r="AQ39" i="19"/>
  <c r="AR39" i="19"/>
  <c r="AG39" i="19"/>
  <c r="AI38" i="19"/>
  <c r="AD38" i="19"/>
  <c r="AT38" i="19"/>
  <c r="AJ38" i="19"/>
  <c r="AE38" i="19"/>
  <c r="AU38" i="19"/>
  <c r="AK38" i="19"/>
  <c r="AF38" i="19"/>
  <c r="AV38" i="19"/>
  <c r="AH38" i="19"/>
  <c r="AP38" i="19"/>
  <c r="AQ38" i="19"/>
  <c r="AR38" i="19"/>
  <c r="AG38" i="19"/>
  <c r="AI37" i="19"/>
  <c r="AD37" i="19"/>
  <c r="AT37" i="19"/>
  <c r="AJ37" i="19"/>
  <c r="AE37" i="19"/>
  <c r="AU37" i="19"/>
  <c r="AK37" i="19"/>
  <c r="AF37" i="19"/>
  <c r="AV37" i="19"/>
  <c r="AH37" i="19"/>
  <c r="AP37" i="19"/>
  <c r="AQ37" i="19"/>
  <c r="AR37" i="19"/>
  <c r="AG37" i="19"/>
  <c r="AI36" i="19"/>
  <c r="AD36" i="19"/>
  <c r="AT36" i="19"/>
  <c r="AJ36" i="19"/>
  <c r="AE36" i="19"/>
  <c r="AU36" i="19"/>
  <c r="AK36" i="19"/>
  <c r="AF36" i="19"/>
  <c r="AV36" i="19"/>
  <c r="AH36" i="19"/>
  <c r="AP36" i="19"/>
  <c r="AQ36" i="19"/>
  <c r="AR36" i="19"/>
  <c r="AG36" i="19"/>
  <c r="AI35" i="19"/>
  <c r="AD35" i="19"/>
  <c r="AT35" i="19"/>
  <c r="AJ35" i="19"/>
  <c r="AE35" i="19"/>
  <c r="AU35" i="19"/>
  <c r="AK35" i="19"/>
  <c r="AF35" i="19"/>
  <c r="AV35" i="19"/>
  <c r="AH35" i="19"/>
  <c r="AP35" i="19"/>
  <c r="AQ35" i="19"/>
  <c r="AR35" i="19"/>
  <c r="AG35" i="19"/>
  <c r="AI34" i="19"/>
  <c r="AD34" i="19"/>
  <c r="AT34" i="19"/>
  <c r="AJ34" i="19"/>
  <c r="AE34" i="19"/>
  <c r="AU34" i="19"/>
  <c r="AK34" i="19"/>
  <c r="AF34" i="19"/>
  <c r="AV34" i="19"/>
  <c r="AH34" i="19"/>
  <c r="AP34" i="19"/>
  <c r="AQ34" i="19"/>
  <c r="AR34" i="19"/>
  <c r="AG34" i="19"/>
  <c r="AI33" i="19"/>
  <c r="AD33" i="19"/>
  <c r="AT33" i="19"/>
  <c r="AJ33" i="19"/>
  <c r="AE33" i="19"/>
  <c r="AU33" i="19"/>
  <c r="AK33" i="19"/>
  <c r="AF33" i="19"/>
  <c r="AV33" i="19"/>
  <c r="AH33" i="19"/>
  <c r="AP33" i="19"/>
  <c r="AQ33" i="19"/>
  <c r="AR33" i="19"/>
  <c r="AG33" i="19"/>
  <c r="AI32" i="19"/>
  <c r="AD32" i="19"/>
  <c r="AT32" i="19"/>
  <c r="AJ32" i="19"/>
  <c r="AE32" i="19"/>
  <c r="AU32" i="19"/>
  <c r="AK32" i="19"/>
  <c r="AF32" i="19"/>
  <c r="AV32" i="19"/>
  <c r="AH32" i="19"/>
  <c r="AP32" i="19"/>
  <c r="AQ32" i="19"/>
  <c r="AR32" i="19"/>
  <c r="AG32" i="19"/>
  <c r="AI31" i="19"/>
  <c r="AD31" i="19"/>
  <c r="AT31" i="19"/>
  <c r="AJ31" i="19"/>
  <c r="AE31" i="19"/>
  <c r="AU31" i="19"/>
  <c r="AK31" i="19"/>
  <c r="AF31" i="19"/>
  <c r="AV31" i="19"/>
  <c r="AH31" i="19"/>
  <c r="AP31" i="19"/>
  <c r="AQ31" i="19"/>
  <c r="AR31" i="19"/>
  <c r="AG31" i="19"/>
  <c r="AI30" i="19"/>
  <c r="AD30" i="19"/>
  <c r="AT30" i="19"/>
  <c r="AJ30" i="19"/>
  <c r="AE30" i="19"/>
  <c r="AU30" i="19"/>
  <c r="AK30" i="19"/>
  <c r="AF30" i="19"/>
  <c r="AV30" i="19"/>
  <c r="AH30" i="19"/>
  <c r="AP30" i="19"/>
  <c r="AQ30" i="19"/>
  <c r="AR30" i="19"/>
  <c r="AG30" i="19"/>
  <c r="AI29" i="19"/>
  <c r="AD29" i="19"/>
  <c r="AT29" i="19"/>
  <c r="AJ29" i="19"/>
  <c r="AE29" i="19"/>
  <c r="AU29" i="19"/>
  <c r="AK29" i="19"/>
  <c r="AF29" i="19"/>
  <c r="AV29" i="19"/>
  <c r="AH29" i="19"/>
  <c r="AP29" i="19"/>
  <c r="AQ29" i="19"/>
  <c r="AR29" i="19"/>
  <c r="AG29" i="19"/>
  <c r="AI28" i="19"/>
  <c r="AD28" i="19"/>
  <c r="AT28" i="19"/>
  <c r="AJ28" i="19"/>
  <c r="AE28" i="19"/>
  <c r="AU28" i="19"/>
  <c r="AK28" i="19"/>
  <c r="AF28" i="19"/>
  <c r="AV28" i="19"/>
  <c r="AH28" i="19"/>
  <c r="AP28" i="19"/>
  <c r="AQ28" i="19"/>
  <c r="AR28" i="19"/>
  <c r="AG28" i="19"/>
  <c r="AI27" i="19"/>
  <c r="AD27" i="19"/>
  <c r="AT27" i="19"/>
  <c r="AJ27" i="19"/>
  <c r="AE27" i="19"/>
  <c r="AU27" i="19"/>
  <c r="AK27" i="19"/>
  <c r="AF27" i="19"/>
  <c r="AV27" i="19"/>
  <c r="AH27" i="19"/>
  <c r="AP27" i="19"/>
  <c r="AQ27" i="19"/>
  <c r="AR27" i="19"/>
  <c r="AG27" i="19"/>
  <c r="AI26" i="19"/>
  <c r="AD26" i="19"/>
  <c r="AT26" i="19"/>
  <c r="AJ26" i="19"/>
  <c r="AE26" i="19"/>
  <c r="AU26" i="19"/>
  <c r="AK26" i="19"/>
  <c r="AF26" i="19"/>
  <c r="AV26" i="19"/>
  <c r="AH26" i="19"/>
  <c r="AP26" i="19"/>
  <c r="AQ26" i="19"/>
  <c r="AR26" i="19"/>
  <c r="AG26" i="19"/>
  <c r="AI25" i="19"/>
  <c r="AD25" i="19"/>
  <c r="AT25" i="19"/>
  <c r="AJ25" i="19"/>
  <c r="AE25" i="19"/>
  <c r="AU25" i="19"/>
  <c r="AK25" i="19"/>
  <c r="AF25" i="19"/>
  <c r="AV25" i="19"/>
  <c r="AH25" i="19"/>
  <c r="AP25" i="19"/>
  <c r="AQ25" i="19"/>
  <c r="AR25" i="19"/>
  <c r="AG25" i="19"/>
  <c r="AI24" i="19"/>
  <c r="AD24" i="19"/>
  <c r="AT24" i="19"/>
  <c r="AJ24" i="19"/>
  <c r="AE24" i="19"/>
  <c r="AU24" i="19"/>
  <c r="AK24" i="19"/>
  <c r="AF24" i="19"/>
  <c r="AV24" i="19"/>
  <c r="AH24" i="19"/>
  <c r="AP24" i="19"/>
  <c r="AQ24" i="19"/>
  <c r="AR24" i="19"/>
  <c r="AG24" i="19"/>
  <c r="AI23" i="19"/>
  <c r="AD23" i="19"/>
  <c r="AT23" i="19"/>
  <c r="AJ23" i="19"/>
  <c r="AE23" i="19"/>
  <c r="AU23" i="19"/>
  <c r="AK23" i="19"/>
  <c r="AF23" i="19"/>
  <c r="AV23" i="19"/>
  <c r="AH23" i="19"/>
  <c r="AP23" i="19"/>
  <c r="AQ23" i="19"/>
  <c r="AR23" i="19"/>
  <c r="AG23" i="19"/>
  <c r="AI22" i="19"/>
  <c r="AD22" i="19"/>
  <c r="AT22" i="19"/>
  <c r="AJ22" i="19"/>
  <c r="AE22" i="19"/>
  <c r="AU22" i="19"/>
  <c r="AK22" i="19"/>
  <c r="AF22" i="19"/>
  <c r="AV22" i="19"/>
  <c r="AH22" i="19"/>
  <c r="AP22" i="19"/>
  <c r="AQ22" i="19"/>
  <c r="AR22" i="19"/>
  <c r="AG22" i="19"/>
  <c r="AI21" i="19"/>
  <c r="AD21" i="19"/>
  <c r="AT21" i="19"/>
  <c r="AJ21" i="19"/>
  <c r="AE21" i="19"/>
  <c r="AU21" i="19"/>
  <c r="AK21" i="19"/>
  <c r="AF21" i="19"/>
  <c r="AV21" i="19"/>
  <c r="AH21" i="19"/>
  <c r="AP21" i="19"/>
  <c r="AQ21" i="19"/>
  <c r="AR21" i="19"/>
  <c r="AG21" i="19"/>
  <c r="AI20" i="19"/>
  <c r="AD20" i="19"/>
  <c r="AT20" i="19"/>
  <c r="AJ20" i="19"/>
  <c r="AE20" i="19"/>
  <c r="AU20" i="19"/>
  <c r="AK20" i="19"/>
  <c r="AF20" i="19"/>
  <c r="AV20" i="19"/>
  <c r="AH20" i="19"/>
  <c r="AP20" i="19"/>
  <c r="AQ20" i="19"/>
  <c r="AR20" i="19"/>
  <c r="AG20" i="19"/>
  <c r="AI19" i="19"/>
  <c r="AD19" i="19"/>
  <c r="AT19" i="19"/>
  <c r="AJ19" i="19"/>
  <c r="AE19" i="19"/>
  <c r="AU19" i="19"/>
  <c r="AK19" i="19"/>
  <c r="AF19" i="19"/>
  <c r="AV19" i="19"/>
  <c r="AH19" i="19"/>
  <c r="AP19" i="19"/>
  <c r="AQ19" i="19"/>
  <c r="AR19" i="19"/>
  <c r="AG19" i="19"/>
  <c r="AI18" i="19"/>
  <c r="AD18" i="19"/>
  <c r="AT18" i="19"/>
  <c r="AJ18" i="19"/>
  <c r="AE18" i="19"/>
  <c r="AU18" i="19"/>
  <c r="AK18" i="19"/>
  <c r="AF18" i="19"/>
  <c r="AV18" i="19"/>
  <c r="AH18" i="19"/>
  <c r="AP18" i="19"/>
  <c r="AQ18" i="19"/>
  <c r="AR18" i="19"/>
  <c r="AG18" i="19"/>
  <c r="AI17" i="19"/>
  <c r="AD17" i="19"/>
  <c r="AT17" i="19"/>
  <c r="AJ17" i="19"/>
  <c r="AE17" i="19"/>
  <c r="AU17" i="19"/>
  <c r="AK17" i="19"/>
  <c r="AF17" i="19"/>
  <c r="AV17" i="19"/>
  <c r="AH17" i="19"/>
  <c r="AP17" i="19"/>
  <c r="AQ17" i="19"/>
  <c r="AR17" i="19"/>
  <c r="AG17" i="19"/>
  <c r="AI16" i="19"/>
  <c r="AD16" i="19"/>
  <c r="AT16" i="19"/>
  <c r="AJ16" i="19"/>
  <c r="AE16" i="19"/>
  <c r="AU16" i="19"/>
  <c r="AK16" i="19"/>
  <c r="AF16" i="19"/>
  <c r="AV16" i="19"/>
  <c r="AH16" i="19"/>
  <c r="AP16" i="19"/>
  <c r="AQ16" i="19"/>
  <c r="AR16" i="19"/>
  <c r="AG16" i="19"/>
  <c r="AI15" i="19"/>
  <c r="AD15" i="19"/>
  <c r="AT15" i="19"/>
  <c r="AJ15" i="19"/>
  <c r="AE15" i="19"/>
  <c r="AU15" i="19"/>
  <c r="AK15" i="19"/>
  <c r="AF15" i="19"/>
  <c r="AV15" i="19"/>
  <c r="AH15" i="19"/>
  <c r="AP15" i="19"/>
  <c r="AQ15" i="19"/>
  <c r="AR15" i="19"/>
  <c r="AG15" i="19"/>
  <c r="AI14" i="19"/>
  <c r="AD14" i="19"/>
  <c r="AT14" i="19"/>
  <c r="AJ14" i="19"/>
  <c r="AE14" i="19"/>
  <c r="AU14" i="19"/>
  <c r="AK14" i="19"/>
  <c r="AF14" i="19"/>
  <c r="AV14" i="19"/>
  <c r="AH14" i="19"/>
  <c r="AP14" i="19"/>
  <c r="AQ14" i="19"/>
  <c r="AR14" i="19"/>
  <c r="AG14" i="19"/>
  <c r="AI13" i="19"/>
  <c r="AD13" i="19"/>
  <c r="AT13" i="19"/>
  <c r="AJ13" i="19"/>
  <c r="AE13" i="19"/>
  <c r="AU13" i="19"/>
  <c r="AK13" i="19"/>
  <c r="AF13" i="19"/>
  <c r="AV13" i="19"/>
  <c r="AH13" i="19"/>
  <c r="AP13" i="19"/>
  <c r="AQ13" i="19"/>
  <c r="AR13" i="19"/>
  <c r="AG13" i="19"/>
  <c r="AI12" i="19"/>
  <c r="AD12" i="19"/>
  <c r="AT12" i="19"/>
  <c r="AJ12" i="19"/>
  <c r="AE12" i="19"/>
  <c r="AU12" i="19"/>
  <c r="AK12" i="19"/>
  <c r="AF12" i="19"/>
  <c r="AV12" i="19"/>
  <c r="AH12" i="19"/>
  <c r="AP12" i="19"/>
  <c r="AQ12" i="19"/>
  <c r="AR12" i="19"/>
  <c r="AG12" i="19"/>
  <c r="AI11" i="19"/>
  <c r="AD11" i="19"/>
  <c r="AT11" i="19"/>
  <c r="AJ11" i="19"/>
  <c r="AE11" i="19"/>
  <c r="AU11" i="19"/>
  <c r="AK11" i="19"/>
  <c r="AF11" i="19"/>
  <c r="AV11" i="19"/>
  <c r="AH11" i="19"/>
  <c r="AP11" i="19"/>
  <c r="AQ11" i="19"/>
  <c r="AR11" i="19"/>
  <c r="AG11" i="19"/>
  <c r="AI10" i="19"/>
  <c r="AD10" i="19"/>
  <c r="AT10" i="19"/>
  <c r="AJ10" i="19"/>
  <c r="AE10" i="19"/>
  <c r="AU10" i="19"/>
  <c r="AK10" i="19"/>
  <c r="AF10" i="19"/>
  <c r="AV10" i="19"/>
  <c r="AH10" i="19"/>
  <c r="AP10" i="19"/>
  <c r="AQ10" i="19"/>
  <c r="AR10" i="19"/>
  <c r="AG10" i="19"/>
  <c r="AI9" i="19"/>
  <c r="AD9" i="19"/>
  <c r="AT9" i="19"/>
  <c r="AJ9" i="19"/>
  <c r="AE9" i="19"/>
  <c r="AU9" i="19"/>
  <c r="AK9" i="19"/>
  <c r="AF9" i="19"/>
  <c r="AV9" i="19"/>
  <c r="AH9" i="19"/>
  <c r="AP9" i="19"/>
  <c r="AQ9" i="19"/>
  <c r="AR9" i="19"/>
  <c r="AG9" i="19"/>
  <c r="AI8" i="19"/>
  <c r="AD8" i="19"/>
  <c r="AT8" i="19"/>
  <c r="AJ8" i="19"/>
  <c r="AE8" i="19"/>
  <c r="AU8" i="19"/>
  <c r="AK8" i="19"/>
  <c r="AF8" i="19"/>
  <c r="AV8" i="19"/>
  <c r="AH8" i="19"/>
  <c r="AP8" i="19"/>
  <c r="AQ8" i="19"/>
  <c r="AR8" i="19"/>
  <c r="AG8" i="19"/>
  <c r="AI7" i="19"/>
  <c r="AD7" i="19"/>
  <c r="AT7" i="19"/>
  <c r="AJ7" i="19"/>
  <c r="AE7" i="19"/>
  <c r="AU7" i="19"/>
  <c r="AK7" i="19"/>
  <c r="AF7" i="19"/>
  <c r="AV7" i="19"/>
  <c r="AH7" i="19"/>
  <c r="AP7" i="19"/>
  <c r="AQ7" i="19"/>
  <c r="AR7" i="19"/>
  <c r="AG7" i="19"/>
  <c r="AI6" i="19"/>
  <c r="AD6" i="19"/>
  <c r="AT6" i="19"/>
  <c r="AJ6" i="19"/>
  <c r="AE6" i="19"/>
  <c r="AU6" i="19"/>
  <c r="AK6" i="19"/>
  <c r="AF6" i="19"/>
  <c r="AV6" i="19"/>
  <c r="AH6" i="19"/>
  <c r="AP6" i="19"/>
  <c r="AQ6" i="19"/>
  <c r="AR6" i="19"/>
  <c r="AG6" i="19"/>
  <c r="AI5" i="19"/>
  <c r="AD5" i="19"/>
  <c r="AT5" i="19"/>
  <c r="AJ5" i="19"/>
  <c r="AE5" i="19"/>
  <c r="AU5" i="19"/>
  <c r="AK5" i="19"/>
  <c r="AF5" i="19"/>
  <c r="AV5" i="19"/>
  <c r="AH5" i="19"/>
  <c r="AP5" i="19"/>
  <c r="AQ5" i="19"/>
  <c r="AR5" i="19"/>
  <c r="AG5" i="19"/>
  <c r="AI4" i="19"/>
  <c r="AD4" i="19"/>
  <c r="AT4" i="19"/>
  <c r="AJ4" i="19"/>
  <c r="AE4" i="19"/>
  <c r="AU4" i="19"/>
  <c r="AK4" i="19"/>
  <c r="AF4" i="19"/>
  <c r="AV4" i="19"/>
  <c r="AH4" i="19"/>
  <c r="AP4" i="19"/>
  <c r="AQ4" i="19"/>
  <c r="AR4" i="19"/>
  <c r="AG4" i="19"/>
  <c r="AI3" i="19"/>
  <c r="AD3" i="19"/>
  <c r="AT3" i="19"/>
  <c r="AJ3" i="19"/>
  <c r="AE3" i="19"/>
  <c r="AU3" i="19"/>
  <c r="AK3" i="19"/>
  <c r="AF3" i="19"/>
  <c r="AV3" i="19"/>
  <c r="AH3" i="19"/>
  <c r="AP3" i="19"/>
  <c r="AQ3" i="19"/>
  <c r="AR3" i="19"/>
  <c r="AG3" i="19"/>
  <c r="AI242" i="13"/>
  <c r="AD242" i="13"/>
  <c r="AT242" i="13"/>
  <c r="AJ242" i="13"/>
  <c r="AE242" i="13"/>
  <c r="AU242" i="13"/>
  <c r="AK242" i="13"/>
  <c r="AF242" i="13"/>
  <c r="AV242" i="13"/>
  <c r="AH242" i="13"/>
  <c r="AP242" i="13"/>
  <c r="AQ242" i="13"/>
  <c r="AR242" i="13"/>
  <c r="AG242" i="13"/>
  <c r="AI241" i="13"/>
  <c r="AD241" i="13"/>
  <c r="AT241" i="13"/>
  <c r="AJ241" i="13"/>
  <c r="AE241" i="13"/>
  <c r="AU241" i="13"/>
  <c r="AK241" i="13"/>
  <c r="AF241" i="13"/>
  <c r="AV241" i="13"/>
  <c r="AH241" i="13"/>
  <c r="AP241" i="13"/>
  <c r="AQ241" i="13"/>
  <c r="AR241" i="13"/>
  <c r="AG241" i="13"/>
  <c r="AI240" i="13"/>
  <c r="AD240" i="13"/>
  <c r="AT240" i="13"/>
  <c r="AJ240" i="13"/>
  <c r="AE240" i="13"/>
  <c r="AU240" i="13"/>
  <c r="AK240" i="13"/>
  <c r="AF240" i="13"/>
  <c r="AV240" i="13"/>
  <c r="AH240" i="13"/>
  <c r="AP240" i="13"/>
  <c r="AQ240" i="13"/>
  <c r="AR240" i="13"/>
  <c r="AG240" i="13"/>
  <c r="AI239" i="13"/>
  <c r="AD239" i="13"/>
  <c r="AT239" i="13"/>
  <c r="AJ239" i="13"/>
  <c r="AE239" i="13"/>
  <c r="AU239" i="13"/>
  <c r="AK239" i="13"/>
  <c r="AF239" i="13"/>
  <c r="AV239" i="13"/>
  <c r="AH239" i="13"/>
  <c r="AP239" i="13"/>
  <c r="AQ239" i="13"/>
  <c r="AR239" i="13"/>
  <c r="AG239" i="13"/>
  <c r="AI238" i="13"/>
  <c r="AD238" i="13"/>
  <c r="AT238" i="13"/>
  <c r="AJ238" i="13"/>
  <c r="AE238" i="13"/>
  <c r="AU238" i="13"/>
  <c r="AK238" i="13"/>
  <c r="AF238" i="13"/>
  <c r="AV238" i="13"/>
  <c r="AH238" i="13"/>
  <c r="AP238" i="13"/>
  <c r="AQ238" i="13"/>
  <c r="AR238" i="13"/>
  <c r="AG238" i="13"/>
  <c r="AI237" i="13"/>
  <c r="AD237" i="13"/>
  <c r="AT237" i="13"/>
  <c r="AJ237" i="13"/>
  <c r="AE237" i="13"/>
  <c r="AU237" i="13"/>
  <c r="AK237" i="13"/>
  <c r="AF237" i="13"/>
  <c r="AV237" i="13"/>
  <c r="AH237" i="13"/>
  <c r="AP237" i="13"/>
  <c r="AQ237" i="13"/>
  <c r="AR237" i="13"/>
  <c r="AG237" i="13"/>
  <c r="AI236" i="13"/>
  <c r="AD236" i="13"/>
  <c r="AT236" i="13"/>
  <c r="AJ236" i="13"/>
  <c r="AE236" i="13"/>
  <c r="AU236" i="13"/>
  <c r="AK236" i="13"/>
  <c r="AF236" i="13"/>
  <c r="AV236" i="13"/>
  <c r="AH236" i="13"/>
  <c r="AP236" i="13"/>
  <c r="AQ236" i="13"/>
  <c r="AR236" i="13"/>
  <c r="AG236" i="13"/>
  <c r="AI235" i="13"/>
  <c r="AD235" i="13"/>
  <c r="AT235" i="13"/>
  <c r="AJ235" i="13"/>
  <c r="AE235" i="13"/>
  <c r="AU235" i="13"/>
  <c r="AK235" i="13"/>
  <c r="AF235" i="13"/>
  <c r="AV235" i="13"/>
  <c r="AH235" i="13"/>
  <c r="AP235" i="13"/>
  <c r="AQ235" i="13"/>
  <c r="AR235" i="13"/>
  <c r="AG235" i="13"/>
  <c r="AI234" i="13"/>
  <c r="AD234" i="13"/>
  <c r="AT234" i="13"/>
  <c r="AJ234" i="13"/>
  <c r="AE234" i="13"/>
  <c r="AU234" i="13"/>
  <c r="AK234" i="13"/>
  <c r="AF234" i="13"/>
  <c r="AV234" i="13"/>
  <c r="AH234" i="13"/>
  <c r="AP234" i="13"/>
  <c r="AQ234" i="13"/>
  <c r="AR234" i="13"/>
  <c r="AG234" i="13"/>
  <c r="AI233" i="13"/>
  <c r="AD233" i="13"/>
  <c r="AT233" i="13"/>
  <c r="AJ233" i="13"/>
  <c r="AE233" i="13"/>
  <c r="AU233" i="13"/>
  <c r="AK233" i="13"/>
  <c r="AF233" i="13"/>
  <c r="AV233" i="13"/>
  <c r="AH233" i="13"/>
  <c r="AP233" i="13"/>
  <c r="AQ233" i="13"/>
  <c r="AR233" i="13"/>
  <c r="AG233" i="13"/>
  <c r="AI232" i="13"/>
  <c r="AD232" i="13"/>
  <c r="AT232" i="13"/>
  <c r="AJ232" i="13"/>
  <c r="AE232" i="13"/>
  <c r="AU232" i="13"/>
  <c r="AK232" i="13"/>
  <c r="AF232" i="13"/>
  <c r="AV232" i="13"/>
  <c r="AH232" i="13"/>
  <c r="AP232" i="13"/>
  <c r="AQ232" i="13"/>
  <c r="AR232" i="13"/>
  <c r="AG232" i="13"/>
  <c r="AI231" i="13"/>
  <c r="AD231" i="13"/>
  <c r="AT231" i="13"/>
  <c r="AJ231" i="13"/>
  <c r="AE231" i="13"/>
  <c r="AU231" i="13"/>
  <c r="AK231" i="13"/>
  <c r="AF231" i="13"/>
  <c r="AV231" i="13"/>
  <c r="AH231" i="13"/>
  <c r="AP231" i="13"/>
  <c r="AQ231" i="13"/>
  <c r="AR231" i="13"/>
  <c r="AG231" i="13"/>
  <c r="AI230" i="13"/>
  <c r="AD230" i="13"/>
  <c r="AT230" i="13"/>
  <c r="AJ230" i="13"/>
  <c r="AE230" i="13"/>
  <c r="AU230" i="13"/>
  <c r="AK230" i="13"/>
  <c r="AF230" i="13"/>
  <c r="AV230" i="13"/>
  <c r="AH230" i="13"/>
  <c r="AP230" i="13"/>
  <c r="AQ230" i="13"/>
  <c r="AR230" i="13"/>
  <c r="AG230" i="13"/>
  <c r="AI229" i="13"/>
  <c r="AD229" i="13"/>
  <c r="AT229" i="13"/>
  <c r="AJ229" i="13"/>
  <c r="AE229" i="13"/>
  <c r="AU229" i="13"/>
  <c r="AK229" i="13"/>
  <c r="AF229" i="13"/>
  <c r="AV229" i="13"/>
  <c r="AH229" i="13"/>
  <c r="AP229" i="13"/>
  <c r="AQ229" i="13"/>
  <c r="AR229" i="13"/>
  <c r="AG229" i="13"/>
  <c r="AI228" i="13"/>
  <c r="AD228" i="13"/>
  <c r="AT228" i="13"/>
  <c r="AJ228" i="13"/>
  <c r="AE228" i="13"/>
  <c r="AU228" i="13"/>
  <c r="AK228" i="13"/>
  <c r="AF228" i="13"/>
  <c r="AV228" i="13"/>
  <c r="AH228" i="13"/>
  <c r="AP228" i="13"/>
  <c r="AQ228" i="13"/>
  <c r="AR228" i="13"/>
  <c r="AG228" i="13"/>
  <c r="AI227" i="13"/>
  <c r="AD227" i="13"/>
  <c r="AT227" i="13"/>
  <c r="AJ227" i="13"/>
  <c r="AE227" i="13"/>
  <c r="AU227" i="13"/>
  <c r="AK227" i="13"/>
  <c r="AF227" i="13"/>
  <c r="AV227" i="13"/>
  <c r="AH227" i="13"/>
  <c r="AP227" i="13"/>
  <c r="AQ227" i="13"/>
  <c r="AR227" i="13"/>
  <c r="AG227" i="13"/>
  <c r="AI226" i="13"/>
  <c r="AD226" i="13"/>
  <c r="AT226" i="13"/>
  <c r="AJ226" i="13"/>
  <c r="AE226" i="13"/>
  <c r="AU226" i="13"/>
  <c r="AK226" i="13"/>
  <c r="AF226" i="13"/>
  <c r="AV226" i="13"/>
  <c r="AH226" i="13"/>
  <c r="AP226" i="13"/>
  <c r="AQ226" i="13"/>
  <c r="AR226" i="13"/>
  <c r="AG226" i="13"/>
  <c r="AI225" i="13"/>
  <c r="AD225" i="13"/>
  <c r="AT225" i="13"/>
  <c r="AJ225" i="13"/>
  <c r="AE225" i="13"/>
  <c r="AU225" i="13"/>
  <c r="AK225" i="13"/>
  <c r="AF225" i="13"/>
  <c r="AV225" i="13"/>
  <c r="AH225" i="13"/>
  <c r="AP225" i="13"/>
  <c r="AQ225" i="13"/>
  <c r="AR225" i="13"/>
  <c r="AG225" i="13"/>
  <c r="AI224" i="13"/>
  <c r="AD224" i="13"/>
  <c r="AT224" i="13"/>
  <c r="AJ224" i="13"/>
  <c r="AE224" i="13"/>
  <c r="AU224" i="13"/>
  <c r="AK224" i="13"/>
  <c r="AF224" i="13"/>
  <c r="AV224" i="13"/>
  <c r="AH224" i="13"/>
  <c r="AP224" i="13"/>
  <c r="AQ224" i="13"/>
  <c r="AR224" i="13"/>
  <c r="AG224" i="13"/>
  <c r="AI223" i="13"/>
  <c r="AD223" i="13"/>
  <c r="AT223" i="13"/>
  <c r="AJ223" i="13"/>
  <c r="AE223" i="13"/>
  <c r="AU223" i="13"/>
  <c r="AK223" i="13"/>
  <c r="AF223" i="13"/>
  <c r="AV223" i="13"/>
  <c r="AH223" i="13"/>
  <c r="AP223" i="13"/>
  <c r="AQ223" i="13"/>
  <c r="AR223" i="13"/>
  <c r="AG223" i="13"/>
  <c r="AI222" i="13"/>
  <c r="AD222" i="13"/>
  <c r="AT222" i="13"/>
  <c r="AJ222" i="13"/>
  <c r="AE222" i="13"/>
  <c r="AU222" i="13"/>
  <c r="AK222" i="13"/>
  <c r="AF222" i="13"/>
  <c r="AV222" i="13"/>
  <c r="AH222" i="13"/>
  <c r="AP222" i="13"/>
  <c r="AQ222" i="13"/>
  <c r="AR222" i="13"/>
  <c r="AG222" i="13"/>
  <c r="AI221" i="13"/>
  <c r="AD221" i="13"/>
  <c r="AT221" i="13"/>
  <c r="AJ221" i="13"/>
  <c r="AE221" i="13"/>
  <c r="AU221" i="13"/>
  <c r="AK221" i="13"/>
  <c r="AF221" i="13"/>
  <c r="AV221" i="13"/>
  <c r="AH221" i="13"/>
  <c r="AP221" i="13"/>
  <c r="AQ221" i="13"/>
  <c r="AR221" i="13"/>
  <c r="AG221" i="13"/>
  <c r="AI220" i="13"/>
  <c r="AD220" i="13"/>
  <c r="AT220" i="13"/>
  <c r="AJ220" i="13"/>
  <c r="AE220" i="13"/>
  <c r="AU220" i="13"/>
  <c r="AK220" i="13"/>
  <c r="AF220" i="13"/>
  <c r="AV220" i="13"/>
  <c r="AH220" i="13"/>
  <c r="AP220" i="13"/>
  <c r="AQ220" i="13"/>
  <c r="AR220" i="13"/>
  <c r="AG220" i="13"/>
  <c r="AI219" i="13"/>
  <c r="AD219" i="13"/>
  <c r="AT219" i="13"/>
  <c r="AJ219" i="13"/>
  <c r="AE219" i="13"/>
  <c r="AU219" i="13"/>
  <c r="AK219" i="13"/>
  <c r="AF219" i="13"/>
  <c r="AV219" i="13"/>
  <c r="AH219" i="13"/>
  <c r="AP219" i="13"/>
  <c r="AQ219" i="13"/>
  <c r="AR219" i="13"/>
  <c r="AG219" i="13"/>
  <c r="AI218" i="13"/>
  <c r="AD218" i="13"/>
  <c r="AT218" i="13"/>
  <c r="AJ218" i="13"/>
  <c r="AE218" i="13"/>
  <c r="AU218" i="13"/>
  <c r="AK218" i="13"/>
  <c r="AF218" i="13"/>
  <c r="AV218" i="13"/>
  <c r="AH218" i="13"/>
  <c r="AP218" i="13"/>
  <c r="AQ218" i="13"/>
  <c r="AR218" i="13"/>
  <c r="AG218" i="13"/>
  <c r="AI217" i="13"/>
  <c r="AD217" i="13"/>
  <c r="AT217" i="13"/>
  <c r="AJ217" i="13"/>
  <c r="AE217" i="13"/>
  <c r="AU217" i="13"/>
  <c r="AK217" i="13"/>
  <c r="AF217" i="13"/>
  <c r="AV217" i="13"/>
  <c r="AH217" i="13"/>
  <c r="AP217" i="13"/>
  <c r="AQ217" i="13"/>
  <c r="AR217" i="13"/>
  <c r="AG217" i="13"/>
  <c r="AI216" i="13"/>
  <c r="AD216" i="13"/>
  <c r="AT216" i="13"/>
  <c r="AJ216" i="13"/>
  <c r="AE216" i="13"/>
  <c r="AU216" i="13"/>
  <c r="AK216" i="13"/>
  <c r="AF216" i="13"/>
  <c r="AV216" i="13"/>
  <c r="AH216" i="13"/>
  <c r="AP216" i="13"/>
  <c r="AQ216" i="13"/>
  <c r="AR216" i="13"/>
  <c r="AG216" i="13"/>
  <c r="AI215" i="13"/>
  <c r="AD215" i="13"/>
  <c r="AT215" i="13"/>
  <c r="AJ215" i="13"/>
  <c r="AE215" i="13"/>
  <c r="AU215" i="13"/>
  <c r="AK215" i="13"/>
  <c r="AF215" i="13"/>
  <c r="AV215" i="13"/>
  <c r="AH215" i="13"/>
  <c r="AP215" i="13"/>
  <c r="AQ215" i="13"/>
  <c r="AR215" i="13"/>
  <c r="AG215" i="13"/>
  <c r="AI214" i="13"/>
  <c r="AD214" i="13"/>
  <c r="AT214" i="13"/>
  <c r="AJ214" i="13"/>
  <c r="AE214" i="13"/>
  <c r="AU214" i="13"/>
  <c r="AK214" i="13"/>
  <c r="AF214" i="13"/>
  <c r="AV214" i="13"/>
  <c r="AH214" i="13"/>
  <c r="AP214" i="13"/>
  <c r="AQ214" i="13"/>
  <c r="AR214" i="13"/>
  <c r="AG214" i="13"/>
  <c r="AI213" i="13"/>
  <c r="AD213" i="13"/>
  <c r="AT213" i="13"/>
  <c r="AJ213" i="13"/>
  <c r="AE213" i="13"/>
  <c r="AU213" i="13"/>
  <c r="AK213" i="13"/>
  <c r="AF213" i="13"/>
  <c r="AV213" i="13"/>
  <c r="AH213" i="13"/>
  <c r="AP213" i="13"/>
  <c r="AQ213" i="13"/>
  <c r="AR213" i="13"/>
  <c r="AG213" i="13"/>
  <c r="AI212" i="13"/>
  <c r="AD212" i="13"/>
  <c r="AT212" i="13"/>
  <c r="AJ212" i="13"/>
  <c r="AE212" i="13"/>
  <c r="AU212" i="13"/>
  <c r="AK212" i="13"/>
  <c r="AF212" i="13"/>
  <c r="AV212" i="13"/>
  <c r="AH212" i="13"/>
  <c r="AP212" i="13"/>
  <c r="AQ212" i="13"/>
  <c r="AR212" i="13"/>
  <c r="AG212" i="13"/>
  <c r="AI211" i="13"/>
  <c r="AD211" i="13"/>
  <c r="AT211" i="13"/>
  <c r="AJ211" i="13"/>
  <c r="AE211" i="13"/>
  <c r="AU211" i="13"/>
  <c r="AK211" i="13"/>
  <c r="AF211" i="13"/>
  <c r="AV211" i="13"/>
  <c r="AH211" i="13"/>
  <c r="AP211" i="13"/>
  <c r="AQ211" i="13"/>
  <c r="AR211" i="13"/>
  <c r="AG211" i="13"/>
  <c r="AI210" i="13"/>
  <c r="AD210" i="13"/>
  <c r="AT210" i="13"/>
  <c r="AJ210" i="13"/>
  <c r="AE210" i="13"/>
  <c r="AU210" i="13"/>
  <c r="AK210" i="13"/>
  <c r="AF210" i="13"/>
  <c r="AV210" i="13"/>
  <c r="AH210" i="13"/>
  <c r="AP210" i="13"/>
  <c r="AQ210" i="13"/>
  <c r="AR210" i="13"/>
  <c r="AG210" i="13"/>
  <c r="AI209" i="13"/>
  <c r="AD209" i="13"/>
  <c r="AT209" i="13"/>
  <c r="AJ209" i="13"/>
  <c r="AE209" i="13"/>
  <c r="AU209" i="13"/>
  <c r="AK209" i="13"/>
  <c r="AF209" i="13"/>
  <c r="AV209" i="13"/>
  <c r="AH209" i="13"/>
  <c r="AP209" i="13"/>
  <c r="AQ209" i="13"/>
  <c r="AR209" i="13"/>
  <c r="AG209" i="13"/>
  <c r="AI208" i="13"/>
  <c r="AD208" i="13"/>
  <c r="AT208" i="13"/>
  <c r="AJ208" i="13"/>
  <c r="AE208" i="13"/>
  <c r="AU208" i="13"/>
  <c r="AK208" i="13"/>
  <c r="AF208" i="13"/>
  <c r="AV208" i="13"/>
  <c r="AH208" i="13"/>
  <c r="AP208" i="13"/>
  <c r="AQ208" i="13"/>
  <c r="AR208" i="13"/>
  <c r="AG208" i="13"/>
  <c r="AI207" i="13"/>
  <c r="AD207" i="13"/>
  <c r="AT207" i="13"/>
  <c r="AJ207" i="13"/>
  <c r="AE207" i="13"/>
  <c r="AU207" i="13"/>
  <c r="AK207" i="13"/>
  <c r="AF207" i="13"/>
  <c r="AV207" i="13"/>
  <c r="AH207" i="13"/>
  <c r="AP207" i="13"/>
  <c r="AQ207" i="13"/>
  <c r="AR207" i="13"/>
  <c r="AG207" i="13"/>
  <c r="AI206" i="13"/>
  <c r="AD206" i="13"/>
  <c r="AT206" i="13"/>
  <c r="AJ206" i="13"/>
  <c r="AE206" i="13"/>
  <c r="AU206" i="13"/>
  <c r="AK206" i="13"/>
  <c r="AF206" i="13"/>
  <c r="AV206" i="13"/>
  <c r="AH206" i="13"/>
  <c r="AP206" i="13"/>
  <c r="AQ206" i="13"/>
  <c r="AR206" i="13"/>
  <c r="AG206" i="13"/>
  <c r="AI205" i="13"/>
  <c r="AD205" i="13"/>
  <c r="AT205" i="13"/>
  <c r="AJ205" i="13"/>
  <c r="AE205" i="13"/>
  <c r="AU205" i="13"/>
  <c r="AK205" i="13"/>
  <c r="AF205" i="13"/>
  <c r="AV205" i="13"/>
  <c r="AH205" i="13"/>
  <c r="AP205" i="13"/>
  <c r="AQ205" i="13"/>
  <c r="AR205" i="13"/>
  <c r="AG205" i="13"/>
  <c r="AI204" i="13"/>
  <c r="AD204" i="13"/>
  <c r="AT204" i="13"/>
  <c r="AJ204" i="13"/>
  <c r="AE204" i="13"/>
  <c r="AU204" i="13"/>
  <c r="AK204" i="13"/>
  <c r="AF204" i="13"/>
  <c r="AV204" i="13"/>
  <c r="AH204" i="13"/>
  <c r="AP204" i="13"/>
  <c r="AQ204" i="13"/>
  <c r="AR204" i="13"/>
  <c r="AG204" i="13"/>
  <c r="AI203" i="13"/>
  <c r="AD203" i="13"/>
  <c r="AT203" i="13"/>
  <c r="AJ203" i="13"/>
  <c r="AE203" i="13"/>
  <c r="AU203" i="13"/>
  <c r="AK203" i="13"/>
  <c r="AF203" i="13"/>
  <c r="AV203" i="13"/>
  <c r="AH203" i="13"/>
  <c r="AP203" i="13"/>
  <c r="AQ203" i="13"/>
  <c r="AR203" i="13"/>
  <c r="AG203" i="13"/>
  <c r="AI202" i="13"/>
  <c r="AD202" i="13"/>
  <c r="AT202" i="13"/>
  <c r="AJ202" i="13"/>
  <c r="AE202" i="13"/>
  <c r="AU202" i="13"/>
  <c r="AK202" i="13"/>
  <c r="AF202" i="13"/>
  <c r="AV202" i="13"/>
  <c r="AH202" i="13"/>
  <c r="AP202" i="13"/>
  <c r="AQ202" i="13"/>
  <c r="AR202" i="13"/>
  <c r="AG202" i="13"/>
  <c r="AI201" i="13"/>
  <c r="AD201" i="13"/>
  <c r="AT201" i="13"/>
  <c r="AJ201" i="13"/>
  <c r="AE201" i="13"/>
  <c r="AU201" i="13"/>
  <c r="AK201" i="13"/>
  <c r="AF201" i="13"/>
  <c r="AV201" i="13"/>
  <c r="AH201" i="13"/>
  <c r="AP201" i="13"/>
  <c r="AQ201" i="13"/>
  <c r="AR201" i="13"/>
  <c r="AG201" i="13"/>
  <c r="AI200" i="13"/>
  <c r="AD200" i="13"/>
  <c r="AT200" i="13"/>
  <c r="AJ200" i="13"/>
  <c r="AE200" i="13"/>
  <c r="AU200" i="13"/>
  <c r="AK200" i="13"/>
  <c r="AF200" i="13"/>
  <c r="AV200" i="13"/>
  <c r="AH200" i="13"/>
  <c r="AP200" i="13"/>
  <c r="AQ200" i="13"/>
  <c r="AR200" i="13"/>
  <c r="AG200" i="13"/>
  <c r="AI199" i="13"/>
  <c r="AD199" i="13"/>
  <c r="AT199" i="13"/>
  <c r="AJ199" i="13"/>
  <c r="AE199" i="13"/>
  <c r="AU199" i="13"/>
  <c r="AK199" i="13"/>
  <c r="AF199" i="13"/>
  <c r="AV199" i="13"/>
  <c r="AH199" i="13"/>
  <c r="AP199" i="13"/>
  <c r="AQ199" i="13"/>
  <c r="AR199" i="13"/>
  <c r="AG199" i="13"/>
  <c r="AI198" i="13"/>
  <c r="AD198" i="13"/>
  <c r="AT198" i="13"/>
  <c r="AJ198" i="13"/>
  <c r="AE198" i="13"/>
  <c r="AU198" i="13"/>
  <c r="AK198" i="13"/>
  <c r="AF198" i="13"/>
  <c r="AV198" i="13"/>
  <c r="AH198" i="13"/>
  <c r="AP198" i="13"/>
  <c r="AQ198" i="13"/>
  <c r="AR198" i="13"/>
  <c r="AG198" i="13"/>
  <c r="AI197" i="13"/>
  <c r="AD197" i="13"/>
  <c r="AT197" i="13"/>
  <c r="AJ197" i="13"/>
  <c r="AE197" i="13"/>
  <c r="AU197" i="13"/>
  <c r="AK197" i="13"/>
  <c r="AF197" i="13"/>
  <c r="AV197" i="13"/>
  <c r="AH197" i="13"/>
  <c r="AP197" i="13"/>
  <c r="AQ197" i="13"/>
  <c r="AR197" i="13"/>
  <c r="AG197" i="13"/>
  <c r="AI196" i="13"/>
  <c r="AD196" i="13"/>
  <c r="AT196" i="13"/>
  <c r="AJ196" i="13"/>
  <c r="AE196" i="13"/>
  <c r="AU196" i="13"/>
  <c r="AK196" i="13"/>
  <c r="AF196" i="13"/>
  <c r="AV196" i="13"/>
  <c r="AH196" i="13"/>
  <c r="AP196" i="13"/>
  <c r="AQ196" i="13"/>
  <c r="AR196" i="13"/>
  <c r="AG196" i="13"/>
  <c r="AI195" i="13"/>
  <c r="AD195" i="13"/>
  <c r="AT195" i="13"/>
  <c r="AJ195" i="13"/>
  <c r="AE195" i="13"/>
  <c r="AU195" i="13"/>
  <c r="AK195" i="13"/>
  <c r="AF195" i="13"/>
  <c r="AV195" i="13"/>
  <c r="AH195" i="13"/>
  <c r="AP195" i="13"/>
  <c r="AQ195" i="13"/>
  <c r="AR195" i="13"/>
  <c r="AG195" i="13"/>
  <c r="AI194" i="13"/>
  <c r="AD194" i="13"/>
  <c r="AT194" i="13"/>
  <c r="AJ194" i="13"/>
  <c r="AE194" i="13"/>
  <c r="AU194" i="13"/>
  <c r="AK194" i="13"/>
  <c r="AF194" i="13"/>
  <c r="AV194" i="13"/>
  <c r="AH194" i="13"/>
  <c r="AP194" i="13"/>
  <c r="AQ194" i="13"/>
  <c r="AR194" i="13"/>
  <c r="AG194" i="13"/>
  <c r="AI193" i="13"/>
  <c r="AD193" i="13"/>
  <c r="AT193" i="13"/>
  <c r="AJ193" i="13"/>
  <c r="AE193" i="13"/>
  <c r="AU193" i="13"/>
  <c r="AK193" i="13"/>
  <c r="AF193" i="13"/>
  <c r="AV193" i="13"/>
  <c r="AH193" i="13"/>
  <c r="AP193" i="13"/>
  <c r="AQ193" i="13"/>
  <c r="AR193" i="13"/>
  <c r="AG193" i="13"/>
  <c r="AI192" i="13"/>
  <c r="AD192" i="13"/>
  <c r="AT192" i="13"/>
  <c r="AJ192" i="13"/>
  <c r="AE192" i="13"/>
  <c r="AU192" i="13"/>
  <c r="AK192" i="13"/>
  <c r="AF192" i="13"/>
  <c r="AV192" i="13"/>
  <c r="AH192" i="13"/>
  <c r="AP192" i="13"/>
  <c r="AQ192" i="13"/>
  <c r="AR192" i="13"/>
  <c r="AG192" i="13"/>
  <c r="AI191" i="13"/>
  <c r="AD191" i="13"/>
  <c r="AT191" i="13"/>
  <c r="AJ191" i="13"/>
  <c r="AE191" i="13"/>
  <c r="AU191" i="13"/>
  <c r="AK191" i="13"/>
  <c r="AF191" i="13"/>
  <c r="AV191" i="13"/>
  <c r="AH191" i="13"/>
  <c r="AP191" i="13"/>
  <c r="AQ191" i="13"/>
  <c r="AR191" i="13"/>
  <c r="AG191" i="13"/>
  <c r="AI190" i="13"/>
  <c r="AD190" i="13"/>
  <c r="AT190" i="13"/>
  <c r="AJ190" i="13"/>
  <c r="AE190" i="13"/>
  <c r="AU190" i="13"/>
  <c r="AK190" i="13"/>
  <c r="AF190" i="13"/>
  <c r="AV190" i="13"/>
  <c r="AH190" i="13"/>
  <c r="AP190" i="13"/>
  <c r="AQ190" i="13"/>
  <c r="AR190" i="13"/>
  <c r="AG190" i="13"/>
  <c r="AI189" i="13"/>
  <c r="AD189" i="13"/>
  <c r="AT189" i="13"/>
  <c r="AJ189" i="13"/>
  <c r="AE189" i="13"/>
  <c r="AU189" i="13"/>
  <c r="AK189" i="13"/>
  <c r="AF189" i="13"/>
  <c r="AV189" i="13"/>
  <c r="AH189" i="13"/>
  <c r="AP189" i="13"/>
  <c r="AQ189" i="13"/>
  <c r="AR189" i="13"/>
  <c r="AG189" i="13"/>
  <c r="AI188" i="13"/>
  <c r="AD188" i="13"/>
  <c r="AT188" i="13"/>
  <c r="AJ188" i="13"/>
  <c r="AE188" i="13"/>
  <c r="AU188" i="13"/>
  <c r="AK188" i="13"/>
  <c r="AF188" i="13"/>
  <c r="AV188" i="13"/>
  <c r="AH188" i="13"/>
  <c r="AP188" i="13"/>
  <c r="AQ188" i="13"/>
  <c r="AR188" i="13"/>
  <c r="AG188" i="13"/>
  <c r="AI187" i="13"/>
  <c r="AD187" i="13"/>
  <c r="AT187" i="13"/>
  <c r="AJ187" i="13"/>
  <c r="AE187" i="13"/>
  <c r="AU187" i="13"/>
  <c r="AK187" i="13"/>
  <c r="AF187" i="13"/>
  <c r="AV187" i="13"/>
  <c r="AH187" i="13"/>
  <c r="AP187" i="13"/>
  <c r="AQ187" i="13"/>
  <c r="AR187" i="13"/>
  <c r="AG187" i="13"/>
  <c r="AI186" i="13"/>
  <c r="AD186" i="13"/>
  <c r="AT186" i="13"/>
  <c r="AJ186" i="13"/>
  <c r="AE186" i="13"/>
  <c r="AU186" i="13"/>
  <c r="AK186" i="13"/>
  <c r="AF186" i="13"/>
  <c r="AV186" i="13"/>
  <c r="AH186" i="13"/>
  <c r="AP186" i="13"/>
  <c r="AQ186" i="13"/>
  <c r="AR186" i="13"/>
  <c r="AG186" i="13"/>
  <c r="AI185" i="13"/>
  <c r="AD185" i="13"/>
  <c r="AT185" i="13"/>
  <c r="AJ185" i="13"/>
  <c r="AE185" i="13"/>
  <c r="AU185" i="13"/>
  <c r="AK185" i="13"/>
  <c r="AF185" i="13"/>
  <c r="AV185" i="13"/>
  <c r="AH185" i="13"/>
  <c r="AP185" i="13"/>
  <c r="AQ185" i="13"/>
  <c r="AR185" i="13"/>
  <c r="AG185" i="13"/>
  <c r="AI184" i="13"/>
  <c r="AD184" i="13"/>
  <c r="AT184" i="13"/>
  <c r="AJ184" i="13"/>
  <c r="AE184" i="13"/>
  <c r="AU184" i="13"/>
  <c r="AK184" i="13"/>
  <c r="AF184" i="13"/>
  <c r="AV184" i="13"/>
  <c r="AH184" i="13"/>
  <c r="AP184" i="13"/>
  <c r="AQ184" i="13"/>
  <c r="AR184" i="13"/>
  <c r="AG184" i="13"/>
  <c r="AI183" i="13"/>
  <c r="AD183" i="13"/>
  <c r="AT183" i="13"/>
  <c r="AJ183" i="13"/>
  <c r="AE183" i="13"/>
  <c r="AU183" i="13"/>
  <c r="AK183" i="13"/>
  <c r="AF183" i="13"/>
  <c r="AV183" i="13"/>
  <c r="AH183" i="13"/>
  <c r="AP183" i="13"/>
  <c r="AQ183" i="13"/>
  <c r="AR183" i="13"/>
  <c r="AG183" i="13"/>
  <c r="AI182" i="13"/>
  <c r="AD182" i="13"/>
  <c r="AT182" i="13"/>
  <c r="AJ182" i="13"/>
  <c r="AE182" i="13"/>
  <c r="AU182" i="13"/>
  <c r="AK182" i="13"/>
  <c r="AF182" i="13"/>
  <c r="AV182" i="13"/>
  <c r="AH182" i="13"/>
  <c r="AP182" i="13"/>
  <c r="AQ182" i="13"/>
  <c r="AR182" i="13"/>
  <c r="AG182" i="13"/>
  <c r="AI181" i="13"/>
  <c r="AD181" i="13"/>
  <c r="AT181" i="13"/>
  <c r="AJ181" i="13"/>
  <c r="AE181" i="13"/>
  <c r="AU181" i="13"/>
  <c r="AK181" i="13"/>
  <c r="AF181" i="13"/>
  <c r="AV181" i="13"/>
  <c r="AH181" i="13"/>
  <c r="AP181" i="13"/>
  <c r="AQ181" i="13"/>
  <c r="AR181" i="13"/>
  <c r="AG181" i="13"/>
  <c r="AI180" i="13"/>
  <c r="AD180" i="13"/>
  <c r="AT180" i="13"/>
  <c r="AJ180" i="13"/>
  <c r="AE180" i="13"/>
  <c r="AU180" i="13"/>
  <c r="AK180" i="13"/>
  <c r="AF180" i="13"/>
  <c r="AV180" i="13"/>
  <c r="AH180" i="13"/>
  <c r="AP180" i="13"/>
  <c r="AQ180" i="13"/>
  <c r="AR180" i="13"/>
  <c r="AG180" i="13"/>
  <c r="AI179" i="13"/>
  <c r="AD179" i="13"/>
  <c r="AT179" i="13"/>
  <c r="AJ179" i="13"/>
  <c r="AE179" i="13"/>
  <c r="AU179" i="13"/>
  <c r="AK179" i="13"/>
  <c r="AF179" i="13"/>
  <c r="AV179" i="13"/>
  <c r="AH179" i="13"/>
  <c r="AP179" i="13"/>
  <c r="AQ179" i="13"/>
  <c r="AR179" i="13"/>
  <c r="AG179" i="13"/>
  <c r="AI178" i="13"/>
  <c r="AD178" i="13"/>
  <c r="AT178" i="13"/>
  <c r="AJ178" i="13"/>
  <c r="AE178" i="13"/>
  <c r="AU178" i="13"/>
  <c r="AK178" i="13"/>
  <c r="AF178" i="13"/>
  <c r="AV178" i="13"/>
  <c r="AH178" i="13"/>
  <c r="AP178" i="13"/>
  <c r="AQ178" i="13"/>
  <c r="AR178" i="13"/>
  <c r="AG178" i="13"/>
  <c r="AI177" i="13"/>
  <c r="AD177" i="13"/>
  <c r="AT177" i="13"/>
  <c r="AJ177" i="13"/>
  <c r="AE177" i="13"/>
  <c r="AU177" i="13"/>
  <c r="AK177" i="13"/>
  <c r="AF177" i="13"/>
  <c r="AV177" i="13"/>
  <c r="AH177" i="13"/>
  <c r="AP177" i="13"/>
  <c r="AQ177" i="13"/>
  <c r="AR177" i="13"/>
  <c r="AG177" i="13"/>
  <c r="AI176" i="13"/>
  <c r="AD176" i="13"/>
  <c r="AT176" i="13"/>
  <c r="AJ176" i="13"/>
  <c r="AE176" i="13"/>
  <c r="AU176" i="13"/>
  <c r="AK176" i="13"/>
  <c r="AF176" i="13"/>
  <c r="AV176" i="13"/>
  <c r="AH176" i="13"/>
  <c r="AP176" i="13"/>
  <c r="AQ176" i="13"/>
  <c r="AR176" i="13"/>
  <c r="AG176" i="13"/>
  <c r="AI175" i="13"/>
  <c r="AD175" i="13"/>
  <c r="AT175" i="13"/>
  <c r="AJ175" i="13"/>
  <c r="AE175" i="13"/>
  <c r="AU175" i="13"/>
  <c r="AK175" i="13"/>
  <c r="AF175" i="13"/>
  <c r="AV175" i="13"/>
  <c r="AH175" i="13"/>
  <c r="AP175" i="13"/>
  <c r="AQ175" i="13"/>
  <c r="AR175" i="13"/>
  <c r="AG175" i="13"/>
  <c r="AI174" i="13"/>
  <c r="AD174" i="13"/>
  <c r="AT174" i="13"/>
  <c r="AJ174" i="13"/>
  <c r="AE174" i="13"/>
  <c r="AU174" i="13"/>
  <c r="AK174" i="13"/>
  <c r="AF174" i="13"/>
  <c r="AV174" i="13"/>
  <c r="AH174" i="13"/>
  <c r="AP174" i="13"/>
  <c r="AQ174" i="13"/>
  <c r="AR174" i="13"/>
  <c r="AG174" i="13"/>
  <c r="AI173" i="13"/>
  <c r="AD173" i="13"/>
  <c r="AT173" i="13"/>
  <c r="AJ173" i="13"/>
  <c r="AE173" i="13"/>
  <c r="AU173" i="13"/>
  <c r="AK173" i="13"/>
  <c r="AF173" i="13"/>
  <c r="AV173" i="13"/>
  <c r="AH173" i="13"/>
  <c r="AP173" i="13"/>
  <c r="AQ173" i="13"/>
  <c r="AR173" i="13"/>
  <c r="AG173" i="13"/>
  <c r="AI172" i="13"/>
  <c r="AD172" i="13"/>
  <c r="AT172" i="13"/>
  <c r="AJ172" i="13"/>
  <c r="AE172" i="13"/>
  <c r="AU172" i="13"/>
  <c r="AK172" i="13"/>
  <c r="AF172" i="13"/>
  <c r="AV172" i="13"/>
  <c r="AH172" i="13"/>
  <c r="AP172" i="13"/>
  <c r="AQ172" i="13"/>
  <c r="AR172" i="13"/>
  <c r="AG172" i="13"/>
  <c r="AI171" i="13"/>
  <c r="AD171" i="13"/>
  <c r="AT171" i="13"/>
  <c r="AJ171" i="13"/>
  <c r="AE171" i="13"/>
  <c r="AU171" i="13"/>
  <c r="AK171" i="13"/>
  <c r="AF171" i="13"/>
  <c r="AV171" i="13"/>
  <c r="AH171" i="13"/>
  <c r="AP171" i="13"/>
  <c r="AQ171" i="13"/>
  <c r="AR171" i="13"/>
  <c r="AG171" i="13"/>
  <c r="AI170" i="13"/>
  <c r="AD170" i="13"/>
  <c r="AT170" i="13"/>
  <c r="AJ170" i="13"/>
  <c r="AE170" i="13"/>
  <c r="AU170" i="13"/>
  <c r="AK170" i="13"/>
  <c r="AF170" i="13"/>
  <c r="AV170" i="13"/>
  <c r="AH170" i="13"/>
  <c r="AP170" i="13"/>
  <c r="AQ170" i="13"/>
  <c r="AR170" i="13"/>
  <c r="AG170" i="13"/>
  <c r="AI169" i="13"/>
  <c r="AD169" i="13"/>
  <c r="AT169" i="13"/>
  <c r="AJ169" i="13"/>
  <c r="AE169" i="13"/>
  <c r="AU169" i="13"/>
  <c r="AK169" i="13"/>
  <c r="AF169" i="13"/>
  <c r="AV169" i="13"/>
  <c r="AH169" i="13"/>
  <c r="AP169" i="13"/>
  <c r="AQ169" i="13"/>
  <c r="AR169" i="13"/>
  <c r="AG169" i="13"/>
  <c r="AI168" i="13"/>
  <c r="AD168" i="13"/>
  <c r="AT168" i="13"/>
  <c r="AJ168" i="13"/>
  <c r="AE168" i="13"/>
  <c r="AU168" i="13"/>
  <c r="AK168" i="13"/>
  <c r="AF168" i="13"/>
  <c r="AV168" i="13"/>
  <c r="AH168" i="13"/>
  <c r="AP168" i="13"/>
  <c r="AQ168" i="13"/>
  <c r="AR168" i="13"/>
  <c r="AG168" i="13"/>
  <c r="AI167" i="13"/>
  <c r="AD167" i="13"/>
  <c r="AT167" i="13"/>
  <c r="AJ167" i="13"/>
  <c r="AE167" i="13"/>
  <c r="AU167" i="13"/>
  <c r="AK167" i="13"/>
  <c r="AF167" i="13"/>
  <c r="AV167" i="13"/>
  <c r="AH167" i="13"/>
  <c r="AP167" i="13"/>
  <c r="AQ167" i="13"/>
  <c r="AR167" i="13"/>
  <c r="AG167" i="13"/>
  <c r="AI166" i="13"/>
  <c r="AD166" i="13"/>
  <c r="AT166" i="13"/>
  <c r="AJ166" i="13"/>
  <c r="AE166" i="13"/>
  <c r="AU166" i="13"/>
  <c r="AK166" i="13"/>
  <c r="AF166" i="13"/>
  <c r="AV166" i="13"/>
  <c r="AH166" i="13"/>
  <c r="AP166" i="13"/>
  <c r="AQ166" i="13"/>
  <c r="AR166" i="13"/>
  <c r="AG166" i="13"/>
  <c r="AI165" i="13"/>
  <c r="AD165" i="13"/>
  <c r="AT165" i="13"/>
  <c r="AJ165" i="13"/>
  <c r="AE165" i="13"/>
  <c r="AU165" i="13"/>
  <c r="AK165" i="13"/>
  <c r="AF165" i="13"/>
  <c r="AV165" i="13"/>
  <c r="AH165" i="13"/>
  <c r="AP165" i="13"/>
  <c r="AQ165" i="13"/>
  <c r="AR165" i="13"/>
  <c r="AG165" i="13"/>
  <c r="AI164" i="13"/>
  <c r="AD164" i="13"/>
  <c r="AT164" i="13"/>
  <c r="AJ164" i="13"/>
  <c r="AE164" i="13"/>
  <c r="AU164" i="13"/>
  <c r="AK164" i="13"/>
  <c r="AF164" i="13"/>
  <c r="AV164" i="13"/>
  <c r="AH164" i="13"/>
  <c r="AP164" i="13"/>
  <c r="AQ164" i="13"/>
  <c r="AR164" i="13"/>
  <c r="AG164" i="13"/>
  <c r="AI163" i="13"/>
  <c r="AD163" i="13"/>
  <c r="AT163" i="13"/>
  <c r="AJ163" i="13"/>
  <c r="AE163" i="13"/>
  <c r="AU163" i="13"/>
  <c r="AK163" i="13"/>
  <c r="AF163" i="13"/>
  <c r="AV163" i="13"/>
  <c r="AH163" i="13"/>
  <c r="AP163" i="13"/>
  <c r="AQ163" i="13"/>
  <c r="AR163" i="13"/>
  <c r="AG163" i="13"/>
  <c r="AI162" i="13"/>
  <c r="AD162" i="13"/>
  <c r="AT162" i="13"/>
  <c r="AJ162" i="13"/>
  <c r="AE162" i="13"/>
  <c r="AU162" i="13"/>
  <c r="AK162" i="13"/>
  <c r="AF162" i="13"/>
  <c r="AV162" i="13"/>
  <c r="AH162" i="13"/>
  <c r="AP162" i="13"/>
  <c r="AQ162" i="13"/>
  <c r="AR162" i="13"/>
  <c r="AG162" i="13"/>
  <c r="AI161" i="13"/>
  <c r="AD161" i="13"/>
  <c r="AT161" i="13"/>
  <c r="AJ161" i="13"/>
  <c r="AE161" i="13"/>
  <c r="AU161" i="13"/>
  <c r="AK161" i="13"/>
  <c r="AF161" i="13"/>
  <c r="AV161" i="13"/>
  <c r="AH161" i="13"/>
  <c r="AP161" i="13"/>
  <c r="AQ161" i="13"/>
  <c r="AR161" i="13"/>
  <c r="AG161" i="13"/>
  <c r="AI160" i="13"/>
  <c r="AD160" i="13"/>
  <c r="AT160" i="13"/>
  <c r="AJ160" i="13"/>
  <c r="AE160" i="13"/>
  <c r="AU160" i="13"/>
  <c r="AK160" i="13"/>
  <c r="AF160" i="13"/>
  <c r="AV160" i="13"/>
  <c r="AH160" i="13"/>
  <c r="AP160" i="13"/>
  <c r="AQ160" i="13"/>
  <c r="AR160" i="13"/>
  <c r="AG160" i="13"/>
  <c r="AI159" i="13"/>
  <c r="AD159" i="13"/>
  <c r="AT159" i="13"/>
  <c r="AJ159" i="13"/>
  <c r="AE159" i="13"/>
  <c r="AU159" i="13"/>
  <c r="AK159" i="13"/>
  <c r="AF159" i="13"/>
  <c r="AV159" i="13"/>
  <c r="AH159" i="13"/>
  <c r="AP159" i="13"/>
  <c r="AQ159" i="13"/>
  <c r="AR159" i="13"/>
  <c r="AG159" i="13"/>
  <c r="AI158" i="13"/>
  <c r="AD158" i="13"/>
  <c r="AT158" i="13"/>
  <c r="AJ158" i="13"/>
  <c r="AE158" i="13"/>
  <c r="AU158" i="13"/>
  <c r="AK158" i="13"/>
  <c r="AF158" i="13"/>
  <c r="AV158" i="13"/>
  <c r="AH158" i="13"/>
  <c r="AP158" i="13"/>
  <c r="AQ158" i="13"/>
  <c r="AR158" i="13"/>
  <c r="AG158" i="13"/>
  <c r="AI157" i="13"/>
  <c r="AD157" i="13"/>
  <c r="AT157" i="13"/>
  <c r="AJ157" i="13"/>
  <c r="AE157" i="13"/>
  <c r="AU157" i="13"/>
  <c r="AK157" i="13"/>
  <c r="AF157" i="13"/>
  <c r="AV157" i="13"/>
  <c r="AH157" i="13"/>
  <c r="AP157" i="13"/>
  <c r="AQ157" i="13"/>
  <c r="AR157" i="13"/>
  <c r="AG157" i="13"/>
  <c r="AI156" i="13"/>
  <c r="AD156" i="13"/>
  <c r="AT156" i="13"/>
  <c r="AJ156" i="13"/>
  <c r="AE156" i="13"/>
  <c r="AU156" i="13"/>
  <c r="AK156" i="13"/>
  <c r="AF156" i="13"/>
  <c r="AV156" i="13"/>
  <c r="AH156" i="13"/>
  <c r="AP156" i="13"/>
  <c r="AQ156" i="13"/>
  <c r="AR156" i="13"/>
  <c r="AG156" i="13"/>
  <c r="AI155" i="13"/>
  <c r="AD155" i="13"/>
  <c r="AT155" i="13"/>
  <c r="AJ155" i="13"/>
  <c r="AE155" i="13"/>
  <c r="AU155" i="13"/>
  <c r="AK155" i="13"/>
  <c r="AF155" i="13"/>
  <c r="AV155" i="13"/>
  <c r="AH155" i="13"/>
  <c r="AP155" i="13"/>
  <c r="AQ155" i="13"/>
  <c r="AR155" i="13"/>
  <c r="AG155" i="13"/>
  <c r="AI154" i="13"/>
  <c r="AD154" i="13"/>
  <c r="AT154" i="13"/>
  <c r="AJ154" i="13"/>
  <c r="AE154" i="13"/>
  <c r="AU154" i="13"/>
  <c r="AK154" i="13"/>
  <c r="AF154" i="13"/>
  <c r="AV154" i="13"/>
  <c r="AH154" i="13"/>
  <c r="AP154" i="13"/>
  <c r="AQ154" i="13"/>
  <c r="AR154" i="13"/>
  <c r="AG154" i="13"/>
  <c r="AI153" i="13"/>
  <c r="AD153" i="13"/>
  <c r="AT153" i="13"/>
  <c r="AJ153" i="13"/>
  <c r="AE153" i="13"/>
  <c r="AU153" i="13"/>
  <c r="AK153" i="13"/>
  <c r="AF153" i="13"/>
  <c r="AV153" i="13"/>
  <c r="AH153" i="13"/>
  <c r="AP153" i="13"/>
  <c r="AQ153" i="13"/>
  <c r="AR153" i="13"/>
  <c r="AG153" i="13"/>
  <c r="AI152" i="13"/>
  <c r="AD152" i="13"/>
  <c r="AT152" i="13"/>
  <c r="AJ152" i="13"/>
  <c r="AE152" i="13"/>
  <c r="AU152" i="13"/>
  <c r="AK152" i="13"/>
  <c r="AF152" i="13"/>
  <c r="AV152" i="13"/>
  <c r="AH152" i="13"/>
  <c r="AP152" i="13"/>
  <c r="AQ152" i="13"/>
  <c r="AR152" i="13"/>
  <c r="AG152" i="13"/>
  <c r="AI151" i="13"/>
  <c r="AD151" i="13"/>
  <c r="AT151" i="13"/>
  <c r="AJ151" i="13"/>
  <c r="AE151" i="13"/>
  <c r="AU151" i="13"/>
  <c r="AK151" i="13"/>
  <c r="AF151" i="13"/>
  <c r="AV151" i="13"/>
  <c r="AH151" i="13"/>
  <c r="AP151" i="13"/>
  <c r="AQ151" i="13"/>
  <c r="AR151" i="13"/>
  <c r="AG151" i="13"/>
  <c r="AI150" i="13"/>
  <c r="AD150" i="13"/>
  <c r="AT150" i="13"/>
  <c r="AJ150" i="13"/>
  <c r="AE150" i="13"/>
  <c r="AU150" i="13"/>
  <c r="AK150" i="13"/>
  <c r="AF150" i="13"/>
  <c r="AV150" i="13"/>
  <c r="AH150" i="13"/>
  <c r="AP150" i="13"/>
  <c r="AQ150" i="13"/>
  <c r="AR150" i="13"/>
  <c r="AG150" i="13"/>
  <c r="AI149" i="13"/>
  <c r="AD149" i="13"/>
  <c r="AT149" i="13"/>
  <c r="AJ149" i="13"/>
  <c r="AE149" i="13"/>
  <c r="AU149" i="13"/>
  <c r="AK149" i="13"/>
  <c r="AF149" i="13"/>
  <c r="AV149" i="13"/>
  <c r="AH149" i="13"/>
  <c r="AP149" i="13"/>
  <c r="AQ149" i="13"/>
  <c r="AR149" i="13"/>
  <c r="AG149" i="13"/>
  <c r="AI148" i="13"/>
  <c r="AD148" i="13"/>
  <c r="AT148" i="13"/>
  <c r="AJ148" i="13"/>
  <c r="AE148" i="13"/>
  <c r="AU148" i="13"/>
  <c r="AK148" i="13"/>
  <c r="AF148" i="13"/>
  <c r="AV148" i="13"/>
  <c r="AH148" i="13"/>
  <c r="AP148" i="13"/>
  <c r="AQ148" i="13"/>
  <c r="AR148" i="13"/>
  <c r="AG148" i="13"/>
  <c r="AI147" i="13"/>
  <c r="AD147" i="13"/>
  <c r="AT147" i="13"/>
  <c r="AJ147" i="13"/>
  <c r="AE147" i="13"/>
  <c r="AU147" i="13"/>
  <c r="AK147" i="13"/>
  <c r="AF147" i="13"/>
  <c r="AV147" i="13"/>
  <c r="AH147" i="13"/>
  <c r="AP147" i="13"/>
  <c r="AQ147" i="13"/>
  <c r="AR147" i="13"/>
  <c r="AG147" i="13"/>
  <c r="AI146" i="13"/>
  <c r="AD146" i="13"/>
  <c r="AT146" i="13"/>
  <c r="AJ146" i="13"/>
  <c r="AE146" i="13"/>
  <c r="AU146" i="13"/>
  <c r="AK146" i="13"/>
  <c r="AF146" i="13"/>
  <c r="AV146" i="13"/>
  <c r="AH146" i="13"/>
  <c r="AP146" i="13"/>
  <c r="AQ146" i="13"/>
  <c r="AR146" i="13"/>
  <c r="AG146" i="13"/>
  <c r="AI145" i="13"/>
  <c r="AD145" i="13"/>
  <c r="AT145" i="13"/>
  <c r="AJ145" i="13"/>
  <c r="AE145" i="13"/>
  <c r="AU145" i="13"/>
  <c r="AK145" i="13"/>
  <c r="AF145" i="13"/>
  <c r="AV145" i="13"/>
  <c r="AH145" i="13"/>
  <c r="AP145" i="13"/>
  <c r="AQ145" i="13"/>
  <c r="AR145" i="13"/>
  <c r="AG145" i="13"/>
  <c r="AI144" i="13"/>
  <c r="AD144" i="13"/>
  <c r="AT144" i="13"/>
  <c r="AJ144" i="13"/>
  <c r="AE144" i="13"/>
  <c r="AU144" i="13"/>
  <c r="AK144" i="13"/>
  <c r="AF144" i="13"/>
  <c r="AV144" i="13"/>
  <c r="AH144" i="13"/>
  <c r="AP144" i="13"/>
  <c r="AQ144" i="13"/>
  <c r="AR144" i="13"/>
  <c r="AG144" i="13"/>
  <c r="AI143" i="13"/>
  <c r="AD143" i="13"/>
  <c r="AT143" i="13"/>
  <c r="AJ143" i="13"/>
  <c r="AE143" i="13"/>
  <c r="AU143" i="13"/>
  <c r="AK143" i="13"/>
  <c r="AF143" i="13"/>
  <c r="AV143" i="13"/>
  <c r="AH143" i="13"/>
  <c r="AP143" i="13"/>
  <c r="AQ143" i="13"/>
  <c r="AR143" i="13"/>
  <c r="AG143" i="13"/>
  <c r="AI142" i="13"/>
  <c r="AD142" i="13"/>
  <c r="AT142" i="13"/>
  <c r="AJ142" i="13"/>
  <c r="AE142" i="13"/>
  <c r="AU142" i="13"/>
  <c r="AK142" i="13"/>
  <c r="AF142" i="13"/>
  <c r="AV142" i="13"/>
  <c r="AH142" i="13"/>
  <c r="AP142" i="13"/>
  <c r="AQ142" i="13"/>
  <c r="AR142" i="13"/>
  <c r="AG142" i="13"/>
  <c r="AI141" i="13"/>
  <c r="AD141" i="13"/>
  <c r="AT141" i="13"/>
  <c r="AJ141" i="13"/>
  <c r="AE141" i="13"/>
  <c r="AU141" i="13"/>
  <c r="AK141" i="13"/>
  <c r="AF141" i="13"/>
  <c r="AV141" i="13"/>
  <c r="AH141" i="13"/>
  <c r="AP141" i="13"/>
  <c r="AQ141" i="13"/>
  <c r="AR141" i="13"/>
  <c r="AG141" i="13"/>
  <c r="AI140" i="13"/>
  <c r="AD140" i="13"/>
  <c r="AT140" i="13"/>
  <c r="AJ140" i="13"/>
  <c r="AE140" i="13"/>
  <c r="AU140" i="13"/>
  <c r="AK140" i="13"/>
  <c r="AF140" i="13"/>
  <c r="AV140" i="13"/>
  <c r="AH140" i="13"/>
  <c r="AP140" i="13"/>
  <c r="AQ140" i="13"/>
  <c r="AR140" i="13"/>
  <c r="AG140" i="13"/>
  <c r="AI139" i="13"/>
  <c r="AD139" i="13"/>
  <c r="AT139" i="13"/>
  <c r="AJ139" i="13"/>
  <c r="AE139" i="13"/>
  <c r="AU139" i="13"/>
  <c r="AK139" i="13"/>
  <c r="AF139" i="13"/>
  <c r="AV139" i="13"/>
  <c r="AH139" i="13"/>
  <c r="AP139" i="13"/>
  <c r="AQ139" i="13"/>
  <c r="AR139" i="13"/>
  <c r="AG139" i="13"/>
  <c r="AI138" i="13"/>
  <c r="AD138" i="13"/>
  <c r="AT138" i="13"/>
  <c r="AJ138" i="13"/>
  <c r="AE138" i="13"/>
  <c r="AU138" i="13"/>
  <c r="AK138" i="13"/>
  <c r="AF138" i="13"/>
  <c r="AV138" i="13"/>
  <c r="AH138" i="13"/>
  <c r="AP138" i="13"/>
  <c r="AQ138" i="13"/>
  <c r="AR138" i="13"/>
  <c r="AG138" i="13"/>
  <c r="AI137" i="13"/>
  <c r="AD137" i="13"/>
  <c r="AT137" i="13"/>
  <c r="AJ137" i="13"/>
  <c r="AE137" i="13"/>
  <c r="AU137" i="13"/>
  <c r="AK137" i="13"/>
  <c r="AF137" i="13"/>
  <c r="AV137" i="13"/>
  <c r="AH137" i="13"/>
  <c r="AP137" i="13"/>
  <c r="AQ137" i="13"/>
  <c r="AR137" i="13"/>
  <c r="AG137" i="13"/>
  <c r="AI136" i="13"/>
  <c r="AD136" i="13"/>
  <c r="AT136" i="13"/>
  <c r="AJ136" i="13"/>
  <c r="AE136" i="13"/>
  <c r="AU136" i="13"/>
  <c r="AK136" i="13"/>
  <c r="AF136" i="13"/>
  <c r="AV136" i="13"/>
  <c r="AH136" i="13"/>
  <c r="AP136" i="13"/>
  <c r="AQ136" i="13"/>
  <c r="AR136" i="13"/>
  <c r="AG136" i="13"/>
  <c r="AI135" i="13"/>
  <c r="AD135" i="13"/>
  <c r="AT135" i="13"/>
  <c r="AJ135" i="13"/>
  <c r="AE135" i="13"/>
  <c r="AU135" i="13"/>
  <c r="AK135" i="13"/>
  <c r="AF135" i="13"/>
  <c r="AV135" i="13"/>
  <c r="AH135" i="13"/>
  <c r="AP135" i="13"/>
  <c r="AQ135" i="13"/>
  <c r="AR135" i="13"/>
  <c r="AG135" i="13"/>
  <c r="AI134" i="13"/>
  <c r="AD134" i="13"/>
  <c r="AT134" i="13"/>
  <c r="AJ134" i="13"/>
  <c r="AE134" i="13"/>
  <c r="AU134" i="13"/>
  <c r="AK134" i="13"/>
  <c r="AF134" i="13"/>
  <c r="AV134" i="13"/>
  <c r="AH134" i="13"/>
  <c r="AP134" i="13"/>
  <c r="AQ134" i="13"/>
  <c r="AR134" i="13"/>
  <c r="AG134" i="13"/>
  <c r="AI133" i="13"/>
  <c r="AD133" i="13"/>
  <c r="AT133" i="13"/>
  <c r="AJ133" i="13"/>
  <c r="AE133" i="13"/>
  <c r="AU133" i="13"/>
  <c r="AK133" i="13"/>
  <c r="AF133" i="13"/>
  <c r="AV133" i="13"/>
  <c r="AH133" i="13"/>
  <c r="AP133" i="13"/>
  <c r="AQ133" i="13"/>
  <c r="AR133" i="13"/>
  <c r="AG133" i="13"/>
  <c r="AI132" i="13"/>
  <c r="AD132" i="13"/>
  <c r="AT132" i="13"/>
  <c r="AJ132" i="13"/>
  <c r="AE132" i="13"/>
  <c r="AU132" i="13"/>
  <c r="AK132" i="13"/>
  <c r="AF132" i="13"/>
  <c r="AV132" i="13"/>
  <c r="AH132" i="13"/>
  <c r="AP132" i="13"/>
  <c r="AQ132" i="13"/>
  <c r="AR132" i="13"/>
  <c r="AG132" i="13"/>
  <c r="AI131" i="13"/>
  <c r="AD131" i="13"/>
  <c r="AT131" i="13"/>
  <c r="AJ131" i="13"/>
  <c r="AE131" i="13"/>
  <c r="AU131" i="13"/>
  <c r="AK131" i="13"/>
  <c r="AF131" i="13"/>
  <c r="AV131" i="13"/>
  <c r="AH131" i="13"/>
  <c r="AP131" i="13"/>
  <c r="AQ131" i="13"/>
  <c r="AR131" i="13"/>
  <c r="AG131" i="13"/>
  <c r="AI130" i="13"/>
  <c r="AD130" i="13"/>
  <c r="AT130" i="13"/>
  <c r="AJ130" i="13"/>
  <c r="AE130" i="13"/>
  <c r="AU130" i="13"/>
  <c r="AK130" i="13"/>
  <c r="AF130" i="13"/>
  <c r="AV130" i="13"/>
  <c r="AH130" i="13"/>
  <c r="AP130" i="13"/>
  <c r="AQ130" i="13"/>
  <c r="AR130" i="13"/>
  <c r="AG130" i="13"/>
  <c r="AI129" i="13"/>
  <c r="AD129" i="13"/>
  <c r="AT129" i="13"/>
  <c r="AJ129" i="13"/>
  <c r="AE129" i="13"/>
  <c r="AU129" i="13"/>
  <c r="AK129" i="13"/>
  <c r="AF129" i="13"/>
  <c r="AV129" i="13"/>
  <c r="AH129" i="13"/>
  <c r="AP129" i="13"/>
  <c r="AQ129" i="13"/>
  <c r="AR129" i="13"/>
  <c r="AG129" i="13"/>
  <c r="AI128" i="13"/>
  <c r="AD128" i="13"/>
  <c r="AT128" i="13"/>
  <c r="AJ128" i="13"/>
  <c r="AE128" i="13"/>
  <c r="AU128" i="13"/>
  <c r="AK128" i="13"/>
  <c r="AF128" i="13"/>
  <c r="AV128" i="13"/>
  <c r="AH128" i="13"/>
  <c r="AP128" i="13"/>
  <c r="AQ128" i="13"/>
  <c r="AR128" i="13"/>
  <c r="AG128" i="13"/>
  <c r="AI127" i="13"/>
  <c r="AD127" i="13"/>
  <c r="AT127" i="13"/>
  <c r="AJ127" i="13"/>
  <c r="AE127" i="13"/>
  <c r="AU127" i="13"/>
  <c r="AK127" i="13"/>
  <c r="AF127" i="13"/>
  <c r="AV127" i="13"/>
  <c r="AH127" i="13"/>
  <c r="AP127" i="13"/>
  <c r="AQ127" i="13"/>
  <c r="AR127" i="13"/>
  <c r="AG127" i="13"/>
  <c r="AI126" i="13"/>
  <c r="AD126" i="13"/>
  <c r="AT126" i="13"/>
  <c r="AJ126" i="13"/>
  <c r="AE126" i="13"/>
  <c r="AU126" i="13"/>
  <c r="AK126" i="13"/>
  <c r="AF126" i="13"/>
  <c r="AV126" i="13"/>
  <c r="AH126" i="13"/>
  <c r="AP126" i="13"/>
  <c r="AQ126" i="13"/>
  <c r="AR126" i="13"/>
  <c r="AG126" i="13"/>
  <c r="AI125" i="13"/>
  <c r="AD125" i="13"/>
  <c r="AT125" i="13"/>
  <c r="AJ125" i="13"/>
  <c r="AE125" i="13"/>
  <c r="AU125" i="13"/>
  <c r="AK125" i="13"/>
  <c r="AF125" i="13"/>
  <c r="AV125" i="13"/>
  <c r="AH125" i="13"/>
  <c r="AP125" i="13"/>
  <c r="AQ125" i="13"/>
  <c r="AR125" i="13"/>
  <c r="AG125" i="13"/>
  <c r="AI124" i="13"/>
  <c r="AD124" i="13"/>
  <c r="AT124" i="13"/>
  <c r="AJ124" i="13"/>
  <c r="AE124" i="13"/>
  <c r="AU124" i="13"/>
  <c r="AK124" i="13"/>
  <c r="AF124" i="13"/>
  <c r="AV124" i="13"/>
  <c r="AH124" i="13"/>
  <c r="AP124" i="13"/>
  <c r="AQ124" i="13"/>
  <c r="AR124" i="13"/>
  <c r="AG124" i="13"/>
  <c r="AI123" i="13"/>
  <c r="AD123" i="13"/>
  <c r="AT123" i="13"/>
  <c r="AJ123" i="13"/>
  <c r="AE123" i="13"/>
  <c r="AU123" i="13"/>
  <c r="AK123" i="13"/>
  <c r="AF123" i="13"/>
  <c r="AV123" i="13"/>
  <c r="AH123" i="13"/>
  <c r="AP123" i="13"/>
  <c r="AQ123" i="13"/>
  <c r="AR123" i="13"/>
  <c r="AG123" i="13"/>
  <c r="AI122" i="13"/>
  <c r="AD122" i="13"/>
  <c r="AT122" i="13"/>
  <c r="AJ122" i="13"/>
  <c r="AE122" i="13"/>
  <c r="AU122" i="13"/>
  <c r="AK122" i="13"/>
  <c r="AF122" i="13"/>
  <c r="AV122" i="13"/>
  <c r="AH122" i="13"/>
  <c r="AP122" i="13"/>
  <c r="AQ122" i="13"/>
  <c r="AR122" i="13"/>
  <c r="AG122" i="13"/>
  <c r="AI121" i="13"/>
  <c r="AD121" i="13"/>
  <c r="AT121" i="13"/>
  <c r="AJ121" i="13"/>
  <c r="AE121" i="13"/>
  <c r="AU121" i="13"/>
  <c r="AK121" i="13"/>
  <c r="AF121" i="13"/>
  <c r="AV121" i="13"/>
  <c r="AH121" i="13"/>
  <c r="AP121" i="13"/>
  <c r="AQ121" i="13"/>
  <c r="AR121" i="13"/>
  <c r="AG121" i="13"/>
  <c r="AI120" i="13"/>
  <c r="AD120" i="13"/>
  <c r="AT120" i="13"/>
  <c r="AJ120" i="13"/>
  <c r="AE120" i="13"/>
  <c r="AU120" i="13"/>
  <c r="AK120" i="13"/>
  <c r="AF120" i="13"/>
  <c r="AV120" i="13"/>
  <c r="AH120" i="13"/>
  <c r="AP120" i="13"/>
  <c r="AQ120" i="13"/>
  <c r="AR120" i="13"/>
  <c r="AG120" i="13"/>
  <c r="AI119" i="13"/>
  <c r="AD119" i="13"/>
  <c r="AT119" i="13"/>
  <c r="AJ119" i="13"/>
  <c r="AE119" i="13"/>
  <c r="AU119" i="13"/>
  <c r="AK119" i="13"/>
  <c r="AF119" i="13"/>
  <c r="AV119" i="13"/>
  <c r="AH119" i="13"/>
  <c r="AP119" i="13"/>
  <c r="AQ119" i="13"/>
  <c r="AR119" i="13"/>
  <c r="AG119" i="13"/>
  <c r="AI118" i="13"/>
  <c r="AD118" i="13"/>
  <c r="AT118" i="13"/>
  <c r="AJ118" i="13"/>
  <c r="AE118" i="13"/>
  <c r="AU118" i="13"/>
  <c r="AK118" i="13"/>
  <c r="AF118" i="13"/>
  <c r="AV118" i="13"/>
  <c r="AH118" i="13"/>
  <c r="AP118" i="13"/>
  <c r="AQ118" i="13"/>
  <c r="AR118" i="13"/>
  <c r="AG118" i="13"/>
  <c r="AI117" i="13"/>
  <c r="AD117" i="13"/>
  <c r="AT117" i="13"/>
  <c r="AJ117" i="13"/>
  <c r="AE117" i="13"/>
  <c r="AU117" i="13"/>
  <c r="AK117" i="13"/>
  <c r="AF117" i="13"/>
  <c r="AV117" i="13"/>
  <c r="AH117" i="13"/>
  <c r="AP117" i="13"/>
  <c r="AQ117" i="13"/>
  <c r="AR117" i="13"/>
  <c r="AG117" i="13"/>
  <c r="AI116" i="13"/>
  <c r="AD116" i="13"/>
  <c r="AT116" i="13"/>
  <c r="AJ116" i="13"/>
  <c r="AE116" i="13"/>
  <c r="AU116" i="13"/>
  <c r="AK116" i="13"/>
  <c r="AF116" i="13"/>
  <c r="AV116" i="13"/>
  <c r="AH116" i="13"/>
  <c r="AP116" i="13"/>
  <c r="AQ116" i="13"/>
  <c r="AR116" i="13"/>
  <c r="AG116" i="13"/>
  <c r="AI115" i="13"/>
  <c r="AD115" i="13"/>
  <c r="AT115" i="13"/>
  <c r="AJ115" i="13"/>
  <c r="AE115" i="13"/>
  <c r="AU115" i="13"/>
  <c r="AK115" i="13"/>
  <c r="AF115" i="13"/>
  <c r="AV115" i="13"/>
  <c r="AH115" i="13"/>
  <c r="AP115" i="13"/>
  <c r="AQ115" i="13"/>
  <c r="AR115" i="13"/>
  <c r="AG115" i="13"/>
  <c r="AI114" i="13"/>
  <c r="AD114" i="13"/>
  <c r="AT114" i="13"/>
  <c r="AJ114" i="13"/>
  <c r="AE114" i="13"/>
  <c r="AU114" i="13"/>
  <c r="AK114" i="13"/>
  <c r="AF114" i="13"/>
  <c r="AV114" i="13"/>
  <c r="AH114" i="13"/>
  <c r="AP114" i="13"/>
  <c r="AQ114" i="13"/>
  <c r="AR114" i="13"/>
  <c r="AG114" i="13"/>
  <c r="AI113" i="13"/>
  <c r="AD113" i="13"/>
  <c r="AT113" i="13"/>
  <c r="AJ113" i="13"/>
  <c r="AE113" i="13"/>
  <c r="AU113" i="13"/>
  <c r="AK113" i="13"/>
  <c r="AF113" i="13"/>
  <c r="AV113" i="13"/>
  <c r="AH113" i="13"/>
  <c r="AP113" i="13"/>
  <c r="AQ113" i="13"/>
  <c r="AR113" i="13"/>
  <c r="AG113" i="13"/>
  <c r="AI112" i="13"/>
  <c r="AD112" i="13"/>
  <c r="AT112" i="13"/>
  <c r="AJ112" i="13"/>
  <c r="AE112" i="13"/>
  <c r="AU112" i="13"/>
  <c r="AK112" i="13"/>
  <c r="AF112" i="13"/>
  <c r="AV112" i="13"/>
  <c r="AH112" i="13"/>
  <c r="AP112" i="13"/>
  <c r="AQ112" i="13"/>
  <c r="AR112" i="13"/>
  <c r="AG112" i="13"/>
  <c r="AI111" i="13"/>
  <c r="AD111" i="13"/>
  <c r="AT111" i="13"/>
  <c r="AJ111" i="13"/>
  <c r="AE111" i="13"/>
  <c r="AU111" i="13"/>
  <c r="AK111" i="13"/>
  <c r="AF111" i="13"/>
  <c r="AV111" i="13"/>
  <c r="AH111" i="13"/>
  <c r="AP111" i="13"/>
  <c r="AQ111" i="13"/>
  <c r="AR111" i="13"/>
  <c r="AG111" i="13"/>
  <c r="AI110" i="13"/>
  <c r="AD110" i="13"/>
  <c r="AT110" i="13"/>
  <c r="AJ110" i="13"/>
  <c r="AE110" i="13"/>
  <c r="AU110" i="13"/>
  <c r="AK110" i="13"/>
  <c r="AF110" i="13"/>
  <c r="AV110" i="13"/>
  <c r="AH110" i="13"/>
  <c r="AP110" i="13"/>
  <c r="AQ110" i="13"/>
  <c r="AR110" i="13"/>
  <c r="AG110" i="13"/>
  <c r="AI109" i="13"/>
  <c r="AD109" i="13"/>
  <c r="AT109" i="13"/>
  <c r="AJ109" i="13"/>
  <c r="AE109" i="13"/>
  <c r="AU109" i="13"/>
  <c r="AK109" i="13"/>
  <c r="AF109" i="13"/>
  <c r="AV109" i="13"/>
  <c r="AH109" i="13"/>
  <c r="AP109" i="13"/>
  <c r="AQ109" i="13"/>
  <c r="AR109" i="13"/>
  <c r="AG109" i="13"/>
  <c r="AI108" i="13"/>
  <c r="AD108" i="13"/>
  <c r="AT108" i="13"/>
  <c r="AJ108" i="13"/>
  <c r="AE108" i="13"/>
  <c r="AU108" i="13"/>
  <c r="AK108" i="13"/>
  <c r="AF108" i="13"/>
  <c r="AV108" i="13"/>
  <c r="AH108" i="13"/>
  <c r="AP108" i="13"/>
  <c r="AQ108" i="13"/>
  <c r="AR108" i="13"/>
  <c r="AG108" i="13"/>
  <c r="AI107" i="13"/>
  <c r="AD107" i="13"/>
  <c r="AT107" i="13"/>
  <c r="AJ107" i="13"/>
  <c r="AE107" i="13"/>
  <c r="AU107" i="13"/>
  <c r="AK107" i="13"/>
  <c r="AF107" i="13"/>
  <c r="AV107" i="13"/>
  <c r="AH107" i="13"/>
  <c r="AP107" i="13"/>
  <c r="AQ107" i="13"/>
  <c r="AR107" i="13"/>
  <c r="AG107" i="13"/>
  <c r="AI106" i="13"/>
  <c r="AD106" i="13"/>
  <c r="AT106" i="13"/>
  <c r="AJ106" i="13"/>
  <c r="AE106" i="13"/>
  <c r="AU106" i="13"/>
  <c r="AK106" i="13"/>
  <c r="AF106" i="13"/>
  <c r="AV106" i="13"/>
  <c r="AH106" i="13"/>
  <c r="AP106" i="13"/>
  <c r="AQ106" i="13"/>
  <c r="AR106" i="13"/>
  <c r="AG106" i="13"/>
  <c r="AI105" i="13"/>
  <c r="AD105" i="13"/>
  <c r="AT105" i="13"/>
  <c r="AJ105" i="13"/>
  <c r="AE105" i="13"/>
  <c r="AU105" i="13"/>
  <c r="AK105" i="13"/>
  <c r="AF105" i="13"/>
  <c r="AV105" i="13"/>
  <c r="AH105" i="13"/>
  <c r="AP105" i="13"/>
  <c r="AQ105" i="13"/>
  <c r="AR105" i="13"/>
  <c r="AG105" i="13"/>
  <c r="AI104" i="13"/>
  <c r="AD104" i="13"/>
  <c r="AT104" i="13"/>
  <c r="AJ104" i="13"/>
  <c r="AE104" i="13"/>
  <c r="AU104" i="13"/>
  <c r="AK104" i="13"/>
  <c r="AF104" i="13"/>
  <c r="AV104" i="13"/>
  <c r="AH104" i="13"/>
  <c r="AP104" i="13"/>
  <c r="AQ104" i="13"/>
  <c r="AR104" i="13"/>
  <c r="AG104" i="13"/>
  <c r="AI103" i="13"/>
  <c r="AD103" i="13"/>
  <c r="AT103" i="13"/>
  <c r="AJ103" i="13"/>
  <c r="AE103" i="13"/>
  <c r="AU103" i="13"/>
  <c r="AK103" i="13"/>
  <c r="AF103" i="13"/>
  <c r="AV103" i="13"/>
  <c r="AH103" i="13"/>
  <c r="AP103" i="13"/>
  <c r="AQ103" i="13"/>
  <c r="AR103" i="13"/>
  <c r="AG103" i="13"/>
  <c r="AI102" i="13"/>
  <c r="AD102" i="13"/>
  <c r="AT102" i="13"/>
  <c r="AJ102" i="13"/>
  <c r="AE102" i="13"/>
  <c r="AU102" i="13"/>
  <c r="AK102" i="13"/>
  <c r="AF102" i="13"/>
  <c r="AV102" i="13"/>
  <c r="AH102" i="13"/>
  <c r="AP102" i="13"/>
  <c r="AQ102" i="13"/>
  <c r="AR102" i="13"/>
  <c r="AG102" i="13"/>
  <c r="AI101" i="13"/>
  <c r="AD101" i="13"/>
  <c r="AT101" i="13"/>
  <c r="AJ101" i="13"/>
  <c r="AE101" i="13"/>
  <c r="AU101" i="13"/>
  <c r="AK101" i="13"/>
  <c r="AF101" i="13"/>
  <c r="AV101" i="13"/>
  <c r="AH101" i="13"/>
  <c r="AP101" i="13"/>
  <c r="AQ101" i="13"/>
  <c r="AR101" i="13"/>
  <c r="AG101" i="13"/>
  <c r="AI100" i="13"/>
  <c r="AD100" i="13"/>
  <c r="AT100" i="13"/>
  <c r="AJ100" i="13"/>
  <c r="AE100" i="13"/>
  <c r="AU100" i="13"/>
  <c r="AK100" i="13"/>
  <c r="AF100" i="13"/>
  <c r="AV100" i="13"/>
  <c r="AH100" i="13"/>
  <c r="AP100" i="13"/>
  <c r="AQ100" i="13"/>
  <c r="AR100" i="13"/>
  <c r="AG100" i="13"/>
  <c r="AI99" i="13"/>
  <c r="AD99" i="13"/>
  <c r="AT99" i="13"/>
  <c r="AJ99" i="13"/>
  <c r="AE99" i="13"/>
  <c r="AU99" i="13"/>
  <c r="AK99" i="13"/>
  <c r="AF99" i="13"/>
  <c r="AV99" i="13"/>
  <c r="AH99" i="13"/>
  <c r="AP99" i="13"/>
  <c r="AQ99" i="13"/>
  <c r="AR99" i="13"/>
  <c r="AG99" i="13"/>
  <c r="AI98" i="13"/>
  <c r="AD98" i="13"/>
  <c r="AT98" i="13"/>
  <c r="AJ98" i="13"/>
  <c r="AE98" i="13"/>
  <c r="AU98" i="13"/>
  <c r="AK98" i="13"/>
  <c r="AF98" i="13"/>
  <c r="AV98" i="13"/>
  <c r="AH98" i="13"/>
  <c r="AP98" i="13"/>
  <c r="AQ98" i="13"/>
  <c r="AR98" i="13"/>
  <c r="AG98" i="13"/>
  <c r="AI97" i="13"/>
  <c r="AD97" i="13"/>
  <c r="AT97" i="13"/>
  <c r="AJ97" i="13"/>
  <c r="AE97" i="13"/>
  <c r="AU97" i="13"/>
  <c r="AK97" i="13"/>
  <c r="AF97" i="13"/>
  <c r="AV97" i="13"/>
  <c r="AH97" i="13"/>
  <c r="AP97" i="13"/>
  <c r="AQ97" i="13"/>
  <c r="AR97" i="13"/>
  <c r="AG97" i="13"/>
  <c r="AI96" i="13"/>
  <c r="AD96" i="13"/>
  <c r="AT96" i="13"/>
  <c r="AJ96" i="13"/>
  <c r="AE96" i="13"/>
  <c r="AU96" i="13"/>
  <c r="AK96" i="13"/>
  <c r="AF96" i="13"/>
  <c r="AV96" i="13"/>
  <c r="AH96" i="13"/>
  <c r="AP96" i="13"/>
  <c r="AQ96" i="13"/>
  <c r="AR96" i="13"/>
  <c r="AG96" i="13"/>
  <c r="AI95" i="13"/>
  <c r="AD95" i="13"/>
  <c r="AT95" i="13"/>
  <c r="AJ95" i="13"/>
  <c r="AE95" i="13"/>
  <c r="AU95" i="13"/>
  <c r="AK95" i="13"/>
  <c r="AF95" i="13"/>
  <c r="AV95" i="13"/>
  <c r="AH95" i="13"/>
  <c r="AP95" i="13"/>
  <c r="AQ95" i="13"/>
  <c r="AR95" i="13"/>
  <c r="AG95" i="13"/>
  <c r="AI94" i="13"/>
  <c r="AD94" i="13"/>
  <c r="AT94" i="13"/>
  <c r="AJ94" i="13"/>
  <c r="AE94" i="13"/>
  <c r="AU94" i="13"/>
  <c r="AK94" i="13"/>
  <c r="AF94" i="13"/>
  <c r="AV94" i="13"/>
  <c r="AH94" i="13"/>
  <c r="AP94" i="13"/>
  <c r="AQ94" i="13"/>
  <c r="AR94" i="13"/>
  <c r="AG94" i="13"/>
  <c r="AI93" i="13"/>
  <c r="AD93" i="13"/>
  <c r="AT93" i="13"/>
  <c r="AJ93" i="13"/>
  <c r="AE93" i="13"/>
  <c r="AU93" i="13"/>
  <c r="AK93" i="13"/>
  <c r="AF93" i="13"/>
  <c r="AV93" i="13"/>
  <c r="AH93" i="13"/>
  <c r="AP93" i="13"/>
  <c r="AQ93" i="13"/>
  <c r="AR93" i="13"/>
  <c r="AG93" i="13"/>
  <c r="AI92" i="13"/>
  <c r="AD92" i="13"/>
  <c r="AT92" i="13"/>
  <c r="AJ92" i="13"/>
  <c r="AE92" i="13"/>
  <c r="AU92" i="13"/>
  <c r="AK92" i="13"/>
  <c r="AF92" i="13"/>
  <c r="AV92" i="13"/>
  <c r="AH92" i="13"/>
  <c r="AP92" i="13"/>
  <c r="AQ92" i="13"/>
  <c r="AR92" i="13"/>
  <c r="AG92" i="13"/>
  <c r="AI91" i="13"/>
  <c r="AD91" i="13"/>
  <c r="AT91" i="13"/>
  <c r="AJ91" i="13"/>
  <c r="AE91" i="13"/>
  <c r="AU91" i="13"/>
  <c r="AK91" i="13"/>
  <c r="AF91" i="13"/>
  <c r="AV91" i="13"/>
  <c r="AH91" i="13"/>
  <c r="AP91" i="13"/>
  <c r="AQ91" i="13"/>
  <c r="AR91" i="13"/>
  <c r="AG91" i="13"/>
  <c r="AI90" i="13"/>
  <c r="AD90" i="13"/>
  <c r="AT90" i="13"/>
  <c r="AJ90" i="13"/>
  <c r="AE90" i="13"/>
  <c r="AU90" i="13"/>
  <c r="AK90" i="13"/>
  <c r="AF90" i="13"/>
  <c r="AV90" i="13"/>
  <c r="AH90" i="13"/>
  <c r="AP90" i="13"/>
  <c r="AQ90" i="13"/>
  <c r="AR90" i="13"/>
  <c r="AG90" i="13"/>
  <c r="AI89" i="13"/>
  <c r="AD89" i="13"/>
  <c r="AT89" i="13"/>
  <c r="AJ89" i="13"/>
  <c r="AE89" i="13"/>
  <c r="AU89" i="13"/>
  <c r="AK89" i="13"/>
  <c r="AF89" i="13"/>
  <c r="AV89" i="13"/>
  <c r="AH89" i="13"/>
  <c r="AP89" i="13"/>
  <c r="AQ89" i="13"/>
  <c r="AR89" i="13"/>
  <c r="AG89" i="13"/>
  <c r="AI88" i="13"/>
  <c r="AD88" i="13"/>
  <c r="AT88" i="13"/>
  <c r="AJ88" i="13"/>
  <c r="AE88" i="13"/>
  <c r="AU88" i="13"/>
  <c r="AK88" i="13"/>
  <c r="AF88" i="13"/>
  <c r="AV88" i="13"/>
  <c r="AH88" i="13"/>
  <c r="AP88" i="13"/>
  <c r="AQ88" i="13"/>
  <c r="AR88" i="13"/>
  <c r="AG88" i="13"/>
  <c r="AI87" i="13"/>
  <c r="AD87" i="13"/>
  <c r="AT87" i="13"/>
  <c r="AJ87" i="13"/>
  <c r="AE87" i="13"/>
  <c r="AU87" i="13"/>
  <c r="AK87" i="13"/>
  <c r="AF87" i="13"/>
  <c r="AV87" i="13"/>
  <c r="AH87" i="13"/>
  <c r="AP87" i="13"/>
  <c r="AQ87" i="13"/>
  <c r="AR87" i="13"/>
  <c r="AG87" i="13"/>
  <c r="AI86" i="13"/>
  <c r="AD86" i="13"/>
  <c r="AT86" i="13"/>
  <c r="AJ86" i="13"/>
  <c r="AE86" i="13"/>
  <c r="AU86" i="13"/>
  <c r="AK86" i="13"/>
  <c r="AF86" i="13"/>
  <c r="AV86" i="13"/>
  <c r="AH86" i="13"/>
  <c r="AP86" i="13"/>
  <c r="AQ86" i="13"/>
  <c r="AR86" i="13"/>
  <c r="AG86" i="13"/>
  <c r="AI85" i="13"/>
  <c r="AD85" i="13"/>
  <c r="AT85" i="13"/>
  <c r="AJ85" i="13"/>
  <c r="AE85" i="13"/>
  <c r="AU85" i="13"/>
  <c r="AK85" i="13"/>
  <c r="AF85" i="13"/>
  <c r="AV85" i="13"/>
  <c r="AH85" i="13"/>
  <c r="AP85" i="13"/>
  <c r="AQ85" i="13"/>
  <c r="AR85" i="13"/>
  <c r="AG85" i="13"/>
  <c r="AI84" i="13"/>
  <c r="AD84" i="13"/>
  <c r="AT84" i="13"/>
  <c r="AJ84" i="13"/>
  <c r="AE84" i="13"/>
  <c r="AU84" i="13"/>
  <c r="AK84" i="13"/>
  <c r="AF84" i="13"/>
  <c r="AV84" i="13"/>
  <c r="AH84" i="13"/>
  <c r="AP84" i="13"/>
  <c r="AQ84" i="13"/>
  <c r="AR84" i="13"/>
  <c r="AG84" i="13"/>
  <c r="AI83" i="13"/>
  <c r="AD83" i="13"/>
  <c r="AT83" i="13"/>
  <c r="AJ83" i="13"/>
  <c r="AE83" i="13"/>
  <c r="AU83" i="13"/>
  <c r="AK83" i="13"/>
  <c r="AF83" i="13"/>
  <c r="AV83" i="13"/>
  <c r="AH83" i="13"/>
  <c r="AP83" i="13"/>
  <c r="AQ83" i="13"/>
  <c r="AR83" i="13"/>
  <c r="AG83" i="13"/>
  <c r="AI82" i="13"/>
  <c r="AD82" i="13"/>
  <c r="AT82" i="13"/>
  <c r="AJ82" i="13"/>
  <c r="AE82" i="13"/>
  <c r="AU82" i="13"/>
  <c r="AK82" i="13"/>
  <c r="AF82" i="13"/>
  <c r="AV82" i="13"/>
  <c r="AH82" i="13"/>
  <c r="AP82" i="13"/>
  <c r="AQ82" i="13"/>
  <c r="AR82" i="13"/>
  <c r="AG82" i="13"/>
  <c r="AI81" i="13"/>
  <c r="AD81" i="13"/>
  <c r="AT81" i="13"/>
  <c r="AJ81" i="13"/>
  <c r="AE81" i="13"/>
  <c r="AU81" i="13"/>
  <c r="AK81" i="13"/>
  <c r="AF81" i="13"/>
  <c r="AV81" i="13"/>
  <c r="AH81" i="13"/>
  <c r="AP81" i="13"/>
  <c r="AQ81" i="13"/>
  <c r="AR81" i="13"/>
  <c r="AG81" i="13"/>
  <c r="AI80" i="13"/>
  <c r="AD80" i="13"/>
  <c r="AT80" i="13"/>
  <c r="AJ80" i="13"/>
  <c r="AE80" i="13"/>
  <c r="AU80" i="13"/>
  <c r="AK80" i="13"/>
  <c r="AF80" i="13"/>
  <c r="AV80" i="13"/>
  <c r="AH80" i="13"/>
  <c r="AP80" i="13"/>
  <c r="AQ80" i="13"/>
  <c r="AR80" i="13"/>
  <c r="AG80" i="13"/>
  <c r="AI79" i="13"/>
  <c r="AD79" i="13"/>
  <c r="AT79" i="13"/>
  <c r="AJ79" i="13"/>
  <c r="AE79" i="13"/>
  <c r="AU79" i="13"/>
  <c r="AK79" i="13"/>
  <c r="AF79" i="13"/>
  <c r="AV79" i="13"/>
  <c r="AH79" i="13"/>
  <c r="AP79" i="13"/>
  <c r="AQ79" i="13"/>
  <c r="AR79" i="13"/>
  <c r="AG79" i="13"/>
  <c r="AI78" i="13"/>
  <c r="AD78" i="13"/>
  <c r="AT78" i="13"/>
  <c r="AJ78" i="13"/>
  <c r="AE78" i="13"/>
  <c r="AU78" i="13"/>
  <c r="AK78" i="13"/>
  <c r="AF78" i="13"/>
  <c r="AV78" i="13"/>
  <c r="AH78" i="13"/>
  <c r="AP78" i="13"/>
  <c r="AQ78" i="13"/>
  <c r="AR78" i="13"/>
  <c r="AG78" i="13"/>
  <c r="AI77" i="13"/>
  <c r="AD77" i="13"/>
  <c r="AT77" i="13"/>
  <c r="AJ77" i="13"/>
  <c r="AE77" i="13"/>
  <c r="AU77" i="13"/>
  <c r="AK77" i="13"/>
  <c r="AF77" i="13"/>
  <c r="AV77" i="13"/>
  <c r="AH77" i="13"/>
  <c r="AP77" i="13"/>
  <c r="AQ77" i="13"/>
  <c r="AR77" i="13"/>
  <c r="AG77" i="13"/>
  <c r="AI76" i="13"/>
  <c r="AD76" i="13"/>
  <c r="AT76" i="13"/>
  <c r="AJ76" i="13"/>
  <c r="AE76" i="13"/>
  <c r="AU76" i="13"/>
  <c r="AK76" i="13"/>
  <c r="AF76" i="13"/>
  <c r="AV76" i="13"/>
  <c r="AH76" i="13"/>
  <c r="AP76" i="13"/>
  <c r="AQ76" i="13"/>
  <c r="AR76" i="13"/>
  <c r="AG76" i="13"/>
  <c r="AI75" i="13"/>
  <c r="AD75" i="13"/>
  <c r="AT75" i="13"/>
  <c r="AJ75" i="13"/>
  <c r="AE75" i="13"/>
  <c r="AU75" i="13"/>
  <c r="AK75" i="13"/>
  <c r="AF75" i="13"/>
  <c r="AV75" i="13"/>
  <c r="AH75" i="13"/>
  <c r="AP75" i="13"/>
  <c r="AQ75" i="13"/>
  <c r="AR75" i="13"/>
  <c r="AG75" i="13"/>
  <c r="AI74" i="13"/>
  <c r="AD74" i="13"/>
  <c r="AT74" i="13"/>
  <c r="AJ74" i="13"/>
  <c r="AE74" i="13"/>
  <c r="AU74" i="13"/>
  <c r="AK74" i="13"/>
  <c r="AF74" i="13"/>
  <c r="AV74" i="13"/>
  <c r="AH74" i="13"/>
  <c r="AP74" i="13"/>
  <c r="AQ74" i="13"/>
  <c r="AR74" i="13"/>
  <c r="AG74" i="13"/>
  <c r="AI73" i="13"/>
  <c r="AD73" i="13"/>
  <c r="AT73" i="13"/>
  <c r="AJ73" i="13"/>
  <c r="AE73" i="13"/>
  <c r="AU73" i="13"/>
  <c r="AK73" i="13"/>
  <c r="AF73" i="13"/>
  <c r="AV73" i="13"/>
  <c r="AH73" i="13"/>
  <c r="AP73" i="13"/>
  <c r="AQ73" i="13"/>
  <c r="AR73" i="13"/>
  <c r="AG73" i="13"/>
  <c r="AI72" i="13"/>
  <c r="AD72" i="13"/>
  <c r="AT72" i="13"/>
  <c r="AJ72" i="13"/>
  <c r="AE72" i="13"/>
  <c r="AU72" i="13"/>
  <c r="AK72" i="13"/>
  <c r="AF72" i="13"/>
  <c r="AV72" i="13"/>
  <c r="AH72" i="13"/>
  <c r="AP72" i="13"/>
  <c r="AQ72" i="13"/>
  <c r="AR72" i="13"/>
  <c r="AG72" i="13"/>
  <c r="AI71" i="13"/>
  <c r="AD71" i="13"/>
  <c r="AT71" i="13"/>
  <c r="AJ71" i="13"/>
  <c r="AE71" i="13"/>
  <c r="AU71" i="13"/>
  <c r="AK71" i="13"/>
  <c r="AF71" i="13"/>
  <c r="AV71" i="13"/>
  <c r="AH71" i="13"/>
  <c r="AP71" i="13"/>
  <c r="AQ71" i="13"/>
  <c r="AR71" i="13"/>
  <c r="AG71" i="13"/>
  <c r="AI70" i="13"/>
  <c r="AD70" i="13"/>
  <c r="AT70" i="13"/>
  <c r="AJ70" i="13"/>
  <c r="AE70" i="13"/>
  <c r="AU70" i="13"/>
  <c r="AK70" i="13"/>
  <c r="AF70" i="13"/>
  <c r="AV70" i="13"/>
  <c r="AH70" i="13"/>
  <c r="AP70" i="13"/>
  <c r="AQ70" i="13"/>
  <c r="AR70" i="13"/>
  <c r="AG70" i="13"/>
  <c r="AI69" i="13"/>
  <c r="AD69" i="13"/>
  <c r="AT69" i="13"/>
  <c r="AJ69" i="13"/>
  <c r="AE69" i="13"/>
  <c r="AU69" i="13"/>
  <c r="AK69" i="13"/>
  <c r="AF69" i="13"/>
  <c r="AV69" i="13"/>
  <c r="AH69" i="13"/>
  <c r="AP69" i="13"/>
  <c r="AQ69" i="13"/>
  <c r="AR69" i="13"/>
  <c r="AG69" i="13"/>
  <c r="AI68" i="13"/>
  <c r="AD68" i="13"/>
  <c r="AT68" i="13"/>
  <c r="AJ68" i="13"/>
  <c r="AE68" i="13"/>
  <c r="AU68" i="13"/>
  <c r="AK68" i="13"/>
  <c r="AF68" i="13"/>
  <c r="AV68" i="13"/>
  <c r="AH68" i="13"/>
  <c r="AP68" i="13"/>
  <c r="AQ68" i="13"/>
  <c r="AR68" i="13"/>
  <c r="AG68" i="13"/>
  <c r="AI67" i="13"/>
  <c r="AD67" i="13"/>
  <c r="AT67" i="13"/>
  <c r="AJ67" i="13"/>
  <c r="AE67" i="13"/>
  <c r="AU67" i="13"/>
  <c r="AK67" i="13"/>
  <c r="AF67" i="13"/>
  <c r="AV67" i="13"/>
  <c r="AH67" i="13"/>
  <c r="AP67" i="13"/>
  <c r="AQ67" i="13"/>
  <c r="AR67" i="13"/>
  <c r="AG67" i="13"/>
  <c r="AI66" i="13"/>
  <c r="AD66" i="13"/>
  <c r="AT66" i="13"/>
  <c r="AJ66" i="13"/>
  <c r="AE66" i="13"/>
  <c r="AU66" i="13"/>
  <c r="AK66" i="13"/>
  <c r="AF66" i="13"/>
  <c r="AV66" i="13"/>
  <c r="AH66" i="13"/>
  <c r="AP66" i="13"/>
  <c r="AQ66" i="13"/>
  <c r="AR66" i="13"/>
  <c r="AG66" i="13"/>
  <c r="AI65" i="13"/>
  <c r="AD65" i="13"/>
  <c r="AT65" i="13"/>
  <c r="AJ65" i="13"/>
  <c r="AE65" i="13"/>
  <c r="AU65" i="13"/>
  <c r="AK65" i="13"/>
  <c r="AF65" i="13"/>
  <c r="AV65" i="13"/>
  <c r="AH65" i="13"/>
  <c r="AP65" i="13"/>
  <c r="AQ65" i="13"/>
  <c r="AR65" i="13"/>
  <c r="AG65" i="13"/>
  <c r="AI64" i="13"/>
  <c r="AD64" i="13"/>
  <c r="AT64" i="13"/>
  <c r="AJ64" i="13"/>
  <c r="AE64" i="13"/>
  <c r="AU64" i="13"/>
  <c r="AK64" i="13"/>
  <c r="AF64" i="13"/>
  <c r="AV64" i="13"/>
  <c r="AH64" i="13"/>
  <c r="AP64" i="13"/>
  <c r="AQ64" i="13"/>
  <c r="AR64" i="13"/>
  <c r="AG64" i="13"/>
  <c r="AI63" i="13"/>
  <c r="AD63" i="13"/>
  <c r="AT63" i="13"/>
  <c r="AJ63" i="13"/>
  <c r="AE63" i="13"/>
  <c r="AU63" i="13"/>
  <c r="AK63" i="13"/>
  <c r="AF63" i="13"/>
  <c r="AV63" i="13"/>
  <c r="AH63" i="13"/>
  <c r="AP63" i="13"/>
  <c r="AQ63" i="13"/>
  <c r="AR63" i="13"/>
  <c r="AG63" i="13"/>
  <c r="AI62" i="13"/>
  <c r="AD62" i="13"/>
  <c r="AT62" i="13"/>
  <c r="AJ62" i="13"/>
  <c r="AE62" i="13"/>
  <c r="AU62" i="13"/>
  <c r="AK62" i="13"/>
  <c r="AF62" i="13"/>
  <c r="AV62" i="13"/>
  <c r="AH62" i="13"/>
  <c r="AP62" i="13"/>
  <c r="AQ62" i="13"/>
  <c r="AR62" i="13"/>
  <c r="AG62" i="13"/>
  <c r="AI61" i="13"/>
  <c r="AD61" i="13"/>
  <c r="AT61" i="13"/>
  <c r="AJ61" i="13"/>
  <c r="AE61" i="13"/>
  <c r="AU61" i="13"/>
  <c r="AK61" i="13"/>
  <c r="AF61" i="13"/>
  <c r="AV61" i="13"/>
  <c r="AH61" i="13"/>
  <c r="AP61" i="13"/>
  <c r="AQ61" i="13"/>
  <c r="AR61" i="13"/>
  <c r="AG61" i="13"/>
  <c r="AI60" i="13"/>
  <c r="AD60" i="13"/>
  <c r="AT60" i="13"/>
  <c r="AJ60" i="13"/>
  <c r="AE60" i="13"/>
  <c r="AU60" i="13"/>
  <c r="AK60" i="13"/>
  <c r="AF60" i="13"/>
  <c r="AV60" i="13"/>
  <c r="AH60" i="13"/>
  <c r="AP60" i="13"/>
  <c r="AQ60" i="13"/>
  <c r="AR60" i="13"/>
  <c r="AG60" i="13"/>
  <c r="AI59" i="13"/>
  <c r="AD59" i="13"/>
  <c r="AT59" i="13"/>
  <c r="AJ59" i="13"/>
  <c r="AE59" i="13"/>
  <c r="AU59" i="13"/>
  <c r="AK59" i="13"/>
  <c r="AF59" i="13"/>
  <c r="AV59" i="13"/>
  <c r="AH59" i="13"/>
  <c r="AP59" i="13"/>
  <c r="AQ59" i="13"/>
  <c r="AR59" i="13"/>
  <c r="AG59" i="13"/>
  <c r="AI58" i="13"/>
  <c r="AD58" i="13"/>
  <c r="AT58" i="13"/>
  <c r="AJ58" i="13"/>
  <c r="AE58" i="13"/>
  <c r="AU58" i="13"/>
  <c r="AK58" i="13"/>
  <c r="AF58" i="13"/>
  <c r="AV58" i="13"/>
  <c r="AH58" i="13"/>
  <c r="AP58" i="13"/>
  <c r="AQ58" i="13"/>
  <c r="AR58" i="13"/>
  <c r="AG58" i="13"/>
  <c r="AI57" i="13"/>
  <c r="AD57" i="13"/>
  <c r="AT57" i="13"/>
  <c r="AJ57" i="13"/>
  <c r="AE57" i="13"/>
  <c r="AU57" i="13"/>
  <c r="AK57" i="13"/>
  <c r="AF57" i="13"/>
  <c r="AV57" i="13"/>
  <c r="AH57" i="13"/>
  <c r="AP57" i="13"/>
  <c r="AQ57" i="13"/>
  <c r="AR57" i="13"/>
  <c r="AG57" i="13"/>
  <c r="AI56" i="13"/>
  <c r="AD56" i="13"/>
  <c r="AT56" i="13"/>
  <c r="AJ56" i="13"/>
  <c r="AE56" i="13"/>
  <c r="AU56" i="13"/>
  <c r="AK56" i="13"/>
  <c r="AF56" i="13"/>
  <c r="AV56" i="13"/>
  <c r="AH56" i="13"/>
  <c r="AP56" i="13"/>
  <c r="AQ56" i="13"/>
  <c r="AR56" i="13"/>
  <c r="AG56" i="13"/>
  <c r="AI55" i="13"/>
  <c r="AD55" i="13"/>
  <c r="AT55" i="13"/>
  <c r="AJ55" i="13"/>
  <c r="AE55" i="13"/>
  <c r="AU55" i="13"/>
  <c r="AK55" i="13"/>
  <c r="AF55" i="13"/>
  <c r="AV55" i="13"/>
  <c r="AH55" i="13"/>
  <c r="AP55" i="13"/>
  <c r="AQ55" i="13"/>
  <c r="AR55" i="13"/>
  <c r="AG55" i="13"/>
  <c r="AI54" i="13"/>
  <c r="AD54" i="13"/>
  <c r="AT54" i="13"/>
  <c r="AJ54" i="13"/>
  <c r="AE54" i="13"/>
  <c r="AU54" i="13"/>
  <c r="AK54" i="13"/>
  <c r="AF54" i="13"/>
  <c r="AV54" i="13"/>
  <c r="AH54" i="13"/>
  <c r="AP54" i="13"/>
  <c r="AQ54" i="13"/>
  <c r="AR54" i="13"/>
  <c r="AG54" i="13"/>
  <c r="AI53" i="13"/>
  <c r="AD53" i="13"/>
  <c r="AT53" i="13"/>
  <c r="AJ53" i="13"/>
  <c r="AE53" i="13"/>
  <c r="AU53" i="13"/>
  <c r="AK53" i="13"/>
  <c r="AF53" i="13"/>
  <c r="AV53" i="13"/>
  <c r="AH53" i="13"/>
  <c r="AP53" i="13"/>
  <c r="AQ53" i="13"/>
  <c r="AR53" i="13"/>
  <c r="AG53" i="13"/>
  <c r="AI52" i="13"/>
  <c r="AD52" i="13"/>
  <c r="AT52" i="13"/>
  <c r="AJ52" i="13"/>
  <c r="AE52" i="13"/>
  <c r="AU52" i="13"/>
  <c r="AK52" i="13"/>
  <c r="AF52" i="13"/>
  <c r="AV52" i="13"/>
  <c r="AH52" i="13"/>
  <c r="AP52" i="13"/>
  <c r="AQ52" i="13"/>
  <c r="AR52" i="13"/>
  <c r="AG52" i="13"/>
  <c r="AI51" i="13"/>
  <c r="AD51" i="13"/>
  <c r="AT51" i="13"/>
  <c r="AJ51" i="13"/>
  <c r="AE51" i="13"/>
  <c r="AU51" i="13"/>
  <c r="AK51" i="13"/>
  <c r="AF51" i="13"/>
  <c r="AV51" i="13"/>
  <c r="AH51" i="13"/>
  <c r="AP51" i="13"/>
  <c r="AQ51" i="13"/>
  <c r="AR51" i="13"/>
  <c r="AG51" i="13"/>
  <c r="AI50" i="13"/>
  <c r="AD50" i="13"/>
  <c r="AT50" i="13"/>
  <c r="AJ50" i="13"/>
  <c r="AE50" i="13"/>
  <c r="AU50" i="13"/>
  <c r="AK50" i="13"/>
  <c r="AF50" i="13"/>
  <c r="AV50" i="13"/>
  <c r="AH50" i="13"/>
  <c r="AP50" i="13"/>
  <c r="AQ50" i="13"/>
  <c r="AR50" i="13"/>
  <c r="AG50" i="13"/>
  <c r="AI49" i="13"/>
  <c r="AD49" i="13"/>
  <c r="AT49" i="13"/>
  <c r="AJ49" i="13"/>
  <c r="AE49" i="13"/>
  <c r="AU49" i="13"/>
  <c r="AK49" i="13"/>
  <c r="AF49" i="13"/>
  <c r="AV49" i="13"/>
  <c r="AH49" i="13"/>
  <c r="AP49" i="13"/>
  <c r="AQ49" i="13"/>
  <c r="AR49" i="13"/>
  <c r="AG49" i="13"/>
  <c r="AI48" i="13"/>
  <c r="AD48" i="13"/>
  <c r="AT48" i="13"/>
  <c r="AJ48" i="13"/>
  <c r="AE48" i="13"/>
  <c r="AU48" i="13"/>
  <c r="AK48" i="13"/>
  <c r="AF48" i="13"/>
  <c r="AV48" i="13"/>
  <c r="AH48" i="13"/>
  <c r="AP48" i="13"/>
  <c r="AQ48" i="13"/>
  <c r="AR48" i="13"/>
  <c r="AG48" i="13"/>
  <c r="AI47" i="13"/>
  <c r="AD47" i="13"/>
  <c r="AT47" i="13"/>
  <c r="AJ47" i="13"/>
  <c r="AE47" i="13"/>
  <c r="AU47" i="13"/>
  <c r="AK47" i="13"/>
  <c r="AF47" i="13"/>
  <c r="AV47" i="13"/>
  <c r="AH47" i="13"/>
  <c r="AP47" i="13"/>
  <c r="AQ47" i="13"/>
  <c r="AR47" i="13"/>
  <c r="AG47" i="13"/>
  <c r="AI46" i="13"/>
  <c r="AD46" i="13"/>
  <c r="AT46" i="13"/>
  <c r="AJ46" i="13"/>
  <c r="AE46" i="13"/>
  <c r="AU46" i="13"/>
  <c r="AK46" i="13"/>
  <c r="AF46" i="13"/>
  <c r="AV46" i="13"/>
  <c r="AH46" i="13"/>
  <c r="AP46" i="13"/>
  <c r="AQ46" i="13"/>
  <c r="AR46" i="13"/>
  <c r="AG46" i="13"/>
  <c r="AI45" i="13"/>
  <c r="AD45" i="13"/>
  <c r="AT45" i="13"/>
  <c r="AJ45" i="13"/>
  <c r="AE45" i="13"/>
  <c r="AU45" i="13"/>
  <c r="AK45" i="13"/>
  <c r="AF45" i="13"/>
  <c r="AV45" i="13"/>
  <c r="AH45" i="13"/>
  <c r="AP45" i="13"/>
  <c r="AQ45" i="13"/>
  <c r="AR45" i="13"/>
  <c r="AG45" i="13"/>
  <c r="AI44" i="13"/>
  <c r="AD44" i="13"/>
  <c r="AT44" i="13"/>
  <c r="AJ44" i="13"/>
  <c r="AE44" i="13"/>
  <c r="AU44" i="13"/>
  <c r="AK44" i="13"/>
  <c r="AF44" i="13"/>
  <c r="AV44" i="13"/>
  <c r="AH44" i="13"/>
  <c r="AP44" i="13"/>
  <c r="AQ44" i="13"/>
  <c r="AR44" i="13"/>
  <c r="AG44" i="13"/>
  <c r="AI43" i="13"/>
  <c r="AD43" i="13"/>
  <c r="AT43" i="13"/>
  <c r="AJ43" i="13"/>
  <c r="AE43" i="13"/>
  <c r="AU43" i="13"/>
  <c r="AK43" i="13"/>
  <c r="AF43" i="13"/>
  <c r="AV43" i="13"/>
  <c r="AH43" i="13"/>
  <c r="AP43" i="13"/>
  <c r="AQ43" i="13"/>
  <c r="AR43" i="13"/>
  <c r="AG43" i="13"/>
  <c r="AI42" i="13"/>
  <c r="AD42" i="13"/>
  <c r="AT42" i="13"/>
  <c r="AJ42" i="13"/>
  <c r="AE42" i="13"/>
  <c r="AU42" i="13"/>
  <c r="AK42" i="13"/>
  <c r="AF42" i="13"/>
  <c r="AV42" i="13"/>
  <c r="AH42" i="13"/>
  <c r="AP42" i="13"/>
  <c r="AQ42" i="13"/>
  <c r="AR42" i="13"/>
  <c r="AG42" i="13"/>
  <c r="AI41" i="13"/>
  <c r="AD41" i="13"/>
  <c r="AT41" i="13"/>
  <c r="AJ41" i="13"/>
  <c r="AE41" i="13"/>
  <c r="AU41" i="13"/>
  <c r="AK41" i="13"/>
  <c r="AF41" i="13"/>
  <c r="AV41" i="13"/>
  <c r="AH41" i="13"/>
  <c r="AP41" i="13"/>
  <c r="AQ41" i="13"/>
  <c r="AR41" i="13"/>
  <c r="AG41" i="13"/>
  <c r="AI40" i="13"/>
  <c r="AD40" i="13"/>
  <c r="AT40" i="13"/>
  <c r="AJ40" i="13"/>
  <c r="AE40" i="13"/>
  <c r="AU40" i="13"/>
  <c r="AK40" i="13"/>
  <c r="AF40" i="13"/>
  <c r="AV40" i="13"/>
  <c r="AH40" i="13"/>
  <c r="AP40" i="13"/>
  <c r="AQ40" i="13"/>
  <c r="AR40" i="13"/>
  <c r="AG40" i="13"/>
  <c r="AI39" i="13"/>
  <c r="AD39" i="13"/>
  <c r="AT39" i="13"/>
  <c r="AJ39" i="13"/>
  <c r="AE39" i="13"/>
  <c r="AU39" i="13"/>
  <c r="AK39" i="13"/>
  <c r="AF39" i="13"/>
  <c r="AV39" i="13"/>
  <c r="AH39" i="13"/>
  <c r="AP39" i="13"/>
  <c r="AQ39" i="13"/>
  <c r="AR39" i="13"/>
  <c r="AG39" i="13"/>
  <c r="AI38" i="13"/>
  <c r="AD38" i="13"/>
  <c r="AT38" i="13"/>
  <c r="AJ38" i="13"/>
  <c r="AE38" i="13"/>
  <c r="AU38" i="13"/>
  <c r="AK38" i="13"/>
  <c r="AF38" i="13"/>
  <c r="AV38" i="13"/>
  <c r="AH38" i="13"/>
  <c r="AP38" i="13"/>
  <c r="AQ38" i="13"/>
  <c r="AR38" i="13"/>
  <c r="AG38" i="13"/>
  <c r="AI37" i="13"/>
  <c r="AD37" i="13"/>
  <c r="AT37" i="13"/>
  <c r="AJ37" i="13"/>
  <c r="AE37" i="13"/>
  <c r="AU37" i="13"/>
  <c r="AK37" i="13"/>
  <c r="AF37" i="13"/>
  <c r="AV37" i="13"/>
  <c r="AH37" i="13"/>
  <c r="AP37" i="13"/>
  <c r="AQ37" i="13"/>
  <c r="AR37" i="13"/>
  <c r="AG37" i="13"/>
  <c r="AI36" i="13"/>
  <c r="AD36" i="13"/>
  <c r="AT36" i="13"/>
  <c r="AJ36" i="13"/>
  <c r="AE36" i="13"/>
  <c r="AU36" i="13"/>
  <c r="AK36" i="13"/>
  <c r="AF36" i="13"/>
  <c r="AV36" i="13"/>
  <c r="AH36" i="13"/>
  <c r="AP36" i="13"/>
  <c r="AQ36" i="13"/>
  <c r="AR36" i="13"/>
  <c r="AG36" i="13"/>
  <c r="AI35" i="13"/>
  <c r="AD35" i="13"/>
  <c r="AT35" i="13"/>
  <c r="AJ35" i="13"/>
  <c r="AE35" i="13"/>
  <c r="AU35" i="13"/>
  <c r="AK35" i="13"/>
  <c r="AF35" i="13"/>
  <c r="AV35" i="13"/>
  <c r="AH35" i="13"/>
  <c r="AP35" i="13"/>
  <c r="AQ35" i="13"/>
  <c r="AR35" i="13"/>
  <c r="AG35" i="13"/>
  <c r="AI34" i="13"/>
  <c r="AD34" i="13"/>
  <c r="AT34" i="13"/>
  <c r="AJ34" i="13"/>
  <c r="AE34" i="13"/>
  <c r="AU34" i="13"/>
  <c r="AK34" i="13"/>
  <c r="AF34" i="13"/>
  <c r="AV34" i="13"/>
  <c r="AH34" i="13"/>
  <c r="AP34" i="13"/>
  <c r="AQ34" i="13"/>
  <c r="AR34" i="13"/>
  <c r="AG34" i="13"/>
  <c r="AI33" i="13"/>
  <c r="AD33" i="13"/>
  <c r="AT33" i="13"/>
  <c r="AJ33" i="13"/>
  <c r="AE33" i="13"/>
  <c r="AU33" i="13"/>
  <c r="AK33" i="13"/>
  <c r="AF33" i="13"/>
  <c r="AV33" i="13"/>
  <c r="AH33" i="13"/>
  <c r="AP33" i="13"/>
  <c r="AQ33" i="13"/>
  <c r="AR33" i="13"/>
  <c r="AG33" i="13"/>
  <c r="AI32" i="13"/>
  <c r="AD32" i="13"/>
  <c r="AT32" i="13"/>
  <c r="AJ32" i="13"/>
  <c r="AE32" i="13"/>
  <c r="AU32" i="13"/>
  <c r="AK32" i="13"/>
  <c r="AF32" i="13"/>
  <c r="AV32" i="13"/>
  <c r="AH32" i="13"/>
  <c r="AP32" i="13"/>
  <c r="AQ32" i="13"/>
  <c r="AR32" i="13"/>
  <c r="AG32" i="13"/>
  <c r="AI31" i="13"/>
  <c r="AD31" i="13"/>
  <c r="AT31" i="13"/>
  <c r="AJ31" i="13"/>
  <c r="AE31" i="13"/>
  <c r="AU31" i="13"/>
  <c r="AK31" i="13"/>
  <c r="AF31" i="13"/>
  <c r="AV31" i="13"/>
  <c r="AH31" i="13"/>
  <c r="AP31" i="13"/>
  <c r="AQ31" i="13"/>
  <c r="AR31" i="13"/>
  <c r="AG31" i="13"/>
  <c r="AI30" i="13"/>
  <c r="AD30" i="13"/>
  <c r="AT30" i="13"/>
  <c r="AJ30" i="13"/>
  <c r="AE30" i="13"/>
  <c r="AU30" i="13"/>
  <c r="AK30" i="13"/>
  <c r="AF30" i="13"/>
  <c r="AV30" i="13"/>
  <c r="AH30" i="13"/>
  <c r="AP30" i="13"/>
  <c r="AQ30" i="13"/>
  <c r="AR30" i="13"/>
  <c r="AG30" i="13"/>
  <c r="AI29" i="13"/>
  <c r="AD29" i="13"/>
  <c r="AT29" i="13"/>
  <c r="AJ29" i="13"/>
  <c r="AE29" i="13"/>
  <c r="AU29" i="13"/>
  <c r="AK29" i="13"/>
  <c r="AF29" i="13"/>
  <c r="AV29" i="13"/>
  <c r="AH29" i="13"/>
  <c r="AP29" i="13"/>
  <c r="AQ29" i="13"/>
  <c r="AR29" i="13"/>
  <c r="AG29" i="13"/>
  <c r="AI28" i="13"/>
  <c r="AD28" i="13"/>
  <c r="AT28" i="13"/>
  <c r="AJ28" i="13"/>
  <c r="AE28" i="13"/>
  <c r="AU28" i="13"/>
  <c r="AK28" i="13"/>
  <c r="AF28" i="13"/>
  <c r="AV28" i="13"/>
  <c r="AH28" i="13"/>
  <c r="AP28" i="13"/>
  <c r="AQ28" i="13"/>
  <c r="AR28" i="13"/>
  <c r="AG28" i="13"/>
  <c r="AI27" i="13"/>
  <c r="AD27" i="13"/>
  <c r="AT27" i="13"/>
  <c r="AJ27" i="13"/>
  <c r="AE27" i="13"/>
  <c r="AU27" i="13"/>
  <c r="AK27" i="13"/>
  <c r="AF27" i="13"/>
  <c r="AV27" i="13"/>
  <c r="AH27" i="13"/>
  <c r="AP27" i="13"/>
  <c r="AQ27" i="13"/>
  <c r="AR27" i="13"/>
  <c r="AG27" i="13"/>
  <c r="AI26" i="13"/>
  <c r="AD26" i="13"/>
  <c r="AT26" i="13"/>
  <c r="AJ26" i="13"/>
  <c r="AE26" i="13"/>
  <c r="AU26" i="13"/>
  <c r="AK26" i="13"/>
  <c r="AF26" i="13"/>
  <c r="AV26" i="13"/>
  <c r="AH26" i="13"/>
  <c r="AP26" i="13"/>
  <c r="AQ26" i="13"/>
  <c r="AR26" i="13"/>
  <c r="AG26" i="13"/>
  <c r="AI25" i="13"/>
  <c r="AD25" i="13"/>
  <c r="AT25" i="13"/>
  <c r="AJ25" i="13"/>
  <c r="AE25" i="13"/>
  <c r="AU25" i="13"/>
  <c r="AK25" i="13"/>
  <c r="AF25" i="13"/>
  <c r="AV25" i="13"/>
  <c r="AH25" i="13"/>
  <c r="AP25" i="13"/>
  <c r="AQ25" i="13"/>
  <c r="AR25" i="13"/>
  <c r="AG25" i="13"/>
  <c r="AI24" i="13"/>
  <c r="AD24" i="13"/>
  <c r="AT24" i="13"/>
  <c r="AJ24" i="13"/>
  <c r="AE24" i="13"/>
  <c r="AU24" i="13"/>
  <c r="AK24" i="13"/>
  <c r="AF24" i="13"/>
  <c r="AV24" i="13"/>
  <c r="AH24" i="13"/>
  <c r="AP24" i="13"/>
  <c r="AQ24" i="13"/>
  <c r="AR24" i="13"/>
  <c r="AG24" i="13"/>
  <c r="AI23" i="13"/>
  <c r="AD23" i="13"/>
  <c r="AT23" i="13"/>
  <c r="AJ23" i="13"/>
  <c r="AE23" i="13"/>
  <c r="AU23" i="13"/>
  <c r="AK23" i="13"/>
  <c r="AF23" i="13"/>
  <c r="AV23" i="13"/>
  <c r="AH23" i="13"/>
  <c r="AP23" i="13"/>
  <c r="AQ23" i="13"/>
  <c r="AR23" i="13"/>
  <c r="AG23" i="13"/>
  <c r="AI22" i="13"/>
  <c r="AD22" i="13"/>
  <c r="AT22" i="13"/>
  <c r="AJ22" i="13"/>
  <c r="AE22" i="13"/>
  <c r="AU22" i="13"/>
  <c r="AK22" i="13"/>
  <c r="AF22" i="13"/>
  <c r="AV22" i="13"/>
  <c r="AH22" i="13"/>
  <c r="AP22" i="13"/>
  <c r="AQ22" i="13"/>
  <c r="AR22" i="13"/>
  <c r="AG22" i="13"/>
  <c r="AI21" i="13"/>
  <c r="AD21" i="13"/>
  <c r="AT21" i="13"/>
  <c r="AJ21" i="13"/>
  <c r="AE21" i="13"/>
  <c r="AU21" i="13"/>
  <c r="AK21" i="13"/>
  <c r="AF21" i="13"/>
  <c r="AV21" i="13"/>
  <c r="AH21" i="13"/>
  <c r="AP21" i="13"/>
  <c r="AQ21" i="13"/>
  <c r="AR21" i="13"/>
  <c r="AG21" i="13"/>
  <c r="AI20" i="13"/>
  <c r="AD20" i="13"/>
  <c r="AT20" i="13"/>
  <c r="AJ20" i="13"/>
  <c r="AE20" i="13"/>
  <c r="AU20" i="13"/>
  <c r="AK20" i="13"/>
  <c r="AF20" i="13"/>
  <c r="AV20" i="13"/>
  <c r="AH20" i="13"/>
  <c r="AP20" i="13"/>
  <c r="AQ20" i="13"/>
  <c r="AR20" i="13"/>
  <c r="AG20" i="13"/>
  <c r="AI19" i="13"/>
  <c r="AD19" i="13"/>
  <c r="AT19" i="13"/>
  <c r="AJ19" i="13"/>
  <c r="AE19" i="13"/>
  <c r="AU19" i="13"/>
  <c r="AK19" i="13"/>
  <c r="AF19" i="13"/>
  <c r="AV19" i="13"/>
  <c r="AH19" i="13"/>
  <c r="AP19" i="13"/>
  <c r="AQ19" i="13"/>
  <c r="AR19" i="13"/>
  <c r="AG19" i="13"/>
  <c r="AI18" i="13"/>
  <c r="AD18" i="13"/>
  <c r="AT18" i="13"/>
  <c r="AJ18" i="13"/>
  <c r="AE18" i="13"/>
  <c r="AU18" i="13"/>
  <c r="AK18" i="13"/>
  <c r="AF18" i="13"/>
  <c r="AV18" i="13"/>
  <c r="AH18" i="13"/>
  <c r="AP18" i="13"/>
  <c r="AQ18" i="13"/>
  <c r="AR18" i="13"/>
  <c r="AG18" i="13"/>
  <c r="AI17" i="13"/>
  <c r="AD17" i="13"/>
  <c r="AT17" i="13"/>
  <c r="AJ17" i="13"/>
  <c r="AE17" i="13"/>
  <c r="AU17" i="13"/>
  <c r="AK17" i="13"/>
  <c r="AF17" i="13"/>
  <c r="AV17" i="13"/>
  <c r="AH17" i="13"/>
  <c r="AP17" i="13"/>
  <c r="AQ17" i="13"/>
  <c r="AR17" i="13"/>
  <c r="AG17" i="13"/>
  <c r="AI16" i="13"/>
  <c r="AD16" i="13"/>
  <c r="AT16" i="13"/>
  <c r="AJ16" i="13"/>
  <c r="AE16" i="13"/>
  <c r="AU16" i="13"/>
  <c r="AK16" i="13"/>
  <c r="AF16" i="13"/>
  <c r="AV16" i="13"/>
  <c r="AH16" i="13"/>
  <c r="AP16" i="13"/>
  <c r="AQ16" i="13"/>
  <c r="AR16" i="13"/>
  <c r="AG16" i="13"/>
  <c r="AI15" i="13"/>
  <c r="AD15" i="13"/>
  <c r="AT15" i="13"/>
  <c r="AJ15" i="13"/>
  <c r="AE15" i="13"/>
  <c r="AU15" i="13"/>
  <c r="AK15" i="13"/>
  <c r="AF15" i="13"/>
  <c r="AV15" i="13"/>
  <c r="AH15" i="13"/>
  <c r="AP15" i="13"/>
  <c r="AQ15" i="13"/>
  <c r="AR15" i="13"/>
  <c r="AG15" i="13"/>
  <c r="AI14" i="13"/>
  <c r="AD14" i="13"/>
  <c r="AT14" i="13"/>
  <c r="AJ14" i="13"/>
  <c r="AE14" i="13"/>
  <c r="AU14" i="13"/>
  <c r="AK14" i="13"/>
  <c r="AF14" i="13"/>
  <c r="AV14" i="13"/>
  <c r="AH14" i="13"/>
  <c r="AP14" i="13"/>
  <c r="AQ14" i="13"/>
  <c r="AR14" i="13"/>
  <c r="AG14" i="13"/>
  <c r="AI13" i="13"/>
  <c r="AD13" i="13"/>
  <c r="AT13" i="13"/>
  <c r="AJ13" i="13"/>
  <c r="AE13" i="13"/>
  <c r="AU13" i="13"/>
  <c r="AK13" i="13"/>
  <c r="AF13" i="13"/>
  <c r="AV13" i="13"/>
  <c r="AH13" i="13"/>
  <c r="AP13" i="13"/>
  <c r="AQ13" i="13"/>
  <c r="AR13" i="13"/>
  <c r="AG13" i="13"/>
  <c r="AI12" i="13"/>
  <c r="AD12" i="13"/>
  <c r="AT12" i="13"/>
  <c r="AJ12" i="13"/>
  <c r="AE12" i="13"/>
  <c r="AU12" i="13"/>
  <c r="AK12" i="13"/>
  <c r="AF12" i="13"/>
  <c r="AV12" i="13"/>
  <c r="AH12" i="13"/>
  <c r="AP12" i="13"/>
  <c r="AQ12" i="13"/>
  <c r="AR12" i="13"/>
  <c r="AG12" i="13"/>
  <c r="AI11" i="13"/>
  <c r="AD11" i="13"/>
  <c r="AT11" i="13"/>
  <c r="AJ11" i="13"/>
  <c r="AE11" i="13"/>
  <c r="AU11" i="13"/>
  <c r="AK11" i="13"/>
  <c r="AF11" i="13"/>
  <c r="AV11" i="13"/>
  <c r="AH11" i="13"/>
  <c r="AP11" i="13"/>
  <c r="AQ11" i="13"/>
  <c r="AR11" i="13"/>
  <c r="AG11" i="13"/>
  <c r="AI10" i="13"/>
  <c r="AD10" i="13"/>
  <c r="AT10" i="13"/>
  <c r="AJ10" i="13"/>
  <c r="AE10" i="13"/>
  <c r="AU10" i="13"/>
  <c r="AK10" i="13"/>
  <c r="AF10" i="13"/>
  <c r="AV10" i="13"/>
  <c r="AH10" i="13"/>
  <c r="AP10" i="13"/>
  <c r="AQ10" i="13"/>
  <c r="AR10" i="13"/>
  <c r="AG10" i="13"/>
  <c r="AI9" i="13"/>
  <c r="AD9" i="13"/>
  <c r="AT9" i="13"/>
  <c r="AJ9" i="13"/>
  <c r="AE9" i="13"/>
  <c r="AU9" i="13"/>
  <c r="AK9" i="13"/>
  <c r="AF9" i="13"/>
  <c r="AV9" i="13"/>
  <c r="AH9" i="13"/>
  <c r="AP9" i="13"/>
  <c r="AQ9" i="13"/>
  <c r="AR9" i="13"/>
  <c r="AG9" i="13"/>
  <c r="AI8" i="13"/>
  <c r="AD8" i="13"/>
  <c r="AT8" i="13"/>
  <c r="AJ8" i="13"/>
  <c r="AE8" i="13"/>
  <c r="AU8" i="13"/>
  <c r="AK8" i="13"/>
  <c r="AF8" i="13"/>
  <c r="AV8" i="13"/>
  <c r="AH8" i="13"/>
  <c r="AP8" i="13"/>
  <c r="AQ8" i="13"/>
  <c r="AR8" i="13"/>
  <c r="AG8" i="13"/>
  <c r="AI7" i="13"/>
  <c r="AD7" i="13"/>
  <c r="AT7" i="13"/>
  <c r="AJ7" i="13"/>
  <c r="AE7" i="13"/>
  <c r="AU7" i="13"/>
  <c r="AK7" i="13"/>
  <c r="AF7" i="13"/>
  <c r="AV7" i="13"/>
  <c r="AH7" i="13"/>
  <c r="AP7" i="13"/>
  <c r="AQ7" i="13"/>
  <c r="AR7" i="13"/>
  <c r="AG7" i="13"/>
  <c r="AI6" i="13"/>
  <c r="AD6" i="13"/>
  <c r="AT6" i="13"/>
  <c r="AJ6" i="13"/>
  <c r="AE6" i="13"/>
  <c r="AU6" i="13"/>
  <c r="AK6" i="13"/>
  <c r="AF6" i="13"/>
  <c r="AV6" i="13"/>
  <c r="AH6" i="13"/>
  <c r="AP6" i="13"/>
  <c r="AQ6" i="13"/>
  <c r="AR6" i="13"/>
  <c r="AG6" i="13"/>
  <c r="AI5" i="13"/>
  <c r="AD5" i="13"/>
  <c r="AT5" i="13"/>
  <c r="AJ5" i="13"/>
  <c r="AE5" i="13"/>
  <c r="AU5" i="13"/>
  <c r="AK5" i="13"/>
  <c r="AF5" i="13"/>
  <c r="AV5" i="13"/>
  <c r="AH5" i="13"/>
  <c r="AP5" i="13"/>
  <c r="AQ5" i="13"/>
  <c r="AR5" i="13"/>
  <c r="AG5" i="13"/>
  <c r="AI4" i="13"/>
  <c r="AD4" i="13"/>
  <c r="AT4" i="13"/>
  <c r="AJ4" i="13"/>
  <c r="AE4" i="13"/>
  <c r="AU4" i="13"/>
  <c r="AK4" i="13"/>
  <c r="AF4" i="13"/>
  <c r="AV4" i="13"/>
  <c r="AH4" i="13"/>
  <c r="AP4" i="13"/>
  <c r="AQ4" i="13"/>
  <c r="AR4" i="13"/>
  <c r="AG4" i="13"/>
  <c r="AI3" i="13"/>
  <c r="AD3" i="13"/>
  <c r="AT3" i="13"/>
  <c r="AJ3" i="13"/>
  <c r="AE3" i="13"/>
  <c r="AU3" i="13"/>
  <c r="AK3" i="13"/>
  <c r="AF3" i="13"/>
  <c r="AV3" i="13"/>
  <c r="AH3" i="13"/>
  <c r="AP3" i="13"/>
  <c r="AQ3" i="13"/>
  <c r="AR3" i="13"/>
  <c r="AG3" i="13"/>
  <c r="AK3" i="20"/>
  <c r="AF3" i="20"/>
  <c r="AJ3" i="20"/>
  <c r="AE3" i="20"/>
  <c r="AI3" i="20"/>
  <c r="AD3" i="20"/>
  <c r="Q3" i="20"/>
  <c r="AB3" i="20"/>
  <c r="AC3" i="20"/>
  <c r="S3" i="20"/>
  <c r="AA3" i="20"/>
  <c r="Z3" i="20"/>
  <c r="Y3" i="20"/>
  <c r="X3" i="20"/>
  <c r="Q3" i="19"/>
  <c r="AB3" i="19"/>
  <c r="AC3" i="19"/>
  <c r="S3" i="19"/>
  <c r="AA3" i="19"/>
  <c r="Z3" i="19"/>
  <c r="Y3" i="19"/>
  <c r="X3" i="19"/>
  <c r="Q242" i="13"/>
  <c r="AB242" i="13"/>
  <c r="AC242" i="13"/>
  <c r="S242" i="13"/>
  <c r="AA242" i="13"/>
  <c r="Z242" i="13"/>
  <c r="Y242" i="13"/>
  <c r="X242" i="13"/>
  <c r="Q241" i="13"/>
  <c r="AB241" i="13"/>
  <c r="AC241" i="13"/>
  <c r="S241" i="13"/>
  <c r="AA241" i="13"/>
  <c r="Z241" i="13"/>
  <c r="Y241" i="13"/>
  <c r="X241" i="13"/>
  <c r="Q240" i="13"/>
  <c r="AB240" i="13"/>
  <c r="AC240" i="13"/>
  <c r="S240" i="13"/>
  <c r="AA240" i="13"/>
  <c r="Z240" i="13"/>
  <c r="Y240" i="13"/>
  <c r="X240" i="13"/>
  <c r="Q239" i="13"/>
  <c r="AB239" i="13"/>
  <c r="AC239" i="13"/>
  <c r="S239" i="13"/>
  <c r="AA239" i="13"/>
  <c r="Z239" i="13"/>
  <c r="Y239" i="13"/>
  <c r="X239" i="13"/>
  <c r="Q238" i="13"/>
  <c r="AB238" i="13"/>
  <c r="AC238" i="13"/>
  <c r="S238" i="13"/>
  <c r="AA238" i="13"/>
  <c r="Z238" i="13"/>
  <c r="Y238" i="13"/>
  <c r="X238" i="13"/>
  <c r="Q237" i="13"/>
  <c r="AB237" i="13"/>
  <c r="AC237" i="13"/>
  <c r="S237" i="13"/>
  <c r="AA237" i="13"/>
  <c r="Z237" i="13"/>
  <c r="Y237" i="13"/>
  <c r="X237" i="13"/>
  <c r="Q236" i="13"/>
  <c r="AB236" i="13"/>
  <c r="AC236" i="13"/>
  <c r="S236" i="13"/>
  <c r="AA236" i="13"/>
  <c r="Z236" i="13"/>
  <c r="Y236" i="13"/>
  <c r="X236" i="13"/>
  <c r="Q235" i="13"/>
  <c r="AB235" i="13"/>
  <c r="AC235" i="13"/>
  <c r="S235" i="13"/>
  <c r="AA235" i="13"/>
  <c r="Z235" i="13"/>
  <c r="Y235" i="13"/>
  <c r="X235" i="13"/>
  <c r="Q234" i="13"/>
  <c r="AB234" i="13"/>
  <c r="AC234" i="13"/>
  <c r="S234" i="13"/>
  <c r="AA234" i="13"/>
  <c r="Z234" i="13"/>
  <c r="Y234" i="13"/>
  <c r="X234" i="13"/>
  <c r="Q233" i="13"/>
  <c r="AB233" i="13"/>
  <c r="AC233" i="13"/>
  <c r="S233" i="13"/>
  <c r="AA233" i="13"/>
  <c r="Z233" i="13"/>
  <c r="Y233" i="13"/>
  <c r="X233" i="13"/>
  <c r="Q232" i="13"/>
  <c r="AB232" i="13"/>
  <c r="AC232" i="13"/>
  <c r="S232" i="13"/>
  <c r="AA232" i="13"/>
  <c r="Z232" i="13"/>
  <c r="Y232" i="13"/>
  <c r="X232" i="13"/>
  <c r="Q231" i="13"/>
  <c r="AB231" i="13"/>
  <c r="AC231" i="13"/>
  <c r="S231" i="13"/>
  <c r="AA231" i="13"/>
  <c r="Z231" i="13"/>
  <c r="Y231" i="13"/>
  <c r="X231" i="13"/>
  <c r="Q230" i="13"/>
  <c r="AB230" i="13"/>
  <c r="AC230" i="13"/>
  <c r="S230" i="13"/>
  <c r="AA230" i="13"/>
  <c r="Z230" i="13"/>
  <c r="Y230" i="13"/>
  <c r="X230" i="13"/>
  <c r="Q229" i="13"/>
  <c r="AB229" i="13"/>
  <c r="AC229" i="13"/>
  <c r="S229" i="13"/>
  <c r="AA229" i="13"/>
  <c r="Z229" i="13"/>
  <c r="Y229" i="13"/>
  <c r="X229" i="13"/>
  <c r="Q228" i="13"/>
  <c r="AB228" i="13"/>
  <c r="AC228" i="13"/>
  <c r="S228" i="13"/>
  <c r="AA228" i="13"/>
  <c r="Z228" i="13"/>
  <c r="Y228" i="13"/>
  <c r="X228" i="13"/>
  <c r="Q227" i="13"/>
  <c r="AB227" i="13"/>
  <c r="AC227" i="13"/>
  <c r="S227" i="13"/>
  <c r="AA227" i="13"/>
  <c r="Z227" i="13"/>
  <c r="Y227" i="13"/>
  <c r="X227" i="13"/>
  <c r="Q226" i="13"/>
  <c r="AB226" i="13"/>
  <c r="AC226" i="13"/>
  <c r="S226" i="13"/>
  <c r="AA226" i="13"/>
  <c r="Z226" i="13"/>
  <c r="Y226" i="13"/>
  <c r="X226" i="13"/>
  <c r="Q225" i="13"/>
  <c r="AB225" i="13"/>
  <c r="AC225" i="13"/>
  <c r="S225" i="13"/>
  <c r="AA225" i="13"/>
  <c r="Z225" i="13"/>
  <c r="Y225" i="13"/>
  <c r="X225" i="13"/>
  <c r="Q224" i="13"/>
  <c r="AB224" i="13"/>
  <c r="AC224" i="13"/>
  <c r="S224" i="13"/>
  <c r="AA224" i="13"/>
  <c r="Z224" i="13"/>
  <c r="Y224" i="13"/>
  <c r="X224" i="13"/>
  <c r="Q223" i="13"/>
  <c r="AB223" i="13"/>
  <c r="AC223" i="13"/>
  <c r="S223" i="13"/>
  <c r="AA223" i="13"/>
  <c r="Z223" i="13"/>
  <c r="Y223" i="13"/>
  <c r="X223" i="13"/>
  <c r="Q222" i="13"/>
  <c r="AB222" i="13"/>
  <c r="AC222" i="13"/>
  <c r="S222" i="13"/>
  <c r="AA222" i="13"/>
  <c r="Z222" i="13"/>
  <c r="Y222" i="13"/>
  <c r="X222" i="13"/>
  <c r="Q221" i="13"/>
  <c r="AB221" i="13"/>
  <c r="AC221" i="13"/>
  <c r="S221" i="13"/>
  <c r="AA221" i="13"/>
  <c r="Z221" i="13"/>
  <c r="Y221" i="13"/>
  <c r="X221" i="13"/>
  <c r="Q220" i="13"/>
  <c r="AB220" i="13"/>
  <c r="AC220" i="13"/>
  <c r="S220" i="13"/>
  <c r="AA220" i="13"/>
  <c r="Z220" i="13"/>
  <c r="Y220" i="13"/>
  <c r="X220" i="13"/>
  <c r="Q219" i="13"/>
  <c r="AB219" i="13"/>
  <c r="AC219" i="13"/>
  <c r="S219" i="13"/>
  <c r="AA219" i="13"/>
  <c r="Z219" i="13"/>
  <c r="Y219" i="13"/>
  <c r="X219" i="13"/>
  <c r="Q218" i="13"/>
  <c r="AB218" i="13"/>
  <c r="AC218" i="13"/>
  <c r="S218" i="13"/>
  <c r="AA218" i="13"/>
  <c r="Z218" i="13"/>
  <c r="Y218" i="13"/>
  <c r="X218" i="13"/>
  <c r="Q217" i="13"/>
  <c r="AB217" i="13"/>
  <c r="AC217" i="13"/>
  <c r="S217" i="13"/>
  <c r="AA217" i="13"/>
  <c r="Z217" i="13"/>
  <c r="Y217" i="13"/>
  <c r="X217" i="13"/>
  <c r="Q216" i="13"/>
  <c r="AB216" i="13"/>
  <c r="AC216" i="13"/>
  <c r="S216" i="13"/>
  <c r="AA216" i="13"/>
  <c r="Z216" i="13"/>
  <c r="Y216" i="13"/>
  <c r="X216" i="13"/>
  <c r="Q215" i="13"/>
  <c r="AB215" i="13"/>
  <c r="AC215" i="13"/>
  <c r="S215" i="13"/>
  <c r="AA215" i="13"/>
  <c r="Z215" i="13"/>
  <c r="Y215" i="13"/>
  <c r="X215" i="13"/>
  <c r="Q214" i="13"/>
  <c r="AB214" i="13"/>
  <c r="AC214" i="13"/>
  <c r="S214" i="13"/>
  <c r="AA214" i="13"/>
  <c r="Z214" i="13"/>
  <c r="Y214" i="13"/>
  <c r="X214" i="13"/>
  <c r="Q213" i="13"/>
  <c r="AB213" i="13"/>
  <c r="AC213" i="13"/>
  <c r="S213" i="13"/>
  <c r="AA213" i="13"/>
  <c r="Z213" i="13"/>
  <c r="Y213" i="13"/>
  <c r="X213" i="13"/>
  <c r="Q212" i="13"/>
  <c r="AB212" i="13"/>
  <c r="AC212" i="13"/>
  <c r="S212" i="13"/>
  <c r="AA212" i="13"/>
  <c r="Z212" i="13"/>
  <c r="Y212" i="13"/>
  <c r="X212" i="13"/>
  <c r="Q211" i="13"/>
  <c r="AB211" i="13"/>
  <c r="AC211" i="13"/>
  <c r="S211" i="13"/>
  <c r="AA211" i="13"/>
  <c r="Z211" i="13"/>
  <c r="Y211" i="13"/>
  <c r="X211" i="13"/>
  <c r="Q210" i="13"/>
  <c r="AB210" i="13"/>
  <c r="AC210" i="13"/>
  <c r="S210" i="13"/>
  <c r="AA210" i="13"/>
  <c r="Z210" i="13"/>
  <c r="Y210" i="13"/>
  <c r="X210" i="13"/>
  <c r="Q209" i="13"/>
  <c r="AB209" i="13"/>
  <c r="AC209" i="13"/>
  <c r="S209" i="13"/>
  <c r="AA209" i="13"/>
  <c r="Z209" i="13"/>
  <c r="Y209" i="13"/>
  <c r="X209" i="13"/>
  <c r="Q208" i="13"/>
  <c r="AB208" i="13"/>
  <c r="AC208" i="13"/>
  <c r="S208" i="13"/>
  <c r="AA208" i="13"/>
  <c r="Z208" i="13"/>
  <c r="Y208" i="13"/>
  <c r="X208" i="13"/>
  <c r="Q207" i="13"/>
  <c r="AB207" i="13"/>
  <c r="AC207" i="13"/>
  <c r="S207" i="13"/>
  <c r="AA207" i="13"/>
  <c r="Z207" i="13"/>
  <c r="Y207" i="13"/>
  <c r="X207" i="13"/>
  <c r="Q206" i="13"/>
  <c r="AB206" i="13"/>
  <c r="AC206" i="13"/>
  <c r="S206" i="13"/>
  <c r="AA206" i="13"/>
  <c r="Z206" i="13"/>
  <c r="Y206" i="13"/>
  <c r="X206" i="13"/>
  <c r="Q205" i="13"/>
  <c r="AB205" i="13"/>
  <c r="AC205" i="13"/>
  <c r="S205" i="13"/>
  <c r="AA205" i="13"/>
  <c r="Z205" i="13"/>
  <c r="Y205" i="13"/>
  <c r="X205" i="13"/>
  <c r="Q204" i="13"/>
  <c r="AB204" i="13"/>
  <c r="AC204" i="13"/>
  <c r="S204" i="13"/>
  <c r="AA204" i="13"/>
  <c r="Z204" i="13"/>
  <c r="Y204" i="13"/>
  <c r="X204" i="13"/>
  <c r="Q203" i="13"/>
  <c r="AB203" i="13"/>
  <c r="AC203" i="13"/>
  <c r="S203" i="13"/>
  <c r="AA203" i="13"/>
  <c r="Z203" i="13"/>
  <c r="Y203" i="13"/>
  <c r="X203" i="13"/>
  <c r="Q202" i="13"/>
  <c r="AB202" i="13"/>
  <c r="AC202" i="13"/>
  <c r="S202" i="13"/>
  <c r="AA202" i="13"/>
  <c r="Z202" i="13"/>
  <c r="Y202" i="13"/>
  <c r="X202" i="13"/>
  <c r="Q201" i="13"/>
  <c r="AB201" i="13"/>
  <c r="AC201" i="13"/>
  <c r="S201" i="13"/>
  <c r="AA201" i="13"/>
  <c r="Z201" i="13"/>
  <c r="Y201" i="13"/>
  <c r="X201" i="13"/>
  <c r="Q200" i="13"/>
  <c r="AB200" i="13"/>
  <c r="AC200" i="13"/>
  <c r="S200" i="13"/>
  <c r="AA200" i="13"/>
  <c r="Z200" i="13"/>
  <c r="Y200" i="13"/>
  <c r="X200" i="13"/>
  <c r="Q199" i="13"/>
  <c r="AB199" i="13"/>
  <c r="AC199" i="13"/>
  <c r="S199" i="13"/>
  <c r="AA199" i="13"/>
  <c r="Z199" i="13"/>
  <c r="Y199" i="13"/>
  <c r="X199" i="13"/>
  <c r="Q198" i="13"/>
  <c r="AB198" i="13"/>
  <c r="AC198" i="13"/>
  <c r="S198" i="13"/>
  <c r="AA198" i="13"/>
  <c r="Z198" i="13"/>
  <c r="Y198" i="13"/>
  <c r="X198" i="13"/>
  <c r="Q197" i="13"/>
  <c r="AB197" i="13"/>
  <c r="AC197" i="13"/>
  <c r="S197" i="13"/>
  <c r="AA197" i="13"/>
  <c r="Z197" i="13"/>
  <c r="Y197" i="13"/>
  <c r="X197" i="13"/>
  <c r="Q196" i="13"/>
  <c r="AB196" i="13"/>
  <c r="AC196" i="13"/>
  <c r="S196" i="13"/>
  <c r="AA196" i="13"/>
  <c r="Z196" i="13"/>
  <c r="Y196" i="13"/>
  <c r="X196" i="13"/>
  <c r="Q195" i="13"/>
  <c r="AB195" i="13"/>
  <c r="AC195" i="13"/>
  <c r="S195" i="13"/>
  <c r="AA195" i="13"/>
  <c r="Z195" i="13"/>
  <c r="Y195" i="13"/>
  <c r="X195" i="13"/>
  <c r="Q194" i="13"/>
  <c r="AB194" i="13"/>
  <c r="AC194" i="13"/>
  <c r="S194" i="13"/>
  <c r="AA194" i="13"/>
  <c r="Z194" i="13"/>
  <c r="Y194" i="13"/>
  <c r="X194" i="13"/>
  <c r="Q193" i="13"/>
  <c r="AB193" i="13"/>
  <c r="AC193" i="13"/>
  <c r="S193" i="13"/>
  <c r="AA193" i="13"/>
  <c r="Z193" i="13"/>
  <c r="Y193" i="13"/>
  <c r="X193" i="13"/>
  <c r="Q192" i="13"/>
  <c r="AB192" i="13"/>
  <c r="AC192" i="13"/>
  <c r="S192" i="13"/>
  <c r="AA192" i="13"/>
  <c r="Z192" i="13"/>
  <c r="Y192" i="13"/>
  <c r="X192" i="13"/>
  <c r="Q191" i="13"/>
  <c r="AB191" i="13"/>
  <c r="AC191" i="13"/>
  <c r="S191" i="13"/>
  <c r="AA191" i="13"/>
  <c r="Z191" i="13"/>
  <c r="Y191" i="13"/>
  <c r="X191" i="13"/>
  <c r="Q190" i="13"/>
  <c r="AB190" i="13"/>
  <c r="AC190" i="13"/>
  <c r="S190" i="13"/>
  <c r="AA190" i="13"/>
  <c r="Z190" i="13"/>
  <c r="Y190" i="13"/>
  <c r="X190" i="13"/>
  <c r="Q189" i="13"/>
  <c r="AB189" i="13"/>
  <c r="AC189" i="13"/>
  <c r="S189" i="13"/>
  <c r="AA189" i="13"/>
  <c r="Z189" i="13"/>
  <c r="Y189" i="13"/>
  <c r="X189" i="13"/>
  <c r="Q188" i="13"/>
  <c r="AB188" i="13"/>
  <c r="AC188" i="13"/>
  <c r="S188" i="13"/>
  <c r="AA188" i="13"/>
  <c r="Z188" i="13"/>
  <c r="Y188" i="13"/>
  <c r="X188" i="13"/>
  <c r="Q187" i="13"/>
  <c r="AB187" i="13"/>
  <c r="AC187" i="13"/>
  <c r="S187" i="13"/>
  <c r="AA187" i="13"/>
  <c r="Z187" i="13"/>
  <c r="Y187" i="13"/>
  <c r="X187" i="13"/>
  <c r="Q186" i="13"/>
  <c r="AB186" i="13"/>
  <c r="AC186" i="13"/>
  <c r="S186" i="13"/>
  <c r="AA186" i="13"/>
  <c r="Z186" i="13"/>
  <c r="Y186" i="13"/>
  <c r="X186" i="13"/>
  <c r="Q185" i="13"/>
  <c r="AB185" i="13"/>
  <c r="AC185" i="13"/>
  <c r="S185" i="13"/>
  <c r="AA185" i="13"/>
  <c r="Z185" i="13"/>
  <c r="Y185" i="13"/>
  <c r="X185" i="13"/>
  <c r="Q184" i="13"/>
  <c r="AB184" i="13"/>
  <c r="AC184" i="13"/>
  <c r="S184" i="13"/>
  <c r="AA184" i="13"/>
  <c r="Z184" i="13"/>
  <c r="Y184" i="13"/>
  <c r="X184" i="13"/>
  <c r="Q183" i="13"/>
  <c r="AB183" i="13"/>
  <c r="AC183" i="13"/>
  <c r="S183" i="13"/>
  <c r="AA183" i="13"/>
  <c r="Z183" i="13"/>
  <c r="Y183" i="13"/>
  <c r="X183" i="13"/>
  <c r="Q182" i="13"/>
  <c r="AB182" i="13"/>
  <c r="AC182" i="13"/>
  <c r="S182" i="13"/>
  <c r="AA182" i="13"/>
  <c r="Z182" i="13"/>
  <c r="Y182" i="13"/>
  <c r="X182" i="13"/>
  <c r="Q181" i="13"/>
  <c r="AB181" i="13"/>
  <c r="AC181" i="13"/>
  <c r="S181" i="13"/>
  <c r="AA181" i="13"/>
  <c r="Z181" i="13"/>
  <c r="Y181" i="13"/>
  <c r="X181" i="13"/>
  <c r="Q180" i="13"/>
  <c r="AB180" i="13"/>
  <c r="AC180" i="13"/>
  <c r="S180" i="13"/>
  <c r="AA180" i="13"/>
  <c r="Z180" i="13"/>
  <c r="Y180" i="13"/>
  <c r="X180" i="13"/>
  <c r="Q179" i="13"/>
  <c r="AB179" i="13"/>
  <c r="AC179" i="13"/>
  <c r="S179" i="13"/>
  <c r="AA179" i="13"/>
  <c r="Z179" i="13"/>
  <c r="Y179" i="13"/>
  <c r="X179" i="13"/>
  <c r="Q178" i="13"/>
  <c r="AB178" i="13"/>
  <c r="AC178" i="13"/>
  <c r="S178" i="13"/>
  <c r="AA178" i="13"/>
  <c r="Z178" i="13"/>
  <c r="Y178" i="13"/>
  <c r="X178" i="13"/>
  <c r="Q177" i="13"/>
  <c r="AB177" i="13"/>
  <c r="AC177" i="13"/>
  <c r="S177" i="13"/>
  <c r="AA177" i="13"/>
  <c r="Z177" i="13"/>
  <c r="Y177" i="13"/>
  <c r="X177" i="13"/>
  <c r="Q176" i="13"/>
  <c r="AB176" i="13"/>
  <c r="AC176" i="13"/>
  <c r="S176" i="13"/>
  <c r="AA176" i="13"/>
  <c r="Z176" i="13"/>
  <c r="Y176" i="13"/>
  <c r="X176" i="13"/>
  <c r="Q175" i="13"/>
  <c r="AB175" i="13"/>
  <c r="AC175" i="13"/>
  <c r="S175" i="13"/>
  <c r="AA175" i="13"/>
  <c r="Z175" i="13"/>
  <c r="Y175" i="13"/>
  <c r="X175" i="13"/>
  <c r="Q174" i="13"/>
  <c r="AB174" i="13"/>
  <c r="AC174" i="13"/>
  <c r="S174" i="13"/>
  <c r="AA174" i="13"/>
  <c r="Z174" i="13"/>
  <c r="Y174" i="13"/>
  <c r="X174" i="13"/>
  <c r="Q173" i="13"/>
  <c r="AB173" i="13"/>
  <c r="AC173" i="13"/>
  <c r="S173" i="13"/>
  <c r="AA173" i="13"/>
  <c r="Z173" i="13"/>
  <c r="Y173" i="13"/>
  <c r="X173" i="13"/>
  <c r="Q172" i="13"/>
  <c r="AB172" i="13"/>
  <c r="AC172" i="13"/>
  <c r="S172" i="13"/>
  <c r="AA172" i="13"/>
  <c r="Z172" i="13"/>
  <c r="Y172" i="13"/>
  <c r="X172" i="13"/>
  <c r="Q171" i="13"/>
  <c r="AB171" i="13"/>
  <c r="AC171" i="13"/>
  <c r="S171" i="13"/>
  <c r="AA171" i="13"/>
  <c r="Z171" i="13"/>
  <c r="Y171" i="13"/>
  <c r="X171" i="13"/>
  <c r="Q170" i="13"/>
  <c r="AB170" i="13"/>
  <c r="AC170" i="13"/>
  <c r="S170" i="13"/>
  <c r="AA170" i="13"/>
  <c r="Z170" i="13"/>
  <c r="Y170" i="13"/>
  <c r="X170" i="13"/>
  <c r="Q169" i="13"/>
  <c r="AB169" i="13"/>
  <c r="AC169" i="13"/>
  <c r="S169" i="13"/>
  <c r="AA169" i="13"/>
  <c r="Z169" i="13"/>
  <c r="Y169" i="13"/>
  <c r="X169" i="13"/>
  <c r="Q168" i="13"/>
  <c r="AB168" i="13"/>
  <c r="AC168" i="13"/>
  <c r="S168" i="13"/>
  <c r="AA168" i="13"/>
  <c r="Z168" i="13"/>
  <c r="Y168" i="13"/>
  <c r="X168" i="13"/>
  <c r="Q167" i="13"/>
  <c r="AB167" i="13"/>
  <c r="AC167" i="13"/>
  <c r="S167" i="13"/>
  <c r="AA167" i="13"/>
  <c r="Z167" i="13"/>
  <c r="Y167" i="13"/>
  <c r="X167" i="13"/>
  <c r="Q166" i="13"/>
  <c r="AB166" i="13"/>
  <c r="AC166" i="13"/>
  <c r="S166" i="13"/>
  <c r="AA166" i="13"/>
  <c r="Z166" i="13"/>
  <c r="Y166" i="13"/>
  <c r="X166" i="13"/>
  <c r="Q165" i="13"/>
  <c r="AB165" i="13"/>
  <c r="AC165" i="13"/>
  <c r="S165" i="13"/>
  <c r="AA165" i="13"/>
  <c r="Z165" i="13"/>
  <c r="Y165" i="13"/>
  <c r="X165" i="13"/>
  <c r="Q164" i="13"/>
  <c r="AB164" i="13"/>
  <c r="AC164" i="13"/>
  <c r="S164" i="13"/>
  <c r="AA164" i="13"/>
  <c r="Z164" i="13"/>
  <c r="Y164" i="13"/>
  <c r="X164" i="13"/>
  <c r="Q163" i="13"/>
  <c r="AB163" i="13"/>
  <c r="AC163" i="13"/>
  <c r="S163" i="13"/>
  <c r="AA163" i="13"/>
  <c r="Z163" i="13"/>
  <c r="Y163" i="13"/>
  <c r="X163" i="13"/>
  <c r="Q162" i="13"/>
  <c r="AB162" i="13"/>
  <c r="AC162" i="13"/>
  <c r="S162" i="13"/>
  <c r="AA162" i="13"/>
  <c r="Z162" i="13"/>
  <c r="Y162" i="13"/>
  <c r="X162" i="13"/>
  <c r="Q161" i="13"/>
  <c r="AB161" i="13"/>
  <c r="AC161" i="13"/>
  <c r="S161" i="13"/>
  <c r="AA161" i="13"/>
  <c r="Z161" i="13"/>
  <c r="Y161" i="13"/>
  <c r="X161" i="13"/>
  <c r="Q160" i="13"/>
  <c r="AB160" i="13"/>
  <c r="AC160" i="13"/>
  <c r="S160" i="13"/>
  <c r="AA160" i="13"/>
  <c r="Z160" i="13"/>
  <c r="Y160" i="13"/>
  <c r="X160" i="13"/>
  <c r="Q159" i="13"/>
  <c r="AB159" i="13"/>
  <c r="AC159" i="13"/>
  <c r="S159" i="13"/>
  <c r="AA159" i="13"/>
  <c r="Z159" i="13"/>
  <c r="Y159" i="13"/>
  <c r="X159" i="13"/>
  <c r="Q158" i="13"/>
  <c r="AB158" i="13"/>
  <c r="AC158" i="13"/>
  <c r="S158" i="13"/>
  <c r="AA158" i="13"/>
  <c r="Z158" i="13"/>
  <c r="Y158" i="13"/>
  <c r="X158" i="13"/>
  <c r="Q157" i="13"/>
  <c r="AB157" i="13"/>
  <c r="AC157" i="13"/>
  <c r="S157" i="13"/>
  <c r="AA157" i="13"/>
  <c r="Z157" i="13"/>
  <c r="Y157" i="13"/>
  <c r="X157" i="13"/>
  <c r="Q156" i="13"/>
  <c r="AB156" i="13"/>
  <c r="AC156" i="13"/>
  <c r="S156" i="13"/>
  <c r="AA156" i="13"/>
  <c r="Z156" i="13"/>
  <c r="Y156" i="13"/>
  <c r="X156" i="13"/>
  <c r="Q155" i="13"/>
  <c r="AB155" i="13"/>
  <c r="AC155" i="13"/>
  <c r="S155" i="13"/>
  <c r="AA155" i="13"/>
  <c r="Z155" i="13"/>
  <c r="Y155" i="13"/>
  <c r="X155" i="13"/>
  <c r="Q154" i="13"/>
  <c r="AB154" i="13"/>
  <c r="AC154" i="13"/>
  <c r="S154" i="13"/>
  <c r="AA154" i="13"/>
  <c r="Z154" i="13"/>
  <c r="Y154" i="13"/>
  <c r="X154" i="13"/>
  <c r="Q153" i="13"/>
  <c r="AB153" i="13"/>
  <c r="AC153" i="13"/>
  <c r="S153" i="13"/>
  <c r="AA153" i="13"/>
  <c r="Z153" i="13"/>
  <c r="Y153" i="13"/>
  <c r="X153" i="13"/>
  <c r="Q152" i="13"/>
  <c r="AB152" i="13"/>
  <c r="AC152" i="13"/>
  <c r="S152" i="13"/>
  <c r="AA152" i="13"/>
  <c r="Z152" i="13"/>
  <c r="Y152" i="13"/>
  <c r="X152" i="13"/>
  <c r="Q151" i="13"/>
  <c r="AB151" i="13"/>
  <c r="AC151" i="13"/>
  <c r="S151" i="13"/>
  <c r="AA151" i="13"/>
  <c r="Z151" i="13"/>
  <c r="Y151" i="13"/>
  <c r="X151" i="13"/>
  <c r="Q150" i="13"/>
  <c r="AB150" i="13"/>
  <c r="AC150" i="13"/>
  <c r="S150" i="13"/>
  <c r="AA150" i="13"/>
  <c r="Z150" i="13"/>
  <c r="Y150" i="13"/>
  <c r="X150" i="13"/>
  <c r="Q149" i="13"/>
  <c r="AB149" i="13"/>
  <c r="AC149" i="13"/>
  <c r="S149" i="13"/>
  <c r="AA149" i="13"/>
  <c r="Z149" i="13"/>
  <c r="Y149" i="13"/>
  <c r="X149" i="13"/>
  <c r="Q148" i="13"/>
  <c r="AB148" i="13"/>
  <c r="AC148" i="13"/>
  <c r="S148" i="13"/>
  <c r="AA148" i="13"/>
  <c r="Z148" i="13"/>
  <c r="Y148" i="13"/>
  <c r="X148" i="13"/>
  <c r="Q147" i="13"/>
  <c r="AB147" i="13"/>
  <c r="AC147" i="13"/>
  <c r="S147" i="13"/>
  <c r="AA147" i="13"/>
  <c r="Z147" i="13"/>
  <c r="Y147" i="13"/>
  <c r="X147" i="13"/>
  <c r="Q146" i="13"/>
  <c r="AB146" i="13"/>
  <c r="AC146" i="13"/>
  <c r="S146" i="13"/>
  <c r="AA146" i="13"/>
  <c r="Z146" i="13"/>
  <c r="Y146" i="13"/>
  <c r="X146" i="13"/>
  <c r="Q145" i="13"/>
  <c r="AB145" i="13"/>
  <c r="AC145" i="13"/>
  <c r="S145" i="13"/>
  <c r="AA145" i="13"/>
  <c r="Z145" i="13"/>
  <c r="Y145" i="13"/>
  <c r="X145" i="13"/>
  <c r="Q144" i="13"/>
  <c r="AB144" i="13"/>
  <c r="AC144" i="13"/>
  <c r="S144" i="13"/>
  <c r="AA144" i="13"/>
  <c r="Z144" i="13"/>
  <c r="Y144" i="13"/>
  <c r="X144" i="13"/>
  <c r="Q143" i="13"/>
  <c r="AB143" i="13"/>
  <c r="AC143" i="13"/>
  <c r="S143" i="13"/>
  <c r="AA143" i="13"/>
  <c r="Z143" i="13"/>
  <c r="Y143" i="13"/>
  <c r="X143" i="13"/>
  <c r="Q142" i="13"/>
  <c r="AB142" i="13"/>
  <c r="AC142" i="13"/>
  <c r="S142" i="13"/>
  <c r="AA142" i="13"/>
  <c r="Z142" i="13"/>
  <c r="Y142" i="13"/>
  <c r="X142" i="13"/>
  <c r="Q141" i="13"/>
  <c r="AB141" i="13"/>
  <c r="AC141" i="13"/>
  <c r="S141" i="13"/>
  <c r="AA141" i="13"/>
  <c r="Z141" i="13"/>
  <c r="Y141" i="13"/>
  <c r="X141" i="13"/>
  <c r="Q140" i="13"/>
  <c r="AB140" i="13"/>
  <c r="AC140" i="13"/>
  <c r="S140" i="13"/>
  <c r="AA140" i="13"/>
  <c r="Z140" i="13"/>
  <c r="Y140" i="13"/>
  <c r="X140" i="13"/>
  <c r="Q139" i="13"/>
  <c r="AB139" i="13"/>
  <c r="AC139" i="13"/>
  <c r="S139" i="13"/>
  <c r="AA139" i="13"/>
  <c r="Z139" i="13"/>
  <c r="Y139" i="13"/>
  <c r="X139" i="13"/>
  <c r="Q138" i="13"/>
  <c r="AB138" i="13"/>
  <c r="AC138" i="13"/>
  <c r="S138" i="13"/>
  <c r="AA138" i="13"/>
  <c r="Z138" i="13"/>
  <c r="Y138" i="13"/>
  <c r="X138" i="13"/>
  <c r="Q137" i="13"/>
  <c r="AB137" i="13"/>
  <c r="AC137" i="13"/>
  <c r="S137" i="13"/>
  <c r="AA137" i="13"/>
  <c r="Z137" i="13"/>
  <c r="Y137" i="13"/>
  <c r="X137" i="13"/>
  <c r="Q136" i="13"/>
  <c r="AB136" i="13"/>
  <c r="AC136" i="13"/>
  <c r="S136" i="13"/>
  <c r="AA136" i="13"/>
  <c r="Z136" i="13"/>
  <c r="Y136" i="13"/>
  <c r="X136" i="13"/>
  <c r="Q135" i="13"/>
  <c r="AB135" i="13"/>
  <c r="AC135" i="13"/>
  <c r="S135" i="13"/>
  <c r="AA135" i="13"/>
  <c r="Z135" i="13"/>
  <c r="Y135" i="13"/>
  <c r="X135" i="13"/>
  <c r="Q134" i="13"/>
  <c r="AB134" i="13"/>
  <c r="AC134" i="13"/>
  <c r="S134" i="13"/>
  <c r="AA134" i="13"/>
  <c r="Z134" i="13"/>
  <c r="Y134" i="13"/>
  <c r="X134" i="13"/>
  <c r="Q133" i="13"/>
  <c r="AB133" i="13"/>
  <c r="AC133" i="13"/>
  <c r="S133" i="13"/>
  <c r="AA133" i="13"/>
  <c r="Z133" i="13"/>
  <c r="Y133" i="13"/>
  <c r="X133" i="13"/>
  <c r="Q132" i="13"/>
  <c r="AB132" i="13"/>
  <c r="AC132" i="13"/>
  <c r="S132" i="13"/>
  <c r="AA132" i="13"/>
  <c r="Z132" i="13"/>
  <c r="Y132" i="13"/>
  <c r="X132" i="13"/>
  <c r="Q131" i="13"/>
  <c r="AB131" i="13"/>
  <c r="AC131" i="13"/>
  <c r="S131" i="13"/>
  <c r="AA131" i="13"/>
  <c r="Z131" i="13"/>
  <c r="Y131" i="13"/>
  <c r="X131" i="13"/>
  <c r="Q130" i="13"/>
  <c r="AB130" i="13"/>
  <c r="AC130" i="13"/>
  <c r="S130" i="13"/>
  <c r="AA130" i="13"/>
  <c r="Z130" i="13"/>
  <c r="Y130" i="13"/>
  <c r="X130" i="13"/>
  <c r="Q129" i="13"/>
  <c r="AB129" i="13"/>
  <c r="AC129" i="13"/>
  <c r="S129" i="13"/>
  <c r="AA129" i="13"/>
  <c r="Z129" i="13"/>
  <c r="Y129" i="13"/>
  <c r="X129" i="13"/>
  <c r="Q128" i="13"/>
  <c r="AB128" i="13"/>
  <c r="AC128" i="13"/>
  <c r="S128" i="13"/>
  <c r="AA128" i="13"/>
  <c r="Z128" i="13"/>
  <c r="Y128" i="13"/>
  <c r="X128" i="13"/>
  <c r="Q127" i="13"/>
  <c r="AB127" i="13"/>
  <c r="AC127" i="13"/>
  <c r="S127" i="13"/>
  <c r="AA127" i="13"/>
  <c r="Z127" i="13"/>
  <c r="Y127" i="13"/>
  <c r="X127" i="13"/>
  <c r="Q126" i="13"/>
  <c r="AB126" i="13"/>
  <c r="AC126" i="13"/>
  <c r="S126" i="13"/>
  <c r="AA126" i="13"/>
  <c r="Z126" i="13"/>
  <c r="Y126" i="13"/>
  <c r="X126" i="13"/>
  <c r="Q125" i="13"/>
  <c r="AB125" i="13"/>
  <c r="AC125" i="13"/>
  <c r="S125" i="13"/>
  <c r="AA125" i="13"/>
  <c r="Z125" i="13"/>
  <c r="Y125" i="13"/>
  <c r="X125" i="13"/>
  <c r="Q124" i="13"/>
  <c r="AB124" i="13"/>
  <c r="AC124" i="13"/>
  <c r="S124" i="13"/>
  <c r="AA124" i="13"/>
  <c r="Z124" i="13"/>
  <c r="Y124" i="13"/>
  <c r="X124" i="13"/>
  <c r="Q123" i="13"/>
  <c r="AB123" i="13"/>
  <c r="AC123" i="13"/>
  <c r="S123" i="13"/>
  <c r="AA123" i="13"/>
  <c r="Z123" i="13"/>
  <c r="Y123" i="13"/>
  <c r="X123" i="13"/>
  <c r="Q122" i="13"/>
  <c r="AB122" i="13"/>
  <c r="AC122" i="13"/>
  <c r="S122" i="13"/>
  <c r="AA122" i="13"/>
  <c r="Z122" i="13"/>
  <c r="Y122" i="13"/>
  <c r="X122" i="13"/>
  <c r="Q121" i="13"/>
  <c r="AB121" i="13"/>
  <c r="AC121" i="13"/>
  <c r="S121" i="13"/>
  <c r="AA121" i="13"/>
  <c r="Z121" i="13"/>
  <c r="Y121" i="13"/>
  <c r="X121" i="13"/>
  <c r="Q120" i="13"/>
  <c r="AB120" i="13"/>
  <c r="AC120" i="13"/>
  <c r="S120" i="13"/>
  <c r="AA120" i="13"/>
  <c r="Z120" i="13"/>
  <c r="Y120" i="13"/>
  <c r="X120" i="13"/>
  <c r="Q119" i="13"/>
  <c r="AB119" i="13"/>
  <c r="AC119" i="13"/>
  <c r="S119" i="13"/>
  <c r="AA119" i="13"/>
  <c r="Z119" i="13"/>
  <c r="Y119" i="13"/>
  <c r="X119" i="13"/>
  <c r="Q118" i="13"/>
  <c r="AB118" i="13"/>
  <c r="AC118" i="13"/>
  <c r="S118" i="13"/>
  <c r="AA118" i="13"/>
  <c r="Z118" i="13"/>
  <c r="Y118" i="13"/>
  <c r="X118" i="13"/>
  <c r="Q117" i="13"/>
  <c r="AB117" i="13"/>
  <c r="AC117" i="13"/>
  <c r="S117" i="13"/>
  <c r="AA117" i="13"/>
  <c r="Z117" i="13"/>
  <c r="Y117" i="13"/>
  <c r="X117" i="13"/>
  <c r="Q116" i="13"/>
  <c r="AB116" i="13"/>
  <c r="AC116" i="13"/>
  <c r="S116" i="13"/>
  <c r="AA116" i="13"/>
  <c r="Z116" i="13"/>
  <c r="Y116" i="13"/>
  <c r="X116" i="13"/>
  <c r="Q115" i="13"/>
  <c r="AB115" i="13"/>
  <c r="AC115" i="13"/>
  <c r="S115" i="13"/>
  <c r="AA115" i="13"/>
  <c r="Z115" i="13"/>
  <c r="Y115" i="13"/>
  <c r="X115" i="13"/>
  <c r="Q114" i="13"/>
  <c r="AB114" i="13"/>
  <c r="AC114" i="13"/>
  <c r="S114" i="13"/>
  <c r="AA114" i="13"/>
  <c r="Z114" i="13"/>
  <c r="Y114" i="13"/>
  <c r="X114" i="13"/>
  <c r="Q113" i="13"/>
  <c r="AB113" i="13"/>
  <c r="AC113" i="13"/>
  <c r="S113" i="13"/>
  <c r="AA113" i="13"/>
  <c r="Z113" i="13"/>
  <c r="Y113" i="13"/>
  <c r="X113" i="13"/>
  <c r="Q112" i="13"/>
  <c r="AB112" i="13"/>
  <c r="AC112" i="13"/>
  <c r="S112" i="13"/>
  <c r="AA112" i="13"/>
  <c r="Z112" i="13"/>
  <c r="Y112" i="13"/>
  <c r="X112" i="13"/>
  <c r="Q111" i="13"/>
  <c r="AB111" i="13"/>
  <c r="AC111" i="13"/>
  <c r="S111" i="13"/>
  <c r="AA111" i="13"/>
  <c r="Z111" i="13"/>
  <c r="Y111" i="13"/>
  <c r="X111" i="13"/>
  <c r="Q110" i="13"/>
  <c r="AB110" i="13"/>
  <c r="AC110" i="13"/>
  <c r="S110" i="13"/>
  <c r="AA110" i="13"/>
  <c r="Z110" i="13"/>
  <c r="Y110" i="13"/>
  <c r="X110" i="13"/>
  <c r="Q109" i="13"/>
  <c r="AB109" i="13"/>
  <c r="AC109" i="13"/>
  <c r="S109" i="13"/>
  <c r="AA109" i="13"/>
  <c r="Z109" i="13"/>
  <c r="Y109" i="13"/>
  <c r="X109" i="13"/>
  <c r="Q108" i="13"/>
  <c r="AB108" i="13"/>
  <c r="AC108" i="13"/>
  <c r="S108" i="13"/>
  <c r="AA108" i="13"/>
  <c r="Z108" i="13"/>
  <c r="Y108" i="13"/>
  <c r="X108" i="13"/>
  <c r="Q107" i="13"/>
  <c r="AB107" i="13"/>
  <c r="AC107" i="13"/>
  <c r="S107" i="13"/>
  <c r="AA107" i="13"/>
  <c r="Z107" i="13"/>
  <c r="Y107" i="13"/>
  <c r="X107" i="13"/>
  <c r="Q106" i="13"/>
  <c r="AB106" i="13"/>
  <c r="AC106" i="13"/>
  <c r="S106" i="13"/>
  <c r="AA106" i="13"/>
  <c r="Z106" i="13"/>
  <c r="Y106" i="13"/>
  <c r="X106" i="13"/>
  <c r="Q105" i="13"/>
  <c r="AB105" i="13"/>
  <c r="AC105" i="13"/>
  <c r="S105" i="13"/>
  <c r="AA105" i="13"/>
  <c r="Z105" i="13"/>
  <c r="Y105" i="13"/>
  <c r="X105" i="13"/>
  <c r="Q104" i="13"/>
  <c r="AB104" i="13"/>
  <c r="AC104" i="13"/>
  <c r="S104" i="13"/>
  <c r="AA104" i="13"/>
  <c r="Z104" i="13"/>
  <c r="Y104" i="13"/>
  <c r="X104" i="13"/>
  <c r="Q103" i="13"/>
  <c r="AB103" i="13"/>
  <c r="AC103" i="13"/>
  <c r="S103" i="13"/>
  <c r="AA103" i="13"/>
  <c r="Z103" i="13"/>
  <c r="Y103" i="13"/>
  <c r="X103" i="13"/>
  <c r="Q102" i="13"/>
  <c r="AB102" i="13"/>
  <c r="AC102" i="13"/>
  <c r="S102" i="13"/>
  <c r="AA102" i="13"/>
  <c r="Z102" i="13"/>
  <c r="Y102" i="13"/>
  <c r="X102" i="13"/>
  <c r="Q101" i="13"/>
  <c r="AB101" i="13"/>
  <c r="AC101" i="13"/>
  <c r="S101" i="13"/>
  <c r="AA101" i="13"/>
  <c r="Z101" i="13"/>
  <c r="Y101" i="13"/>
  <c r="X101" i="13"/>
  <c r="Q100" i="13"/>
  <c r="AB100" i="13"/>
  <c r="AC100" i="13"/>
  <c r="S100" i="13"/>
  <c r="AA100" i="13"/>
  <c r="Z100" i="13"/>
  <c r="Y100" i="13"/>
  <c r="X100" i="13"/>
  <c r="Q99" i="13"/>
  <c r="AB99" i="13"/>
  <c r="AC99" i="13"/>
  <c r="S99" i="13"/>
  <c r="AA99" i="13"/>
  <c r="Z99" i="13"/>
  <c r="Y99" i="13"/>
  <c r="X99" i="13"/>
  <c r="Q98" i="13"/>
  <c r="AB98" i="13"/>
  <c r="AC98" i="13"/>
  <c r="S98" i="13"/>
  <c r="AA98" i="13"/>
  <c r="Z98" i="13"/>
  <c r="Y98" i="13"/>
  <c r="X98" i="13"/>
  <c r="Q97" i="13"/>
  <c r="AB97" i="13"/>
  <c r="AC97" i="13"/>
  <c r="S97" i="13"/>
  <c r="AA97" i="13"/>
  <c r="Z97" i="13"/>
  <c r="Y97" i="13"/>
  <c r="X97" i="13"/>
  <c r="Q96" i="13"/>
  <c r="AB96" i="13"/>
  <c r="AC96" i="13"/>
  <c r="S96" i="13"/>
  <c r="AA96" i="13"/>
  <c r="Z96" i="13"/>
  <c r="Y96" i="13"/>
  <c r="X96" i="13"/>
  <c r="Q95" i="13"/>
  <c r="AB95" i="13"/>
  <c r="AC95" i="13"/>
  <c r="S95" i="13"/>
  <c r="AA95" i="13"/>
  <c r="Z95" i="13"/>
  <c r="Y95" i="13"/>
  <c r="X95" i="13"/>
  <c r="Q94" i="13"/>
  <c r="AB94" i="13"/>
  <c r="AC94" i="13"/>
  <c r="S94" i="13"/>
  <c r="AA94" i="13"/>
  <c r="Z94" i="13"/>
  <c r="Y94" i="13"/>
  <c r="X94" i="13"/>
  <c r="Q93" i="13"/>
  <c r="AB93" i="13"/>
  <c r="AC93" i="13"/>
  <c r="S93" i="13"/>
  <c r="AA93" i="13"/>
  <c r="Z93" i="13"/>
  <c r="Y93" i="13"/>
  <c r="X93" i="13"/>
  <c r="Q92" i="13"/>
  <c r="AB92" i="13"/>
  <c r="AC92" i="13"/>
  <c r="S92" i="13"/>
  <c r="AA92" i="13"/>
  <c r="Z92" i="13"/>
  <c r="Y92" i="13"/>
  <c r="X92" i="13"/>
  <c r="Q91" i="13"/>
  <c r="AB91" i="13"/>
  <c r="AC91" i="13"/>
  <c r="S91" i="13"/>
  <c r="AA91" i="13"/>
  <c r="Z91" i="13"/>
  <c r="Y91" i="13"/>
  <c r="X91" i="13"/>
  <c r="Q90" i="13"/>
  <c r="AB90" i="13"/>
  <c r="AC90" i="13"/>
  <c r="S90" i="13"/>
  <c r="AA90" i="13"/>
  <c r="Z90" i="13"/>
  <c r="Y90" i="13"/>
  <c r="X90" i="13"/>
  <c r="Q89" i="13"/>
  <c r="AB89" i="13"/>
  <c r="AC89" i="13"/>
  <c r="S89" i="13"/>
  <c r="AA89" i="13"/>
  <c r="Z89" i="13"/>
  <c r="Y89" i="13"/>
  <c r="X89" i="13"/>
  <c r="Q88" i="13"/>
  <c r="AB88" i="13"/>
  <c r="AC88" i="13"/>
  <c r="S88" i="13"/>
  <c r="AA88" i="13"/>
  <c r="Z88" i="13"/>
  <c r="Y88" i="13"/>
  <c r="X88" i="13"/>
  <c r="Q87" i="13"/>
  <c r="AB87" i="13"/>
  <c r="AC87" i="13"/>
  <c r="S87" i="13"/>
  <c r="AA87" i="13"/>
  <c r="Z87" i="13"/>
  <c r="Y87" i="13"/>
  <c r="X87" i="13"/>
  <c r="Q86" i="13"/>
  <c r="AB86" i="13"/>
  <c r="AC86" i="13"/>
  <c r="S86" i="13"/>
  <c r="AA86" i="13"/>
  <c r="Z86" i="13"/>
  <c r="Y86" i="13"/>
  <c r="X86" i="13"/>
  <c r="Q85" i="13"/>
  <c r="AB85" i="13"/>
  <c r="AC85" i="13"/>
  <c r="S85" i="13"/>
  <c r="AA85" i="13"/>
  <c r="Z85" i="13"/>
  <c r="Y85" i="13"/>
  <c r="X85" i="13"/>
  <c r="Q84" i="13"/>
  <c r="AB84" i="13"/>
  <c r="AC84" i="13"/>
  <c r="S84" i="13"/>
  <c r="AA84" i="13"/>
  <c r="Z84" i="13"/>
  <c r="Y84" i="13"/>
  <c r="X84" i="13"/>
  <c r="Q83" i="13"/>
  <c r="AB83" i="13"/>
  <c r="AC83" i="13"/>
  <c r="S83" i="13"/>
  <c r="AA83" i="13"/>
  <c r="Z83" i="13"/>
  <c r="Y83" i="13"/>
  <c r="X83" i="13"/>
  <c r="Q82" i="13"/>
  <c r="AB82" i="13"/>
  <c r="AC82" i="13"/>
  <c r="S82" i="13"/>
  <c r="AA82" i="13"/>
  <c r="Z82" i="13"/>
  <c r="Y82" i="13"/>
  <c r="X82" i="13"/>
  <c r="Q81" i="13"/>
  <c r="AB81" i="13"/>
  <c r="AC81" i="13"/>
  <c r="S81" i="13"/>
  <c r="AA81" i="13"/>
  <c r="Z81" i="13"/>
  <c r="Y81" i="13"/>
  <c r="X81" i="13"/>
  <c r="Q80" i="13"/>
  <c r="AB80" i="13"/>
  <c r="AC80" i="13"/>
  <c r="S80" i="13"/>
  <c r="AA80" i="13"/>
  <c r="Z80" i="13"/>
  <c r="Y80" i="13"/>
  <c r="X80" i="13"/>
  <c r="Q79" i="13"/>
  <c r="AB79" i="13"/>
  <c r="AC79" i="13"/>
  <c r="S79" i="13"/>
  <c r="AA79" i="13"/>
  <c r="Z79" i="13"/>
  <c r="Y79" i="13"/>
  <c r="X79" i="13"/>
  <c r="Q78" i="13"/>
  <c r="AB78" i="13"/>
  <c r="AC78" i="13"/>
  <c r="S78" i="13"/>
  <c r="AA78" i="13"/>
  <c r="Z78" i="13"/>
  <c r="Y78" i="13"/>
  <c r="X78" i="13"/>
  <c r="Q77" i="13"/>
  <c r="AB77" i="13"/>
  <c r="AC77" i="13"/>
  <c r="S77" i="13"/>
  <c r="AA77" i="13"/>
  <c r="Z77" i="13"/>
  <c r="Y77" i="13"/>
  <c r="X77" i="13"/>
  <c r="Q76" i="13"/>
  <c r="AB76" i="13"/>
  <c r="AC76" i="13"/>
  <c r="S76" i="13"/>
  <c r="AA76" i="13"/>
  <c r="Z76" i="13"/>
  <c r="Y76" i="13"/>
  <c r="X76" i="13"/>
  <c r="Q75" i="13"/>
  <c r="AB75" i="13"/>
  <c r="AC75" i="13"/>
  <c r="S75" i="13"/>
  <c r="AA75" i="13"/>
  <c r="Z75" i="13"/>
  <c r="Y75" i="13"/>
  <c r="X75" i="13"/>
  <c r="Q74" i="13"/>
  <c r="AB74" i="13"/>
  <c r="AC74" i="13"/>
  <c r="S74" i="13"/>
  <c r="AA74" i="13"/>
  <c r="Z74" i="13"/>
  <c r="Y74" i="13"/>
  <c r="X74" i="13"/>
  <c r="Q73" i="13"/>
  <c r="AB73" i="13"/>
  <c r="AC73" i="13"/>
  <c r="S73" i="13"/>
  <c r="AA73" i="13"/>
  <c r="Z73" i="13"/>
  <c r="Y73" i="13"/>
  <c r="X73" i="13"/>
  <c r="Q72" i="13"/>
  <c r="AB72" i="13"/>
  <c r="AC72" i="13"/>
  <c r="S72" i="13"/>
  <c r="AA72" i="13"/>
  <c r="Z72" i="13"/>
  <c r="Y72" i="13"/>
  <c r="X72" i="13"/>
  <c r="Q71" i="13"/>
  <c r="AB71" i="13"/>
  <c r="AC71" i="13"/>
  <c r="S71" i="13"/>
  <c r="AA71" i="13"/>
  <c r="Z71" i="13"/>
  <c r="Y71" i="13"/>
  <c r="X71" i="13"/>
  <c r="Q70" i="13"/>
  <c r="AB70" i="13"/>
  <c r="AC70" i="13"/>
  <c r="S70" i="13"/>
  <c r="AA70" i="13"/>
  <c r="Z70" i="13"/>
  <c r="Y70" i="13"/>
  <c r="X70" i="13"/>
  <c r="Q69" i="13"/>
  <c r="AB69" i="13"/>
  <c r="AC69" i="13"/>
  <c r="S69" i="13"/>
  <c r="AA69" i="13"/>
  <c r="Z69" i="13"/>
  <c r="Y69" i="13"/>
  <c r="X69" i="13"/>
  <c r="Q68" i="13"/>
  <c r="AB68" i="13"/>
  <c r="AC68" i="13"/>
  <c r="S68" i="13"/>
  <c r="AA68" i="13"/>
  <c r="Z68" i="13"/>
  <c r="Y68" i="13"/>
  <c r="X68" i="13"/>
  <c r="Q67" i="13"/>
  <c r="AB67" i="13"/>
  <c r="AC67" i="13"/>
  <c r="S67" i="13"/>
  <c r="AA67" i="13"/>
  <c r="Z67" i="13"/>
  <c r="Y67" i="13"/>
  <c r="X67" i="13"/>
  <c r="Q66" i="13"/>
  <c r="AB66" i="13"/>
  <c r="AC66" i="13"/>
  <c r="S66" i="13"/>
  <c r="AA66" i="13"/>
  <c r="Z66" i="13"/>
  <c r="Y66" i="13"/>
  <c r="X66" i="13"/>
  <c r="Q65" i="13"/>
  <c r="AB65" i="13"/>
  <c r="AC65" i="13"/>
  <c r="S65" i="13"/>
  <c r="AA65" i="13"/>
  <c r="Z65" i="13"/>
  <c r="Y65" i="13"/>
  <c r="X65" i="13"/>
  <c r="Q64" i="13"/>
  <c r="AB64" i="13"/>
  <c r="AC64" i="13"/>
  <c r="S64" i="13"/>
  <c r="AA64" i="13"/>
  <c r="Z64" i="13"/>
  <c r="Y64" i="13"/>
  <c r="X64" i="13"/>
  <c r="Q63" i="13"/>
  <c r="AB63" i="13"/>
  <c r="AC63" i="13"/>
  <c r="S63" i="13"/>
  <c r="AA63" i="13"/>
  <c r="Z63" i="13"/>
  <c r="Y63" i="13"/>
  <c r="X63" i="13"/>
  <c r="Q62" i="13"/>
  <c r="AB62" i="13"/>
  <c r="AC62" i="13"/>
  <c r="S62" i="13"/>
  <c r="AA62" i="13"/>
  <c r="Z62" i="13"/>
  <c r="Y62" i="13"/>
  <c r="X62" i="13"/>
  <c r="Q61" i="13"/>
  <c r="AB61" i="13"/>
  <c r="AC61" i="13"/>
  <c r="S61" i="13"/>
  <c r="AA61" i="13"/>
  <c r="Z61" i="13"/>
  <c r="Y61" i="13"/>
  <c r="X61" i="13"/>
  <c r="Q60" i="13"/>
  <c r="AB60" i="13"/>
  <c r="AC60" i="13"/>
  <c r="S60" i="13"/>
  <c r="AA60" i="13"/>
  <c r="Z60" i="13"/>
  <c r="Y60" i="13"/>
  <c r="X60" i="13"/>
  <c r="Q59" i="13"/>
  <c r="AB59" i="13"/>
  <c r="AC59" i="13"/>
  <c r="S59" i="13"/>
  <c r="AA59" i="13"/>
  <c r="Z59" i="13"/>
  <c r="Y59" i="13"/>
  <c r="X59" i="13"/>
  <c r="Q58" i="13"/>
  <c r="AB58" i="13"/>
  <c r="AC58" i="13"/>
  <c r="S58" i="13"/>
  <c r="AA58" i="13"/>
  <c r="Z58" i="13"/>
  <c r="Y58" i="13"/>
  <c r="X58" i="13"/>
  <c r="Q57" i="13"/>
  <c r="AB57" i="13"/>
  <c r="AC57" i="13"/>
  <c r="S57" i="13"/>
  <c r="AA57" i="13"/>
  <c r="Z57" i="13"/>
  <c r="Y57" i="13"/>
  <c r="X57" i="13"/>
  <c r="Q56" i="13"/>
  <c r="AB56" i="13"/>
  <c r="AC56" i="13"/>
  <c r="S56" i="13"/>
  <c r="AA56" i="13"/>
  <c r="Z56" i="13"/>
  <c r="Y56" i="13"/>
  <c r="X56" i="13"/>
  <c r="Q55" i="13"/>
  <c r="AB55" i="13"/>
  <c r="AC55" i="13"/>
  <c r="S55" i="13"/>
  <c r="AA55" i="13"/>
  <c r="Z55" i="13"/>
  <c r="Y55" i="13"/>
  <c r="X55" i="13"/>
  <c r="Q54" i="13"/>
  <c r="AB54" i="13"/>
  <c r="AC54" i="13"/>
  <c r="S54" i="13"/>
  <c r="AA54" i="13"/>
  <c r="Z54" i="13"/>
  <c r="Y54" i="13"/>
  <c r="X54" i="13"/>
  <c r="Q53" i="13"/>
  <c r="AB53" i="13"/>
  <c r="AC53" i="13"/>
  <c r="S53" i="13"/>
  <c r="AA53" i="13"/>
  <c r="Z53" i="13"/>
  <c r="Y53" i="13"/>
  <c r="X53" i="13"/>
  <c r="Q52" i="13"/>
  <c r="AB52" i="13"/>
  <c r="AC52" i="13"/>
  <c r="S52" i="13"/>
  <c r="AA52" i="13"/>
  <c r="Z52" i="13"/>
  <c r="Y52" i="13"/>
  <c r="X52" i="13"/>
  <c r="Q51" i="13"/>
  <c r="AB51" i="13"/>
  <c r="AC51" i="13"/>
  <c r="S51" i="13"/>
  <c r="AA51" i="13"/>
  <c r="Z51" i="13"/>
  <c r="Y51" i="13"/>
  <c r="X51" i="13"/>
  <c r="Q50" i="13"/>
  <c r="AB50" i="13"/>
  <c r="AC50" i="13"/>
  <c r="S50" i="13"/>
  <c r="AA50" i="13"/>
  <c r="Z50" i="13"/>
  <c r="Y50" i="13"/>
  <c r="X50" i="13"/>
  <c r="Q49" i="13"/>
  <c r="AB49" i="13"/>
  <c r="AC49" i="13"/>
  <c r="S49" i="13"/>
  <c r="AA49" i="13"/>
  <c r="Z49" i="13"/>
  <c r="Y49" i="13"/>
  <c r="X49" i="13"/>
  <c r="Q48" i="13"/>
  <c r="AB48" i="13"/>
  <c r="AC48" i="13"/>
  <c r="S48" i="13"/>
  <c r="AA48" i="13"/>
  <c r="Z48" i="13"/>
  <c r="Y48" i="13"/>
  <c r="X48" i="13"/>
  <c r="Q47" i="13"/>
  <c r="AB47" i="13"/>
  <c r="AC47" i="13"/>
  <c r="S47" i="13"/>
  <c r="AA47" i="13"/>
  <c r="Z47" i="13"/>
  <c r="Y47" i="13"/>
  <c r="X47" i="13"/>
  <c r="Q46" i="13"/>
  <c r="AB46" i="13"/>
  <c r="AC46" i="13"/>
  <c r="S46" i="13"/>
  <c r="AA46" i="13"/>
  <c r="Z46" i="13"/>
  <c r="Y46" i="13"/>
  <c r="X46" i="13"/>
  <c r="Q45" i="13"/>
  <c r="AB45" i="13"/>
  <c r="AC45" i="13"/>
  <c r="S45" i="13"/>
  <c r="AA45" i="13"/>
  <c r="Z45" i="13"/>
  <c r="Y45" i="13"/>
  <c r="X45" i="13"/>
  <c r="Q44" i="13"/>
  <c r="AB44" i="13"/>
  <c r="AC44" i="13"/>
  <c r="S44" i="13"/>
  <c r="AA44" i="13"/>
  <c r="Z44" i="13"/>
  <c r="Y44" i="13"/>
  <c r="X44" i="13"/>
  <c r="Q43" i="13"/>
  <c r="AB43" i="13"/>
  <c r="AC43" i="13"/>
  <c r="S43" i="13"/>
  <c r="AA43" i="13"/>
  <c r="Z43" i="13"/>
  <c r="Y43" i="13"/>
  <c r="X43" i="13"/>
  <c r="Q42" i="13"/>
  <c r="AB42" i="13"/>
  <c r="AC42" i="13"/>
  <c r="S42" i="13"/>
  <c r="AA42" i="13"/>
  <c r="Z42" i="13"/>
  <c r="Y42" i="13"/>
  <c r="X42" i="13"/>
  <c r="Q41" i="13"/>
  <c r="AB41" i="13"/>
  <c r="AC41" i="13"/>
  <c r="S41" i="13"/>
  <c r="AA41" i="13"/>
  <c r="Z41" i="13"/>
  <c r="Y41" i="13"/>
  <c r="X41" i="13"/>
  <c r="Q40" i="13"/>
  <c r="AB40" i="13"/>
  <c r="AC40" i="13"/>
  <c r="S40" i="13"/>
  <c r="AA40" i="13"/>
  <c r="Z40" i="13"/>
  <c r="Y40" i="13"/>
  <c r="X40" i="13"/>
  <c r="Q39" i="13"/>
  <c r="AB39" i="13"/>
  <c r="AC39" i="13"/>
  <c r="S39" i="13"/>
  <c r="AA39" i="13"/>
  <c r="Z39" i="13"/>
  <c r="Y39" i="13"/>
  <c r="X39" i="13"/>
  <c r="Q38" i="13"/>
  <c r="AB38" i="13"/>
  <c r="AC38" i="13"/>
  <c r="S38" i="13"/>
  <c r="AA38" i="13"/>
  <c r="Z38" i="13"/>
  <c r="Y38" i="13"/>
  <c r="X38" i="13"/>
  <c r="Q37" i="13"/>
  <c r="AB37" i="13"/>
  <c r="AC37" i="13"/>
  <c r="S37" i="13"/>
  <c r="AA37" i="13"/>
  <c r="Z37" i="13"/>
  <c r="Y37" i="13"/>
  <c r="X37" i="13"/>
  <c r="Q36" i="13"/>
  <c r="AB36" i="13"/>
  <c r="AC36" i="13"/>
  <c r="S36" i="13"/>
  <c r="AA36" i="13"/>
  <c r="Z36" i="13"/>
  <c r="Y36" i="13"/>
  <c r="X36" i="13"/>
  <c r="Q35" i="13"/>
  <c r="AB35" i="13"/>
  <c r="AC35" i="13"/>
  <c r="S35" i="13"/>
  <c r="AA35" i="13"/>
  <c r="Z35" i="13"/>
  <c r="Y35" i="13"/>
  <c r="X35" i="13"/>
  <c r="Q34" i="13"/>
  <c r="AB34" i="13"/>
  <c r="AC34" i="13"/>
  <c r="S34" i="13"/>
  <c r="AA34" i="13"/>
  <c r="Z34" i="13"/>
  <c r="Y34" i="13"/>
  <c r="X34" i="13"/>
  <c r="Q33" i="13"/>
  <c r="AB33" i="13"/>
  <c r="AC33" i="13"/>
  <c r="S33" i="13"/>
  <c r="AA33" i="13"/>
  <c r="Z33" i="13"/>
  <c r="Y33" i="13"/>
  <c r="X33" i="13"/>
  <c r="Q32" i="13"/>
  <c r="AB32" i="13"/>
  <c r="AC32" i="13"/>
  <c r="S32" i="13"/>
  <c r="AA32" i="13"/>
  <c r="Z32" i="13"/>
  <c r="Y32" i="13"/>
  <c r="X32" i="13"/>
  <c r="Q31" i="13"/>
  <c r="AB31" i="13"/>
  <c r="AC31" i="13"/>
  <c r="S31" i="13"/>
  <c r="AA31" i="13"/>
  <c r="Z31" i="13"/>
  <c r="Y31" i="13"/>
  <c r="X31" i="13"/>
  <c r="Q30" i="13"/>
  <c r="AB30" i="13"/>
  <c r="AC30" i="13"/>
  <c r="S30" i="13"/>
  <c r="AA30" i="13"/>
  <c r="Z30" i="13"/>
  <c r="Y30" i="13"/>
  <c r="X30" i="13"/>
  <c r="Q29" i="13"/>
  <c r="AB29" i="13"/>
  <c r="AC29" i="13"/>
  <c r="S29" i="13"/>
  <c r="AA29" i="13"/>
  <c r="Z29" i="13"/>
  <c r="Y29" i="13"/>
  <c r="X29" i="13"/>
  <c r="Q28" i="13"/>
  <c r="AB28" i="13"/>
  <c r="AC28" i="13"/>
  <c r="S28" i="13"/>
  <c r="AA28" i="13"/>
  <c r="Z28" i="13"/>
  <c r="Y28" i="13"/>
  <c r="X28" i="13"/>
  <c r="Q27" i="13"/>
  <c r="AB27" i="13"/>
  <c r="AC27" i="13"/>
  <c r="S27" i="13"/>
  <c r="AA27" i="13"/>
  <c r="Z27" i="13"/>
  <c r="Y27" i="13"/>
  <c r="X27" i="13"/>
  <c r="Q26" i="13"/>
  <c r="AB26" i="13"/>
  <c r="AC26" i="13"/>
  <c r="S26" i="13"/>
  <c r="AA26" i="13"/>
  <c r="Z26" i="13"/>
  <c r="Y26" i="13"/>
  <c r="X26" i="13"/>
  <c r="Q25" i="13"/>
  <c r="AB25" i="13"/>
  <c r="AC25" i="13"/>
  <c r="S25" i="13"/>
  <c r="AA25" i="13"/>
  <c r="Z25" i="13"/>
  <c r="Y25" i="13"/>
  <c r="X25" i="13"/>
  <c r="Q24" i="13"/>
  <c r="AB24" i="13"/>
  <c r="AC24" i="13"/>
  <c r="S24" i="13"/>
  <c r="AA24" i="13"/>
  <c r="Z24" i="13"/>
  <c r="Y24" i="13"/>
  <c r="X24" i="13"/>
  <c r="Q23" i="13"/>
  <c r="AB23" i="13"/>
  <c r="AC23" i="13"/>
  <c r="S23" i="13"/>
  <c r="AA23" i="13"/>
  <c r="Z23" i="13"/>
  <c r="Y23" i="13"/>
  <c r="X23" i="13"/>
  <c r="Q22" i="13"/>
  <c r="AB22" i="13"/>
  <c r="AC22" i="13"/>
  <c r="S22" i="13"/>
  <c r="AA22" i="13"/>
  <c r="Z22" i="13"/>
  <c r="Y22" i="13"/>
  <c r="X22" i="13"/>
  <c r="Q21" i="13"/>
  <c r="AB21" i="13"/>
  <c r="AC21" i="13"/>
  <c r="S21" i="13"/>
  <c r="AA21" i="13"/>
  <c r="Z21" i="13"/>
  <c r="Y21" i="13"/>
  <c r="X21" i="13"/>
  <c r="Q20" i="13"/>
  <c r="AB20" i="13"/>
  <c r="AC20" i="13"/>
  <c r="S20" i="13"/>
  <c r="AA20" i="13"/>
  <c r="Z20" i="13"/>
  <c r="Y20" i="13"/>
  <c r="X20" i="13"/>
  <c r="Q19" i="13"/>
  <c r="AB19" i="13"/>
  <c r="AC19" i="13"/>
  <c r="S19" i="13"/>
  <c r="AA19" i="13"/>
  <c r="Z19" i="13"/>
  <c r="Y19" i="13"/>
  <c r="X19" i="13"/>
  <c r="Q18" i="13"/>
  <c r="AB18" i="13"/>
  <c r="AC18" i="13"/>
  <c r="S18" i="13"/>
  <c r="AA18" i="13"/>
  <c r="Z18" i="13"/>
  <c r="Y18" i="13"/>
  <c r="X18" i="13"/>
  <c r="Q17" i="13"/>
  <c r="AB17" i="13"/>
  <c r="AC17" i="13"/>
  <c r="S17" i="13"/>
  <c r="AA17" i="13"/>
  <c r="Z17" i="13"/>
  <c r="Y17" i="13"/>
  <c r="X17" i="13"/>
  <c r="Q16" i="13"/>
  <c r="AB16" i="13"/>
  <c r="AC16" i="13"/>
  <c r="S16" i="13"/>
  <c r="AA16" i="13"/>
  <c r="Z16" i="13"/>
  <c r="Y16" i="13"/>
  <c r="X16" i="13"/>
  <c r="Q15" i="13"/>
  <c r="AB15" i="13"/>
  <c r="AC15" i="13"/>
  <c r="S15" i="13"/>
  <c r="AA15" i="13"/>
  <c r="Z15" i="13"/>
  <c r="Y15" i="13"/>
  <c r="X15" i="13"/>
  <c r="Q14" i="13"/>
  <c r="AB14" i="13"/>
  <c r="AC14" i="13"/>
  <c r="S14" i="13"/>
  <c r="AA14" i="13"/>
  <c r="Z14" i="13"/>
  <c r="Y14" i="13"/>
  <c r="X14" i="13"/>
  <c r="Q13" i="13"/>
  <c r="AB13" i="13"/>
  <c r="AC13" i="13"/>
  <c r="S13" i="13"/>
  <c r="AA13" i="13"/>
  <c r="Z13" i="13"/>
  <c r="Y13" i="13"/>
  <c r="X13" i="13"/>
  <c r="Q12" i="13"/>
  <c r="AB12" i="13"/>
  <c r="AC12" i="13"/>
  <c r="S12" i="13"/>
  <c r="AA12" i="13"/>
  <c r="Z12" i="13"/>
  <c r="Y12" i="13"/>
  <c r="X12" i="13"/>
  <c r="Q11" i="13"/>
  <c r="AB11" i="13"/>
  <c r="AC11" i="13"/>
  <c r="S11" i="13"/>
  <c r="AA11" i="13"/>
  <c r="Z11" i="13"/>
  <c r="Y11" i="13"/>
  <c r="X11" i="13"/>
  <c r="Q10" i="13"/>
  <c r="AB10" i="13"/>
  <c r="AC10" i="13"/>
  <c r="S10" i="13"/>
  <c r="AA10" i="13"/>
  <c r="Z10" i="13"/>
  <c r="Y10" i="13"/>
  <c r="X10" i="13"/>
  <c r="Q9" i="13"/>
  <c r="AB9" i="13"/>
  <c r="AC9" i="13"/>
  <c r="S9" i="13"/>
  <c r="AA9" i="13"/>
  <c r="Z9" i="13"/>
  <c r="Y9" i="13"/>
  <c r="X9" i="13"/>
  <c r="Q8" i="13"/>
  <c r="AB8" i="13"/>
  <c r="AC8" i="13"/>
  <c r="S8" i="13"/>
  <c r="AA8" i="13"/>
  <c r="Z8" i="13"/>
  <c r="Y8" i="13"/>
  <c r="X8" i="13"/>
  <c r="Q7" i="13"/>
  <c r="AB7" i="13"/>
  <c r="AC7" i="13"/>
  <c r="S7" i="13"/>
  <c r="AA7" i="13"/>
  <c r="Z7" i="13"/>
  <c r="Y7" i="13"/>
  <c r="X7" i="13"/>
  <c r="Q6" i="13"/>
  <c r="AB6" i="13"/>
  <c r="AC6" i="13"/>
  <c r="S6" i="13"/>
  <c r="AA6" i="13"/>
  <c r="Z6" i="13"/>
  <c r="Y6" i="13"/>
  <c r="X6" i="13"/>
  <c r="Q5" i="13"/>
  <c r="AB5" i="13"/>
  <c r="AC5" i="13"/>
  <c r="S5" i="13"/>
  <c r="AA5" i="13"/>
  <c r="Z5" i="13"/>
  <c r="Y5" i="13"/>
  <c r="X5" i="13"/>
  <c r="Q4" i="13"/>
  <c r="AB4" i="13"/>
  <c r="AC4" i="13"/>
  <c r="S4" i="13"/>
  <c r="AA4" i="13"/>
  <c r="Z4" i="13"/>
  <c r="Y4" i="13"/>
  <c r="X4" i="13"/>
  <c r="S3" i="13"/>
  <c r="AA3" i="13"/>
  <c r="Q3" i="13"/>
  <c r="AB3" i="13"/>
  <c r="AC3" i="13"/>
  <c r="Y3" i="13"/>
  <c r="Z3" i="13"/>
  <c r="X3" i="13"/>
  <c r="AJ242" i="20"/>
  <c r="AE242" i="20"/>
  <c r="U242" i="20"/>
  <c r="AJ241" i="20"/>
  <c r="AE241" i="20"/>
  <c r="U241" i="20"/>
  <c r="AJ240" i="20"/>
  <c r="AE240" i="20"/>
  <c r="U240" i="20"/>
  <c r="AJ239" i="20"/>
  <c r="AE239" i="20"/>
  <c r="U239" i="20"/>
  <c r="AJ238" i="20"/>
  <c r="AE238" i="20"/>
  <c r="U238" i="20"/>
  <c r="AJ237" i="20"/>
  <c r="AE237" i="20"/>
  <c r="U237" i="20"/>
  <c r="AJ236" i="20"/>
  <c r="AE236" i="20"/>
  <c r="U236" i="20"/>
  <c r="AJ235" i="20"/>
  <c r="AE235" i="20"/>
  <c r="U235" i="20"/>
  <c r="AJ234" i="20"/>
  <c r="AE234" i="20"/>
  <c r="U234" i="20"/>
  <c r="AJ233" i="20"/>
  <c r="AE233" i="20"/>
  <c r="U233" i="20"/>
  <c r="AJ232" i="20"/>
  <c r="AE232" i="20"/>
  <c r="U232" i="20"/>
  <c r="AJ231" i="20"/>
  <c r="AE231" i="20"/>
  <c r="U231" i="20"/>
  <c r="AJ230" i="20"/>
  <c r="AE230" i="20"/>
  <c r="U230" i="20"/>
  <c r="AJ229" i="20"/>
  <c r="AE229" i="20"/>
  <c r="U229" i="20"/>
  <c r="AJ228" i="20"/>
  <c r="AE228" i="20"/>
  <c r="U228" i="20"/>
  <c r="AJ227" i="20"/>
  <c r="AE227" i="20"/>
  <c r="U227" i="20"/>
  <c r="AJ226" i="20"/>
  <c r="AE226" i="20"/>
  <c r="U226" i="20"/>
  <c r="AJ225" i="20"/>
  <c r="AE225" i="20"/>
  <c r="U225" i="20"/>
  <c r="AJ224" i="20"/>
  <c r="AE224" i="20"/>
  <c r="U224" i="20"/>
  <c r="AJ223" i="20"/>
  <c r="AE223" i="20"/>
  <c r="U223" i="20"/>
  <c r="AJ222" i="20"/>
  <c r="AE222" i="20"/>
  <c r="U222" i="20"/>
  <c r="AJ221" i="20"/>
  <c r="AE221" i="20"/>
  <c r="U221" i="20"/>
  <c r="AJ220" i="20"/>
  <c r="AE220" i="20"/>
  <c r="U220" i="20"/>
  <c r="AJ219" i="20"/>
  <c r="AE219" i="20"/>
  <c r="U219" i="20"/>
  <c r="AJ218" i="20"/>
  <c r="AE218" i="20"/>
  <c r="U218" i="20"/>
  <c r="AJ217" i="20"/>
  <c r="AE217" i="20"/>
  <c r="U217" i="20"/>
  <c r="AJ216" i="20"/>
  <c r="AE216" i="20"/>
  <c r="U216" i="20"/>
  <c r="AJ215" i="20"/>
  <c r="AE215" i="20"/>
  <c r="U215" i="20"/>
  <c r="AJ214" i="20"/>
  <c r="AE214" i="20"/>
  <c r="U214" i="20"/>
  <c r="AJ213" i="20"/>
  <c r="AE213" i="20"/>
  <c r="U213" i="20"/>
  <c r="AJ212" i="20"/>
  <c r="AE212" i="20"/>
  <c r="U212" i="20"/>
  <c r="AJ211" i="20"/>
  <c r="AE211" i="20"/>
  <c r="U211" i="20"/>
  <c r="AJ210" i="20"/>
  <c r="AE210" i="20"/>
  <c r="U210" i="20"/>
  <c r="AJ209" i="20"/>
  <c r="AE209" i="20"/>
  <c r="U209" i="20"/>
  <c r="AJ208" i="20"/>
  <c r="AE208" i="20"/>
  <c r="U208" i="20"/>
  <c r="AJ207" i="20"/>
  <c r="AE207" i="20"/>
  <c r="U207" i="20"/>
  <c r="AJ206" i="20"/>
  <c r="AE206" i="20"/>
  <c r="U206" i="20"/>
  <c r="AJ205" i="20"/>
  <c r="AE205" i="20"/>
  <c r="U205" i="20"/>
  <c r="AJ204" i="20"/>
  <c r="AE204" i="20"/>
  <c r="U204" i="20"/>
  <c r="AJ203" i="20"/>
  <c r="AE203" i="20"/>
  <c r="U203" i="20"/>
  <c r="AJ202" i="20"/>
  <c r="AE202" i="20"/>
  <c r="U202" i="20"/>
  <c r="AJ201" i="20"/>
  <c r="AE201" i="20"/>
  <c r="U201" i="20"/>
  <c r="AJ200" i="20"/>
  <c r="AE200" i="20"/>
  <c r="U200" i="20"/>
  <c r="AJ199" i="20"/>
  <c r="AE199" i="20"/>
  <c r="U199" i="20"/>
  <c r="AJ198" i="20"/>
  <c r="AE198" i="20"/>
  <c r="U198" i="20"/>
  <c r="AJ197" i="20"/>
  <c r="AE197" i="20"/>
  <c r="U197" i="20"/>
  <c r="AJ196" i="20"/>
  <c r="AE196" i="20"/>
  <c r="U196" i="20"/>
  <c r="AJ195" i="20"/>
  <c r="AE195" i="20"/>
  <c r="U195" i="20"/>
  <c r="AJ194" i="20"/>
  <c r="AE194" i="20"/>
  <c r="U194" i="20"/>
  <c r="AJ193" i="20"/>
  <c r="AE193" i="20"/>
  <c r="U193" i="20"/>
  <c r="AJ192" i="20"/>
  <c r="AE192" i="20"/>
  <c r="U192" i="20"/>
  <c r="AJ191" i="20"/>
  <c r="AE191" i="20"/>
  <c r="U191" i="20"/>
  <c r="AJ190" i="20"/>
  <c r="AE190" i="20"/>
  <c r="U190" i="20"/>
  <c r="AJ189" i="20"/>
  <c r="AE189" i="20"/>
  <c r="U189" i="20"/>
  <c r="AJ188" i="20"/>
  <c r="AE188" i="20"/>
  <c r="U188" i="20"/>
  <c r="AJ187" i="20"/>
  <c r="AE187" i="20"/>
  <c r="U187" i="20"/>
  <c r="AJ186" i="20"/>
  <c r="AE186" i="20"/>
  <c r="U186" i="20"/>
  <c r="AJ185" i="20"/>
  <c r="AE185" i="20"/>
  <c r="U185" i="20"/>
  <c r="AJ184" i="20"/>
  <c r="AE184" i="20"/>
  <c r="U184" i="20"/>
  <c r="AJ183" i="20"/>
  <c r="AE183" i="20"/>
  <c r="U183" i="20"/>
  <c r="AJ182" i="20"/>
  <c r="AE182" i="20"/>
  <c r="U182" i="20"/>
  <c r="AJ181" i="20"/>
  <c r="AE181" i="20"/>
  <c r="U181" i="20"/>
  <c r="AJ180" i="20"/>
  <c r="AE180" i="20"/>
  <c r="U180" i="20"/>
  <c r="AJ179" i="20"/>
  <c r="AE179" i="20"/>
  <c r="U179" i="20"/>
  <c r="AJ178" i="20"/>
  <c r="AE178" i="20"/>
  <c r="U178" i="20"/>
  <c r="AJ177" i="20"/>
  <c r="AE177" i="20"/>
  <c r="U177" i="20"/>
  <c r="AJ176" i="20"/>
  <c r="AE176" i="20"/>
  <c r="U176" i="20"/>
  <c r="AJ175" i="20"/>
  <c r="AE175" i="20"/>
  <c r="U175" i="20"/>
  <c r="AJ174" i="20"/>
  <c r="AE174" i="20"/>
  <c r="U174" i="20"/>
  <c r="AJ173" i="20"/>
  <c r="AE173" i="20"/>
  <c r="U173" i="20"/>
  <c r="AJ172" i="20"/>
  <c r="AE172" i="20"/>
  <c r="U172" i="20"/>
  <c r="AJ171" i="20"/>
  <c r="AE171" i="20"/>
  <c r="U171" i="20"/>
  <c r="AJ170" i="20"/>
  <c r="AE170" i="20"/>
  <c r="U170" i="20"/>
  <c r="AJ169" i="20"/>
  <c r="AE169" i="20"/>
  <c r="U169" i="20"/>
  <c r="AJ168" i="20"/>
  <c r="AE168" i="20"/>
  <c r="U168" i="20"/>
  <c r="AJ167" i="20"/>
  <c r="AE167" i="20"/>
  <c r="U167" i="20"/>
  <c r="AJ166" i="20"/>
  <c r="AE166" i="20"/>
  <c r="U166" i="20"/>
  <c r="AJ165" i="20"/>
  <c r="AE165" i="20"/>
  <c r="U165" i="20"/>
  <c r="AJ164" i="20"/>
  <c r="AE164" i="20"/>
  <c r="U164" i="20"/>
  <c r="AJ163" i="20"/>
  <c r="AE163" i="20"/>
  <c r="U163" i="20"/>
  <c r="AJ162" i="20"/>
  <c r="AE162" i="20"/>
  <c r="U162" i="20"/>
  <c r="AJ161" i="20"/>
  <c r="AE161" i="20"/>
  <c r="U161" i="20"/>
  <c r="AJ160" i="20"/>
  <c r="AE160" i="20"/>
  <c r="U160" i="20"/>
  <c r="AJ159" i="20"/>
  <c r="AE159" i="20"/>
  <c r="U159" i="20"/>
  <c r="AJ158" i="20"/>
  <c r="AE158" i="20"/>
  <c r="U158" i="20"/>
  <c r="AJ157" i="20"/>
  <c r="AE157" i="20"/>
  <c r="U157" i="20"/>
  <c r="AJ156" i="20"/>
  <c r="AE156" i="20"/>
  <c r="U156" i="20"/>
  <c r="AJ155" i="20"/>
  <c r="AE155" i="20"/>
  <c r="U155" i="20"/>
  <c r="AJ154" i="20"/>
  <c r="AE154" i="20"/>
  <c r="U154" i="20"/>
  <c r="AJ153" i="20"/>
  <c r="AE153" i="20"/>
  <c r="U153" i="20"/>
  <c r="AJ152" i="20"/>
  <c r="AE152" i="20"/>
  <c r="U152" i="20"/>
  <c r="AJ151" i="20"/>
  <c r="AE151" i="20"/>
  <c r="U151" i="20"/>
  <c r="AJ150" i="20"/>
  <c r="AE150" i="20"/>
  <c r="U150" i="20"/>
  <c r="AJ149" i="20"/>
  <c r="AE149" i="20"/>
  <c r="U149" i="20"/>
  <c r="AJ148" i="20"/>
  <c r="AE148" i="20"/>
  <c r="U148" i="20"/>
  <c r="AJ147" i="20"/>
  <c r="AE147" i="20"/>
  <c r="U147" i="20"/>
  <c r="AJ146" i="20"/>
  <c r="AE146" i="20"/>
  <c r="U146" i="20"/>
  <c r="AJ145" i="20"/>
  <c r="AE145" i="20"/>
  <c r="U145" i="20"/>
  <c r="AJ144" i="20"/>
  <c r="AE144" i="20"/>
  <c r="U144" i="20"/>
  <c r="AJ143" i="20"/>
  <c r="AE143" i="20"/>
  <c r="U143" i="20"/>
  <c r="AJ142" i="20"/>
  <c r="AE142" i="20"/>
  <c r="U142" i="20"/>
  <c r="AJ141" i="20"/>
  <c r="AE141" i="20"/>
  <c r="U141" i="20"/>
  <c r="AJ140" i="20"/>
  <c r="AE140" i="20"/>
  <c r="U140" i="20"/>
  <c r="AJ139" i="20"/>
  <c r="AE139" i="20"/>
  <c r="U139" i="20"/>
  <c r="AJ138" i="20"/>
  <c r="AE138" i="20"/>
  <c r="U138" i="20"/>
  <c r="AJ137" i="20"/>
  <c r="AE137" i="20"/>
  <c r="U137" i="20"/>
  <c r="AJ136" i="20"/>
  <c r="AE136" i="20"/>
  <c r="U136" i="20"/>
  <c r="AJ135" i="20"/>
  <c r="AE135" i="20"/>
  <c r="U135" i="20"/>
  <c r="AJ134" i="20"/>
  <c r="AE134" i="20"/>
  <c r="U134" i="20"/>
  <c r="AJ133" i="20"/>
  <c r="AE133" i="20"/>
  <c r="U133" i="20"/>
  <c r="AJ132" i="20"/>
  <c r="AE132" i="20"/>
  <c r="U132" i="20"/>
  <c r="AJ131" i="20"/>
  <c r="AE131" i="20"/>
  <c r="U131" i="20"/>
  <c r="AJ130" i="20"/>
  <c r="AE130" i="20"/>
  <c r="U130" i="20"/>
  <c r="AJ129" i="20"/>
  <c r="AE129" i="20"/>
  <c r="U129" i="20"/>
  <c r="AJ128" i="20"/>
  <c r="AE128" i="20"/>
  <c r="U128" i="20"/>
  <c r="AJ127" i="20"/>
  <c r="AE127" i="20"/>
  <c r="U127" i="20"/>
  <c r="AJ126" i="20"/>
  <c r="AE126" i="20"/>
  <c r="U126" i="20"/>
  <c r="AJ125" i="20"/>
  <c r="AE125" i="20"/>
  <c r="U125" i="20"/>
  <c r="AJ124" i="20"/>
  <c r="AE124" i="20"/>
  <c r="U124" i="20"/>
  <c r="AJ123" i="20"/>
  <c r="AE123" i="20"/>
  <c r="U123" i="20"/>
  <c r="AJ122" i="20"/>
  <c r="AE122" i="20"/>
  <c r="U122" i="20"/>
  <c r="AJ121" i="20"/>
  <c r="AE121" i="20"/>
  <c r="U121" i="20"/>
  <c r="AJ120" i="20"/>
  <c r="AE120" i="20"/>
  <c r="U120" i="20"/>
  <c r="AJ119" i="20"/>
  <c r="AE119" i="20"/>
  <c r="U119" i="20"/>
  <c r="AJ118" i="20"/>
  <c r="AE118" i="20"/>
  <c r="U118" i="20"/>
  <c r="AJ117" i="20"/>
  <c r="AE117" i="20"/>
  <c r="U117" i="20"/>
  <c r="AJ116" i="20"/>
  <c r="AE116" i="20"/>
  <c r="U116" i="20"/>
  <c r="AJ115" i="20"/>
  <c r="AE115" i="20"/>
  <c r="U115" i="20"/>
  <c r="AJ114" i="20"/>
  <c r="AE114" i="20"/>
  <c r="U114" i="20"/>
  <c r="AJ113" i="20"/>
  <c r="AE113" i="20"/>
  <c r="U113" i="20"/>
  <c r="AJ112" i="20"/>
  <c r="AE112" i="20"/>
  <c r="U112" i="20"/>
  <c r="AJ111" i="20"/>
  <c r="AE111" i="20"/>
  <c r="U111" i="20"/>
  <c r="AJ110" i="20"/>
  <c r="AE110" i="20"/>
  <c r="U110" i="20"/>
  <c r="AJ109" i="20"/>
  <c r="AE109" i="20"/>
  <c r="U109" i="20"/>
  <c r="AJ108" i="20"/>
  <c r="AE108" i="20"/>
  <c r="U108" i="20"/>
  <c r="AJ107" i="20"/>
  <c r="AE107" i="20"/>
  <c r="U107" i="20"/>
  <c r="AJ106" i="20"/>
  <c r="AE106" i="20"/>
  <c r="U106" i="20"/>
  <c r="AJ105" i="20"/>
  <c r="AE105" i="20"/>
  <c r="U105" i="20"/>
  <c r="AJ104" i="20"/>
  <c r="AE104" i="20"/>
  <c r="U104" i="20"/>
  <c r="AJ103" i="20"/>
  <c r="AE103" i="20"/>
  <c r="U103" i="20"/>
  <c r="AJ102" i="20"/>
  <c r="AE102" i="20"/>
  <c r="U102" i="20"/>
  <c r="AJ101" i="20"/>
  <c r="AE101" i="20"/>
  <c r="U101" i="20"/>
  <c r="AJ100" i="20"/>
  <c r="AE100" i="20"/>
  <c r="U100" i="20"/>
  <c r="AJ99" i="20"/>
  <c r="AE99" i="20"/>
  <c r="U99" i="20"/>
  <c r="AJ98" i="20"/>
  <c r="AE98" i="20"/>
  <c r="U98" i="20"/>
  <c r="AJ97" i="20"/>
  <c r="AE97" i="20"/>
  <c r="U97" i="20"/>
  <c r="AJ96" i="20"/>
  <c r="AE96" i="20"/>
  <c r="U96" i="20"/>
  <c r="AJ95" i="20"/>
  <c r="AE95" i="20"/>
  <c r="U95" i="20"/>
  <c r="AJ94" i="20"/>
  <c r="AE94" i="20"/>
  <c r="U94" i="20"/>
  <c r="AJ93" i="20"/>
  <c r="AE93" i="20"/>
  <c r="U93" i="20"/>
  <c r="AJ92" i="20"/>
  <c r="AE92" i="20"/>
  <c r="U92" i="20"/>
  <c r="AJ91" i="20"/>
  <c r="AE91" i="20"/>
  <c r="U91" i="20"/>
  <c r="AJ90" i="20"/>
  <c r="AE90" i="20"/>
  <c r="U90" i="20"/>
  <c r="AJ89" i="20"/>
  <c r="AE89" i="20"/>
  <c r="U89" i="20"/>
  <c r="AJ88" i="20"/>
  <c r="AE88" i="20"/>
  <c r="U88" i="20"/>
  <c r="AJ87" i="20"/>
  <c r="AE87" i="20"/>
  <c r="U87" i="20"/>
  <c r="AJ86" i="20"/>
  <c r="AE86" i="20"/>
  <c r="U86" i="20"/>
  <c r="AJ85" i="20"/>
  <c r="AE85" i="20"/>
  <c r="U85" i="20"/>
  <c r="AJ84" i="20"/>
  <c r="AE84" i="20"/>
  <c r="U84" i="20"/>
  <c r="AJ83" i="20"/>
  <c r="AE83" i="20"/>
  <c r="U83" i="20"/>
  <c r="AJ82" i="20"/>
  <c r="AE82" i="20"/>
  <c r="U82" i="20"/>
  <c r="AJ81" i="20"/>
  <c r="AE81" i="20"/>
  <c r="U81" i="20"/>
  <c r="AJ80" i="20"/>
  <c r="AE80" i="20"/>
  <c r="U80" i="20"/>
  <c r="AJ79" i="20"/>
  <c r="AE79" i="20"/>
  <c r="U79" i="20"/>
  <c r="AJ78" i="20"/>
  <c r="AE78" i="20"/>
  <c r="U78" i="20"/>
  <c r="AJ77" i="20"/>
  <c r="AE77" i="20"/>
  <c r="U77" i="20"/>
  <c r="AJ76" i="20"/>
  <c r="AE76" i="20"/>
  <c r="U76" i="20"/>
  <c r="AJ75" i="20"/>
  <c r="AE75" i="20"/>
  <c r="U75" i="20"/>
  <c r="AJ74" i="20"/>
  <c r="AE74" i="20"/>
  <c r="U74" i="20"/>
  <c r="AJ73" i="20"/>
  <c r="AE73" i="20"/>
  <c r="U73" i="20"/>
  <c r="AJ72" i="20"/>
  <c r="AE72" i="20"/>
  <c r="U72" i="20"/>
  <c r="AJ71" i="20"/>
  <c r="AE71" i="20"/>
  <c r="U71" i="20"/>
  <c r="AJ70" i="20"/>
  <c r="AE70" i="20"/>
  <c r="U70" i="20"/>
  <c r="AJ69" i="20"/>
  <c r="AE69" i="20"/>
  <c r="U69" i="20"/>
  <c r="AJ68" i="20"/>
  <c r="AE68" i="20"/>
  <c r="U68" i="20"/>
  <c r="AJ67" i="20"/>
  <c r="AE67" i="20"/>
  <c r="U67" i="20"/>
  <c r="AJ66" i="20"/>
  <c r="AE66" i="20"/>
  <c r="U66" i="20"/>
  <c r="AJ65" i="20"/>
  <c r="AE65" i="20"/>
  <c r="U65" i="20"/>
  <c r="AJ64" i="20"/>
  <c r="AE64" i="20"/>
  <c r="U64" i="20"/>
  <c r="AJ63" i="20"/>
  <c r="AE63" i="20"/>
  <c r="U63" i="20"/>
  <c r="AJ62" i="20"/>
  <c r="AE62" i="20"/>
  <c r="U62" i="20"/>
  <c r="AJ61" i="20"/>
  <c r="AE61" i="20"/>
  <c r="U61" i="20"/>
  <c r="AJ60" i="20"/>
  <c r="AE60" i="20"/>
  <c r="U60" i="20"/>
  <c r="AJ59" i="20"/>
  <c r="AE59" i="20"/>
  <c r="U59" i="20"/>
  <c r="AJ58" i="20"/>
  <c r="AE58" i="20"/>
  <c r="U58" i="20"/>
  <c r="AJ57" i="20"/>
  <c r="AE57" i="20"/>
  <c r="U57" i="20"/>
  <c r="AJ56" i="20"/>
  <c r="AE56" i="20"/>
  <c r="U56" i="20"/>
  <c r="AJ55" i="20"/>
  <c r="AE55" i="20"/>
  <c r="U55" i="20"/>
  <c r="AJ54" i="20"/>
  <c r="AE54" i="20"/>
  <c r="U54" i="20"/>
  <c r="AJ53" i="20"/>
  <c r="AE53" i="20"/>
  <c r="U53" i="20"/>
  <c r="AJ52" i="20"/>
  <c r="AE52" i="20"/>
  <c r="U52" i="20"/>
  <c r="AJ51" i="20"/>
  <c r="AE51" i="20"/>
  <c r="U51" i="20"/>
  <c r="AJ50" i="20"/>
  <c r="AE50" i="20"/>
  <c r="U50" i="20"/>
  <c r="AJ49" i="20"/>
  <c r="AE49" i="20"/>
  <c r="U49" i="20"/>
  <c r="AJ48" i="20"/>
  <c r="AE48" i="20"/>
  <c r="U48" i="20"/>
  <c r="AJ47" i="20"/>
  <c r="AE47" i="20"/>
  <c r="U47" i="20"/>
  <c r="AJ46" i="20"/>
  <c r="AE46" i="20"/>
  <c r="U46" i="20"/>
  <c r="AJ45" i="20"/>
  <c r="AE45" i="20"/>
  <c r="U45" i="20"/>
  <c r="AJ44" i="20"/>
  <c r="AE44" i="20"/>
  <c r="U44" i="20"/>
  <c r="AJ43" i="20"/>
  <c r="AE43" i="20"/>
  <c r="U43" i="20"/>
  <c r="AJ42" i="20"/>
  <c r="AE42" i="20"/>
  <c r="U42" i="20"/>
  <c r="AJ41" i="20"/>
  <c r="AE41" i="20"/>
  <c r="U41" i="20"/>
  <c r="AJ40" i="20"/>
  <c r="AE40" i="20"/>
  <c r="U40" i="20"/>
  <c r="AJ39" i="20"/>
  <c r="AE39" i="20"/>
  <c r="U39" i="20"/>
  <c r="AJ38" i="20"/>
  <c r="AE38" i="20"/>
  <c r="U38" i="20"/>
  <c r="AJ37" i="20"/>
  <c r="AE37" i="20"/>
  <c r="U37" i="20"/>
  <c r="AJ36" i="20"/>
  <c r="AE36" i="20"/>
  <c r="U36" i="20"/>
  <c r="AJ35" i="20"/>
  <c r="AE35" i="20"/>
  <c r="U35" i="20"/>
  <c r="AJ34" i="20"/>
  <c r="AE34" i="20"/>
  <c r="U34" i="20"/>
  <c r="AJ33" i="20"/>
  <c r="AE33" i="20"/>
  <c r="U33" i="20"/>
  <c r="AJ32" i="20"/>
  <c r="AE32" i="20"/>
  <c r="U32" i="20"/>
  <c r="AJ31" i="20"/>
  <c r="AE31" i="20"/>
  <c r="U31" i="20"/>
  <c r="AJ30" i="20"/>
  <c r="AE30" i="20"/>
  <c r="U30" i="20"/>
  <c r="AJ29" i="20"/>
  <c r="AE29" i="20"/>
  <c r="U29" i="20"/>
  <c r="AJ28" i="20"/>
  <c r="AE28" i="20"/>
  <c r="U28" i="20"/>
  <c r="AJ27" i="20"/>
  <c r="AE27" i="20"/>
  <c r="U27" i="20"/>
  <c r="AJ26" i="20"/>
  <c r="AE26" i="20"/>
  <c r="U26" i="20"/>
  <c r="AJ25" i="20"/>
  <c r="AE25" i="20"/>
  <c r="U25" i="20"/>
  <c r="AJ24" i="20"/>
  <c r="AE24" i="20"/>
  <c r="U24" i="20"/>
  <c r="AJ23" i="20"/>
  <c r="AE23" i="20"/>
  <c r="U23" i="20"/>
  <c r="AJ22" i="20"/>
  <c r="AE22" i="20"/>
  <c r="U22" i="20"/>
  <c r="AJ21" i="20"/>
  <c r="AE21" i="20"/>
  <c r="U21" i="20"/>
  <c r="AJ20" i="20"/>
  <c r="AE20" i="20"/>
  <c r="U20" i="20"/>
  <c r="AJ19" i="20"/>
  <c r="AE19" i="20"/>
  <c r="U19" i="20"/>
  <c r="AJ18" i="20"/>
  <c r="AE18" i="20"/>
  <c r="U18" i="20"/>
  <c r="AJ17" i="20"/>
  <c r="AE17" i="20"/>
  <c r="U17" i="20"/>
  <c r="AJ16" i="20"/>
  <c r="AE16" i="20"/>
  <c r="U16" i="20"/>
  <c r="AJ15" i="20"/>
  <c r="AE15" i="20"/>
  <c r="U15" i="20"/>
  <c r="AJ14" i="20"/>
  <c r="AE14" i="20"/>
  <c r="U14" i="20"/>
  <c r="AJ13" i="20"/>
  <c r="AE13" i="20"/>
  <c r="U13" i="20"/>
  <c r="AJ12" i="20"/>
  <c r="AE12" i="20"/>
  <c r="U12" i="20"/>
  <c r="AJ11" i="20"/>
  <c r="AE11" i="20"/>
  <c r="U11" i="20"/>
  <c r="AJ10" i="20"/>
  <c r="AE10" i="20"/>
  <c r="U10" i="20"/>
  <c r="AJ9" i="20"/>
  <c r="AE9" i="20"/>
  <c r="U9" i="20"/>
  <c r="AJ8" i="20"/>
  <c r="AE8" i="20"/>
  <c r="U8" i="20"/>
  <c r="AJ7" i="20"/>
  <c r="AE7" i="20"/>
  <c r="U7" i="20"/>
  <c r="AJ6" i="20"/>
  <c r="AE6" i="20"/>
  <c r="U6" i="20"/>
  <c r="AJ5" i="20"/>
  <c r="AE5" i="20"/>
  <c r="U5" i="20"/>
  <c r="AJ4" i="20"/>
  <c r="AE4" i="20"/>
  <c r="U4" i="20"/>
  <c r="U3" i="20"/>
  <c r="U242" i="19"/>
  <c r="U241" i="19"/>
  <c r="U240" i="19"/>
  <c r="U239" i="19"/>
  <c r="U238" i="19"/>
  <c r="U237" i="19"/>
  <c r="U236" i="19"/>
  <c r="U235" i="19"/>
  <c r="U234" i="19"/>
  <c r="U233" i="19"/>
  <c r="U232" i="19"/>
  <c r="U231" i="19"/>
  <c r="U230" i="19"/>
  <c r="U229" i="19"/>
  <c r="U228" i="19"/>
  <c r="U227" i="19"/>
  <c r="U226" i="19"/>
  <c r="U225" i="19"/>
  <c r="U224" i="19"/>
  <c r="U223" i="19"/>
  <c r="U222" i="19"/>
  <c r="U221" i="19"/>
  <c r="U220" i="19"/>
  <c r="U219" i="19"/>
  <c r="U218" i="19"/>
  <c r="U217" i="19"/>
  <c r="U216" i="19"/>
  <c r="U215" i="19"/>
  <c r="U214" i="19"/>
  <c r="U213" i="19"/>
  <c r="U212" i="19"/>
  <c r="U211" i="19"/>
  <c r="U210" i="19"/>
  <c r="U209" i="19"/>
  <c r="U208" i="19"/>
  <c r="U207" i="19"/>
  <c r="U206" i="19"/>
  <c r="U205" i="19"/>
  <c r="U204" i="19"/>
  <c r="U203" i="19"/>
  <c r="U202" i="19"/>
  <c r="U201" i="19"/>
  <c r="U200" i="19"/>
  <c r="U199" i="19"/>
  <c r="U198" i="19"/>
  <c r="U197" i="19"/>
  <c r="U196" i="19"/>
  <c r="U195" i="19"/>
  <c r="U194" i="19"/>
  <c r="U193" i="19"/>
  <c r="U192" i="19"/>
  <c r="U191" i="19"/>
  <c r="U190" i="19"/>
  <c r="U189" i="19"/>
  <c r="U188" i="19"/>
  <c r="U187" i="19"/>
  <c r="U186" i="19"/>
  <c r="U185" i="19"/>
  <c r="U184" i="19"/>
  <c r="U183" i="19"/>
  <c r="U182" i="19"/>
  <c r="U181" i="19"/>
  <c r="U180" i="19"/>
  <c r="U179" i="19"/>
  <c r="U178" i="19"/>
  <c r="U177" i="19"/>
  <c r="U176" i="19"/>
  <c r="U175" i="19"/>
  <c r="U174" i="19"/>
  <c r="U173" i="19"/>
  <c r="U172" i="19"/>
  <c r="U171" i="19"/>
  <c r="U170" i="19"/>
  <c r="U169" i="19"/>
  <c r="U168" i="19"/>
  <c r="U167" i="19"/>
  <c r="U166" i="19"/>
  <c r="U165" i="19"/>
  <c r="U164" i="19"/>
  <c r="U163" i="19"/>
  <c r="U162" i="19"/>
  <c r="U161" i="19"/>
  <c r="U160" i="19"/>
  <c r="U159" i="19"/>
  <c r="U158" i="19"/>
  <c r="U157" i="19"/>
  <c r="U156" i="19"/>
  <c r="U155" i="19"/>
  <c r="U154" i="19"/>
  <c r="U153" i="19"/>
  <c r="U152" i="19"/>
  <c r="U151" i="19"/>
  <c r="U150" i="19"/>
  <c r="U149" i="19"/>
  <c r="U148" i="19"/>
  <c r="U147" i="19"/>
  <c r="U146" i="19"/>
  <c r="U145" i="19"/>
  <c r="U144" i="19"/>
  <c r="U143" i="19"/>
  <c r="U142" i="19"/>
  <c r="U141" i="19"/>
  <c r="U140" i="19"/>
  <c r="U139" i="19"/>
  <c r="U138" i="19"/>
  <c r="U137" i="19"/>
  <c r="U136" i="19"/>
  <c r="U135" i="19"/>
  <c r="U134" i="19"/>
  <c r="U133" i="19"/>
  <c r="U132" i="19"/>
  <c r="U131" i="19"/>
  <c r="U130" i="19"/>
  <c r="U129" i="19"/>
  <c r="U128" i="19"/>
  <c r="U127" i="19"/>
  <c r="U126" i="19"/>
  <c r="U125" i="19"/>
  <c r="U124" i="19"/>
  <c r="U123" i="19"/>
  <c r="U122" i="19"/>
  <c r="U121" i="19"/>
  <c r="U120" i="19"/>
  <c r="U119" i="19"/>
  <c r="U118" i="19"/>
  <c r="U117" i="19"/>
  <c r="U116" i="19"/>
  <c r="U115" i="19"/>
  <c r="U114" i="19"/>
  <c r="U113" i="19"/>
  <c r="U112" i="19"/>
  <c r="U111" i="19"/>
  <c r="U110" i="19"/>
  <c r="U109" i="19"/>
  <c r="U108" i="19"/>
  <c r="U107" i="19"/>
  <c r="U106" i="19"/>
  <c r="U105" i="19"/>
  <c r="U104" i="19"/>
  <c r="U103" i="19"/>
  <c r="U102" i="19"/>
  <c r="U101" i="19"/>
  <c r="U100" i="19"/>
  <c r="U99" i="19"/>
  <c r="U98" i="19"/>
  <c r="U97" i="19"/>
  <c r="U96" i="19"/>
  <c r="U95" i="19"/>
  <c r="U94" i="19"/>
  <c r="U93" i="19"/>
  <c r="U92" i="19"/>
  <c r="U91" i="19"/>
  <c r="U90" i="19"/>
  <c r="U89" i="19"/>
  <c r="U88" i="19"/>
  <c r="U87" i="19"/>
  <c r="U86" i="19"/>
  <c r="U85" i="19"/>
  <c r="U84" i="19"/>
  <c r="U83" i="19"/>
  <c r="U82" i="19"/>
  <c r="U81" i="19"/>
  <c r="U80" i="19"/>
  <c r="U79" i="19"/>
  <c r="U78" i="19"/>
  <c r="U77" i="19"/>
  <c r="U76" i="19"/>
  <c r="U75" i="19"/>
  <c r="U74" i="19"/>
  <c r="U73" i="19"/>
  <c r="U72" i="19"/>
  <c r="U71" i="19"/>
  <c r="U70" i="19"/>
  <c r="U69" i="19"/>
  <c r="U68" i="19"/>
  <c r="U67" i="19"/>
  <c r="U66" i="19"/>
  <c r="U65" i="19"/>
  <c r="U64" i="19"/>
  <c r="U63" i="19"/>
  <c r="U62" i="19"/>
  <c r="U61" i="19"/>
  <c r="U60" i="19"/>
  <c r="U59" i="19"/>
  <c r="U58" i="19"/>
  <c r="U57" i="19"/>
  <c r="U56" i="19"/>
  <c r="U55" i="19"/>
  <c r="U54" i="19"/>
  <c r="U53" i="19"/>
  <c r="U52" i="19"/>
  <c r="U51" i="19"/>
  <c r="U50" i="19"/>
  <c r="U49" i="19"/>
  <c r="U48" i="19"/>
  <c r="U47" i="19"/>
  <c r="U46" i="19"/>
  <c r="U45" i="19"/>
  <c r="U44" i="19"/>
  <c r="U43" i="19"/>
  <c r="U42" i="19"/>
  <c r="U41" i="19"/>
  <c r="U40" i="19"/>
  <c r="U39" i="19"/>
  <c r="U38" i="19"/>
  <c r="U37" i="19"/>
  <c r="U36" i="19"/>
  <c r="U35" i="19"/>
  <c r="U34" i="19"/>
  <c r="U33" i="19"/>
  <c r="U32" i="19"/>
  <c r="U31" i="19"/>
  <c r="U30" i="19"/>
  <c r="U29" i="19"/>
  <c r="U28" i="19"/>
  <c r="U27" i="19"/>
  <c r="U26" i="19"/>
  <c r="U25" i="19"/>
  <c r="U24" i="19"/>
  <c r="U23" i="19"/>
  <c r="U22" i="19"/>
  <c r="U21" i="19"/>
  <c r="U20" i="19"/>
  <c r="U19" i="19"/>
  <c r="U18" i="19"/>
  <c r="U17" i="19"/>
  <c r="U16" i="19"/>
  <c r="U15" i="19"/>
  <c r="U14" i="19"/>
  <c r="U13" i="19"/>
  <c r="U12" i="19"/>
  <c r="U11" i="19"/>
  <c r="U10" i="19"/>
  <c r="U9" i="19"/>
  <c r="U8" i="19"/>
  <c r="U7" i="19"/>
  <c r="U6" i="19"/>
  <c r="U5" i="19"/>
  <c r="U4" i="19"/>
  <c r="U3" i="19"/>
  <c r="U242" i="13"/>
  <c r="U241" i="13"/>
  <c r="U240" i="13"/>
  <c r="U239" i="13"/>
  <c r="U238" i="13"/>
  <c r="U237" i="13"/>
  <c r="U236" i="13"/>
  <c r="U235" i="13"/>
  <c r="U234" i="13"/>
  <c r="U233" i="13"/>
  <c r="U232" i="13"/>
  <c r="U231" i="13"/>
  <c r="U230" i="13"/>
  <c r="U229" i="13"/>
  <c r="U228" i="13"/>
  <c r="U227" i="13"/>
  <c r="U226" i="13"/>
  <c r="U225" i="13"/>
  <c r="U224" i="13"/>
  <c r="U223" i="13"/>
  <c r="U222" i="13"/>
  <c r="U221" i="13"/>
  <c r="U220" i="13"/>
  <c r="U219" i="13"/>
  <c r="U218" i="13"/>
  <c r="U217" i="13"/>
  <c r="U216" i="13"/>
  <c r="U215" i="13"/>
  <c r="U214" i="13"/>
  <c r="U213" i="13"/>
  <c r="U212" i="13"/>
  <c r="U211" i="13"/>
  <c r="U210" i="13"/>
  <c r="U209" i="13"/>
  <c r="U208" i="13"/>
  <c r="U207" i="13"/>
  <c r="U206" i="13"/>
  <c r="U205" i="13"/>
  <c r="U204" i="13"/>
  <c r="U203" i="13"/>
  <c r="U202" i="13"/>
  <c r="U201" i="13"/>
  <c r="U200" i="13"/>
  <c r="U199" i="13"/>
  <c r="U198" i="13"/>
  <c r="U197" i="13"/>
  <c r="U196" i="13"/>
  <c r="U195" i="13"/>
  <c r="U194" i="13"/>
  <c r="U193" i="13"/>
  <c r="U192" i="13"/>
  <c r="U191" i="13"/>
  <c r="U190" i="13"/>
  <c r="U189" i="13"/>
  <c r="U188" i="13"/>
  <c r="U187" i="13"/>
  <c r="U186" i="13"/>
  <c r="U185" i="13"/>
  <c r="U184" i="13"/>
  <c r="U183" i="13"/>
  <c r="U182" i="13"/>
  <c r="U181" i="13"/>
  <c r="U180" i="13"/>
  <c r="U179" i="13"/>
  <c r="U178" i="13"/>
  <c r="U177" i="13"/>
  <c r="U176" i="13"/>
  <c r="U175" i="13"/>
  <c r="U174" i="13"/>
  <c r="U173" i="13"/>
  <c r="U172" i="13"/>
  <c r="U171" i="13"/>
  <c r="U170" i="13"/>
  <c r="U169" i="13"/>
  <c r="U168" i="13"/>
  <c r="U167" i="13"/>
  <c r="U166" i="13"/>
  <c r="U165" i="13"/>
  <c r="U164" i="13"/>
  <c r="U163" i="13"/>
  <c r="U162" i="13"/>
  <c r="U161" i="13"/>
  <c r="U160" i="13"/>
  <c r="U159" i="13"/>
  <c r="U158" i="13"/>
  <c r="U157" i="13"/>
  <c r="U156" i="13"/>
  <c r="U155" i="13"/>
  <c r="U154" i="13"/>
  <c r="U153" i="13"/>
  <c r="U152" i="13"/>
  <c r="U151" i="13"/>
  <c r="U150" i="13"/>
  <c r="U149" i="13"/>
  <c r="U148" i="13"/>
  <c r="U147" i="13"/>
  <c r="U146" i="13"/>
  <c r="U145" i="13"/>
  <c r="U144" i="13"/>
  <c r="U143" i="13"/>
  <c r="U142" i="13"/>
  <c r="U141" i="13"/>
  <c r="U140" i="13"/>
  <c r="U139" i="13"/>
  <c r="U138" i="13"/>
  <c r="U137" i="13"/>
  <c r="U136" i="13"/>
  <c r="U135" i="13"/>
  <c r="U134" i="13"/>
  <c r="U133" i="13"/>
  <c r="U132" i="13"/>
  <c r="U131" i="13"/>
  <c r="U130" i="13"/>
  <c r="U129" i="13"/>
  <c r="U128" i="13"/>
  <c r="U127" i="13"/>
  <c r="U126" i="13"/>
  <c r="U125" i="13"/>
  <c r="U124" i="13"/>
  <c r="U123" i="13"/>
  <c r="U122" i="13"/>
  <c r="U121" i="13"/>
  <c r="U120" i="13"/>
  <c r="U119" i="13"/>
  <c r="U118" i="13"/>
  <c r="U117" i="13"/>
  <c r="U116" i="13"/>
  <c r="U115" i="13"/>
  <c r="U114" i="13"/>
  <c r="U113" i="13"/>
  <c r="U112" i="13"/>
  <c r="U111" i="13"/>
  <c r="U110" i="13"/>
  <c r="U109" i="13"/>
  <c r="U108" i="13"/>
  <c r="U107" i="13"/>
  <c r="U106" i="13"/>
  <c r="U105" i="13"/>
  <c r="U104" i="13"/>
  <c r="U103" i="13"/>
  <c r="U102" i="13"/>
  <c r="U101" i="13"/>
  <c r="U100" i="13"/>
  <c r="U99" i="13"/>
  <c r="U98" i="13"/>
  <c r="U97" i="13"/>
  <c r="U96" i="13"/>
  <c r="U95" i="13"/>
  <c r="U94" i="13"/>
  <c r="U93" i="13"/>
  <c r="U92" i="13"/>
  <c r="U91" i="13"/>
  <c r="U90" i="13"/>
  <c r="U89" i="13"/>
  <c r="U88" i="13"/>
  <c r="U87" i="13"/>
  <c r="U86" i="13"/>
  <c r="U85" i="13"/>
  <c r="U84" i="13"/>
  <c r="U83" i="13"/>
  <c r="U82" i="13"/>
  <c r="U81" i="13"/>
  <c r="U80" i="13"/>
  <c r="U79" i="13"/>
  <c r="U78" i="13"/>
  <c r="U77" i="13"/>
  <c r="U76" i="13"/>
  <c r="U75" i="13"/>
  <c r="U74" i="13"/>
  <c r="U73" i="13"/>
  <c r="U72" i="13"/>
  <c r="U71" i="13"/>
  <c r="U70" i="13"/>
  <c r="U69" i="13"/>
  <c r="U68" i="13"/>
  <c r="U67" i="13"/>
  <c r="U66" i="13"/>
  <c r="U65" i="13"/>
  <c r="U64" i="13"/>
  <c r="U63" i="13"/>
  <c r="U62" i="13"/>
  <c r="U61" i="13"/>
  <c r="U60" i="13"/>
  <c r="U59" i="13"/>
  <c r="U58" i="13"/>
  <c r="U57" i="13"/>
  <c r="U56" i="13"/>
  <c r="U55" i="13"/>
  <c r="U54" i="13"/>
  <c r="U53" i="13"/>
  <c r="U52" i="13"/>
  <c r="U51" i="13"/>
  <c r="U50" i="13"/>
  <c r="U49" i="13"/>
  <c r="U48" i="13"/>
  <c r="U47" i="13"/>
  <c r="U46" i="13"/>
  <c r="U45" i="13"/>
  <c r="U44" i="13"/>
  <c r="U43" i="13"/>
  <c r="U42" i="13"/>
  <c r="U41" i="13"/>
  <c r="U40" i="13"/>
  <c r="U39" i="13"/>
  <c r="U38" i="13"/>
  <c r="U37" i="13"/>
  <c r="U36" i="13"/>
  <c r="U35" i="13"/>
  <c r="U34" i="13"/>
  <c r="U33" i="13"/>
  <c r="U32" i="13"/>
  <c r="U31" i="13"/>
  <c r="U30" i="13"/>
  <c r="U29" i="13"/>
  <c r="U28" i="13"/>
  <c r="U27" i="13"/>
  <c r="U26" i="13"/>
  <c r="U25" i="13"/>
  <c r="U24" i="13"/>
  <c r="U23" i="13"/>
  <c r="U22" i="13"/>
  <c r="U21" i="13"/>
  <c r="U20" i="13"/>
  <c r="U19" i="13"/>
  <c r="U18" i="13"/>
  <c r="U17" i="13"/>
  <c r="U16" i="13"/>
  <c r="U15" i="13"/>
  <c r="U14" i="13"/>
  <c r="U13" i="13"/>
  <c r="U12" i="13"/>
  <c r="U11" i="13"/>
  <c r="U10" i="13"/>
  <c r="U9" i="13"/>
  <c r="U8" i="13"/>
  <c r="U7" i="13"/>
  <c r="U6" i="13"/>
  <c r="U5" i="13"/>
  <c r="U4" i="13"/>
  <c r="U3" i="13"/>
  <c r="AG272" i="21"/>
  <c r="AG271" i="21"/>
  <c r="AG270" i="21"/>
  <c r="AG269" i="21"/>
  <c r="AG268" i="21"/>
  <c r="AG267" i="21"/>
  <c r="AG266" i="21"/>
  <c r="AG265" i="21"/>
  <c r="AG264" i="21"/>
  <c r="AG263" i="21"/>
  <c r="AG262" i="21"/>
  <c r="AG261" i="21"/>
  <c r="AG260" i="21"/>
  <c r="AG259" i="21"/>
  <c r="AG258" i="21"/>
  <c r="AG257" i="21"/>
  <c r="AG256" i="21"/>
  <c r="AG255" i="21"/>
  <c r="AG254" i="21"/>
  <c r="AG253" i="21"/>
  <c r="AG252" i="21"/>
  <c r="AG251" i="21"/>
  <c r="AG250" i="21"/>
  <c r="AG249" i="21"/>
  <c r="AG248" i="21"/>
  <c r="AG247" i="21"/>
  <c r="AG246" i="21"/>
  <c r="AG245" i="21"/>
  <c r="AG244" i="21"/>
  <c r="AJ243" i="21"/>
  <c r="U243" i="21"/>
  <c r="AJ4" i="21"/>
  <c r="AE4" i="21"/>
  <c r="U4" i="21"/>
  <c r="AJ5" i="21"/>
  <c r="AE5" i="21"/>
  <c r="U5" i="21"/>
  <c r="AJ6" i="21"/>
  <c r="AE6" i="21"/>
  <c r="U6" i="21"/>
  <c r="AJ7" i="21"/>
  <c r="AE7" i="21"/>
  <c r="U7" i="21"/>
  <c r="AJ8" i="21"/>
  <c r="AE8" i="21"/>
  <c r="U8" i="21"/>
  <c r="AJ9" i="21"/>
  <c r="AE9" i="21"/>
  <c r="U9" i="21"/>
  <c r="AJ10" i="21"/>
  <c r="AE10" i="21"/>
  <c r="U10" i="21"/>
  <c r="AJ11" i="21"/>
  <c r="AE11" i="21"/>
  <c r="U11" i="21"/>
  <c r="AJ12" i="21"/>
  <c r="AE12" i="21"/>
  <c r="U12" i="21"/>
  <c r="AJ13" i="21"/>
  <c r="AE13" i="21"/>
  <c r="U13" i="21"/>
  <c r="AJ14" i="21"/>
  <c r="AE14" i="21"/>
  <c r="U14" i="21"/>
  <c r="AJ15" i="21"/>
  <c r="AE15" i="21"/>
  <c r="U15" i="21"/>
  <c r="AJ16" i="21"/>
  <c r="AE16" i="21"/>
  <c r="U16" i="21"/>
  <c r="AJ17" i="21"/>
  <c r="AE17" i="21"/>
  <c r="U17" i="21"/>
  <c r="AJ18" i="21"/>
  <c r="AE18" i="21"/>
  <c r="U18" i="21"/>
  <c r="AJ19" i="21"/>
  <c r="AE19" i="21"/>
  <c r="U19" i="21"/>
  <c r="AJ20" i="21"/>
  <c r="AE20" i="21"/>
  <c r="U20" i="21"/>
  <c r="AJ21" i="21"/>
  <c r="AE21" i="21"/>
  <c r="U21" i="21"/>
  <c r="AJ22" i="21"/>
  <c r="AE22" i="21"/>
  <c r="U22" i="21"/>
  <c r="AJ23" i="21"/>
  <c r="AE23" i="21"/>
  <c r="U23" i="21"/>
  <c r="AJ24" i="21"/>
  <c r="AE24" i="21"/>
  <c r="U24" i="21"/>
  <c r="AJ25" i="21"/>
  <c r="AE25" i="21"/>
  <c r="U25" i="21"/>
  <c r="AJ26" i="21"/>
  <c r="AE26" i="21"/>
  <c r="U26" i="21"/>
  <c r="AJ27" i="21"/>
  <c r="AE27" i="21"/>
  <c r="U27" i="21"/>
  <c r="AJ28" i="21"/>
  <c r="AE28" i="21"/>
  <c r="U28" i="21"/>
  <c r="AJ29" i="21"/>
  <c r="AE29" i="21"/>
  <c r="U29" i="21"/>
  <c r="AJ30" i="21"/>
  <c r="AE30" i="21"/>
  <c r="U30" i="21"/>
  <c r="AJ31" i="21"/>
  <c r="AE31" i="21"/>
  <c r="U31" i="21"/>
  <c r="AJ32" i="21"/>
  <c r="AE32" i="21"/>
  <c r="U32" i="21"/>
  <c r="AJ33" i="21"/>
  <c r="AE33" i="21"/>
  <c r="U33" i="21"/>
  <c r="AJ34" i="21"/>
  <c r="AE34" i="21"/>
  <c r="U34" i="21"/>
  <c r="AJ35" i="21"/>
  <c r="AE35" i="21"/>
  <c r="U35" i="21"/>
  <c r="AJ36" i="21"/>
  <c r="AE36" i="21"/>
  <c r="U36" i="21"/>
  <c r="AJ37" i="21"/>
  <c r="AE37" i="21"/>
  <c r="U37" i="21"/>
  <c r="AJ38" i="21"/>
  <c r="AE38" i="21"/>
  <c r="U38" i="21"/>
  <c r="AJ39" i="21"/>
  <c r="AE39" i="21"/>
  <c r="U39" i="21"/>
  <c r="AJ40" i="21"/>
  <c r="AE40" i="21"/>
  <c r="U40" i="21"/>
  <c r="AJ41" i="21"/>
  <c r="AE41" i="21"/>
  <c r="U41" i="21"/>
  <c r="AJ42" i="21"/>
  <c r="AE42" i="21"/>
  <c r="U42" i="21"/>
  <c r="AJ43" i="21"/>
  <c r="AE43" i="21"/>
  <c r="U43" i="21"/>
  <c r="AJ44" i="21"/>
  <c r="AE44" i="21"/>
  <c r="U44" i="21"/>
  <c r="AJ45" i="21"/>
  <c r="AE45" i="21"/>
  <c r="U45" i="21"/>
  <c r="AJ46" i="21"/>
  <c r="AE46" i="21"/>
  <c r="U46" i="21"/>
  <c r="AJ47" i="21"/>
  <c r="AE47" i="21"/>
  <c r="U47" i="21"/>
  <c r="AJ48" i="21"/>
  <c r="AE48" i="21"/>
  <c r="U48" i="21"/>
  <c r="AJ49" i="21"/>
  <c r="AE49" i="21"/>
  <c r="U49" i="21"/>
  <c r="AJ50" i="21"/>
  <c r="AE50" i="21"/>
  <c r="U50" i="21"/>
  <c r="AJ51" i="21"/>
  <c r="AE51" i="21"/>
  <c r="U51" i="21"/>
  <c r="AJ52" i="21"/>
  <c r="AE52" i="21"/>
  <c r="U52" i="21"/>
  <c r="AJ53" i="21"/>
  <c r="AE53" i="21"/>
  <c r="U53" i="21"/>
  <c r="AJ54" i="21"/>
  <c r="AE54" i="21"/>
  <c r="U54" i="21"/>
  <c r="AJ55" i="21"/>
  <c r="AE55" i="21"/>
  <c r="U55" i="21"/>
  <c r="AJ56" i="21"/>
  <c r="AE56" i="21"/>
  <c r="U56" i="21"/>
  <c r="AJ57" i="21"/>
  <c r="AE57" i="21"/>
  <c r="U57" i="21"/>
  <c r="AJ58" i="21"/>
  <c r="AE58" i="21"/>
  <c r="U58" i="21"/>
  <c r="AJ59" i="21"/>
  <c r="AE59" i="21"/>
  <c r="U59" i="21"/>
  <c r="AJ60" i="21"/>
  <c r="AE60" i="21"/>
  <c r="U60" i="21"/>
  <c r="AJ61" i="21"/>
  <c r="AE61" i="21"/>
  <c r="U61" i="21"/>
  <c r="AJ62" i="21"/>
  <c r="AE62" i="21"/>
  <c r="U62" i="21"/>
  <c r="AJ63" i="21"/>
  <c r="AE63" i="21"/>
  <c r="U63" i="21"/>
  <c r="AJ64" i="21"/>
  <c r="AE64" i="21"/>
  <c r="U64" i="21"/>
  <c r="AJ65" i="21"/>
  <c r="AE65" i="21"/>
  <c r="U65" i="21"/>
  <c r="AJ66" i="21"/>
  <c r="AE66" i="21"/>
  <c r="U66" i="21"/>
  <c r="AJ67" i="21"/>
  <c r="AE67" i="21"/>
  <c r="U67" i="21"/>
  <c r="AJ68" i="21"/>
  <c r="AE68" i="21"/>
  <c r="U68" i="21"/>
  <c r="AJ69" i="21"/>
  <c r="AE69" i="21"/>
  <c r="U69" i="21"/>
  <c r="AJ70" i="21"/>
  <c r="AE70" i="21"/>
  <c r="U70" i="21"/>
  <c r="AJ71" i="21"/>
  <c r="AE71" i="21"/>
  <c r="U71" i="21"/>
  <c r="AJ72" i="21"/>
  <c r="AE72" i="21"/>
  <c r="U72" i="21"/>
  <c r="AJ73" i="21"/>
  <c r="AE73" i="21"/>
  <c r="U73" i="21"/>
  <c r="AJ74" i="21"/>
  <c r="AE74" i="21"/>
  <c r="U74" i="21"/>
  <c r="AJ75" i="21"/>
  <c r="AE75" i="21"/>
  <c r="U75" i="21"/>
  <c r="AJ76" i="21"/>
  <c r="AE76" i="21"/>
  <c r="U76" i="21"/>
  <c r="AJ77" i="21"/>
  <c r="AE77" i="21"/>
  <c r="U77" i="21"/>
  <c r="AJ78" i="21"/>
  <c r="AE78" i="21"/>
  <c r="U78" i="21"/>
  <c r="AJ79" i="21"/>
  <c r="AE79" i="21"/>
  <c r="U79" i="21"/>
  <c r="AJ80" i="21"/>
  <c r="AE80" i="21"/>
  <c r="U80" i="21"/>
  <c r="AJ81" i="21"/>
  <c r="AE81" i="21"/>
  <c r="U81" i="21"/>
  <c r="AJ82" i="21"/>
  <c r="AE82" i="21"/>
  <c r="U82" i="21"/>
  <c r="AJ83" i="21"/>
  <c r="AE83" i="21"/>
  <c r="U83" i="21"/>
  <c r="AJ84" i="21"/>
  <c r="AE84" i="21"/>
  <c r="U84" i="21"/>
  <c r="AJ85" i="21"/>
  <c r="AE85" i="21"/>
  <c r="U85" i="21"/>
  <c r="AJ86" i="21"/>
  <c r="AE86" i="21"/>
  <c r="U86" i="21"/>
  <c r="AJ87" i="21"/>
  <c r="AE87" i="21"/>
  <c r="U87" i="21"/>
  <c r="AJ88" i="21"/>
  <c r="AE88" i="21"/>
  <c r="U88" i="21"/>
  <c r="AJ89" i="21"/>
  <c r="AE89" i="21"/>
  <c r="U89" i="21"/>
  <c r="AJ90" i="21"/>
  <c r="AE90" i="21"/>
  <c r="U90" i="21"/>
  <c r="AJ91" i="21"/>
  <c r="AE91" i="21"/>
  <c r="U91" i="21"/>
  <c r="AJ92" i="21"/>
  <c r="AE92" i="21"/>
  <c r="U92" i="21"/>
  <c r="AJ93" i="21"/>
  <c r="AE93" i="21"/>
  <c r="U93" i="21"/>
  <c r="AJ94" i="21"/>
  <c r="AE94" i="21"/>
  <c r="U94" i="21"/>
  <c r="AJ95" i="21"/>
  <c r="AE95" i="21"/>
  <c r="U95" i="21"/>
  <c r="AJ96" i="21"/>
  <c r="AE96" i="21"/>
  <c r="U96" i="21"/>
  <c r="AJ97" i="21"/>
  <c r="AE97" i="21"/>
  <c r="U97" i="21"/>
  <c r="AJ98" i="21"/>
  <c r="AE98" i="21"/>
  <c r="U98" i="21"/>
  <c r="AJ99" i="21"/>
  <c r="AE99" i="21"/>
  <c r="U99" i="21"/>
  <c r="AJ100" i="21"/>
  <c r="AE100" i="21"/>
  <c r="U100" i="21"/>
  <c r="AJ101" i="21"/>
  <c r="AE101" i="21"/>
  <c r="U101" i="21"/>
  <c r="AJ102" i="21"/>
  <c r="AE102" i="21"/>
  <c r="U102" i="21"/>
  <c r="AJ103" i="21"/>
  <c r="AE103" i="21"/>
  <c r="U103" i="21"/>
  <c r="AJ104" i="21"/>
  <c r="AE104" i="21"/>
  <c r="U104" i="21"/>
  <c r="AJ105" i="21"/>
  <c r="AE105" i="21"/>
  <c r="U105" i="21"/>
  <c r="AJ106" i="21"/>
  <c r="AE106" i="21"/>
  <c r="U106" i="21"/>
  <c r="AJ107" i="21"/>
  <c r="AE107" i="21"/>
  <c r="U107" i="21"/>
  <c r="AJ108" i="21"/>
  <c r="AE108" i="21"/>
  <c r="U108" i="21"/>
  <c r="AJ109" i="21"/>
  <c r="AE109" i="21"/>
  <c r="U109" i="21"/>
  <c r="AJ110" i="21"/>
  <c r="AE110" i="21"/>
  <c r="U110" i="21"/>
  <c r="AJ111" i="21"/>
  <c r="AE111" i="21"/>
  <c r="U111" i="21"/>
  <c r="AJ112" i="21"/>
  <c r="AE112" i="21"/>
  <c r="U112" i="21"/>
  <c r="AJ113" i="21"/>
  <c r="AE113" i="21"/>
  <c r="U113" i="21"/>
  <c r="AJ114" i="21"/>
  <c r="AE114" i="21"/>
  <c r="U114" i="21"/>
  <c r="AJ115" i="21"/>
  <c r="AE115" i="21"/>
  <c r="U115" i="21"/>
  <c r="AJ116" i="21"/>
  <c r="AE116" i="21"/>
  <c r="U116" i="21"/>
  <c r="AJ117" i="21"/>
  <c r="AE117" i="21"/>
  <c r="U117" i="21"/>
  <c r="AJ118" i="21"/>
  <c r="AE118" i="21"/>
  <c r="U118" i="21"/>
  <c r="AJ119" i="21"/>
  <c r="AE119" i="21"/>
  <c r="U119" i="21"/>
  <c r="AJ120" i="21"/>
  <c r="AE120" i="21"/>
  <c r="U120" i="21"/>
  <c r="AJ121" i="21"/>
  <c r="AE121" i="21"/>
  <c r="U121" i="21"/>
  <c r="AJ122" i="21"/>
  <c r="AE122" i="21"/>
  <c r="U122" i="21"/>
  <c r="AJ123" i="21"/>
  <c r="AE123" i="21"/>
  <c r="U123" i="21"/>
  <c r="AJ124" i="21"/>
  <c r="AE124" i="21"/>
  <c r="U124" i="21"/>
  <c r="AJ125" i="21"/>
  <c r="AE125" i="21"/>
  <c r="U125" i="21"/>
  <c r="AJ126" i="21"/>
  <c r="AE126" i="21"/>
  <c r="U126" i="21"/>
  <c r="AJ127" i="21"/>
  <c r="AE127" i="21"/>
  <c r="U127" i="21"/>
  <c r="AJ128" i="21"/>
  <c r="AE128" i="21"/>
  <c r="U128" i="21"/>
  <c r="AJ129" i="21"/>
  <c r="AE129" i="21"/>
  <c r="U129" i="21"/>
  <c r="AJ130" i="21"/>
  <c r="AE130" i="21"/>
  <c r="U130" i="21"/>
  <c r="AJ131" i="21"/>
  <c r="AE131" i="21"/>
  <c r="U131" i="21"/>
  <c r="AJ132" i="21"/>
  <c r="AE132" i="21"/>
  <c r="U132" i="21"/>
  <c r="AJ133" i="21"/>
  <c r="AE133" i="21"/>
  <c r="U133" i="21"/>
  <c r="AJ134" i="21"/>
  <c r="AE134" i="21"/>
  <c r="U134" i="21"/>
  <c r="AJ135" i="21"/>
  <c r="AE135" i="21"/>
  <c r="U135" i="21"/>
  <c r="AJ136" i="21"/>
  <c r="AE136" i="21"/>
  <c r="U136" i="21"/>
  <c r="AJ137" i="21"/>
  <c r="AE137" i="21"/>
  <c r="U137" i="21"/>
  <c r="AJ138" i="21"/>
  <c r="AE138" i="21"/>
  <c r="U138" i="21"/>
  <c r="AJ139" i="21"/>
  <c r="AE139" i="21"/>
  <c r="U139" i="21"/>
  <c r="AJ140" i="21"/>
  <c r="AE140" i="21"/>
  <c r="U140" i="21"/>
  <c r="AJ141" i="21"/>
  <c r="AE141" i="21"/>
  <c r="U141" i="21"/>
  <c r="AJ142" i="21"/>
  <c r="AE142" i="21"/>
  <c r="U142" i="21"/>
  <c r="AJ143" i="21"/>
  <c r="AE143" i="21"/>
  <c r="U143" i="21"/>
  <c r="AJ144" i="21"/>
  <c r="AE144" i="21"/>
  <c r="U144" i="21"/>
  <c r="AJ145" i="21"/>
  <c r="AE145" i="21"/>
  <c r="U145" i="21"/>
  <c r="AJ146" i="21"/>
  <c r="AE146" i="21"/>
  <c r="U146" i="21"/>
  <c r="AJ147" i="21"/>
  <c r="AE147" i="21"/>
  <c r="U147" i="21"/>
  <c r="AJ148" i="21"/>
  <c r="AE148" i="21"/>
  <c r="U148" i="21"/>
  <c r="AJ149" i="21"/>
  <c r="AE149" i="21"/>
  <c r="U149" i="21"/>
  <c r="AJ150" i="21"/>
  <c r="AE150" i="21"/>
  <c r="U150" i="21"/>
  <c r="AJ151" i="21"/>
  <c r="AE151" i="21"/>
  <c r="U151" i="21"/>
  <c r="AJ152" i="21"/>
  <c r="AE152" i="21"/>
  <c r="U152" i="21"/>
  <c r="AJ153" i="21"/>
  <c r="AE153" i="21"/>
  <c r="U153" i="21"/>
  <c r="AJ154" i="21"/>
  <c r="AE154" i="21"/>
  <c r="U154" i="21"/>
  <c r="AJ155" i="21"/>
  <c r="AE155" i="21"/>
  <c r="U155" i="21"/>
  <c r="AJ156" i="21"/>
  <c r="AE156" i="21"/>
  <c r="U156" i="21"/>
  <c r="AJ157" i="21"/>
  <c r="AE157" i="21"/>
  <c r="U157" i="21"/>
  <c r="AJ158" i="21"/>
  <c r="AE158" i="21"/>
  <c r="U158" i="21"/>
  <c r="AJ159" i="21"/>
  <c r="AE159" i="21"/>
  <c r="U159" i="21"/>
  <c r="AJ160" i="21"/>
  <c r="AE160" i="21"/>
  <c r="U160" i="21"/>
  <c r="AJ161" i="21"/>
  <c r="AE161" i="21"/>
  <c r="U161" i="21"/>
  <c r="AJ162" i="21"/>
  <c r="AE162" i="21"/>
  <c r="U162" i="21"/>
  <c r="AJ163" i="21"/>
  <c r="AE163" i="21"/>
  <c r="U163" i="21"/>
  <c r="AJ164" i="21"/>
  <c r="AE164" i="21"/>
  <c r="U164" i="21"/>
  <c r="AJ165" i="21"/>
  <c r="AE165" i="21"/>
  <c r="U165" i="21"/>
  <c r="AJ166" i="21"/>
  <c r="AE166" i="21"/>
  <c r="U166" i="21"/>
  <c r="AJ167" i="21"/>
  <c r="AE167" i="21"/>
  <c r="U167" i="21"/>
  <c r="AJ168" i="21"/>
  <c r="AE168" i="21"/>
  <c r="U168" i="21"/>
  <c r="AJ169" i="21"/>
  <c r="AE169" i="21"/>
  <c r="U169" i="21"/>
  <c r="AJ170" i="21"/>
  <c r="AE170" i="21"/>
  <c r="U170" i="21"/>
  <c r="AJ171" i="21"/>
  <c r="AE171" i="21"/>
  <c r="U171" i="21"/>
  <c r="AJ172" i="21"/>
  <c r="AE172" i="21"/>
  <c r="U172" i="21"/>
  <c r="AJ173" i="21"/>
  <c r="AE173" i="21"/>
  <c r="U173" i="21"/>
  <c r="AJ174" i="21"/>
  <c r="AE174" i="21"/>
  <c r="U174" i="21"/>
  <c r="AJ175" i="21"/>
  <c r="AE175" i="21"/>
  <c r="U175" i="21"/>
  <c r="AJ176" i="21"/>
  <c r="AE176" i="21"/>
  <c r="U176" i="21"/>
  <c r="AJ177" i="21"/>
  <c r="AE177" i="21"/>
  <c r="U177" i="21"/>
  <c r="AJ178" i="21"/>
  <c r="AE178" i="21"/>
  <c r="U178" i="21"/>
  <c r="AJ179" i="21"/>
  <c r="AE179" i="21"/>
  <c r="U179" i="21"/>
  <c r="AJ180" i="21"/>
  <c r="AE180" i="21"/>
  <c r="U180" i="21"/>
  <c r="AJ181" i="21"/>
  <c r="AE181" i="21"/>
  <c r="U181" i="21"/>
  <c r="AJ182" i="21"/>
  <c r="AE182" i="21"/>
  <c r="U182" i="21"/>
  <c r="AJ183" i="21"/>
  <c r="AE183" i="21"/>
  <c r="U183" i="21"/>
  <c r="AJ184" i="21"/>
  <c r="AE184" i="21"/>
  <c r="U184" i="21"/>
  <c r="AJ185" i="21"/>
  <c r="AE185" i="21"/>
  <c r="U185" i="21"/>
  <c r="AJ186" i="21"/>
  <c r="AE186" i="21"/>
  <c r="U186" i="21"/>
  <c r="AJ187" i="21"/>
  <c r="AE187" i="21"/>
  <c r="U187" i="21"/>
  <c r="AJ188" i="21"/>
  <c r="AE188" i="21"/>
  <c r="U188" i="21"/>
  <c r="AJ189" i="21"/>
  <c r="AE189" i="21"/>
  <c r="U189" i="21"/>
  <c r="AJ190" i="21"/>
  <c r="AE190" i="21"/>
  <c r="U190" i="21"/>
  <c r="AJ191" i="21"/>
  <c r="AE191" i="21"/>
  <c r="U191" i="21"/>
  <c r="AJ192" i="21"/>
  <c r="AE192" i="21"/>
  <c r="U192" i="21"/>
  <c r="AJ193" i="21"/>
  <c r="AE193" i="21"/>
  <c r="U193" i="21"/>
  <c r="AJ194" i="21"/>
  <c r="AE194" i="21"/>
  <c r="U194" i="21"/>
  <c r="AJ195" i="21"/>
  <c r="AE195" i="21"/>
  <c r="U195" i="21"/>
  <c r="AJ196" i="21"/>
  <c r="AE196" i="21"/>
  <c r="U196" i="21"/>
  <c r="AJ197" i="21"/>
  <c r="AE197" i="21"/>
  <c r="U197" i="21"/>
  <c r="AJ198" i="21"/>
  <c r="AE198" i="21"/>
  <c r="U198" i="21"/>
  <c r="AJ199" i="21"/>
  <c r="AE199" i="21"/>
  <c r="U199" i="21"/>
  <c r="AJ200" i="21"/>
  <c r="AE200" i="21"/>
  <c r="U200" i="21"/>
  <c r="AJ201" i="21"/>
  <c r="AE201" i="21"/>
  <c r="U201" i="21"/>
  <c r="AJ202" i="21"/>
  <c r="AE202" i="21"/>
  <c r="U202" i="21"/>
  <c r="AJ203" i="21"/>
  <c r="AE203" i="21"/>
  <c r="U203" i="21"/>
  <c r="AJ204" i="21"/>
  <c r="AE204" i="21"/>
  <c r="U204" i="21"/>
  <c r="AJ205" i="21"/>
  <c r="AE205" i="21"/>
  <c r="U205" i="21"/>
  <c r="AJ206" i="21"/>
  <c r="AE206" i="21"/>
  <c r="U206" i="21"/>
  <c r="AJ207" i="21"/>
  <c r="AE207" i="21"/>
  <c r="U207" i="21"/>
  <c r="AJ208" i="21"/>
  <c r="AE208" i="21"/>
  <c r="U208" i="21"/>
  <c r="AJ209" i="21"/>
  <c r="AE209" i="21"/>
  <c r="U209" i="21"/>
  <c r="AJ210" i="21"/>
  <c r="AE210" i="21"/>
  <c r="U210" i="21"/>
  <c r="AJ211" i="21"/>
  <c r="AE211" i="21"/>
  <c r="U211" i="21"/>
  <c r="AJ212" i="21"/>
  <c r="AE212" i="21"/>
  <c r="U212" i="21"/>
  <c r="AJ213" i="21"/>
  <c r="AE213" i="21"/>
  <c r="U213" i="21"/>
  <c r="AJ214" i="21"/>
  <c r="AE214" i="21"/>
  <c r="U214" i="21"/>
  <c r="AJ215" i="21"/>
  <c r="AE215" i="21"/>
  <c r="U215" i="21"/>
  <c r="AJ216" i="21"/>
  <c r="AE216" i="21"/>
  <c r="U216" i="21"/>
  <c r="AJ217" i="21"/>
  <c r="AE217" i="21"/>
  <c r="U217" i="21"/>
  <c r="AJ218" i="21"/>
  <c r="AE218" i="21"/>
  <c r="U218" i="21"/>
  <c r="AJ219" i="21"/>
  <c r="AE219" i="21"/>
  <c r="U219" i="21"/>
  <c r="AJ220" i="21"/>
  <c r="AE220" i="21"/>
  <c r="U220" i="21"/>
  <c r="AJ221" i="21"/>
  <c r="AE221" i="21"/>
  <c r="U221" i="21"/>
  <c r="AJ222" i="21"/>
  <c r="AE222" i="21"/>
  <c r="U222" i="21"/>
  <c r="AJ223" i="21"/>
  <c r="AE223" i="21"/>
  <c r="U223" i="21"/>
  <c r="AJ224" i="21"/>
  <c r="AE224" i="21"/>
  <c r="U224" i="21"/>
  <c r="AJ225" i="21"/>
  <c r="AE225" i="21"/>
  <c r="U225" i="21"/>
  <c r="AJ226" i="21"/>
  <c r="AE226" i="21"/>
  <c r="U226" i="21"/>
  <c r="AJ227" i="21"/>
  <c r="AE227" i="21"/>
  <c r="U227" i="21"/>
  <c r="AJ228" i="21"/>
  <c r="AE228" i="21"/>
  <c r="U228" i="21"/>
  <c r="AJ229" i="21"/>
  <c r="AE229" i="21"/>
  <c r="U229" i="21"/>
  <c r="AJ230" i="21"/>
  <c r="AE230" i="21"/>
  <c r="U230" i="21"/>
  <c r="AJ231" i="21"/>
  <c r="AE231" i="21"/>
  <c r="U231" i="21"/>
  <c r="AJ232" i="21"/>
  <c r="AE232" i="21"/>
  <c r="U232" i="21"/>
  <c r="AJ233" i="21"/>
  <c r="AE233" i="21"/>
  <c r="U233" i="21"/>
  <c r="AJ234" i="21"/>
  <c r="AE234" i="21"/>
  <c r="U234" i="21"/>
  <c r="AJ235" i="21"/>
  <c r="AE235" i="21"/>
  <c r="U235" i="21"/>
  <c r="AJ236" i="21"/>
  <c r="AE236" i="21"/>
  <c r="U236" i="21"/>
  <c r="AJ237" i="21"/>
  <c r="AE237" i="21"/>
  <c r="U237" i="21"/>
  <c r="AJ238" i="21"/>
  <c r="AE238" i="21"/>
  <c r="U238" i="21"/>
  <c r="AJ239" i="21"/>
  <c r="AE239" i="21"/>
  <c r="U239" i="21"/>
  <c r="AJ240" i="21"/>
  <c r="AE240" i="21"/>
  <c r="U240" i="21"/>
  <c r="AJ241" i="21"/>
  <c r="AE241" i="21"/>
  <c r="U241" i="21"/>
  <c r="AJ242" i="21"/>
  <c r="AE242" i="21"/>
  <c r="U242" i="21"/>
  <c r="AJ244" i="21"/>
  <c r="U244" i="21"/>
  <c r="AJ245" i="21"/>
  <c r="U245" i="21"/>
  <c r="AJ246" i="21"/>
  <c r="U246" i="21"/>
  <c r="AJ247" i="21"/>
  <c r="U247" i="21"/>
  <c r="AJ248" i="21"/>
  <c r="U248" i="21"/>
  <c r="AJ249" i="21"/>
  <c r="U249" i="21"/>
  <c r="AJ250" i="21"/>
  <c r="U250" i="21"/>
  <c r="AJ251" i="21"/>
  <c r="U251" i="21"/>
  <c r="AJ252" i="21"/>
  <c r="U252" i="21"/>
  <c r="AJ253" i="21"/>
  <c r="U253" i="21"/>
  <c r="AJ254" i="21"/>
  <c r="U254" i="21"/>
  <c r="AJ255" i="21"/>
  <c r="U255" i="21"/>
  <c r="AJ256" i="21"/>
  <c r="U256" i="21"/>
  <c r="AJ257" i="21"/>
  <c r="U257" i="21"/>
  <c r="AJ258" i="21"/>
  <c r="U258" i="21"/>
  <c r="AJ259" i="21"/>
  <c r="U259" i="21"/>
  <c r="AJ260" i="21"/>
  <c r="U260" i="21"/>
  <c r="AJ261" i="21"/>
  <c r="U261" i="21"/>
  <c r="AJ262" i="21"/>
  <c r="U262" i="21"/>
  <c r="AJ263" i="21"/>
  <c r="U263" i="21"/>
  <c r="AJ264" i="21"/>
  <c r="U264" i="21"/>
  <c r="AJ265" i="21"/>
  <c r="U265" i="21"/>
  <c r="AJ266" i="21"/>
  <c r="U266" i="21"/>
  <c r="AJ267" i="21"/>
  <c r="U267" i="21"/>
  <c r="AJ268" i="21"/>
  <c r="U268" i="21"/>
  <c r="AJ269" i="21"/>
  <c r="U269" i="21"/>
  <c r="AJ270" i="21"/>
  <c r="U270" i="21"/>
  <c r="AJ271" i="21"/>
  <c r="U271" i="21"/>
  <c r="AJ272" i="21"/>
  <c r="U272" i="21"/>
  <c r="AJ273" i="21"/>
  <c r="AE273" i="21"/>
  <c r="U273" i="21"/>
  <c r="AJ274" i="21"/>
  <c r="AE274" i="21"/>
  <c r="U274" i="21"/>
  <c r="AJ275" i="21"/>
  <c r="AE275" i="21"/>
  <c r="U275" i="21"/>
  <c r="AJ276" i="21"/>
  <c r="AE276" i="21"/>
  <c r="U276" i="21"/>
  <c r="AJ277" i="21"/>
  <c r="AE277" i="21"/>
  <c r="U277" i="21"/>
  <c r="AJ278" i="21"/>
  <c r="AE278" i="21"/>
  <c r="U278" i="21"/>
  <c r="AJ279" i="21"/>
  <c r="AE279" i="21"/>
  <c r="U279" i="21"/>
  <c r="AJ280" i="21"/>
  <c r="AE280" i="21"/>
  <c r="U280" i="21"/>
  <c r="AJ281" i="21"/>
  <c r="AE281" i="21"/>
  <c r="U281" i="21"/>
  <c r="AJ282" i="21"/>
  <c r="AE282" i="21"/>
  <c r="U282" i="21"/>
  <c r="AJ283" i="21"/>
  <c r="AE283" i="21"/>
  <c r="U283" i="21"/>
  <c r="AJ284" i="21"/>
  <c r="AE284" i="21"/>
  <c r="U284" i="21"/>
  <c r="AJ285" i="21"/>
  <c r="AE285" i="21"/>
  <c r="U285" i="21"/>
  <c r="AJ286" i="21"/>
  <c r="AE286" i="21"/>
  <c r="U286" i="21"/>
  <c r="AJ287" i="21"/>
  <c r="AE287" i="21"/>
  <c r="U287" i="21"/>
  <c r="AJ288" i="21"/>
  <c r="AE288" i="21"/>
  <c r="U288" i="21"/>
  <c r="AJ289" i="21"/>
  <c r="AE289" i="21"/>
  <c r="U289" i="21"/>
  <c r="AJ290" i="21"/>
  <c r="AE290" i="21"/>
  <c r="U290" i="21"/>
  <c r="AJ291" i="21"/>
  <c r="AE291" i="21"/>
  <c r="U291" i="21"/>
  <c r="AJ292" i="21"/>
  <c r="AE292" i="21"/>
  <c r="U292" i="21"/>
  <c r="AJ293" i="21"/>
  <c r="AE293" i="21"/>
  <c r="U293" i="21"/>
  <c r="AJ294" i="21"/>
  <c r="AE294" i="21"/>
  <c r="U294" i="21"/>
  <c r="AJ295" i="21"/>
  <c r="AE295" i="21"/>
  <c r="U295" i="21"/>
  <c r="AJ296" i="21"/>
  <c r="AE296" i="21"/>
  <c r="U296" i="21"/>
  <c r="AJ297" i="21"/>
  <c r="AE297" i="21"/>
  <c r="U297" i="21"/>
  <c r="AJ298" i="21"/>
  <c r="AE298" i="21"/>
  <c r="U298" i="21"/>
  <c r="AJ299" i="21"/>
  <c r="AE299" i="21"/>
  <c r="U299" i="21"/>
  <c r="AJ300" i="21"/>
  <c r="AE300" i="21"/>
  <c r="U300" i="21"/>
  <c r="AJ301" i="21"/>
  <c r="AE301" i="21"/>
  <c r="U301" i="21"/>
  <c r="AJ302" i="21"/>
  <c r="AE302" i="21"/>
  <c r="U302" i="21"/>
  <c r="AJ3" i="21"/>
  <c r="AE3" i="21"/>
  <c r="U3" i="21"/>
  <c r="AI3" i="21"/>
  <c r="AD3" i="21"/>
  <c r="AK3" i="21"/>
  <c r="AF3" i="21"/>
  <c r="AG3" i="21"/>
  <c r="AI4" i="21"/>
  <c r="AD4" i="21"/>
  <c r="AK4" i="21"/>
  <c r="AF4" i="21"/>
  <c r="AG4" i="21"/>
  <c r="AI5" i="21"/>
  <c r="AD5" i="21"/>
  <c r="AK5" i="21"/>
  <c r="AF5" i="21"/>
  <c r="AG5" i="21"/>
  <c r="AI6" i="21"/>
  <c r="AD6" i="21"/>
  <c r="AK6" i="21"/>
  <c r="AF6" i="21"/>
  <c r="AG6" i="21"/>
  <c r="AI7" i="21"/>
  <c r="AD7" i="21"/>
  <c r="AK7" i="21"/>
  <c r="AF7" i="21"/>
  <c r="AG7" i="21"/>
  <c r="AI8" i="21"/>
  <c r="AD8" i="21"/>
  <c r="AK8" i="21"/>
  <c r="AF8" i="21"/>
  <c r="AG8" i="21"/>
  <c r="AI9" i="21"/>
  <c r="AD9" i="21"/>
  <c r="AK9" i="21"/>
  <c r="AF9" i="21"/>
  <c r="AG9" i="21"/>
  <c r="AI10" i="21"/>
  <c r="AD10" i="21"/>
  <c r="AK10" i="21"/>
  <c r="AF10" i="21"/>
  <c r="AG10" i="21"/>
  <c r="AI11" i="21"/>
  <c r="AD11" i="21"/>
  <c r="AK11" i="21"/>
  <c r="AF11" i="21"/>
  <c r="AG11" i="21"/>
  <c r="AI12" i="21"/>
  <c r="AD12" i="21"/>
  <c r="AK12" i="21"/>
  <c r="AF12" i="21"/>
  <c r="AG12" i="21"/>
  <c r="AI13" i="21"/>
  <c r="AD13" i="21"/>
  <c r="AK13" i="21"/>
  <c r="AF13" i="21"/>
  <c r="AG13" i="21"/>
  <c r="AI14" i="21"/>
  <c r="AD14" i="21"/>
  <c r="AK14" i="21"/>
  <c r="AF14" i="21"/>
  <c r="AG14" i="21"/>
  <c r="AI15" i="21"/>
  <c r="AD15" i="21"/>
  <c r="AK15" i="21"/>
  <c r="AF15" i="21"/>
  <c r="AG15" i="21"/>
  <c r="AI16" i="21"/>
  <c r="AD16" i="21"/>
  <c r="AK16" i="21"/>
  <c r="AF16" i="21"/>
  <c r="AG16" i="21"/>
  <c r="AI17" i="21"/>
  <c r="AD17" i="21"/>
  <c r="AK17" i="21"/>
  <c r="AF17" i="21"/>
  <c r="AG17" i="21"/>
  <c r="AI18" i="21"/>
  <c r="AD18" i="21"/>
  <c r="AK18" i="21"/>
  <c r="AF18" i="21"/>
  <c r="AG18" i="21"/>
  <c r="AI19" i="21"/>
  <c r="AD19" i="21"/>
  <c r="AK19" i="21"/>
  <c r="AF19" i="21"/>
  <c r="AG19" i="21"/>
  <c r="AI20" i="21"/>
  <c r="AD20" i="21"/>
  <c r="AK20" i="21"/>
  <c r="AF20" i="21"/>
  <c r="AG20" i="21"/>
  <c r="AI21" i="21"/>
  <c r="AD21" i="21"/>
  <c r="AK21" i="21"/>
  <c r="AF21" i="21"/>
  <c r="AG21" i="21"/>
  <c r="AI22" i="21"/>
  <c r="AD22" i="21"/>
  <c r="AK22" i="21"/>
  <c r="AF22" i="21"/>
  <c r="AG22" i="21"/>
  <c r="AI23" i="21"/>
  <c r="AD23" i="21"/>
  <c r="AK23" i="21"/>
  <c r="AF23" i="21"/>
  <c r="AG23" i="21"/>
  <c r="AI24" i="21"/>
  <c r="AD24" i="21"/>
  <c r="AK24" i="21"/>
  <c r="AF24" i="21"/>
  <c r="AG24" i="21"/>
  <c r="AI25" i="21"/>
  <c r="AD25" i="21"/>
  <c r="AK25" i="21"/>
  <c r="AF25" i="21"/>
  <c r="AG25" i="21"/>
  <c r="AI26" i="21"/>
  <c r="AD26" i="21"/>
  <c r="AK26" i="21"/>
  <c r="AF26" i="21"/>
  <c r="AG26" i="21"/>
  <c r="AI27" i="21"/>
  <c r="AD27" i="21"/>
  <c r="AK27" i="21"/>
  <c r="AF27" i="21"/>
  <c r="AG27" i="21"/>
  <c r="AI28" i="21"/>
  <c r="AD28" i="21"/>
  <c r="AK28" i="21"/>
  <c r="AF28" i="21"/>
  <c r="AG28" i="21"/>
  <c r="AI29" i="21"/>
  <c r="AD29" i="21"/>
  <c r="AK29" i="21"/>
  <c r="AF29" i="21"/>
  <c r="AG29" i="21"/>
  <c r="AI30" i="21"/>
  <c r="AD30" i="21"/>
  <c r="AK30" i="21"/>
  <c r="AF30" i="21"/>
  <c r="AG30" i="21"/>
  <c r="AI31" i="21"/>
  <c r="AD31" i="21"/>
  <c r="AK31" i="21"/>
  <c r="AF31" i="21"/>
  <c r="AG31" i="21"/>
  <c r="AI32" i="21"/>
  <c r="AD32" i="21"/>
  <c r="AK32" i="21"/>
  <c r="AF32" i="21"/>
  <c r="AG32" i="21"/>
  <c r="AI33" i="21"/>
  <c r="AD33" i="21"/>
  <c r="AK33" i="21"/>
  <c r="AF33" i="21"/>
  <c r="AG33" i="21"/>
  <c r="AI34" i="21"/>
  <c r="AD34" i="21"/>
  <c r="AK34" i="21"/>
  <c r="AF34" i="21"/>
  <c r="AG34" i="21"/>
  <c r="AI35" i="21"/>
  <c r="AD35" i="21"/>
  <c r="AK35" i="21"/>
  <c r="AF35" i="21"/>
  <c r="AG35" i="21"/>
  <c r="AI36" i="21"/>
  <c r="AD36" i="21"/>
  <c r="AK36" i="21"/>
  <c r="AF36" i="21"/>
  <c r="AG36" i="21"/>
  <c r="AI37" i="21"/>
  <c r="AD37" i="21"/>
  <c r="AK37" i="21"/>
  <c r="AF37" i="21"/>
  <c r="AG37" i="21"/>
  <c r="AI38" i="21"/>
  <c r="AD38" i="21"/>
  <c r="AK38" i="21"/>
  <c r="AF38" i="21"/>
  <c r="AG38" i="21"/>
  <c r="AI39" i="21"/>
  <c r="AD39" i="21"/>
  <c r="AK39" i="21"/>
  <c r="AF39" i="21"/>
  <c r="AG39" i="21"/>
  <c r="AI40" i="21"/>
  <c r="AD40" i="21"/>
  <c r="AK40" i="21"/>
  <c r="AF40" i="21"/>
  <c r="AG40" i="21"/>
  <c r="AI41" i="21"/>
  <c r="AD41" i="21"/>
  <c r="AK41" i="21"/>
  <c r="AF41" i="21"/>
  <c r="AG41" i="21"/>
  <c r="AI42" i="21"/>
  <c r="AD42" i="21"/>
  <c r="AK42" i="21"/>
  <c r="AF42" i="21"/>
  <c r="AG42" i="21"/>
  <c r="AI43" i="21"/>
  <c r="AD43" i="21"/>
  <c r="AK43" i="21"/>
  <c r="AF43" i="21"/>
  <c r="AG43" i="21"/>
  <c r="AI44" i="21"/>
  <c r="AD44" i="21"/>
  <c r="AK44" i="21"/>
  <c r="AF44" i="21"/>
  <c r="AG44" i="21"/>
  <c r="AI45" i="21"/>
  <c r="AD45" i="21"/>
  <c r="AK45" i="21"/>
  <c r="AF45" i="21"/>
  <c r="AG45" i="21"/>
  <c r="AI46" i="21"/>
  <c r="AD46" i="21"/>
  <c r="AK46" i="21"/>
  <c r="AF46" i="21"/>
  <c r="AG46" i="21"/>
  <c r="AI47" i="21"/>
  <c r="AD47" i="21"/>
  <c r="AK47" i="21"/>
  <c r="AF47" i="21"/>
  <c r="AG47" i="21"/>
  <c r="AI48" i="21"/>
  <c r="AD48" i="21"/>
  <c r="AK48" i="21"/>
  <c r="AF48" i="21"/>
  <c r="AG48" i="21"/>
  <c r="AI49" i="21"/>
  <c r="AD49" i="21"/>
  <c r="AK49" i="21"/>
  <c r="AF49" i="21"/>
  <c r="AG49" i="21"/>
  <c r="AI50" i="21"/>
  <c r="AD50" i="21"/>
  <c r="AK50" i="21"/>
  <c r="AF50" i="21"/>
  <c r="AG50" i="21"/>
  <c r="AI51" i="21"/>
  <c r="AD51" i="21"/>
  <c r="AK51" i="21"/>
  <c r="AF51" i="21"/>
  <c r="AG51" i="21"/>
  <c r="AI52" i="21"/>
  <c r="AD52" i="21"/>
  <c r="AK52" i="21"/>
  <c r="AF52" i="21"/>
  <c r="AG52" i="21"/>
  <c r="AI53" i="21"/>
  <c r="AD53" i="21"/>
  <c r="AK53" i="21"/>
  <c r="AF53" i="21"/>
  <c r="AG53" i="21"/>
  <c r="AI54" i="21"/>
  <c r="AD54" i="21"/>
  <c r="AK54" i="21"/>
  <c r="AF54" i="21"/>
  <c r="AG54" i="21"/>
  <c r="AI55" i="21"/>
  <c r="AD55" i="21"/>
  <c r="AK55" i="21"/>
  <c r="AF55" i="21"/>
  <c r="AG55" i="21"/>
  <c r="AI56" i="21"/>
  <c r="AD56" i="21"/>
  <c r="AK56" i="21"/>
  <c r="AF56" i="21"/>
  <c r="AG56" i="21"/>
  <c r="AI57" i="21"/>
  <c r="AD57" i="21"/>
  <c r="AK57" i="21"/>
  <c r="AF57" i="21"/>
  <c r="AG57" i="21"/>
  <c r="AI58" i="21"/>
  <c r="AD58" i="21"/>
  <c r="AK58" i="21"/>
  <c r="AF58" i="21"/>
  <c r="AG58" i="21"/>
  <c r="AI59" i="21"/>
  <c r="AD59" i="21"/>
  <c r="AK59" i="21"/>
  <c r="AF59" i="21"/>
  <c r="AG59" i="21"/>
  <c r="AI60" i="21"/>
  <c r="AD60" i="21"/>
  <c r="AK60" i="21"/>
  <c r="AF60" i="21"/>
  <c r="AG60" i="21"/>
  <c r="AI61" i="21"/>
  <c r="AD61" i="21"/>
  <c r="AK61" i="21"/>
  <c r="AF61" i="21"/>
  <c r="AG61" i="21"/>
  <c r="AI62" i="21"/>
  <c r="AD62" i="21"/>
  <c r="AK62" i="21"/>
  <c r="AF62" i="21"/>
  <c r="AG62" i="21"/>
  <c r="AI63" i="21"/>
  <c r="AD63" i="21"/>
  <c r="AK63" i="21"/>
  <c r="AF63" i="21"/>
  <c r="AG63" i="21"/>
  <c r="AI64" i="21"/>
  <c r="AD64" i="21"/>
  <c r="AK64" i="21"/>
  <c r="AF64" i="21"/>
  <c r="AG64" i="21"/>
  <c r="AI65" i="21"/>
  <c r="AD65" i="21"/>
  <c r="AK65" i="21"/>
  <c r="AF65" i="21"/>
  <c r="AG65" i="21"/>
  <c r="AI66" i="21"/>
  <c r="AD66" i="21"/>
  <c r="AK66" i="21"/>
  <c r="AF66" i="21"/>
  <c r="AG66" i="21"/>
  <c r="AI67" i="21"/>
  <c r="AD67" i="21"/>
  <c r="AK67" i="21"/>
  <c r="AF67" i="21"/>
  <c r="AG67" i="21"/>
  <c r="AI68" i="21"/>
  <c r="AD68" i="21"/>
  <c r="AK68" i="21"/>
  <c r="AF68" i="21"/>
  <c r="AG68" i="21"/>
  <c r="AI69" i="21"/>
  <c r="AD69" i="21"/>
  <c r="AK69" i="21"/>
  <c r="AF69" i="21"/>
  <c r="AG69" i="21"/>
  <c r="AI70" i="21"/>
  <c r="AD70" i="21"/>
  <c r="AK70" i="21"/>
  <c r="AF70" i="21"/>
  <c r="AG70" i="21"/>
  <c r="AI71" i="21"/>
  <c r="AD71" i="21"/>
  <c r="AK71" i="21"/>
  <c r="AF71" i="21"/>
  <c r="AG71" i="21"/>
  <c r="AI72" i="21"/>
  <c r="AD72" i="21"/>
  <c r="AK72" i="21"/>
  <c r="AF72" i="21"/>
  <c r="AG72" i="21"/>
  <c r="AI73" i="21"/>
  <c r="AD73" i="21"/>
  <c r="AK73" i="21"/>
  <c r="AF73" i="21"/>
  <c r="AG73" i="21"/>
  <c r="AI74" i="21"/>
  <c r="AD74" i="21"/>
  <c r="AK74" i="21"/>
  <c r="AF74" i="21"/>
  <c r="AG74" i="21"/>
  <c r="AI75" i="21"/>
  <c r="AD75" i="21"/>
  <c r="AK75" i="21"/>
  <c r="AF75" i="21"/>
  <c r="AG75" i="21"/>
  <c r="AI76" i="21"/>
  <c r="AD76" i="21"/>
  <c r="AK76" i="21"/>
  <c r="AF76" i="21"/>
  <c r="AG76" i="21"/>
  <c r="AI77" i="21"/>
  <c r="AD77" i="21"/>
  <c r="AK77" i="21"/>
  <c r="AF77" i="21"/>
  <c r="AG77" i="21"/>
  <c r="AI78" i="21"/>
  <c r="AD78" i="21"/>
  <c r="AK78" i="21"/>
  <c r="AF78" i="21"/>
  <c r="AG78" i="21"/>
  <c r="AI79" i="21"/>
  <c r="AD79" i="21"/>
  <c r="AK79" i="21"/>
  <c r="AF79" i="21"/>
  <c r="AG79" i="21"/>
  <c r="AI80" i="21"/>
  <c r="AD80" i="21"/>
  <c r="AK80" i="21"/>
  <c r="AF80" i="21"/>
  <c r="AG80" i="21"/>
  <c r="AI81" i="21"/>
  <c r="AD81" i="21"/>
  <c r="AK81" i="21"/>
  <c r="AF81" i="21"/>
  <c r="AG81" i="21"/>
  <c r="AI82" i="21"/>
  <c r="AD82" i="21"/>
  <c r="AK82" i="21"/>
  <c r="AF82" i="21"/>
  <c r="AG82" i="21"/>
  <c r="AI83" i="21"/>
  <c r="AD83" i="21"/>
  <c r="AK83" i="21"/>
  <c r="AF83" i="21"/>
  <c r="AG83" i="21"/>
  <c r="AI84" i="21"/>
  <c r="AD84" i="21"/>
  <c r="AK84" i="21"/>
  <c r="AF84" i="21"/>
  <c r="AG84" i="21"/>
  <c r="AI85" i="21"/>
  <c r="AD85" i="21"/>
  <c r="AK85" i="21"/>
  <c r="AF85" i="21"/>
  <c r="AG85" i="21"/>
  <c r="AI86" i="21"/>
  <c r="AD86" i="21"/>
  <c r="AK86" i="21"/>
  <c r="AF86" i="21"/>
  <c r="AG86" i="21"/>
  <c r="AI87" i="21"/>
  <c r="AD87" i="21"/>
  <c r="AK87" i="21"/>
  <c r="AF87" i="21"/>
  <c r="AG87" i="21"/>
  <c r="AI88" i="21"/>
  <c r="AD88" i="21"/>
  <c r="AK88" i="21"/>
  <c r="AF88" i="21"/>
  <c r="AG88" i="21"/>
  <c r="AI89" i="21"/>
  <c r="AD89" i="21"/>
  <c r="AK89" i="21"/>
  <c r="AF89" i="21"/>
  <c r="AG89" i="21"/>
  <c r="AI90" i="21"/>
  <c r="AD90" i="21"/>
  <c r="AK90" i="21"/>
  <c r="AF90" i="21"/>
  <c r="AG90" i="21"/>
  <c r="AI91" i="21"/>
  <c r="AD91" i="21"/>
  <c r="AK91" i="21"/>
  <c r="AF91" i="21"/>
  <c r="AG91" i="21"/>
  <c r="AI92" i="21"/>
  <c r="AD92" i="21"/>
  <c r="AK92" i="21"/>
  <c r="AF92" i="21"/>
  <c r="AG92" i="21"/>
  <c r="AI93" i="21"/>
  <c r="AD93" i="21"/>
  <c r="AK93" i="21"/>
  <c r="AF93" i="21"/>
  <c r="AG93" i="21"/>
  <c r="AI94" i="21"/>
  <c r="AD94" i="21"/>
  <c r="AK94" i="21"/>
  <c r="AF94" i="21"/>
  <c r="AG94" i="21"/>
  <c r="AI95" i="21"/>
  <c r="AD95" i="21"/>
  <c r="AK95" i="21"/>
  <c r="AF95" i="21"/>
  <c r="AG95" i="21"/>
  <c r="AI96" i="21"/>
  <c r="AD96" i="21"/>
  <c r="AK96" i="21"/>
  <c r="AF96" i="21"/>
  <c r="AG96" i="21"/>
  <c r="AI97" i="21"/>
  <c r="AD97" i="21"/>
  <c r="AK97" i="21"/>
  <c r="AF97" i="21"/>
  <c r="AG97" i="21"/>
  <c r="AI98" i="21"/>
  <c r="AD98" i="21"/>
  <c r="AK98" i="21"/>
  <c r="AF98" i="21"/>
  <c r="AG98" i="21"/>
  <c r="AI99" i="21"/>
  <c r="AD99" i="21"/>
  <c r="AK99" i="21"/>
  <c r="AF99" i="21"/>
  <c r="AG99" i="21"/>
  <c r="AI100" i="21"/>
  <c r="AD100" i="21"/>
  <c r="AK100" i="21"/>
  <c r="AF100" i="21"/>
  <c r="AG100" i="21"/>
  <c r="AI101" i="21"/>
  <c r="AD101" i="21"/>
  <c r="AK101" i="21"/>
  <c r="AF101" i="21"/>
  <c r="AG101" i="21"/>
  <c r="AI102" i="21"/>
  <c r="AD102" i="21"/>
  <c r="AK102" i="21"/>
  <c r="AF102" i="21"/>
  <c r="AG102" i="21"/>
  <c r="AI103" i="21"/>
  <c r="AD103" i="21"/>
  <c r="AK103" i="21"/>
  <c r="AF103" i="21"/>
  <c r="AG103" i="21"/>
  <c r="AI104" i="21"/>
  <c r="AD104" i="21"/>
  <c r="AK104" i="21"/>
  <c r="AF104" i="21"/>
  <c r="AG104" i="21"/>
  <c r="AI105" i="21"/>
  <c r="AD105" i="21"/>
  <c r="AK105" i="21"/>
  <c r="AF105" i="21"/>
  <c r="AG105" i="21"/>
  <c r="AI106" i="21"/>
  <c r="AD106" i="21"/>
  <c r="AK106" i="21"/>
  <c r="AF106" i="21"/>
  <c r="AG106" i="21"/>
  <c r="AI107" i="21"/>
  <c r="AD107" i="21"/>
  <c r="AK107" i="21"/>
  <c r="AF107" i="21"/>
  <c r="AG107" i="21"/>
  <c r="AI108" i="21"/>
  <c r="AD108" i="21"/>
  <c r="AK108" i="21"/>
  <c r="AF108" i="21"/>
  <c r="AG108" i="21"/>
  <c r="AI109" i="21"/>
  <c r="AD109" i="21"/>
  <c r="AK109" i="21"/>
  <c r="AF109" i="21"/>
  <c r="AG109" i="21"/>
  <c r="AI110" i="21"/>
  <c r="AD110" i="21"/>
  <c r="AK110" i="21"/>
  <c r="AF110" i="21"/>
  <c r="AG110" i="21"/>
  <c r="AI111" i="21"/>
  <c r="AD111" i="21"/>
  <c r="AK111" i="21"/>
  <c r="AF111" i="21"/>
  <c r="AG111" i="21"/>
  <c r="AI112" i="21"/>
  <c r="AD112" i="21"/>
  <c r="AK112" i="21"/>
  <c r="AF112" i="21"/>
  <c r="AG112" i="21"/>
  <c r="AI113" i="21"/>
  <c r="AD113" i="21"/>
  <c r="AK113" i="21"/>
  <c r="AF113" i="21"/>
  <c r="AG113" i="21"/>
  <c r="AI114" i="21"/>
  <c r="AD114" i="21"/>
  <c r="AK114" i="21"/>
  <c r="AF114" i="21"/>
  <c r="AG114" i="21"/>
  <c r="AI115" i="21"/>
  <c r="AD115" i="21"/>
  <c r="AK115" i="21"/>
  <c r="AF115" i="21"/>
  <c r="AG115" i="21"/>
  <c r="AI116" i="21"/>
  <c r="AD116" i="21"/>
  <c r="AK116" i="21"/>
  <c r="AF116" i="21"/>
  <c r="AG116" i="21"/>
  <c r="AI117" i="21"/>
  <c r="AD117" i="21"/>
  <c r="AK117" i="21"/>
  <c r="AF117" i="21"/>
  <c r="AG117" i="21"/>
  <c r="AI118" i="21"/>
  <c r="AD118" i="21"/>
  <c r="AK118" i="21"/>
  <c r="AF118" i="21"/>
  <c r="AG118" i="21"/>
  <c r="AI119" i="21"/>
  <c r="AD119" i="21"/>
  <c r="AK119" i="21"/>
  <c r="AF119" i="21"/>
  <c r="AG119" i="21"/>
  <c r="AI120" i="21"/>
  <c r="AD120" i="21"/>
  <c r="AK120" i="21"/>
  <c r="AF120" i="21"/>
  <c r="AG120" i="21"/>
  <c r="AI121" i="21"/>
  <c r="AD121" i="21"/>
  <c r="AK121" i="21"/>
  <c r="AF121" i="21"/>
  <c r="AG121" i="21"/>
  <c r="AI122" i="21"/>
  <c r="AD122" i="21"/>
  <c r="AK122" i="21"/>
  <c r="AF122" i="21"/>
  <c r="AG122" i="21"/>
  <c r="AI123" i="21"/>
  <c r="AD123" i="21"/>
  <c r="AK123" i="21"/>
  <c r="AF123" i="21"/>
  <c r="AG123" i="21"/>
  <c r="AI124" i="21"/>
  <c r="AD124" i="21"/>
  <c r="AK124" i="21"/>
  <c r="AF124" i="21"/>
  <c r="AG124" i="21"/>
  <c r="AI125" i="21"/>
  <c r="AD125" i="21"/>
  <c r="AK125" i="21"/>
  <c r="AF125" i="21"/>
  <c r="AG125" i="21"/>
  <c r="AI126" i="21"/>
  <c r="AD126" i="21"/>
  <c r="AK126" i="21"/>
  <c r="AF126" i="21"/>
  <c r="AG126" i="21"/>
  <c r="AI127" i="21"/>
  <c r="AD127" i="21"/>
  <c r="AK127" i="21"/>
  <c r="AF127" i="21"/>
  <c r="AG127" i="21"/>
  <c r="AI128" i="21"/>
  <c r="AD128" i="21"/>
  <c r="AK128" i="21"/>
  <c r="AF128" i="21"/>
  <c r="AG128" i="21"/>
  <c r="AI129" i="21"/>
  <c r="AD129" i="21"/>
  <c r="AK129" i="21"/>
  <c r="AF129" i="21"/>
  <c r="AG129" i="21"/>
  <c r="AI130" i="21"/>
  <c r="AD130" i="21"/>
  <c r="AK130" i="21"/>
  <c r="AF130" i="21"/>
  <c r="AG130" i="21"/>
  <c r="AI131" i="21"/>
  <c r="AD131" i="21"/>
  <c r="AK131" i="21"/>
  <c r="AF131" i="21"/>
  <c r="AG131" i="21"/>
  <c r="AI132" i="21"/>
  <c r="AD132" i="21"/>
  <c r="AK132" i="21"/>
  <c r="AF132" i="21"/>
  <c r="AG132" i="21"/>
  <c r="AI133" i="21"/>
  <c r="AD133" i="21"/>
  <c r="AK133" i="21"/>
  <c r="AF133" i="21"/>
  <c r="AG133" i="21"/>
  <c r="AI134" i="21"/>
  <c r="AD134" i="21"/>
  <c r="AK134" i="21"/>
  <c r="AF134" i="21"/>
  <c r="AG134" i="21"/>
  <c r="AI135" i="21"/>
  <c r="AD135" i="21"/>
  <c r="AK135" i="21"/>
  <c r="AF135" i="21"/>
  <c r="AG135" i="21"/>
  <c r="AI136" i="21"/>
  <c r="AD136" i="21"/>
  <c r="AK136" i="21"/>
  <c r="AF136" i="21"/>
  <c r="AG136" i="21"/>
  <c r="AI137" i="21"/>
  <c r="AD137" i="21"/>
  <c r="AK137" i="21"/>
  <c r="AF137" i="21"/>
  <c r="AG137" i="21"/>
  <c r="AI138" i="21"/>
  <c r="AD138" i="21"/>
  <c r="AK138" i="21"/>
  <c r="AF138" i="21"/>
  <c r="AG138" i="21"/>
  <c r="AI139" i="21"/>
  <c r="AD139" i="21"/>
  <c r="AK139" i="21"/>
  <c r="AF139" i="21"/>
  <c r="AG139" i="21"/>
  <c r="AI140" i="21"/>
  <c r="AD140" i="21"/>
  <c r="AK140" i="21"/>
  <c r="AF140" i="21"/>
  <c r="AG140" i="21"/>
  <c r="AI141" i="21"/>
  <c r="AD141" i="21"/>
  <c r="AK141" i="21"/>
  <c r="AF141" i="21"/>
  <c r="AG141" i="21"/>
  <c r="AI142" i="21"/>
  <c r="AD142" i="21"/>
  <c r="AK142" i="21"/>
  <c r="AF142" i="21"/>
  <c r="AG142" i="21"/>
  <c r="AI143" i="21"/>
  <c r="AD143" i="21"/>
  <c r="AK143" i="21"/>
  <c r="AF143" i="21"/>
  <c r="AG143" i="21"/>
  <c r="AI144" i="21"/>
  <c r="AD144" i="21"/>
  <c r="AK144" i="21"/>
  <c r="AF144" i="21"/>
  <c r="AG144" i="21"/>
  <c r="AI145" i="21"/>
  <c r="AD145" i="21"/>
  <c r="AK145" i="21"/>
  <c r="AF145" i="21"/>
  <c r="AG145" i="21"/>
  <c r="AI146" i="21"/>
  <c r="AD146" i="21"/>
  <c r="AK146" i="21"/>
  <c r="AF146" i="21"/>
  <c r="AG146" i="21"/>
  <c r="AI147" i="21"/>
  <c r="AD147" i="21"/>
  <c r="AK147" i="21"/>
  <c r="AF147" i="21"/>
  <c r="AG147" i="21"/>
  <c r="AI148" i="21"/>
  <c r="AD148" i="21"/>
  <c r="AK148" i="21"/>
  <c r="AF148" i="21"/>
  <c r="AG148" i="21"/>
  <c r="AI149" i="21"/>
  <c r="AD149" i="21"/>
  <c r="AK149" i="21"/>
  <c r="AF149" i="21"/>
  <c r="AG149" i="21"/>
  <c r="AI150" i="21"/>
  <c r="AD150" i="21"/>
  <c r="AK150" i="21"/>
  <c r="AF150" i="21"/>
  <c r="AG150" i="21"/>
  <c r="AI151" i="21"/>
  <c r="AD151" i="21"/>
  <c r="AK151" i="21"/>
  <c r="AF151" i="21"/>
  <c r="AG151" i="21"/>
  <c r="AI152" i="21"/>
  <c r="AD152" i="21"/>
  <c r="AK152" i="21"/>
  <c r="AF152" i="21"/>
  <c r="AG152" i="21"/>
  <c r="AI153" i="21"/>
  <c r="AD153" i="21"/>
  <c r="AK153" i="21"/>
  <c r="AF153" i="21"/>
  <c r="AG153" i="21"/>
  <c r="AI154" i="21"/>
  <c r="AD154" i="21"/>
  <c r="AK154" i="21"/>
  <c r="AF154" i="21"/>
  <c r="AG154" i="21"/>
  <c r="AI155" i="21"/>
  <c r="AD155" i="21"/>
  <c r="AK155" i="21"/>
  <c r="AF155" i="21"/>
  <c r="AG155" i="21"/>
  <c r="AI156" i="21"/>
  <c r="AD156" i="21"/>
  <c r="AK156" i="21"/>
  <c r="AF156" i="21"/>
  <c r="AG156" i="21"/>
  <c r="AI157" i="21"/>
  <c r="AD157" i="21"/>
  <c r="AK157" i="21"/>
  <c r="AF157" i="21"/>
  <c r="AG157" i="21"/>
  <c r="AI158" i="21"/>
  <c r="AD158" i="21"/>
  <c r="AK158" i="21"/>
  <c r="AF158" i="21"/>
  <c r="AG158" i="21"/>
  <c r="AI159" i="21"/>
  <c r="AD159" i="21"/>
  <c r="AK159" i="21"/>
  <c r="AF159" i="21"/>
  <c r="AG159" i="21"/>
  <c r="AI160" i="21"/>
  <c r="AD160" i="21"/>
  <c r="AK160" i="21"/>
  <c r="AF160" i="21"/>
  <c r="AG160" i="21"/>
  <c r="AI161" i="21"/>
  <c r="AD161" i="21"/>
  <c r="AK161" i="21"/>
  <c r="AF161" i="21"/>
  <c r="AG161" i="21"/>
  <c r="AI162" i="21"/>
  <c r="AD162" i="21"/>
  <c r="AK162" i="21"/>
  <c r="AF162" i="21"/>
  <c r="AG162" i="21"/>
  <c r="AI163" i="21"/>
  <c r="AD163" i="21"/>
  <c r="AK163" i="21"/>
  <c r="AF163" i="21"/>
  <c r="AG163" i="21"/>
  <c r="AI164" i="21"/>
  <c r="AD164" i="21"/>
  <c r="AK164" i="21"/>
  <c r="AF164" i="21"/>
  <c r="AG164" i="21"/>
  <c r="AI165" i="21"/>
  <c r="AD165" i="21"/>
  <c r="AK165" i="21"/>
  <c r="AF165" i="21"/>
  <c r="AG165" i="21"/>
  <c r="AI166" i="21"/>
  <c r="AD166" i="21"/>
  <c r="AK166" i="21"/>
  <c r="AF166" i="21"/>
  <c r="AG166" i="21"/>
  <c r="AI167" i="21"/>
  <c r="AD167" i="21"/>
  <c r="AK167" i="21"/>
  <c r="AF167" i="21"/>
  <c r="AG167" i="21"/>
  <c r="AI168" i="21"/>
  <c r="AD168" i="21"/>
  <c r="AK168" i="21"/>
  <c r="AF168" i="21"/>
  <c r="AG168" i="21"/>
  <c r="AI169" i="21"/>
  <c r="AD169" i="21"/>
  <c r="AK169" i="21"/>
  <c r="AF169" i="21"/>
  <c r="AG169" i="21"/>
  <c r="AI170" i="21"/>
  <c r="AD170" i="21"/>
  <c r="AK170" i="21"/>
  <c r="AF170" i="21"/>
  <c r="AG170" i="21"/>
  <c r="AI171" i="21"/>
  <c r="AD171" i="21"/>
  <c r="AK171" i="21"/>
  <c r="AF171" i="21"/>
  <c r="AG171" i="21"/>
  <c r="AI172" i="21"/>
  <c r="AD172" i="21"/>
  <c r="AK172" i="21"/>
  <c r="AF172" i="21"/>
  <c r="AG172" i="21"/>
  <c r="AI173" i="21"/>
  <c r="AD173" i="21"/>
  <c r="AK173" i="21"/>
  <c r="AF173" i="21"/>
  <c r="AG173" i="21"/>
  <c r="AI174" i="21"/>
  <c r="AD174" i="21"/>
  <c r="AK174" i="21"/>
  <c r="AF174" i="21"/>
  <c r="AG174" i="21"/>
  <c r="AI175" i="21"/>
  <c r="AD175" i="21"/>
  <c r="AK175" i="21"/>
  <c r="AF175" i="21"/>
  <c r="AG175" i="21"/>
  <c r="AI176" i="21"/>
  <c r="AD176" i="21"/>
  <c r="AK176" i="21"/>
  <c r="AF176" i="21"/>
  <c r="AG176" i="21"/>
  <c r="AI177" i="21"/>
  <c r="AD177" i="21"/>
  <c r="AK177" i="21"/>
  <c r="AF177" i="21"/>
  <c r="AG177" i="21"/>
  <c r="AI178" i="21"/>
  <c r="AD178" i="21"/>
  <c r="AK178" i="21"/>
  <c r="AF178" i="21"/>
  <c r="AG178" i="21"/>
  <c r="AI179" i="21"/>
  <c r="AD179" i="21"/>
  <c r="AK179" i="21"/>
  <c r="AF179" i="21"/>
  <c r="AG179" i="21"/>
  <c r="AI180" i="21"/>
  <c r="AD180" i="21"/>
  <c r="AK180" i="21"/>
  <c r="AF180" i="21"/>
  <c r="AG180" i="21"/>
  <c r="AI181" i="21"/>
  <c r="AD181" i="21"/>
  <c r="AK181" i="21"/>
  <c r="AF181" i="21"/>
  <c r="AG181" i="21"/>
  <c r="AI182" i="21"/>
  <c r="AD182" i="21"/>
  <c r="AK182" i="21"/>
  <c r="AF182" i="21"/>
  <c r="AG182" i="21"/>
  <c r="AI183" i="21"/>
  <c r="AD183" i="21"/>
  <c r="AK183" i="21"/>
  <c r="AF183" i="21"/>
  <c r="AG183" i="21"/>
  <c r="AI184" i="21"/>
  <c r="AD184" i="21"/>
  <c r="AK184" i="21"/>
  <c r="AF184" i="21"/>
  <c r="AG184" i="21"/>
  <c r="AI185" i="21"/>
  <c r="AD185" i="21"/>
  <c r="AK185" i="21"/>
  <c r="AF185" i="21"/>
  <c r="AG185" i="21"/>
  <c r="AI186" i="21"/>
  <c r="AD186" i="21"/>
  <c r="AK186" i="21"/>
  <c r="AF186" i="21"/>
  <c r="AG186" i="21"/>
  <c r="AI187" i="21"/>
  <c r="AD187" i="21"/>
  <c r="AK187" i="21"/>
  <c r="AF187" i="21"/>
  <c r="AG187" i="21"/>
  <c r="AI188" i="21"/>
  <c r="AD188" i="21"/>
  <c r="AK188" i="21"/>
  <c r="AF188" i="21"/>
  <c r="AG188" i="21"/>
  <c r="AI189" i="21"/>
  <c r="AD189" i="21"/>
  <c r="AK189" i="21"/>
  <c r="AF189" i="21"/>
  <c r="AG189" i="21"/>
  <c r="AI190" i="21"/>
  <c r="AD190" i="21"/>
  <c r="AK190" i="21"/>
  <c r="AF190" i="21"/>
  <c r="AG190" i="21"/>
  <c r="AI191" i="21"/>
  <c r="AD191" i="21"/>
  <c r="AK191" i="21"/>
  <c r="AF191" i="21"/>
  <c r="AG191" i="21"/>
  <c r="AI192" i="21"/>
  <c r="AD192" i="21"/>
  <c r="AK192" i="21"/>
  <c r="AF192" i="21"/>
  <c r="AG192" i="21"/>
  <c r="AI193" i="21"/>
  <c r="AD193" i="21"/>
  <c r="AK193" i="21"/>
  <c r="AF193" i="21"/>
  <c r="AG193" i="21"/>
  <c r="AI194" i="21"/>
  <c r="AD194" i="21"/>
  <c r="AK194" i="21"/>
  <c r="AF194" i="21"/>
  <c r="AG194" i="21"/>
  <c r="AI195" i="21"/>
  <c r="AD195" i="21"/>
  <c r="AK195" i="21"/>
  <c r="AF195" i="21"/>
  <c r="AG195" i="21"/>
  <c r="AI196" i="21"/>
  <c r="AD196" i="21"/>
  <c r="AK196" i="21"/>
  <c r="AF196" i="21"/>
  <c r="AG196" i="21"/>
  <c r="AI197" i="21"/>
  <c r="AD197" i="21"/>
  <c r="AK197" i="21"/>
  <c r="AF197" i="21"/>
  <c r="AG197" i="21"/>
  <c r="AI198" i="21"/>
  <c r="AD198" i="21"/>
  <c r="AK198" i="21"/>
  <c r="AF198" i="21"/>
  <c r="AG198" i="21"/>
  <c r="AI199" i="21"/>
  <c r="AD199" i="21"/>
  <c r="AK199" i="21"/>
  <c r="AF199" i="21"/>
  <c r="AG199" i="21"/>
  <c r="AI200" i="21"/>
  <c r="AD200" i="21"/>
  <c r="AK200" i="21"/>
  <c r="AF200" i="21"/>
  <c r="AG200" i="21"/>
  <c r="AI201" i="21"/>
  <c r="AD201" i="21"/>
  <c r="AK201" i="21"/>
  <c r="AF201" i="21"/>
  <c r="AG201" i="21"/>
  <c r="AI202" i="21"/>
  <c r="AD202" i="21"/>
  <c r="AK202" i="21"/>
  <c r="AF202" i="21"/>
  <c r="AG202" i="21"/>
  <c r="AI203" i="21"/>
  <c r="AD203" i="21"/>
  <c r="AK203" i="21"/>
  <c r="AF203" i="21"/>
  <c r="AG203" i="21"/>
  <c r="AI204" i="21"/>
  <c r="AD204" i="21"/>
  <c r="AK204" i="21"/>
  <c r="AF204" i="21"/>
  <c r="AG204" i="21"/>
  <c r="AI205" i="21"/>
  <c r="AD205" i="21"/>
  <c r="AK205" i="21"/>
  <c r="AF205" i="21"/>
  <c r="AG205" i="21"/>
  <c r="AI206" i="21"/>
  <c r="AD206" i="21"/>
  <c r="AK206" i="21"/>
  <c r="AF206" i="21"/>
  <c r="AG206" i="21"/>
  <c r="AI207" i="21"/>
  <c r="AD207" i="21"/>
  <c r="AK207" i="21"/>
  <c r="AF207" i="21"/>
  <c r="AG207" i="21"/>
  <c r="AI208" i="21"/>
  <c r="AD208" i="21"/>
  <c r="AK208" i="21"/>
  <c r="AF208" i="21"/>
  <c r="AG208" i="21"/>
  <c r="AI209" i="21"/>
  <c r="AD209" i="21"/>
  <c r="AK209" i="21"/>
  <c r="AF209" i="21"/>
  <c r="AG209" i="21"/>
  <c r="AI210" i="21"/>
  <c r="AD210" i="21"/>
  <c r="AK210" i="21"/>
  <c r="AF210" i="21"/>
  <c r="AG210" i="21"/>
  <c r="AI211" i="21"/>
  <c r="AD211" i="21"/>
  <c r="AK211" i="21"/>
  <c r="AF211" i="21"/>
  <c r="AG211" i="21"/>
  <c r="AI212" i="21"/>
  <c r="AD212" i="21"/>
  <c r="AK212" i="21"/>
  <c r="AF212" i="21"/>
  <c r="AG212" i="21"/>
  <c r="AI213" i="21"/>
  <c r="AD213" i="21"/>
  <c r="AK213" i="21"/>
  <c r="AF213" i="21"/>
  <c r="AG213" i="21"/>
  <c r="AI214" i="21"/>
  <c r="AD214" i="21"/>
  <c r="AK214" i="21"/>
  <c r="AF214" i="21"/>
  <c r="AG214" i="21"/>
  <c r="AI215" i="21"/>
  <c r="AD215" i="21"/>
  <c r="AK215" i="21"/>
  <c r="AF215" i="21"/>
  <c r="AG215" i="21"/>
  <c r="AI216" i="21"/>
  <c r="AD216" i="21"/>
  <c r="AK216" i="21"/>
  <c r="AF216" i="21"/>
  <c r="AG216" i="21"/>
  <c r="AI217" i="21"/>
  <c r="AD217" i="21"/>
  <c r="AK217" i="21"/>
  <c r="AF217" i="21"/>
  <c r="AG217" i="21"/>
  <c r="AI218" i="21"/>
  <c r="AD218" i="21"/>
  <c r="AK218" i="21"/>
  <c r="AF218" i="21"/>
  <c r="AG218" i="21"/>
  <c r="AI219" i="21"/>
  <c r="AD219" i="21"/>
  <c r="AK219" i="21"/>
  <c r="AF219" i="21"/>
  <c r="AG219" i="21"/>
  <c r="AI220" i="21"/>
  <c r="AD220" i="21"/>
  <c r="AK220" i="21"/>
  <c r="AF220" i="21"/>
  <c r="AG220" i="21"/>
  <c r="AI221" i="21"/>
  <c r="AD221" i="21"/>
  <c r="AK221" i="21"/>
  <c r="AF221" i="21"/>
  <c r="AG221" i="21"/>
  <c r="AI222" i="21"/>
  <c r="AD222" i="21"/>
  <c r="AK222" i="21"/>
  <c r="AF222" i="21"/>
  <c r="AG222" i="21"/>
  <c r="AI223" i="21"/>
  <c r="AD223" i="21"/>
  <c r="AK223" i="21"/>
  <c r="AF223" i="21"/>
  <c r="AG223" i="21"/>
  <c r="AI224" i="21"/>
  <c r="AD224" i="21"/>
  <c r="AK224" i="21"/>
  <c r="AF224" i="21"/>
  <c r="AG224" i="21"/>
  <c r="AI225" i="21"/>
  <c r="AD225" i="21"/>
  <c r="AK225" i="21"/>
  <c r="AF225" i="21"/>
  <c r="AG225" i="21"/>
  <c r="AI226" i="21"/>
  <c r="AD226" i="21"/>
  <c r="AK226" i="21"/>
  <c r="AF226" i="21"/>
  <c r="AG226" i="21"/>
  <c r="AI227" i="21"/>
  <c r="AD227" i="21"/>
  <c r="AK227" i="21"/>
  <c r="AF227" i="21"/>
  <c r="AG227" i="21"/>
  <c r="AI228" i="21"/>
  <c r="AD228" i="21"/>
  <c r="AK228" i="21"/>
  <c r="AF228" i="21"/>
  <c r="AG228" i="21"/>
  <c r="AI229" i="21"/>
  <c r="AD229" i="21"/>
  <c r="AK229" i="21"/>
  <c r="AF229" i="21"/>
  <c r="AG229" i="21"/>
  <c r="AI230" i="21"/>
  <c r="AD230" i="21"/>
  <c r="AK230" i="21"/>
  <c r="AF230" i="21"/>
  <c r="AG230" i="21"/>
  <c r="AI231" i="21"/>
  <c r="AD231" i="21"/>
  <c r="AK231" i="21"/>
  <c r="AF231" i="21"/>
  <c r="AG231" i="21"/>
  <c r="AI232" i="21"/>
  <c r="AD232" i="21"/>
  <c r="AK232" i="21"/>
  <c r="AF232" i="21"/>
  <c r="AG232" i="21"/>
  <c r="AI233" i="21"/>
  <c r="AD233" i="21"/>
  <c r="AK233" i="21"/>
  <c r="AF233" i="21"/>
  <c r="AG233" i="21"/>
  <c r="AI234" i="21"/>
  <c r="AD234" i="21"/>
  <c r="AK234" i="21"/>
  <c r="AF234" i="21"/>
  <c r="AG234" i="21"/>
  <c r="AI235" i="21"/>
  <c r="AD235" i="21"/>
  <c r="AK235" i="21"/>
  <c r="AF235" i="21"/>
  <c r="AG235" i="21"/>
  <c r="AI236" i="21"/>
  <c r="AD236" i="21"/>
  <c r="AK236" i="21"/>
  <c r="AF236" i="21"/>
  <c r="AG236" i="21"/>
  <c r="AI237" i="21"/>
  <c r="AD237" i="21"/>
  <c r="AK237" i="21"/>
  <c r="AF237" i="21"/>
  <c r="AG237" i="21"/>
  <c r="AI238" i="21"/>
  <c r="AD238" i="21"/>
  <c r="AK238" i="21"/>
  <c r="AF238" i="21"/>
  <c r="AG238" i="21"/>
  <c r="AI239" i="21"/>
  <c r="AD239" i="21"/>
  <c r="AK239" i="21"/>
  <c r="AF239" i="21"/>
  <c r="AG239" i="21"/>
  <c r="AI240" i="21"/>
  <c r="AD240" i="21"/>
  <c r="AK240" i="21"/>
  <c r="AF240" i="21"/>
  <c r="AG240" i="21"/>
  <c r="AI241" i="21"/>
  <c r="AD241" i="21"/>
  <c r="AK241" i="21"/>
  <c r="AF241" i="21"/>
  <c r="AG241" i="21"/>
  <c r="AI242" i="21"/>
  <c r="AD242" i="21"/>
  <c r="AK242" i="21"/>
  <c r="AF242" i="21"/>
  <c r="AG242" i="21"/>
  <c r="AI243" i="21"/>
  <c r="AK243" i="21"/>
  <c r="AG243" i="21"/>
  <c r="AI244" i="21"/>
  <c r="AK244" i="21"/>
  <c r="AI245" i="21"/>
  <c r="AK245" i="21"/>
  <c r="AI246" i="21"/>
  <c r="AK246" i="21"/>
  <c r="AI247" i="21"/>
  <c r="AK247" i="21"/>
  <c r="AI248" i="21"/>
  <c r="AK248" i="21"/>
  <c r="AI249" i="21"/>
  <c r="AK249" i="21"/>
  <c r="AI250" i="21"/>
  <c r="AK250" i="21"/>
  <c r="AI251" i="21"/>
  <c r="AK251" i="21"/>
  <c r="AI252" i="21"/>
  <c r="AK252" i="21"/>
  <c r="AI253" i="21"/>
  <c r="AK253" i="21"/>
  <c r="AI254" i="21"/>
  <c r="AK254" i="21"/>
  <c r="AI255" i="21"/>
  <c r="AK255" i="21"/>
  <c r="AI256" i="21"/>
  <c r="AK256" i="21"/>
  <c r="AI257" i="21"/>
  <c r="AK257" i="21"/>
  <c r="AI258" i="21"/>
  <c r="AK258" i="21"/>
  <c r="AI259" i="21"/>
  <c r="AK259" i="21"/>
  <c r="AI260" i="21"/>
  <c r="AK260" i="21"/>
  <c r="AI261" i="21"/>
  <c r="AK261" i="21"/>
  <c r="AI262" i="21"/>
  <c r="AK262" i="21"/>
  <c r="AI263" i="21"/>
  <c r="AK263" i="21"/>
  <c r="AI264" i="21"/>
  <c r="AK264" i="21"/>
  <c r="AI265" i="21"/>
  <c r="AK265" i="21"/>
  <c r="AI266" i="21"/>
  <c r="AK266" i="21"/>
  <c r="AI267" i="21"/>
  <c r="AK267" i="21"/>
  <c r="AI268" i="21"/>
  <c r="AK268" i="21"/>
  <c r="AI269" i="21"/>
  <c r="AK269" i="21"/>
  <c r="AI270" i="21"/>
  <c r="AK270" i="21"/>
  <c r="AI271" i="21"/>
  <c r="AK271" i="21"/>
  <c r="AI272" i="21"/>
  <c r="AK272" i="21"/>
  <c r="AI273" i="21"/>
  <c r="AD273" i="21"/>
  <c r="AK273" i="21"/>
  <c r="AF273" i="21"/>
  <c r="AG273" i="21"/>
  <c r="AI274" i="21"/>
  <c r="AD274" i="21"/>
  <c r="AK274" i="21"/>
  <c r="AF274" i="21"/>
  <c r="AG274" i="21"/>
  <c r="AI275" i="21"/>
  <c r="AD275" i="21"/>
  <c r="AK275" i="21"/>
  <c r="AF275" i="21"/>
  <c r="AG275" i="21"/>
  <c r="AI276" i="21"/>
  <c r="AD276" i="21"/>
  <c r="AK276" i="21"/>
  <c r="AF276" i="21"/>
  <c r="AG276" i="21"/>
  <c r="AI277" i="21"/>
  <c r="AD277" i="21"/>
  <c r="AK277" i="21"/>
  <c r="AF277" i="21"/>
  <c r="AG277" i="21"/>
  <c r="AI278" i="21"/>
  <c r="AD278" i="21"/>
  <c r="AK278" i="21"/>
  <c r="AF278" i="21"/>
  <c r="AG278" i="21"/>
  <c r="AI279" i="21"/>
  <c r="AD279" i="21"/>
  <c r="AK279" i="21"/>
  <c r="AF279" i="21"/>
  <c r="AG279" i="21"/>
  <c r="AI280" i="21"/>
  <c r="AD280" i="21"/>
  <c r="AK280" i="21"/>
  <c r="AF280" i="21"/>
  <c r="AG280" i="21"/>
  <c r="AI281" i="21"/>
  <c r="AD281" i="21"/>
  <c r="AK281" i="21"/>
  <c r="AF281" i="21"/>
  <c r="AG281" i="21"/>
  <c r="AI282" i="21"/>
  <c r="AD282" i="21"/>
  <c r="AK282" i="21"/>
  <c r="AF282" i="21"/>
  <c r="AG282" i="21"/>
  <c r="AI283" i="21"/>
  <c r="AD283" i="21"/>
  <c r="AK283" i="21"/>
  <c r="AF283" i="21"/>
  <c r="AG283" i="21"/>
  <c r="AI284" i="21"/>
  <c r="AD284" i="21"/>
  <c r="AK284" i="21"/>
  <c r="AF284" i="21"/>
  <c r="AG284" i="21"/>
  <c r="AI285" i="21"/>
  <c r="AD285" i="21"/>
  <c r="AK285" i="21"/>
  <c r="AF285" i="21"/>
  <c r="AG285" i="21"/>
  <c r="AI286" i="21"/>
  <c r="AD286" i="21"/>
  <c r="AK286" i="21"/>
  <c r="AF286" i="21"/>
  <c r="AG286" i="21"/>
  <c r="AI287" i="21"/>
  <c r="AD287" i="21"/>
  <c r="AK287" i="21"/>
  <c r="AF287" i="21"/>
  <c r="AG287" i="21"/>
  <c r="AI288" i="21"/>
  <c r="AD288" i="21"/>
  <c r="AK288" i="21"/>
  <c r="AF288" i="21"/>
  <c r="AG288" i="21"/>
  <c r="AI289" i="21"/>
  <c r="AD289" i="21"/>
  <c r="AK289" i="21"/>
  <c r="AF289" i="21"/>
  <c r="AG289" i="21"/>
  <c r="AI290" i="21"/>
  <c r="AD290" i="21"/>
  <c r="AK290" i="21"/>
  <c r="AF290" i="21"/>
  <c r="AG290" i="21"/>
  <c r="AI291" i="21"/>
  <c r="AD291" i="21"/>
  <c r="AK291" i="21"/>
  <c r="AF291" i="21"/>
  <c r="AG291" i="21"/>
  <c r="AI292" i="21"/>
  <c r="AD292" i="21"/>
  <c r="AK292" i="21"/>
  <c r="AF292" i="21"/>
  <c r="AG292" i="21"/>
  <c r="AI293" i="21"/>
  <c r="AD293" i="21"/>
  <c r="AK293" i="21"/>
  <c r="AF293" i="21"/>
  <c r="AG293" i="21"/>
  <c r="AI294" i="21"/>
  <c r="AD294" i="21"/>
  <c r="AK294" i="21"/>
  <c r="AF294" i="21"/>
  <c r="AG294" i="21"/>
  <c r="AI295" i="21"/>
  <c r="AD295" i="21"/>
  <c r="AK295" i="21"/>
  <c r="AF295" i="21"/>
  <c r="AG295" i="21"/>
  <c r="AI296" i="21"/>
  <c r="AD296" i="21"/>
  <c r="AK296" i="21"/>
  <c r="AF296" i="21"/>
  <c r="AG296" i="21"/>
  <c r="AI297" i="21"/>
  <c r="AD297" i="21"/>
  <c r="AK297" i="21"/>
  <c r="AF297" i="21"/>
  <c r="AG297" i="21"/>
  <c r="AI298" i="21"/>
  <c r="AD298" i="21"/>
  <c r="AK298" i="21"/>
  <c r="AF298" i="21"/>
  <c r="AG298" i="21"/>
  <c r="AI299" i="21"/>
  <c r="AD299" i="21"/>
  <c r="AK299" i="21"/>
  <c r="AF299" i="21"/>
  <c r="AG299" i="21"/>
  <c r="AI300" i="21"/>
  <c r="AD300" i="21"/>
  <c r="AK300" i="21"/>
  <c r="AF300" i="21"/>
  <c r="AG300" i="21"/>
  <c r="AI301" i="21"/>
  <c r="AD301" i="21"/>
  <c r="AK301" i="21"/>
  <c r="AF301" i="21"/>
  <c r="AG301" i="21"/>
  <c r="AI302" i="21"/>
  <c r="AD302" i="21"/>
  <c r="AK302" i="21"/>
  <c r="AF302" i="21"/>
  <c r="AG302" i="21"/>
  <c r="AG304" i="21"/>
  <c r="AF304" i="21"/>
  <c r="AE304" i="21"/>
  <c r="AD304" i="21"/>
  <c r="AF304" i="13"/>
  <c r="AE304" i="13"/>
  <c r="AD304" i="13"/>
  <c r="AC304" i="13"/>
  <c r="AI4" i="20"/>
  <c r="AD4" i="20"/>
  <c r="AK4" i="20"/>
  <c r="AF4" i="20"/>
  <c r="AI5" i="20"/>
  <c r="AD5" i="20"/>
  <c r="AK5" i="20"/>
  <c r="AF5" i="20"/>
  <c r="AI6" i="20"/>
  <c r="AD6" i="20"/>
  <c r="AK6" i="20"/>
  <c r="AF6" i="20"/>
  <c r="AI7" i="20"/>
  <c r="AD7" i="20"/>
  <c r="AK7" i="20"/>
  <c r="AF7" i="20"/>
  <c r="AI8" i="20"/>
  <c r="AD8" i="20"/>
  <c r="AK8" i="20"/>
  <c r="AF8" i="20"/>
  <c r="AI9" i="20"/>
  <c r="AD9" i="20"/>
  <c r="AK9" i="20"/>
  <c r="AF9" i="20"/>
  <c r="AI10" i="20"/>
  <c r="AD10" i="20"/>
  <c r="AK10" i="20"/>
  <c r="AF10" i="20"/>
  <c r="AI11" i="20"/>
  <c r="AD11" i="20"/>
  <c r="AK11" i="20"/>
  <c r="AF11" i="20"/>
  <c r="AI12" i="20"/>
  <c r="AD12" i="20"/>
  <c r="AK12" i="20"/>
  <c r="AF12" i="20"/>
  <c r="AI13" i="20"/>
  <c r="AD13" i="20"/>
  <c r="AK13" i="20"/>
  <c r="AF13" i="20"/>
  <c r="AI14" i="20"/>
  <c r="AD14" i="20"/>
  <c r="AK14" i="20"/>
  <c r="AF14" i="20"/>
  <c r="AI15" i="20"/>
  <c r="AD15" i="20"/>
  <c r="AK15" i="20"/>
  <c r="AF15" i="20"/>
  <c r="AI16" i="20"/>
  <c r="AD16" i="20"/>
  <c r="AK16" i="20"/>
  <c r="AF16" i="20"/>
  <c r="AI17" i="20"/>
  <c r="AD17" i="20"/>
  <c r="AK17" i="20"/>
  <c r="AF17" i="20"/>
  <c r="AI18" i="20"/>
  <c r="AD18" i="20"/>
  <c r="AK18" i="20"/>
  <c r="AF18" i="20"/>
  <c r="AI19" i="20"/>
  <c r="AD19" i="20"/>
  <c r="AK19" i="20"/>
  <c r="AF19" i="20"/>
  <c r="AI20" i="20"/>
  <c r="AD20" i="20"/>
  <c r="AK20" i="20"/>
  <c r="AF20" i="20"/>
  <c r="AI21" i="20"/>
  <c r="AD21" i="20"/>
  <c r="AK21" i="20"/>
  <c r="AF21" i="20"/>
  <c r="AI22" i="20"/>
  <c r="AD22" i="20"/>
  <c r="AK22" i="20"/>
  <c r="AF22" i="20"/>
  <c r="AI23" i="20"/>
  <c r="AD23" i="20"/>
  <c r="AK23" i="20"/>
  <c r="AF23" i="20"/>
  <c r="AI24" i="20"/>
  <c r="AD24" i="20"/>
  <c r="AK24" i="20"/>
  <c r="AF24" i="20"/>
  <c r="AI25" i="20"/>
  <c r="AD25" i="20"/>
  <c r="AK25" i="20"/>
  <c r="AF25" i="20"/>
  <c r="AI26" i="20"/>
  <c r="AD26" i="20"/>
  <c r="AK26" i="20"/>
  <c r="AF26" i="20"/>
  <c r="AI27" i="20"/>
  <c r="AD27" i="20"/>
  <c r="AK27" i="20"/>
  <c r="AF27" i="20"/>
  <c r="AI28" i="20"/>
  <c r="AD28" i="20"/>
  <c r="AK28" i="20"/>
  <c r="AF28" i="20"/>
  <c r="AI29" i="20"/>
  <c r="AD29" i="20"/>
  <c r="AK29" i="20"/>
  <c r="AF29" i="20"/>
  <c r="AI30" i="20"/>
  <c r="AD30" i="20"/>
  <c r="AK30" i="20"/>
  <c r="AF30" i="20"/>
  <c r="AI31" i="20"/>
  <c r="AD31" i="20"/>
  <c r="AK31" i="20"/>
  <c r="AF31" i="20"/>
  <c r="AI32" i="20"/>
  <c r="AD32" i="20"/>
  <c r="AK32" i="20"/>
  <c r="AF32" i="20"/>
  <c r="AI33" i="20"/>
  <c r="AD33" i="20"/>
  <c r="AK33" i="20"/>
  <c r="AF33" i="20"/>
  <c r="AI34" i="20"/>
  <c r="AD34" i="20"/>
  <c r="AK34" i="20"/>
  <c r="AF34" i="20"/>
  <c r="AI35" i="20"/>
  <c r="AD35" i="20"/>
  <c r="AK35" i="20"/>
  <c r="AF35" i="20"/>
  <c r="AI36" i="20"/>
  <c r="AD36" i="20"/>
  <c r="AK36" i="20"/>
  <c r="AF36" i="20"/>
  <c r="AI37" i="20"/>
  <c r="AD37" i="20"/>
  <c r="AK37" i="20"/>
  <c r="AF37" i="20"/>
  <c r="AI38" i="20"/>
  <c r="AD38" i="20"/>
  <c r="AK38" i="20"/>
  <c r="AF38" i="20"/>
  <c r="AI39" i="20"/>
  <c r="AD39" i="20"/>
  <c r="AK39" i="20"/>
  <c r="AF39" i="20"/>
  <c r="AI40" i="20"/>
  <c r="AD40" i="20"/>
  <c r="AK40" i="20"/>
  <c r="AF40" i="20"/>
  <c r="AI41" i="20"/>
  <c r="AD41" i="20"/>
  <c r="AK41" i="20"/>
  <c r="AF41" i="20"/>
  <c r="AI42" i="20"/>
  <c r="AD42" i="20"/>
  <c r="AK42" i="20"/>
  <c r="AF42" i="20"/>
  <c r="AI43" i="20"/>
  <c r="AD43" i="20"/>
  <c r="AK43" i="20"/>
  <c r="AF43" i="20"/>
  <c r="AI44" i="20"/>
  <c r="AD44" i="20"/>
  <c r="AK44" i="20"/>
  <c r="AF44" i="20"/>
  <c r="AI45" i="20"/>
  <c r="AD45" i="20"/>
  <c r="AK45" i="20"/>
  <c r="AF45" i="20"/>
  <c r="AI46" i="20"/>
  <c r="AD46" i="20"/>
  <c r="AK46" i="20"/>
  <c r="AF46" i="20"/>
  <c r="AI47" i="20"/>
  <c r="AD47" i="20"/>
  <c r="AK47" i="20"/>
  <c r="AF47" i="20"/>
  <c r="AI48" i="20"/>
  <c r="AD48" i="20"/>
  <c r="AK48" i="20"/>
  <c r="AF48" i="20"/>
  <c r="AI49" i="20"/>
  <c r="AD49" i="20"/>
  <c r="AK49" i="20"/>
  <c r="AF49" i="20"/>
  <c r="AI50" i="20"/>
  <c r="AD50" i="20"/>
  <c r="AK50" i="20"/>
  <c r="AF50" i="20"/>
  <c r="AI51" i="20"/>
  <c r="AD51" i="20"/>
  <c r="AK51" i="20"/>
  <c r="AF51" i="20"/>
  <c r="AI52" i="20"/>
  <c r="AD52" i="20"/>
  <c r="AK52" i="20"/>
  <c r="AF52" i="20"/>
  <c r="AI53" i="20"/>
  <c r="AD53" i="20"/>
  <c r="AK53" i="20"/>
  <c r="AF53" i="20"/>
  <c r="AI54" i="20"/>
  <c r="AD54" i="20"/>
  <c r="AK54" i="20"/>
  <c r="AF54" i="20"/>
  <c r="AI55" i="20"/>
  <c r="AD55" i="20"/>
  <c r="AK55" i="20"/>
  <c r="AF55" i="20"/>
  <c r="AI56" i="20"/>
  <c r="AD56" i="20"/>
  <c r="AK56" i="20"/>
  <c r="AF56" i="20"/>
  <c r="AI57" i="20"/>
  <c r="AD57" i="20"/>
  <c r="AK57" i="20"/>
  <c r="AF57" i="20"/>
  <c r="AI58" i="20"/>
  <c r="AD58" i="20"/>
  <c r="AK58" i="20"/>
  <c r="AF58" i="20"/>
  <c r="AI59" i="20"/>
  <c r="AD59" i="20"/>
  <c r="AK59" i="20"/>
  <c r="AF59" i="20"/>
  <c r="AI60" i="20"/>
  <c r="AD60" i="20"/>
  <c r="AK60" i="20"/>
  <c r="AF60" i="20"/>
  <c r="AI61" i="20"/>
  <c r="AD61" i="20"/>
  <c r="AK61" i="20"/>
  <c r="AF61" i="20"/>
  <c r="AI62" i="20"/>
  <c r="AD62" i="20"/>
  <c r="AK62" i="20"/>
  <c r="AF62" i="20"/>
  <c r="AI63" i="20"/>
  <c r="AD63" i="20"/>
  <c r="AK63" i="20"/>
  <c r="AF63" i="20"/>
  <c r="AI64" i="20"/>
  <c r="AD64" i="20"/>
  <c r="AK64" i="20"/>
  <c r="AF64" i="20"/>
  <c r="AI65" i="20"/>
  <c r="AD65" i="20"/>
  <c r="AK65" i="20"/>
  <c r="AF65" i="20"/>
  <c r="AI66" i="20"/>
  <c r="AD66" i="20"/>
  <c r="AK66" i="20"/>
  <c r="AF66" i="20"/>
  <c r="AI67" i="20"/>
  <c r="AD67" i="20"/>
  <c r="AK67" i="20"/>
  <c r="AF67" i="20"/>
  <c r="AI68" i="20"/>
  <c r="AD68" i="20"/>
  <c r="AK68" i="20"/>
  <c r="AF68" i="20"/>
  <c r="AI69" i="20"/>
  <c r="AD69" i="20"/>
  <c r="AK69" i="20"/>
  <c r="AF69" i="20"/>
  <c r="AI70" i="20"/>
  <c r="AD70" i="20"/>
  <c r="AK70" i="20"/>
  <c r="AF70" i="20"/>
  <c r="AI71" i="20"/>
  <c r="AD71" i="20"/>
  <c r="AK71" i="20"/>
  <c r="AF71" i="20"/>
  <c r="AI72" i="20"/>
  <c r="AD72" i="20"/>
  <c r="AK72" i="20"/>
  <c r="AF72" i="20"/>
  <c r="AI73" i="20"/>
  <c r="AD73" i="20"/>
  <c r="AK73" i="20"/>
  <c r="AF73" i="20"/>
  <c r="AI74" i="20"/>
  <c r="AD74" i="20"/>
  <c r="AK74" i="20"/>
  <c r="AF74" i="20"/>
  <c r="AI75" i="20"/>
  <c r="AD75" i="20"/>
  <c r="AK75" i="20"/>
  <c r="AF75" i="20"/>
  <c r="AI76" i="20"/>
  <c r="AD76" i="20"/>
  <c r="AK76" i="20"/>
  <c r="AF76" i="20"/>
  <c r="AI77" i="20"/>
  <c r="AD77" i="20"/>
  <c r="AK77" i="20"/>
  <c r="AF77" i="20"/>
  <c r="AI78" i="20"/>
  <c r="AD78" i="20"/>
  <c r="AK78" i="20"/>
  <c r="AF78" i="20"/>
  <c r="AI79" i="20"/>
  <c r="AD79" i="20"/>
  <c r="AK79" i="20"/>
  <c r="AF79" i="20"/>
  <c r="AI80" i="20"/>
  <c r="AD80" i="20"/>
  <c r="AK80" i="20"/>
  <c r="AF80" i="20"/>
  <c r="AI81" i="20"/>
  <c r="AD81" i="20"/>
  <c r="AK81" i="20"/>
  <c r="AF81" i="20"/>
  <c r="AI82" i="20"/>
  <c r="AD82" i="20"/>
  <c r="AK82" i="20"/>
  <c r="AF82" i="20"/>
  <c r="AI83" i="20"/>
  <c r="AD83" i="20"/>
  <c r="AK83" i="20"/>
  <c r="AF83" i="20"/>
  <c r="AI84" i="20"/>
  <c r="AD84" i="20"/>
  <c r="AK84" i="20"/>
  <c r="AF84" i="20"/>
  <c r="AI85" i="20"/>
  <c r="AD85" i="20"/>
  <c r="AK85" i="20"/>
  <c r="AF85" i="20"/>
  <c r="AI86" i="20"/>
  <c r="AD86" i="20"/>
  <c r="AK86" i="20"/>
  <c r="AF86" i="20"/>
  <c r="AI87" i="20"/>
  <c r="AD87" i="20"/>
  <c r="AK87" i="20"/>
  <c r="AF87" i="20"/>
  <c r="AI88" i="20"/>
  <c r="AD88" i="20"/>
  <c r="AK88" i="20"/>
  <c r="AF88" i="20"/>
  <c r="AI89" i="20"/>
  <c r="AD89" i="20"/>
  <c r="AK89" i="20"/>
  <c r="AF89" i="20"/>
  <c r="AI90" i="20"/>
  <c r="AD90" i="20"/>
  <c r="AK90" i="20"/>
  <c r="AF90" i="20"/>
  <c r="AI91" i="20"/>
  <c r="AD91" i="20"/>
  <c r="AK91" i="20"/>
  <c r="AF91" i="20"/>
  <c r="AI92" i="20"/>
  <c r="AD92" i="20"/>
  <c r="AK92" i="20"/>
  <c r="AF92" i="20"/>
  <c r="AI93" i="20"/>
  <c r="AD93" i="20"/>
  <c r="AK93" i="20"/>
  <c r="AF93" i="20"/>
  <c r="AI94" i="20"/>
  <c r="AD94" i="20"/>
  <c r="AK94" i="20"/>
  <c r="AF94" i="20"/>
  <c r="AI95" i="20"/>
  <c r="AD95" i="20"/>
  <c r="AK95" i="20"/>
  <c r="AF95" i="20"/>
  <c r="AI96" i="20"/>
  <c r="AD96" i="20"/>
  <c r="AK96" i="20"/>
  <c r="AF96" i="20"/>
  <c r="AI97" i="20"/>
  <c r="AD97" i="20"/>
  <c r="AK97" i="20"/>
  <c r="AF97" i="20"/>
  <c r="AI98" i="20"/>
  <c r="AD98" i="20"/>
  <c r="AK98" i="20"/>
  <c r="AF98" i="20"/>
  <c r="AI99" i="20"/>
  <c r="AD99" i="20"/>
  <c r="AK99" i="20"/>
  <c r="AF99" i="20"/>
  <c r="AI100" i="20"/>
  <c r="AD100" i="20"/>
  <c r="AK100" i="20"/>
  <c r="AF100" i="20"/>
  <c r="AI101" i="20"/>
  <c r="AD101" i="20"/>
  <c r="AK101" i="20"/>
  <c r="AF101" i="20"/>
  <c r="AI102" i="20"/>
  <c r="AD102" i="20"/>
  <c r="AK102" i="20"/>
  <c r="AF102" i="20"/>
  <c r="AI103" i="20"/>
  <c r="AD103" i="20"/>
  <c r="AK103" i="20"/>
  <c r="AF103" i="20"/>
  <c r="AI104" i="20"/>
  <c r="AD104" i="20"/>
  <c r="AK104" i="20"/>
  <c r="AF104" i="20"/>
  <c r="AI105" i="20"/>
  <c r="AD105" i="20"/>
  <c r="AK105" i="20"/>
  <c r="AF105" i="20"/>
  <c r="AI106" i="20"/>
  <c r="AD106" i="20"/>
  <c r="AK106" i="20"/>
  <c r="AF106" i="20"/>
  <c r="AI107" i="20"/>
  <c r="AD107" i="20"/>
  <c r="AK107" i="20"/>
  <c r="AF107" i="20"/>
  <c r="AI108" i="20"/>
  <c r="AD108" i="20"/>
  <c r="AK108" i="20"/>
  <c r="AF108" i="20"/>
  <c r="AI109" i="20"/>
  <c r="AD109" i="20"/>
  <c r="AK109" i="20"/>
  <c r="AF109" i="20"/>
  <c r="AI110" i="20"/>
  <c r="AD110" i="20"/>
  <c r="AK110" i="20"/>
  <c r="AF110" i="20"/>
  <c r="AI111" i="20"/>
  <c r="AD111" i="20"/>
  <c r="AK111" i="20"/>
  <c r="AF111" i="20"/>
  <c r="AI112" i="20"/>
  <c r="AD112" i="20"/>
  <c r="AK112" i="20"/>
  <c r="AF112" i="20"/>
  <c r="AI113" i="20"/>
  <c r="AD113" i="20"/>
  <c r="AK113" i="20"/>
  <c r="AF113" i="20"/>
  <c r="AI114" i="20"/>
  <c r="AD114" i="20"/>
  <c r="AK114" i="20"/>
  <c r="AF114" i="20"/>
  <c r="AI115" i="20"/>
  <c r="AD115" i="20"/>
  <c r="AK115" i="20"/>
  <c r="AF115" i="20"/>
  <c r="AI116" i="20"/>
  <c r="AD116" i="20"/>
  <c r="AK116" i="20"/>
  <c r="AF116" i="20"/>
  <c r="AI117" i="20"/>
  <c r="AD117" i="20"/>
  <c r="AK117" i="20"/>
  <c r="AF117" i="20"/>
  <c r="AI118" i="20"/>
  <c r="AD118" i="20"/>
  <c r="AK118" i="20"/>
  <c r="AF118" i="20"/>
  <c r="AI119" i="20"/>
  <c r="AD119" i="20"/>
  <c r="AK119" i="20"/>
  <c r="AF119" i="20"/>
  <c r="AI120" i="20"/>
  <c r="AD120" i="20"/>
  <c r="AK120" i="20"/>
  <c r="AF120" i="20"/>
  <c r="AI121" i="20"/>
  <c r="AD121" i="20"/>
  <c r="AK121" i="20"/>
  <c r="AF121" i="20"/>
  <c r="AI122" i="20"/>
  <c r="AD122" i="20"/>
  <c r="AK122" i="20"/>
  <c r="AF122" i="20"/>
  <c r="AI123" i="20"/>
  <c r="AD123" i="20"/>
  <c r="AK123" i="20"/>
  <c r="AF123" i="20"/>
  <c r="AI124" i="20"/>
  <c r="AD124" i="20"/>
  <c r="AK124" i="20"/>
  <c r="AF124" i="20"/>
  <c r="AI125" i="20"/>
  <c r="AD125" i="20"/>
  <c r="AK125" i="20"/>
  <c r="AF125" i="20"/>
  <c r="AI126" i="20"/>
  <c r="AD126" i="20"/>
  <c r="AK126" i="20"/>
  <c r="AF126" i="20"/>
  <c r="AI127" i="20"/>
  <c r="AD127" i="20"/>
  <c r="AK127" i="20"/>
  <c r="AF127" i="20"/>
  <c r="AI128" i="20"/>
  <c r="AD128" i="20"/>
  <c r="AK128" i="20"/>
  <c r="AF128" i="20"/>
  <c r="AI129" i="20"/>
  <c r="AD129" i="20"/>
  <c r="AK129" i="20"/>
  <c r="AF129" i="20"/>
  <c r="AI130" i="20"/>
  <c r="AD130" i="20"/>
  <c r="AK130" i="20"/>
  <c r="AF130" i="20"/>
  <c r="AI131" i="20"/>
  <c r="AD131" i="20"/>
  <c r="AK131" i="20"/>
  <c r="AF131" i="20"/>
  <c r="AI132" i="20"/>
  <c r="AD132" i="20"/>
  <c r="AK132" i="20"/>
  <c r="AF132" i="20"/>
  <c r="AI133" i="20"/>
  <c r="AD133" i="20"/>
  <c r="AK133" i="20"/>
  <c r="AF133" i="20"/>
  <c r="AI134" i="20"/>
  <c r="AD134" i="20"/>
  <c r="AK134" i="20"/>
  <c r="AF134" i="20"/>
  <c r="AI135" i="20"/>
  <c r="AD135" i="20"/>
  <c r="AK135" i="20"/>
  <c r="AF135" i="20"/>
  <c r="AI136" i="20"/>
  <c r="AD136" i="20"/>
  <c r="AK136" i="20"/>
  <c r="AF136" i="20"/>
  <c r="AI137" i="20"/>
  <c r="AD137" i="20"/>
  <c r="AK137" i="20"/>
  <c r="AF137" i="20"/>
  <c r="AI138" i="20"/>
  <c r="AD138" i="20"/>
  <c r="AK138" i="20"/>
  <c r="AF138" i="20"/>
  <c r="AI139" i="20"/>
  <c r="AD139" i="20"/>
  <c r="AK139" i="20"/>
  <c r="AF139" i="20"/>
  <c r="AI140" i="20"/>
  <c r="AD140" i="20"/>
  <c r="AK140" i="20"/>
  <c r="AF140" i="20"/>
  <c r="AI141" i="20"/>
  <c r="AD141" i="20"/>
  <c r="AK141" i="20"/>
  <c r="AF141" i="20"/>
  <c r="AI142" i="20"/>
  <c r="AD142" i="20"/>
  <c r="AK142" i="20"/>
  <c r="AF142" i="20"/>
  <c r="AI143" i="20"/>
  <c r="AD143" i="20"/>
  <c r="AK143" i="20"/>
  <c r="AF143" i="20"/>
  <c r="AI144" i="20"/>
  <c r="AD144" i="20"/>
  <c r="AK144" i="20"/>
  <c r="AF144" i="20"/>
  <c r="AI145" i="20"/>
  <c r="AD145" i="20"/>
  <c r="AK145" i="20"/>
  <c r="AF145" i="20"/>
  <c r="AI146" i="20"/>
  <c r="AD146" i="20"/>
  <c r="AK146" i="20"/>
  <c r="AF146" i="20"/>
  <c r="AI147" i="20"/>
  <c r="AD147" i="20"/>
  <c r="AK147" i="20"/>
  <c r="AF147" i="20"/>
  <c r="AI148" i="20"/>
  <c r="AD148" i="20"/>
  <c r="AK148" i="20"/>
  <c r="AF148" i="20"/>
  <c r="AI149" i="20"/>
  <c r="AD149" i="20"/>
  <c r="AK149" i="20"/>
  <c r="AF149" i="20"/>
  <c r="AI150" i="20"/>
  <c r="AD150" i="20"/>
  <c r="AK150" i="20"/>
  <c r="AF150" i="20"/>
  <c r="AI151" i="20"/>
  <c r="AD151" i="20"/>
  <c r="AK151" i="20"/>
  <c r="AF151" i="20"/>
  <c r="AI152" i="20"/>
  <c r="AD152" i="20"/>
  <c r="AK152" i="20"/>
  <c r="AF152" i="20"/>
  <c r="AI153" i="20"/>
  <c r="AD153" i="20"/>
  <c r="AK153" i="20"/>
  <c r="AF153" i="20"/>
  <c r="AI154" i="20"/>
  <c r="AD154" i="20"/>
  <c r="AK154" i="20"/>
  <c r="AF154" i="20"/>
  <c r="AI155" i="20"/>
  <c r="AD155" i="20"/>
  <c r="AK155" i="20"/>
  <c r="AF155" i="20"/>
  <c r="AI156" i="20"/>
  <c r="AD156" i="20"/>
  <c r="AK156" i="20"/>
  <c r="AF156" i="20"/>
  <c r="AI157" i="20"/>
  <c r="AD157" i="20"/>
  <c r="AK157" i="20"/>
  <c r="AF157" i="20"/>
  <c r="AI158" i="20"/>
  <c r="AD158" i="20"/>
  <c r="AK158" i="20"/>
  <c r="AF158" i="20"/>
  <c r="AI159" i="20"/>
  <c r="AD159" i="20"/>
  <c r="AK159" i="20"/>
  <c r="AF159" i="20"/>
  <c r="AI160" i="20"/>
  <c r="AD160" i="20"/>
  <c r="AK160" i="20"/>
  <c r="AF160" i="20"/>
  <c r="AI161" i="20"/>
  <c r="AD161" i="20"/>
  <c r="AK161" i="20"/>
  <c r="AF161" i="20"/>
  <c r="AI162" i="20"/>
  <c r="AD162" i="20"/>
  <c r="AK162" i="20"/>
  <c r="AF162" i="20"/>
  <c r="AI163" i="20"/>
  <c r="AD163" i="20"/>
  <c r="AK163" i="20"/>
  <c r="AF163" i="20"/>
  <c r="AI164" i="20"/>
  <c r="AD164" i="20"/>
  <c r="AK164" i="20"/>
  <c r="AF164" i="20"/>
  <c r="AI165" i="20"/>
  <c r="AD165" i="20"/>
  <c r="AK165" i="20"/>
  <c r="AF165" i="20"/>
  <c r="AI166" i="20"/>
  <c r="AD166" i="20"/>
  <c r="AK166" i="20"/>
  <c r="AF166" i="20"/>
  <c r="AI167" i="20"/>
  <c r="AD167" i="20"/>
  <c r="AK167" i="20"/>
  <c r="AF167" i="20"/>
  <c r="AI168" i="20"/>
  <c r="AD168" i="20"/>
  <c r="AK168" i="20"/>
  <c r="AF168" i="20"/>
  <c r="AI169" i="20"/>
  <c r="AD169" i="20"/>
  <c r="AK169" i="20"/>
  <c r="AF169" i="20"/>
  <c r="AI170" i="20"/>
  <c r="AD170" i="20"/>
  <c r="AK170" i="20"/>
  <c r="AF170" i="20"/>
  <c r="AI171" i="20"/>
  <c r="AD171" i="20"/>
  <c r="AK171" i="20"/>
  <c r="AF171" i="20"/>
  <c r="AI172" i="20"/>
  <c r="AD172" i="20"/>
  <c r="AK172" i="20"/>
  <c r="AF172" i="20"/>
  <c r="AI173" i="20"/>
  <c r="AD173" i="20"/>
  <c r="AK173" i="20"/>
  <c r="AF173" i="20"/>
  <c r="AI174" i="20"/>
  <c r="AD174" i="20"/>
  <c r="AK174" i="20"/>
  <c r="AF174" i="20"/>
  <c r="AI175" i="20"/>
  <c r="AD175" i="20"/>
  <c r="AK175" i="20"/>
  <c r="AF175" i="20"/>
  <c r="AI176" i="20"/>
  <c r="AD176" i="20"/>
  <c r="AK176" i="20"/>
  <c r="AF176" i="20"/>
  <c r="AI177" i="20"/>
  <c r="AD177" i="20"/>
  <c r="AK177" i="20"/>
  <c r="AF177" i="20"/>
  <c r="AI178" i="20"/>
  <c r="AD178" i="20"/>
  <c r="AK178" i="20"/>
  <c r="AF178" i="20"/>
  <c r="AI179" i="20"/>
  <c r="AD179" i="20"/>
  <c r="AK179" i="20"/>
  <c r="AF179" i="20"/>
  <c r="AI180" i="20"/>
  <c r="AD180" i="20"/>
  <c r="AK180" i="20"/>
  <c r="AF180" i="20"/>
  <c r="AI181" i="20"/>
  <c r="AD181" i="20"/>
  <c r="AK181" i="20"/>
  <c r="AF181" i="20"/>
  <c r="AI182" i="20"/>
  <c r="AD182" i="20"/>
  <c r="AK182" i="20"/>
  <c r="AF182" i="20"/>
  <c r="AI183" i="20"/>
  <c r="AD183" i="20"/>
  <c r="AK183" i="20"/>
  <c r="AF183" i="20"/>
  <c r="AI184" i="20"/>
  <c r="AD184" i="20"/>
  <c r="AK184" i="20"/>
  <c r="AF184" i="20"/>
  <c r="AI185" i="20"/>
  <c r="AD185" i="20"/>
  <c r="AK185" i="20"/>
  <c r="AF185" i="20"/>
  <c r="AI186" i="20"/>
  <c r="AD186" i="20"/>
  <c r="AK186" i="20"/>
  <c r="AF186" i="20"/>
  <c r="AI187" i="20"/>
  <c r="AD187" i="20"/>
  <c r="AK187" i="20"/>
  <c r="AF187" i="20"/>
  <c r="AI188" i="20"/>
  <c r="AD188" i="20"/>
  <c r="AK188" i="20"/>
  <c r="AF188" i="20"/>
  <c r="AI189" i="20"/>
  <c r="AD189" i="20"/>
  <c r="AK189" i="20"/>
  <c r="AF189" i="20"/>
  <c r="AI190" i="20"/>
  <c r="AD190" i="20"/>
  <c r="AK190" i="20"/>
  <c r="AF190" i="20"/>
  <c r="AI191" i="20"/>
  <c r="AD191" i="20"/>
  <c r="AK191" i="20"/>
  <c r="AF191" i="20"/>
  <c r="AI192" i="20"/>
  <c r="AD192" i="20"/>
  <c r="AK192" i="20"/>
  <c r="AF192" i="20"/>
  <c r="AI193" i="20"/>
  <c r="AD193" i="20"/>
  <c r="AK193" i="20"/>
  <c r="AF193" i="20"/>
  <c r="AI194" i="20"/>
  <c r="AD194" i="20"/>
  <c r="AK194" i="20"/>
  <c r="AF194" i="20"/>
  <c r="AI195" i="20"/>
  <c r="AD195" i="20"/>
  <c r="AK195" i="20"/>
  <c r="AF195" i="20"/>
  <c r="AI196" i="20"/>
  <c r="AD196" i="20"/>
  <c r="AK196" i="20"/>
  <c r="AF196" i="20"/>
  <c r="AI197" i="20"/>
  <c r="AD197" i="20"/>
  <c r="AK197" i="20"/>
  <c r="AF197" i="20"/>
  <c r="AI198" i="20"/>
  <c r="AD198" i="20"/>
  <c r="AK198" i="20"/>
  <c r="AF198" i="20"/>
  <c r="AI199" i="20"/>
  <c r="AD199" i="20"/>
  <c r="AK199" i="20"/>
  <c r="AF199" i="20"/>
  <c r="AI200" i="20"/>
  <c r="AD200" i="20"/>
  <c r="AK200" i="20"/>
  <c r="AF200" i="20"/>
  <c r="AI201" i="20"/>
  <c r="AD201" i="20"/>
  <c r="AK201" i="20"/>
  <c r="AF201" i="20"/>
  <c r="AI202" i="20"/>
  <c r="AD202" i="20"/>
  <c r="AK202" i="20"/>
  <c r="AF202" i="20"/>
  <c r="AI203" i="20"/>
  <c r="AD203" i="20"/>
  <c r="AK203" i="20"/>
  <c r="AF203" i="20"/>
  <c r="AI204" i="20"/>
  <c r="AD204" i="20"/>
  <c r="AK204" i="20"/>
  <c r="AF204" i="20"/>
  <c r="AI205" i="20"/>
  <c r="AD205" i="20"/>
  <c r="AK205" i="20"/>
  <c r="AF205" i="20"/>
  <c r="AI206" i="20"/>
  <c r="AD206" i="20"/>
  <c r="AK206" i="20"/>
  <c r="AF206" i="20"/>
  <c r="AI207" i="20"/>
  <c r="AD207" i="20"/>
  <c r="AK207" i="20"/>
  <c r="AF207" i="20"/>
  <c r="AI208" i="20"/>
  <c r="AD208" i="20"/>
  <c r="AK208" i="20"/>
  <c r="AF208" i="20"/>
  <c r="AI209" i="20"/>
  <c r="AD209" i="20"/>
  <c r="AK209" i="20"/>
  <c r="AF209" i="20"/>
  <c r="AI210" i="20"/>
  <c r="AD210" i="20"/>
  <c r="AK210" i="20"/>
  <c r="AF210" i="20"/>
  <c r="AI211" i="20"/>
  <c r="AD211" i="20"/>
  <c r="AK211" i="20"/>
  <c r="AF211" i="20"/>
  <c r="AI212" i="20"/>
  <c r="AD212" i="20"/>
  <c r="AK212" i="20"/>
  <c r="AF212" i="20"/>
  <c r="AI213" i="20"/>
  <c r="AD213" i="20"/>
  <c r="AK213" i="20"/>
  <c r="AF213" i="20"/>
  <c r="AI214" i="20"/>
  <c r="AD214" i="20"/>
  <c r="AK214" i="20"/>
  <c r="AF214" i="20"/>
  <c r="AI215" i="20"/>
  <c r="AD215" i="20"/>
  <c r="AK215" i="20"/>
  <c r="AF215" i="20"/>
  <c r="AI216" i="20"/>
  <c r="AD216" i="20"/>
  <c r="AK216" i="20"/>
  <c r="AF216" i="20"/>
  <c r="AI217" i="20"/>
  <c r="AD217" i="20"/>
  <c r="AK217" i="20"/>
  <c r="AF217" i="20"/>
  <c r="AI218" i="20"/>
  <c r="AD218" i="20"/>
  <c r="AK218" i="20"/>
  <c r="AF218" i="20"/>
  <c r="AI219" i="20"/>
  <c r="AD219" i="20"/>
  <c r="AK219" i="20"/>
  <c r="AF219" i="20"/>
  <c r="AI220" i="20"/>
  <c r="AD220" i="20"/>
  <c r="AK220" i="20"/>
  <c r="AF220" i="20"/>
  <c r="AI221" i="20"/>
  <c r="AD221" i="20"/>
  <c r="AK221" i="20"/>
  <c r="AF221" i="20"/>
  <c r="AI222" i="20"/>
  <c r="AD222" i="20"/>
  <c r="AK222" i="20"/>
  <c r="AF222" i="20"/>
  <c r="AI223" i="20"/>
  <c r="AD223" i="20"/>
  <c r="AK223" i="20"/>
  <c r="AF223" i="20"/>
  <c r="AI224" i="20"/>
  <c r="AD224" i="20"/>
  <c r="AK224" i="20"/>
  <c r="AF224" i="20"/>
  <c r="AI225" i="20"/>
  <c r="AD225" i="20"/>
  <c r="AK225" i="20"/>
  <c r="AF225" i="20"/>
  <c r="AI226" i="20"/>
  <c r="AD226" i="20"/>
  <c r="AK226" i="20"/>
  <c r="AF226" i="20"/>
  <c r="AI227" i="20"/>
  <c r="AD227" i="20"/>
  <c r="AK227" i="20"/>
  <c r="AF227" i="20"/>
  <c r="AI228" i="20"/>
  <c r="AD228" i="20"/>
  <c r="AK228" i="20"/>
  <c r="AF228" i="20"/>
  <c r="AI229" i="20"/>
  <c r="AD229" i="20"/>
  <c r="AK229" i="20"/>
  <c r="AF229" i="20"/>
  <c r="AI230" i="20"/>
  <c r="AD230" i="20"/>
  <c r="AK230" i="20"/>
  <c r="AF230" i="20"/>
  <c r="AI231" i="20"/>
  <c r="AD231" i="20"/>
  <c r="AK231" i="20"/>
  <c r="AF231" i="20"/>
  <c r="AI232" i="20"/>
  <c r="AD232" i="20"/>
  <c r="AK232" i="20"/>
  <c r="AF232" i="20"/>
  <c r="AI233" i="20"/>
  <c r="AD233" i="20"/>
  <c r="AK233" i="20"/>
  <c r="AF233" i="20"/>
  <c r="AI234" i="20"/>
  <c r="AD234" i="20"/>
  <c r="AK234" i="20"/>
  <c r="AF234" i="20"/>
  <c r="AI235" i="20"/>
  <c r="AD235" i="20"/>
  <c r="AK235" i="20"/>
  <c r="AF235" i="20"/>
  <c r="AI236" i="20"/>
  <c r="AD236" i="20"/>
  <c r="AK236" i="20"/>
  <c r="AF236" i="20"/>
  <c r="AI237" i="20"/>
  <c r="AD237" i="20"/>
  <c r="AK237" i="20"/>
  <c r="AF237" i="20"/>
  <c r="AI238" i="20"/>
  <c r="AD238" i="20"/>
  <c r="AK238" i="20"/>
  <c r="AF238" i="20"/>
  <c r="AI239" i="20"/>
  <c r="AD239" i="20"/>
  <c r="AK239" i="20"/>
  <c r="AF239" i="20"/>
  <c r="AI240" i="20"/>
  <c r="AD240" i="20"/>
  <c r="AK240" i="20"/>
  <c r="AF240" i="20"/>
  <c r="AI241" i="20"/>
  <c r="AD241" i="20"/>
  <c r="AK241" i="20"/>
  <c r="AF241" i="20"/>
  <c r="AI242" i="20"/>
  <c r="AD242" i="20"/>
  <c r="AK242" i="20"/>
  <c r="AF242" i="20"/>
  <c r="AF304" i="20"/>
  <c r="AE304" i="20"/>
  <c r="AD304" i="20"/>
  <c r="AC4" i="20"/>
  <c r="Q5" i="20"/>
  <c r="AB5" i="20"/>
  <c r="AC5" i="20"/>
  <c r="Q6" i="20"/>
  <c r="AB6" i="20"/>
  <c r="AC6" i="20"/>
  <c r="Q7" i="20"/>
  <c r="AB7" i="20"/>
  <c r="AC7" i="20"/>
  <c r="AC8" i="20"/>
  <c r="Q9" i="20"/>
  <c r="AB9" i="20"/>
  <c r="AC9" i="20"/>
  <c r="Q10" i="20"/>
  <c r="AB10" i="20"/>
  <c r="AC10" i="20"/>
  <c r="AC11" i="20"/>
  <c r="Q12" i="20"/>
  <c r="AB12" i="20"/>
  <c r="AC12" i="20"/>
  <c r="Q13" i="20"/>
  <c r="AB13" i="20"/>
  <c r="AC13" i="20"/>
  <c r="AC14" i="20"/>
  <c r="Q15" i="20"/>
  <c r="AB15" i="20"/>
  <c r="AC15" i="20"/>
  <c r="Q16" i="20"/>
  <c r="AB16" i="20"/>
  <c r="AC16" i="20"/>
  <c r="AC17" i="20"/>
  <c r="Q18" i="20"/>
  <c r="AB18" i="20"/>
  <c r="AC18" i="20"/>
  <c r="AC19" i="20"/>
  <c r="AC20" i="20"/>
  <c r="Q21" i="20"/>
  <c r="AB21" i="20"/>
  <c r="AC21" i="20"/>
  <c r="AC22" i="20"/>
  <c r="AC23" i="20"/>
  <c r="Q24" i="20"/>
  <c r="AB24" i="20"/>
  <c r="AC24" i="20"/>
  <c r="AC25" i="20"/>
  <c r="AC26" i="20"/>
  <c r="AC27" i="20"/>
  <c r="Q28" i="20"/>
  <c r="AB28" i="20"/>
  <c r="AC28" i="20"/>
  <c r="Q29" i="20"/>
  <c r="AB29" i="20"/>
  <c r="AC29" i="20"/>
  <c r="AC30" i="20"/>
  <c r="AC31" i="20"/>
  <c r="AC32" i="20"/>
  <c r="AC33" i="20"/>
  <c r="Q34" i="20"/>
  <c r="AB34" i="20"/>
  <c r="AC34" i="20"/>
  <c r="AC35" i="20"/>
  <c r="Q36" i="20"/>
  <c r="AB36" i="20"/>
  <c r="AC36" i="20"/>
  <c r="Q37" i="20"/>
  <c r="AB37" i="20"/>
  <c r="AC37" i="20"/>
  <c r="Q38" i="20"/>
  <c r="AB38" i="20"/>
  <c r="AC38" i="20"/>
  <c r="AC39" i="20"/>
  <c r="AC40" i="20"/>
  <c r="Q41" i="20"/>
  <c r="AB41" i="20"/>
  <c r="AC41" i="20"/>
  <c r="Q42" i="20"/>
  <c r="AB42" i="20"/>
  <c r="AC42" i="20"/>
  <c r="Q43" i="20"/>
  <c r="AB43" i="20"/>
  <c r="AC43" i="20"/>
  <c r="AC44" i="20"/>
  <c r="Q45" i="20"/>
  <c r="AB45" i="20"/>
  <c r="AC45" i="20"/>
  <c r="Q46" i="20"/>
  <c r="AB46" i="20"/>
  <c r="AC46" i="20"/>
  <c r="Q47" i="20"/>
  <c r="AB47" i="20"/>
  <c r="AC47" i="20"/>
  <c r="AC48" i="20"/>
  <c r="AC49" i="20"/>
  <c r="AC50" i="20"/>
  <c r="AC51" i="20"/>
  <c r="AC52" i="20"/>
  <c r="AC53" i="20"/>
  <c r="AC54" i="20"/>
  <c r="Q55" i="20"/>
  <c r="AB55" i="20"/>
  <c r="AC55" i="20"/>
  <c r="Q56" i="20"/>
  <c r="AB56" i="20"/>
  <c r="AC56" i="20"/>
  <c r="Q57" i="20"/>
  <c r="AB57" i="20"/>
  <c r="AC57" i="20"/>
  <c r="AC58" i="20"/>
  <c r="AC59" i="20"/>
  <c r="Q60" i="20"/>
  <c r="AB60" i="20"/>
  <c r="AC60" i="20"/>
  <c r="Q61" i="20"/>
  <c r="AB61" i="20"/>
  <c r="AC61" i="20"/>
  <c r="Q62" i="20"/>
  <c r="AB62" i="20"/>
  <c r="AC62" i="20"/>
  <c r="Q63" i="20"/>
  <c r="AB63" i="20"/>
  <c r="AC63" i="20"/>
  <c r="Q64" i="20"/>
  <c r="AB64" i="20"/>
  <c r="AC64" i="20"/>
  <c r="Q65" i="20"/>
  <c r="AB65" i="20"/>
  <c r="AC65" i="20"/>
  <c r="Q66" i="20"/>
  <c r="AB66" i="20"/>
  <c r="AC66" i="20"/>
  <c r="AC67" i="20"/>
  <c r="AC68" i="20"/>
  <c r="AC69" i="20"/>
  <c r="AC70" i="20"/>
  <c r="AC71" i="20"/>
  <c r="Q72" i="20"/>
  <c r="AB72" i="20"/>
  <c r="AC72" i="20"/>
  <c r="Q73" i="20"/>
  <c r="AB73" i="20"/>
  <c r="AC73" i="20"/>
  <c r="Q74" i="20"/>
  <c r="AB74" i="20"/>
  <c r="AC74" i="20"/>
  <c r="Q75" i="20"/>
  <c r="AB75" i="20"/>
  <c r="AC75" i="20"/>
  <c r="AC76" i="20"/>
  <c r="AC77" i="20"/>
  <c r="Q78" i="20"/>
  <c r="AB78" i="20"/>
  <c r="AC78" i="20"/>
  <c r="AC79" i="20"/>
  <c r="AC80" i="20"/>
  <c r="AC81" i="20"/>
  <c r="Q82" i="20"/>
  <c r="AB82" i="20"/>
  <c r="AC82" i="20"/>
  <c r="Q83" i="20"/>
  <c r="AB83" i="20"/>
  <c r="AC83" i="20"/>
  <c r="AC84" i="20"/>
  <c r="AC85" i="20"/>
  <c r="AC86" i="20"/>
  <c r="Q87" i="20"/>
  <c r="AB87" i="20"/>
  <c r="AC87" i="20"/>
  <c r="AC88" i="20"/>
  <c r="AC89" i="20"/>
  <c r="Q90" i="20"/>
  <c r="AB90" i="20"/>
  <c r="AC90" i="20"/>
  <c r="Q91" i="20"/>
  <c r="AB91" i="20"/>
  <c r="AC91" i="20"/>
  <c r="AC92" i="20"/>
  <c r="AC93" i="20"/>
  <c r="Q94" i="20"/>
  <c r="AB94" i="20"/>
  <c r="AC94" i="20"/>
  <c r="AC95" i="20"/>
  <c r="AC96" i="20"/>
  <c r="AC97" i="20"/>
  <c r="Q98" i="20"/>
  <c r="AB98" i="20"/>
  <c r="AC98" i="20"/>
  <c r="AC99" i="20"/>
  <c r="AC100" i="20"/>
  <c r="AC101" i="20"/>
  <c r="AC102" i="20"/>
  <c r="Q103" i="20"/>
  <c r="AB103" i="20"/>
  <c r="AC103" i="20"/>
  <c r="Q104" i="20"/>
  <c r="AB104" i="20"/>
  <c r="AC104" i="20"/>
  <c r="AC105" i="20"/>
  <c r="AC106" i="20"/>
  <c r="AC107" i="20"/>
  <c r="AC108" i="20"/>
  <c r="AC109" i="20"/>
  <c r="AC110" i="20"/>
  <c r="Q111" i="20"/>
  <c r="AB111" i="20"/>
  <c r="AC111" i="20"/>
  <c r="Q112" i="20"/>
  <c r="AB112" i="20"/>
  <c r="AC112" i="20"/>
  <c r="Q113" i="20"/>
  <c r="AB113" i="20"/>
  <c r="AC113" i="20"/>
  <c r="AC114" i="20"/>
  <c r="Q115" i="20"/>
  <c r="AB115" i="20"/>
  <c r="AC115" i="20"/>
  <c r="Q116" i="20"/>
  <c r="AB116" i="20"/>
  <c r="AC116" i="20"/>
  <c r="AC117" i="20"/>
  <c r="Q118" i="20"/>
  <c r="AB118" i="20"/>
  <c r="AC118" i="20"/>
  <c r="AC119" i="20"/>
  <c r="Q120" i="20"/>
  <c r="AB120" i="20"/>
  <c r="AC120" i="20"/>
  <c r="AC121" i="20"/>
  <c r="Q122" i="20"/>
  <c r="AB122" i="20"/>
  <c r="AC122" i="20"/>
  <c r="AC123" i="20"/>
  <c r="Q124" i="20"/>
  <c r="AB124" i="20"/>
  <c r="AC124" i="20"/>
  <c r="Q125" i="20"/>
  <c r="AB125" i="20"/>
  <c r="AC125" i="20"/>
  <c r="Q126" i="20"/>
  <c r="AB126" i="20"/>
  <c r="AC126" i="20"/>
  <c r="Q127" i="20"/>
  <c r="AB127" i="20"/>
  <c r="AC127" i="20"/>
  <c r="AC128" i="20"/>
  <c r="Q129" i="20"/>
  <c r="AB129" i="20"/>
  <c r="AC129" i="20"/>
  <c r="AC130" i="20"/>
  <c r="Q131" i="20"/>
  <c r="AB131" i="20"/>
  <c r="AC131" i="20"/>
  <c r="AC132" i="20"/>
  <c r="Q133" i="20"/>
  <c r="AB133" i="20"/>
  <c r="AC133" i="20"/>
  <c r="Q134" i="20"/>
  <c r="AB134" i="20"/>
  <c r="AC134" i="20"/>
  <c r="Q135" i="20"/>
  <c r="AB135" i="20"/>
  <c r="AC135" i="20"/>
  <c r="AC136" i="20"/>
  <c r="AC137" i="20"/>
  <c r="AC138" i="20"/>
  <c r="AC139" i="20"/>
  <c r="AC140" i="20"/>
  <c r="AC141" i="20"/>
  <c r="Q142" i="20"/>
  <c r="AB142" i="20"/>
  <c r="AC142" i="20"/>
  <c r="Q143" i="20"/>
  <c r="AB143" i="20"/>
  <c r="AC143" i="20"/>
  <c r="AC144" i="20"/>
  <c r="Q145" i="20"/>
  <c r="AB145" i="20"/>
  <c r="AC145" i="20"/>
  <c r="Q146" i="20"/>
  <c r="AB146" i="20"/>
  <c r="AC146" i="20"/>
  <c r="Q147" i="20"/>
  <c r="AB147" i="20"/>
  <c r="AC147" i="20"/>
  <c r="AC148" i="20"/>
  <c r="Q149" i="20"/>
  <c r="AB149" i="20"/>
  <c r="AC149" i="20"/>
  <c r="Q150" i="20"/>
  <c r="AB150" i="20"/>
  <c r="AC150" i="20"/>
  <c r="Q151" i="20"/>
  <c r="AB151" i="20"/>
  <c r="AC151" i="20"/>
  <c r="Q152" i="20"/>
  <c r="AB152" i="20"/>
  <c r="AC152" i="20"/>
  <c r="AC153" i="20"/>
  <c r="Q154" i="20"/>
  <c r="AB154" i="20"/>
  <c r="AC154" i="20"/>
  <c r="Q155" i="20"/>
  <c r="AB155" i="20"/>
  <c r="AC155" i="20"/>
  <c r="Q156" i="20"/>
  <c r="AB156" i="20"/>
  <c r="AC156" i="20"/>
  <c r="Q157" i="20"/>
  <c r="AB157" i="20"/>
  <c r="AC157" i="20"/>
  <c r="Q158" i="20"/>
  <c r="AB158" i="20"/>
  <c r="AC158" i="20"/>
  <c r="AC159" i="20"/>
  <c r="AC160" i="20"/>
  <c r="Q161" i="20"/>
  <c r="AB161" i="20"/>
  <c r="AC161" i="20"/>
  <c r="AC162" i="20"/>
  <c r="AC163" i="20"/>
  <c r="AC164" i="20"/>
  <c r="AC165" i="20"/>
  <c r="Q166" i="20"/>
  <c r="AB166" i="20"/>
  <c r="AC166" i="20"/>
  <c r="Q167" i="20"/>
  <c r="AB167" i="20"/>
  <c r="AC167" i="20"/>
  <c r="AC168" i="20"/>
  <c r="Q169" i="20"/>
  <c r="AB169" i="20"/>
  <c r="AC169" i="20"/>
  <c r="Q170" i="20"/>
  <c r="AB170" i="20"/>
  <c r="AC170" i="20"/>
  <c r="Q171" i="20"/>
  <c r="AB171" i="20"/>
  <c r="AC171" i="20"/>
  <c r="AC172" i="20"/>
  <c r="AC173" i="20"/>
  <c r="Q174" i="20"/>
  <c r="AB174" i="20"/>
  <c r="AC174" i="20"/>
  <c r="AC175" i="20"/>
  <c r="Q176" i="20"/>
  <c r="AB176" i="20"/>
  <c r="AC176" i="20"/>
  <c r="AC177" i="20"/>
  <c r="AC178" i="20"/>
  <c r="AC179" i="20"/>
  <c r="AC180" i="20"/>
  <c r="Q181" i="20"/>
  <c r="AB181" i="20"/>
  <c r="AC181" i="20"/>
  <c r="Q182" i="20"/>
  <c r="AB182" i="20"/>
  <c r="AC182" i="20"/>
  <c r="Q183" i="20"/>
  <c r="AB183" i="20"/>
  <c r="AC183" i="20"/>
  <c r="AC184" i="20"/>
  <c r="AC185" i="20"/>
  <c r="Q186" i="20"/>
  <c r="AB186" i="20"/>
  <c r="AC186" i="20"/>
  <c r="Q187" i="20"/>
  <c r="AB187" i="20"/>
  <c r="AC187" i="20"/>
  <c r="Q188" i="20"/>
  <c r="AB188" i="20"/>
  <c r="AC188" i="20"/>
  <c r="AC189" i="20"/>
  <c r="Q190" i="20"/>
  <c r="AB190" i="20"/>
  <c r="AC190" i="20"/>
  <c r="AC191" i="20"/>
  <c r="AC192" i="20"/>
  <c r="Q193" i="20"/>
  <c r="AB193" i="20"/>
  <c r="AC193" i="20"/>
  <c r="AC194" i="20"/>
  <c r="Q195" i="20"/>
  <c r="AB195" i="20"/>
  <c r="AC195" i="20"/>
  <c r="AC196" i="20"/>
  <c r="AC197" i="20"/>
  <c r="AC198" i="20"/>
  <c r="Q199" i="20"/>
  <c r="AB199" i="20"/>
  <c r="AC199" i="20"/>
  <c r="Q200" i="20"/>
  <c r="AB200" i="20"/>
  <c r="AC200" i="20"/>
  <c r="Q201" i="20"/>
  <c r="AB201" i="20"/>
  <c r="AC201" i="20"/>
  <c r="Q202" i="20"/>
  <c r="AB202" i="20"/>
  <c r="AC202" i="20"/>
  <c r="AC203" i="20"/>
  <c r="AC204" i="20"/>
  <c r="AC205" i="20"/>
  <c r="AC206" i="20"/>
  <c r="Q207" i="20"/>
  <c r="AB207" i="20"/>
  <c r="AC207" i="20"/>
  <c r="AC208" i="20"/>
  <c r="Q209" i="20"/>
  <c r="AB209" i="20"/>
  <c r="AC209" i="20"/>
  <c r="Q210" i="20"/>
  <c r="AB210" i="20"/>
  <c r="AC210" i="20"/>
  <c r="Q211" i="20"/>
  <c r="AB211" i="20"/>
  <c r="AC211" i="20"/>
  <c r="AC212" i="20"/>
  <c r="AC213" i="20"/>
  <c r="Q214" i="20"/>
  <c r="AB214" i="20"/>
  <c r="AC214" i="20"/>
  <c r="AC215" i="20"/>
  <c r="Q216" i="20"/>
  <c r="AB216" i="20"/>
  <c r="AC216" i="20"/>
  <c r="Q217" i="20"/>
  <c r="AB217" i="20"/>
  <c r="AC217" i="20"/>
  <c r="Q218" i="20"/>
  <c r="AB218" i="20"/>
  <c r="AC218" i="20"/>
  <c r="Q219" i="20"/>
  <c r="AB219" i="20"/>
  <c r="AC219" i="20"/>
  <c r="AC220" i="20"/>
  <c r="Q221" i="20"/>
  <c r="AB221" i="20"/>
  <c r="AC221" i="20"/>
  <c r="Q222" i="20"/>
  <c r="AB222" i="20"/>
  <c r="AC222" i="20"/>
  <c r="Q223" i="20"/>
  <c r="AB223" i="20"/>
  <c r="AC223" i="20"/>
  <c r="Q224" i="20"/>
  <c r="AB224" i="20"/>
  <c r="AC224" i="20"/>
  <c r="AC225" i="20"/>
  <c r="Q226" i="20"/>
  <c r="AB226" i="20"/>
  <c r="AC226" i="20"/>
  <c r="Q227" i="20"/>
  <c r="AB227" i="20"/>
  <c r="AC227" i="20"/>
  <c r="AC228" i="20"/>
  <c r="Q229" i="20"/>
  <c r="AB229" i="20"/>
  <c r="AC229" i="20"/>
  <c r="AC230" i="20"/>
  <c r="Q231" i="20"/>
  <c r="AB231" i="20"/>
  <c r="AC231" i="20"/>
  <c r="AC232" i="20"/>
  <c r="AC233" i="20"/>
  <c r="AC234" i="20"/>
  <c r="AC235" i="20"/>
  <c r="Q236" i="20"/>
  <c r="AB236" i="20"/>
  <c r="AC236" i="20"/>
  <c r="AC237" i="20"/>
  <c r="AC238" i="20"/>
  <c r="Q239" i="20"/>
  <c r="AB239" i="20"/>
  <c r="AC239" i="20"/>
  <c r="AC240" i="20"/>
  <c r="AC241" i="20"/>
  <c r="AC242" i="20"/>
  <c r="AC304" i="20"/>
  <c r="AE304" i="19"/>
  <c r="AD304" i="19"/>
  <c r="Q4" i="19"/>
  <c r="AB4" i="19"/>
  <c r="AC4" i="19"/>
  <c r="Q5" i="19"/>
  <c r="AB5" i="19"/>
  <c r="AC5" i="19"/>
  <c r="Q6" i="19"/>
  <c r="AB6" i="19"/>
  <c r="AC6" i="19"/>
  <c r="Q7" i="19"/>
  <c r="AB7" i="19"/>
  <c r="AC7" i="19"/>
  <c r="Q8" i="19"/>
  <c r="AB8" i="19"/>
  <c r="AC8" i="19"/>
  <c r="Q9" i="19"/>
  <c r="AB9" i="19"/>
  <c r="AC9" i="19"/>
  <c r="Q10" i="19"/>
  <c r="AB10" i="19"/>
  <c r="AC10" i="19"/>
  <c r="Q11" i="19"/>
  <c r="AB11" i="19"/>
  <c r="AC11" i="19"/>
  <c r="Q12" i="19"/>
  <c r="AB12" i="19"/>
  <c r="AC12" i="19"/>
  <c r="Q13" i="19"/>
  <c r="AB13" i="19"/>
  <c r="AC13" i="19"/>
  <c r="Q14" i="19"/>
  <c r="AB14" i="19"/>
  <c r="AC14" i="19"/>
  <c r="Q15" i="19"/>
  <c r="AB15" i="19"/>
  <c r="AC15" i="19"/>
  <c r="Q16" i="19"/>
  <c r="AB16" i="19"/>
  <c r="AC16" i="19"/>
  <c r="Q17" i="19"/>
  <c r="AB17" i="19"/>
  <c r="AC17" i="19"/>
  <c r="Q18" i="19"/>
  <c r="AB18" i="19"/>
  <c r="AC18" i="19"/>
  <c r="Q19" i="19"/>
  <c r="AB19" i="19"/>
  <c r="AC19" i="19"/>
  <c r="Q20" i="19"/>
  <c r="AB20" i="19"/>
  <c r="AC20" i="19"/>
  <c r="Q21" i="19"/>
  <c r="AB21" i="19"/>
  <c r="AC21" i="19"/>
  <c r="Q22" i="19"/>
  <c r="AB22" i="19"/>
  <c r="AC22" i="19"/>
  <c r="Q23" i="19"/>
  <c r="AB23" i="19"/>
  <c r="AC23" i="19"/>
  <c r="Q24" i="19"/>
  <c r="AB24" i="19"/>
  <c r="AC24" i="19"/>
  <c r="Q25" i="19"/>
  <c r="AB25" i="19"/>
  <c r="AC25" i="19"/>
  <c r="Q26" i="19"/>
  <c r="AB26" i="19"/>
  <c r="AC26" i="19"/>
  <c r="Q27" i="19"/>
  <c r="AB27" i="19"/>
  <c r="AC27" i="19"/>
  <c r="Q28" i="19"/>
  <c r="AB28" i="19"/>
  <c r="AC28" i="19"/>
  <c r="Q29" i="19"/>
  <c r="AB29" i="19"/>
  <c r="AC29" i="19"/>
  <c r="Q30" i="19"/>
  <c r="AB30" i="19"/>
  <c r="AC30" i="19"/>
  <c r="Q31" i="19"/>
  <c r="AB31" i="19"/>
  <c r="AC31" i="19"/>
  <c r="Q32" i="19"/>
  <c r="AB32" i="19"/>
  <c r="AC32" i="19"/>
  <c r="Q33" i="19"/>
  <c r="AB33" i="19"/>
  <c r="AC33" i="19"/>
  <c r="Q34" i="19"/>
  <c r="AB34" i="19"/>
  <c r="AC34" i="19"/>
  <c r="Q35" i="19"/>
  <c r="AB35" i="19"/>
  <c r="AC35" i="19"/>
  <c r="Q36" i="19"/>
  <c r="AB36" i="19"/>
  <c r="AC36" i="19"/>
  <c r="Q37" i="19"/>
  <c r="AB37" i="19"/>
  <c r="AC37" i="19"/>
  <c r="Q38" i="19"/>
  <c r="AB38" i="19"/>
  <c r="AC38" i="19"/>
  <c r="Q39" i="19"/>
  <c r="AB39" i="19"/>
  <c r="AC39" i="19"/>
  <c r="Q40" i="19"/>
  <c r="AB40" i="19"/>
  <c r="AC40" i="19"/>
  <c r="Q41" i="19"/>
  <c r="AB41" i="19"/>
  <c r="AC41" i="19"/>
  <c r="Q42" i="19"/>
  <c r="AB42" i="19"/>
  <c r="AC42" i="19"/>
  <c r="Q43" i="19"/>
  <c r="AB43" i="19"/>
  <c r="AC43" i="19"/>
  <c r="Q44" i="19"/>
  <c r="AB44" i="19"/>
  <c r="AC44" i="19"/>
  <c r="Q45" i="19"/>
  <c r="AB45" i="19"/>
  <c r="AC45" i="19"/>
  <c r="Q46" i="19"/>
  <c r="AB46" i="19"/>
  <c r="AC46" i="19"/>
  <c r="Q47" i="19"/>
  <c r="AB47" i="19"/>
  <c r="AC47" i="19"/>
  <c r="Q48" i="19"/>
  <c r="AB48" i="19"/>
  <c r="AC48" i="19"/>
  <c r="Q49" i="19"/>
  <c r="AB49" i="19"/>
  <c r="AC49" i="19"/>
  <c r="Q50" i="19"/>
  <c r="AB50" i="19"/>
  <c r="AC50" i="19"/>
  <c r="Q51" i="19"/>
  <c r="AB51" i="19"/>
  <c r="AC51" i="19"/>
  <c r="Q52" i="19"/>
  <c r="AB52" i="19"/>
  <c r="AC52" i="19"/>
  <c r="Q53" i="19"/>
  <c r="AB53" i="19"/>
  <c r="AC53" i="19"/>
  <c r="Q54" i="19"/>
  <c r="AB54" i="19"/>
  <c r="AC54" i="19"/>
  <c r="Q55" i="19"/>
  <c r="AB55" i="19"/>
  <c r="AC55" i="19"/>
  <c r="Q56" i="19"/>
  <c r="AB56" i="19"/>
  <c r="AC56" i="19"/>
  <c r="Q57" i="19"/>
  <c r="AB57" i="19"/>
  <c r="AC57" i="19"/>
  <c r="Q58" i="19"/>
  <c r="AB58" i="19"/>
  <c r="AC58" i="19"/>
  <c r="Q59" i="19"/>
  <c r="AB59" i="19"/>
  <c r="AC59" i="19"/>
  <c r="Q60" i="19"/>
  <c r="AB60" i="19"/>
  <c r="AC60" i="19"/>
  <c r="Q61" i="19"/>
  <c r="AB61" i="19"/>
  <c r="AC61" i="19"/>
  <c r="Q62" i="19"/>
  <c r="AB62" i="19"/>
  <c r="AC62" i="19"/>
  <c r="Q63" i="19"/>
  <c r="AB63" i="19"/>
  <c r="AC63" i="19"/>
  <c r="Q64" i="19"/>
  <c r="AB64" i="19"/>
  <c r="AC64" i="19"/>
  <c r="Q65" i="19"/>
  <c r="AB65" i="19"/>
  <c r="AC65" i="19"/>
  <c r="Q66" i="19"/>
  <c r="AB66" i="19"/>
  <c r="AC66" i="19"/>
  <c r="Q67" i="19"/>
  <c r="AB67" i="19"/>
  <c r="AC67" i="19"/>
  <c r="Q68" i="19"/>
  <c r="AB68" i="19"/>
  <c r="AC68" i="19"/>
  <c r="Q69" i="19"/>
  <c r="AB69" i="19"/>
  <c r="AC69" i="19"/>
  <c r="Q70" i="19"/>
  <c r="AB70" i="19"/>
  <c r="AC70" i="19"/>
  <c r="Q71" i="19"/>
  <c r="AB71" i="19"/>
  <c r="AC71" i="19"/>
  <c r="Q72" i="19"/>
  <c r="AB72" i="19"/>
  <c r="AC72" i="19"/>
  <c r="Q73" i="19"/>
  <c r="AB73" i="19"/>
  <c r="AC73" i="19"/>
  <c r="Q74" i="19"/>
  <c r="AB74" i="19"/>
  <c r="AC74" i="19"/>
  <c r="Q75" i="19"/>
  <c r="AB75" i="19"/>
  <c r="AC75" i="19"/>
  <c r="Q76" i="19"/>
  <c r="AB76" i="19"/>
  <c r="AC76" i="19"/>
  <c r="Q77" i="19"/>
  <c r="AB77" i="19"/>
  <c r="AC77" i="19"/>
  <c r="Q78" i="19"/>
  <c r="AB78" i="19"/>
  <c r="AC78" i="19"/>
  <c r="Q79" i="19"/>
  <c r="AB79" i="19"/>
  <c r="AC79" i="19"/>
  <c r="Q80" i="19"/>
  <c r="AB80" i="19"/>
  <c r="AC80" i="19"/>
  <c r="Q81" i="19"/>
  <c r="AB81" i="19"/>
  <c r="AC81" i="19"/>
  <c r="Q82" i="19"/>
  <c r="AB82" i="19"/>
  <c r="AC82" i="19"/>
  <c r="Q83" i="19"/>
  <c r="AB83" i="19"/>
  <c r="AC83" i="19"/>
  <c r="Q84" i="19"/>
  <c r="AB84" i="19"/>
  <c r="AC84" i="19"/>
  <c r="Q85" i="19"/>
  <c r="AB85" i="19"/>
  <c r="AC85" i="19"/>
  <c r="Q86" i="19"/>
  <c r="AB86" i="19"/>
  <c r="AC86" i="19"/>
  <c r="Q87" i="19"/>
  <c r="AB87" i="19"/>
  <c r="AC87" i="19"/>
  <c r="Q88" i="19"/>
  <c r="AB88" i="19"/>
  <c r="AC88" i="19"/>
  <c r="Q89" i="19"/>
  <c r="AB89" i="19"/>
  <c r="AC89" i="19"/>
  <c r="Q90" i="19"/>
  <c r="AB90" i="19"/>
  <c r="AC90" i="19"/>
  <c r="Q91" i="19"/>
  <c r="AB91" i="19"/>
  <c r="AC91" i="19"/>
  <c r="Q92" i="19"/>
  <c r="AB92" i="19"/>
  <c r="AC92" i="19"/>
  <c r="Q93" i="19"/>
  <c r="AB93" i="19"/>
  <c r="AC93" i="19"/>
  <c r="Q94" i="19"/>
  <c r="AB94" i="19"/>
  <c r="AC94" i="19"/>
  <c r="Q95" i="19"/>
  <c r="AB95" i="19"/>
  <c r="AC95" i="19"/>
  <c r="Q96" i="19"/>
  <c r="AB96" i="19"/>
  <c r="AC96" i="19"/>
  <c r="Q97" i="19"/>
  <c r="AB97" i="19"/>
  <c r="AC97" i="19"/>
  <c r="Q98" i="19"/>
  <c r="AB98" i="19"/>
  <c r="AC98" i="19"/>
  <c r="Q99" i="19"/>
  <c r="AB99" i="19"/>
  <c r="AC99" i="19"/>
  <c r="Q100" i="19"/>
  <c r="AB100" i="19"/>
  <c r="AC100" i="19"/>
  <c r="Q101" i="19"/>
  <c r="AB101" i="19"/>
  <c r="AC101" i="19"/>
  <c r="Q102" i="19"/>
  <c r="AB102" i="19"/>
  <c r="AC102" i="19"/>
  <c r="Q103" i="19"/>
  <c r="AB103" i="19"/>
  <c r="AC103" i="19"/>
  <c r="Q104" i="19"/>
  <c r="AB104" i="19"/>
  <c r="AC104" i="19"/>
  <c r="Q105" i="19"/>
  <c r="AB105" i="19"/>
  <c r="AC105" i="19"/>
  <c r="Q106" i="19"/>
  <c r="AB106" i="19"/>
  <c r="AC106" i="19"/>
  <c r="Q107" i="19"/>
  <c r="AB107" i="19"/>
  <c r="AC107" i="19"/>
  <c r="Q108" i="19"/>
  <c r="AB108" i="19"/>
  <c r="AC108" i="19"/>
  <c r="Q109" i="19"/>
  <c r="AB109" i="19"/>
  <c r="AC109" i="19"/>
  <c r="Q110" i="19"/>
  <c r="AB110" i="19"/>
  <c r="AC110" i="19"/>
  <c r="Q111" i="19"/>
  <c r="AB111" i="19"/>
  <c r="AC111" i="19"/>
  <c r="Q112" i="19"/>
  <c r="AB112" i="19"/>
  <c r="AC112" i="19"/>
  <c r="Q113" i="19"/>
  <c r="AB113" i="19"/>
  <c r="AC113" i="19"/>
  <c r="Q114" i="19"/>
  <c r="AB114" i="19"/>
  <c r="AC114" i="19"/>
  <c r="Q115" i="19"/>
  <c r="AB115" i="19"/>
  <c r="AC115" i="19"/>
  <c r="Q116" i="19"/>
  <c r="AB116" i="19"/>
  <c r="AC116" i="19"/>
  <c r="Q117" i="19"/>
  <c r="AB117" i="19"/>
  <c r="AC117" i="19"/>
  <c r="Q118" i="19"/>
  <c r="AB118" i="19"/>
  <c r="AC118" i="19"/>
  <c r="Q119" i="19"/>
  <c r="AB119" i="19"/>
  <c r="AC119" i="19"/>
  <c r="Q120" i="19"/>
  <c r="AB120" i="19"/>
  <c r="AC120" i="19"/>
  <c r="Q121" i="19"/>
  <c r="AB121" i="19"/>
  <c r="AC121" i="19"/>
  <c r="Q122" i="19"/>
  <c r="AB122" i="19"/>
  <c r="AC122" i="19"/>
  <c r="Q123" i="19"/>
  <c r="AB123" i="19"/>
  <c r="AC123" i="19"/>
  <c r="Q124" i="19"/>
  <c r="AB124" i="19"/>
  <c r="AC124" i="19"/>
  <c r="Q125" i="19"/>
  <c r="AB125" i="19"/>
  <c r="AC125" i="19"/>
  <c r="Q126" i="19"/>
  <c r="AB126" i="19"/>
  <c r="AC126" i="19"/>
  <c r="Q127" i="19"/>
  <c r="AB127" i="19"/>
  <c r="AC127" i="19"/>
  <c r="Q128" i="19"/>
  <c r="AB128" i="19"/>
  <c r="AC128" i="19"/>
  <c r="Q129" i="19"/>
  <c r="AB129" i="19"/>
  <c r="AC129" i="19"/>
  <c r="Q130" i="19"/>
  <c r="AB130" i="19"/>
  <c r="AC130" i="19"/>
  <c r="Q131" i="19"/>
  <c r="AB131" i="19"/>
  <c r="AC131" i="19"/>
  <c r="Q132" i="19"/>
  <c r="AB132" i="19"/>
  <c r="AC132" i="19"/>
  <c r="Q133" i="19"/>
  <c r="AB133" i="19"/>
  <c r="AC133" i="19"/>
  <c r="Q134" i="19"/>
  <c r="AB134" i="19"/>
  <c r="AC134" i="19"/>
  <c r="Q135" i="19"/>
  <c r="AB135" i="19"/>
  <c r="AC135" i="19"/>
  <c r="Q136" i="19"/>
  <c r="AB136" i="19"/>
  <c r="AC136" i="19"/>
  <c r="Q137" i="19"/>
  <c r="AB137" i="19"/>
  <c r="AC137" i="19"/>
  <c r="Q138" i="19"/>
  <c r="AB138" i="19"/>
  <c r="AC138" i="19"/>
  <c r="Q139" i="19"/>
  <c r="AB139" i="19"/>
  <c r="AC139" i="19"/>
  <c r="Q140" i="19"/>
  <c r="AB140" i="19"/>
  <c r="AC140" i="19"/>
  <c r="Q141" i="19"/>
  <c r="AB141" i="19"/>
  <c r="AC141" i="19"/>
  <c r="Q142" i="19"/>
  <c r="AB142" i="19"/>
  <c r="AC142" i="19"/>
  <c r="Q143" i="19"/>
  <c r="AB143" i="19"/>
  <c r="AC143" i="19"/>
  <c r="Q144" i="19"/>
  <c r="AB144" i="19"/>
  <c r="AC144" i="19"/>
  <c r="Q145" i="19"/>
  <c r="AB145" i="19"/>
  <c r="AC145" i="19"/>
  <c r="Q146" i="19"/>
  <c r="AB146" i="19"/>
  <c r="AC146" i="19"/>
  <c r="Q147" i="19"/>
  <c r="AB147" i="19"/>
  <c r="AC147" i="19"/>
  <c r="Q148" i="19"/>
  <c r="AB148" i="19"/>
  <c r="AC148" i="19"/>
  <c r="Q149" i="19"/>
  <c r="AB149" i="19"/>
  <c r="AC149" i="19"/>
  <c r="Q150" i="19"/>
  <c r="AB150" i="19"/>
  <c r="AC150" i="19"/>
  <c r="Q151" i="19"/>
  <c r="AB151" i="19"/>
  <c r="AC151" i="19"/>
  <c r="Q152" i="19"/>
  <c r="AB152" i="19"/>
  <c r="AC152" i="19"/>
  <c r="Q153" i="19"/>
  <c r="AB153" i="19"/>
  <c r="AC153" i="19"/>
  <c r="Q154" i="19"/>
  <c r="AB154" i="19"/>
  <c r="AC154" i="19"/>
  <c r="Q155" i="19"/>
  <c r="AB155" i="19"/>
  <c r="AC155" i="19"/>
  <c r="Q156" i="19"/>
  <c r="AB156" i="19"/>
  <c r="AC156" i="19"/>
  <c r="Q157" i="19"/>
  <c r="AB157" i="19"/>
  <c r="AC157" i="19"/>
  <c r="Q158" i="19"/>
  <c r="AB158" i="19"/>
  <c r="AC158" i="19"/>
  <c r="Q159" i="19"/>
  <c r="AB159" i="19"/>
  <c r="AC159" i="19"/>
  <c r="Q160" i="19"/>
  <c r="AB160" i="19"/>
  <c r="AC160" i="19"/>
  <c r="Q161" i="19"/>
  <c r="AB161" i="19"/>
  <c r="AC161" i="19"/>
  <c r="Q162" i="19"/>
  <c r="AB162" i="19"/>
  <c r="AC162" i="19"/>
  <c r="Q163" i="19"/>
  <c r="AB163" i="19"/>
  <c r="AC163" i="19"/>
  <c r="AC164" i="19"/>
  <c r="Q165" i="19"/>
  <c r="AB165" i="19"/>
  <c r="AC165" i="19"/>
  <c r="Q166" i="19"/>
  <c r="AB166" i="19"/>
  <c r="AC166" i="19"/>
  <c r="Q167" i="19"/>
  <c r="AB167" i="19"/>
  <c r="AC167" i="19"/>
  <c r="Q168" i="19"/>
  <c r="AB168" i="19"/>
  <c r="AC168" i="19"/>
  <c r="Q169" i="19"/>
  <c r="AB169" i="19"/>
  <c r="AC169" i="19"/>
  <c r="Q170" i="19"/>
  <c r="AB170" i="19"/>
  <c r="AC170" i="19"/>
  <c r="Q171" i="19"/>
  <c r="AB171" i="19"/>
  <c r="AC171" i="19"/>
  <c r="Q172" i="19"/>
  <c r="AB172" i="19"/>
  <c r="AC172" i="19"/>
  <c r="Q173" i="19"/>
  <c r="AB173" i="19"/>
  <c r="AC173" i="19"/>
  <c r="Q174" i="19"/>
  <c r="AB174" i="19"/>
  <c r="AC174" i="19"/>
  <c r="Q175" i="19"/>
  <c r="AB175" i="19"/>
  <c r="AC175" i="19"/>
  <c r="Q176" i="19"/>
  <c r="AB176" i="19"/>
  <c r="AC176" i="19"/>
  <c r="Q177" i="19"/>
  <c r="AB177" i="19"/>
  <c r="AC177" i="19"/>
  <c r="Q178" i="19"/>
  <c r="AB178" i="19"/>
  <c r="AC178" i="19"/>
  <c r="Q179" i="19"/>
  <c r="AB179" i="19"/>
  <c r="AC179" i="19"/>
  <c r="Q180" i="19"/>
  <c r="AB180" i="19"/>
  <c r="AC180" i="19"/>
  <c r="Q181" i="19"/>
  <c r="AB181" i="19"/>
  <c r="AC181" i="19"/>
  <c r="Q182" i="19"/>
  <c r="AB182" i="19"/>
  <c r="AC182" i="19"/>
  <c r="Q183" i="19"/>
  <c r="AB183" i="19"/>
  <c r="AC183" i="19"/>
  <c r="Q184" i="19"/>
  <c r="AB184" i="19"/>
  <c r="AC184" i="19"/>
  <c r="Q185" i="19"/>
  <c r="AB185" i="19"/>
  <c r="AC185" i="19"/>
  <c r="Q186" i="19"/>
  <c r="AB186" i="19"/>
  <c r="AC186" i="19"/>
  <c r="Q187" i="19"/>
  <c r="AB187" i="19"/>
  <c r="AC187" i="19"/>
  <c r="Q188" i="19"/>
  <c r="AB188" i="19"/>
  <c r="AC188" i="19"/>
  <c r="Q189" i="19"/>
  <c r="AB189" i="19"/>
  <c r="AC189" i="19"/>
  <c r="Q190" i="19"/>
  <c r="AB190" i="19"/>
  <c r="AC190" i="19"/>
  <c r="Q191" i="19"/>
  <c r="AB191" i="19"/>
  <c r="AC191" i="19"/>
  <c r="Q192" i="19"/>
  <c r="AB192" i="19"/>
  <c r="AC192" i="19"/>
  <c r="Q193" i="19"/>
  <c r="AB193" i="19"/>
  <c r="AC193" i="19"/>
  <c r="Q194" i="19"/>
  <c r="AB194" i="19"/>
  <c r="AC194" i="19"/>
  <c r="Q195" i="19"/>
  <c r="AB195" i="19"/>
  <c r="AC195" i="19"/>
  <c r="Q196" i="19"/>
  <c r="AB196" i="19"/>
  <c r="AC196" i="19"/>
  <c r="Q197" i="19"/>
  <c r="AB197" i="19"/>
  <c r="AC197" i="19"/>
  <c r="Q198" i="19"/>
  <c r="AB198" i="19"/>
  <c r="AC198" i="19"/>
  <c r="Q199" i="19"/>
  <c r="AB199" i="19"/>
  <c r="AC199" i="19"/>
  <c r="Q200" i="19"/>
  <c r="AB200" i="19"/>
  <c r="AC200" i="19"/>
  <c r="Q201" i="19"/>
  <c r="AB201" i="19"/>
  <c r="AC201" i="19"/>
  <c r="Q202" i="19"/>
  <c r="AB202" i="19"/>
  <c r="AC202" i="19"/>
  <c r="Q203" i="19"/>
  <c r="AB203" i="19"/>
  <c r="AC203" i="19"/>
  <c r="Q204" i="19"/>
  <c r="AB204" i="19"/>
  <c r="AC204" i="19"/>
  <c r="Q205" i="19"/>
  <c r="AB205" i="19"/>
  <c r="AC205" i="19"/>
  <c r="Q206" i="19"/>
  <c r="AB206" i="19"/>
  <c r="AC206" i="19"/>
  <c r="Q207" i="19"/>
  <c r="AB207" i="19"/>
  <c r="AC207" i="19"/>
  <c r="Q208" i="19"/>
  <c r="AB208" i="19"/>
  <c r="AC208" i="19"/>
  <c r="Q209" i="19"/>
  <c r="AB209" i="19"/>
  <c r="AC209" i="19"/>
  <c r="Q210" i="19"/>
  <c r="AB210" i="19"/>
  <c r="AC210" i="19"/>
  <c r="Q211" i="19"/>
  <c r="AB211" i="19"/>
  <c r="AC211" i="19"/>
  <c r="Q212" i="19"/>
  <c r="AB212" i="19"/>
  <c r="AC212" i="19"/>
  <c r="Q213" i="19"/>
  <c r="AB213" i="19"/>
  <c r="AC213" i="19"/>
  <c r="Q214" i="19"/>
  <c r="AB214" i="19"/>
  <c r="AC214" i="19"/>
  <c r="Q215" i="19"/>
  <c r="AB215" i="19"/>
  <c r="AC215" i="19"/>
  <c r="Q216" i="19"/>
  <c r="AB216" i="19"/>
  <c r="AC216" i="19"/>
  <c r="Q217" i="19"/>
  <c r="AB217" i="19"/>
  <c r="AC217" i="19"/>
  <c r="Q218" i="19"/>
  <c r="AB218" i="19"/>
  <c r="AC218" i="19"/>
  <c r="Q219" i="19"/>
  <c r="AB219" i="19"/>
  <c r="AC219" i="19"/>
  <c r="Q220" i="19"/>
  <c r="AB220" i="19"/>
  <c r="AC220" i="19"/>
  <c r="Q221" i="19"/>
  <c r="AB221" i="19"/>
  <c r="AC221" i="19"/>
  <c r="Q222" i="19"/>
  <c r="AB222" i="19"/>
  <c r="AC222" i="19"/>
  <c r="Q223" i="19"/>
  <c r="AB223" i="19"/>
  <c r="AC223" i="19"/>
  <c r="Q224" i="19"/>
  <c r="AB224" i="19"/>
  <c r="AC224" i="19"/>
  <c r="Q225" i="19"/>
  <c r="AB225" i="19"/>
  <c r="AC225" i="19"/>
  <c r="Q226" i="19"/>
  <c r="AB226" i="19"/>
  <c r="AC226" i="19"/>
  <c r="Q227" i="19"/>
  <c r="AB227" i="19"/>
  <c r="AC227" i="19"/>
  <c r="Q228" i="19"/>
  <c r="AB228" i="19"/>
  <c r="AC228" i="19"/>
  <c r="Q229" i="19"/>
  <c r="AB229" i="19"/>
  <c r="AC229" i="19"/>
  <c r="AC230" i="19"/>
  <c r="Q231" i="19"/>
  <c r="AB231" i="19"/>
  <c r="AC231" i="19"/>
  <c r="Q232" i="19"/>
  <c r="AB232" i="19"/>
  <c r="AC232" i="19"/>
  <c r="Q233" i="19"/>
  <c r="AB233" i="19"/>
  <c r="AC233" i="19"/>
  <c r="Q234" i="19"/>
  <c r="AB234" i="19"/>
  <c r="AC234" i="19"/>
  <c r="Q235" i="19"/>
  <c r="AB235" i="19"/>
  <c r="AC235" i="19"/>
  <c r="Q236" i="19"/>
  <c r="AB236" i="19"/>
  <c r="AC236" i="19"/>
  <c r="Q237" i="19"/>
  <c r="AB237" i="19"/>
  <c r="AC237" i="19"/>
  <c r="Q238" i="19"/>
  <c r="AB238" i="19"/>
  <c r="AC238" i="19"/>
  <c r="Q239" i="19"/>
  <c r="AB239" i="19"/>
  <c r="AC239" i="19"/>
  <c r="Q240" i="19"/>
  <c r="AB240" i="19"/>
  <c r="AC240" i="19"/>
  <c r="Q241" i="19"/>
  <c r="AB241" i="19"/>
  <c r="AC241" i="19"/>
  <c r="Q242" i="19"/>
  <c r="AB242" i="19"/>
  <c r="AC242" i="19"/>
  <c r="AC304" i="19"/>
  <c r="K4" i="22"/>
  <c r="L4" i="22"/>
  <c r="K5" i="22"/>
  <c r="L5" i="22"/>
  <c r="K6" i="22"/>
  <c r="L6" i="22"/>
  <c r="K7" i="22"/>
  <c r="L7" i="22"/>
  <c r="K8" i="22"/>
  <c r="L8" i="22"/>
  <c r="K9" i="22"/>
  <c r="L9" i="22"/>
  <c r="K10" i="22"/>
  <c r="L10" i="22"/>
  <c r="K11" i="22"/>
  <c r="L11" i="22"/>
  <c r="K12" i="22"/>
  <c r="L12" i="22"/>
  <c r="K13" i="22"/>
  <c r="L13" i="22"/>
  <c r="K14" i="22"/>
  <c r="L14" i="22"/>
  <c r="K15" i="22"/>
  <c r="L15" i="22"/>
  <c r="K16" i="22"/>
  <c r="L16" i="22"/>
  <c r="K17" i="22"/>
  <c r="L17" i="22"/>
  <c r="K18" i="22"/>
  <c r="L18" i="22"/>
  <c r="K19" i="22"/>
  <c r="L19" i="22"/>
  <c r="K20" i="22"/>
  <c r="L20" i="22"/>
  <c r="K21" i="22"/>
  <c r="L21" i="22"/>
  <c r="K22" i="22"/>
  <c r="L22" i="22"/>
  <c r="K23" i="22"/>
  <c r="L23" i="22"/>
  <c r="K24" i="22"/>
  <c r="L24" i="22"/>
  <c r="K25" i="22"/>
  <c r="L25" i="22"/>
  <c r="K26" i="22"/>
  <c r="L26" i="22"/>
  <c r="B27" i="22"/>
  <c r="K27" i="22"/>
  <c r="C27" i="22"/>
  <c r="L27" i="22"/>
  <c r="C28" i="22"/>
  <c r="K28" i="22"/>
  <c r="B28" i="22"/>
  <c r="L28" i="22"/>
  <c r="B29" i="22"/>
  <c r="K29" i="22"/>
  <c r="C29" i="22"/>
  <c r="L29" i="22"/>
  <c r="C30" i="22"/>
  <c r="K30" i="22"/>
  <c r="B30" i="22"/>
  <c r="L30" i="22"/>
  <c r="B31" i="22"/>
  <c r="K31" i="22"/>
  <c r="C31" i="22"/>
  <c r="L31" i="22"/>
  <c r="C32" i="22"/>
  <c r="K32" i="22"/>
  <c r="B32" i="22"/>
  <c r="L32" i="22"/>
  <c r="B33" i="22"/>
  <c r="K33" i="22"/>
  <c r="C33" i="22"/>
  <c r="L33" i="22"/>
  <c r="C34" i="22"/>
  <c r="K34" i="22"/>
  <c r="B34" i="22"/>
  <c r="L34" i="22"/>
  <c r="B35" i="22"/>
  <c r="K35" i="22"/>
  <c r="C35" i="22"/>
  <c r="L35" i="22"/>
  <c r="C36" i="22"/>
  <c r="K36" i="22"/>
  <c r="B36" i="22"/>
  <c r="L36" i="22"/>
  <c r="B37" i="22"/>
  <c r="K37" i="22"/>
  <c r="C37" i="22"/>
  <c r="L37" i="22"/>
  <c r="C38" i="22"/>
  <c r="K38" i="22"/>
  <c r="B38" i="22"/>
  <c r="L38" i="22"/>
  <c r="B39" i="22"/>
  <c r="K39" i="22"/>
  <c r="C39" i="22"/>
  <c r="L39" i="22"/>
  <c r="C40" i="22"/>
  <c r="K40" i="22"/>
  <c r="B40" i="22"/>
  <c r="L40" i="22"/>
  <c r="B41" i="22"/>
  <c r="K41" i="22"/>
  <c r="C41" i="22"/>
  <c r="L41" i="22"/>
  <c r="C42" i="22"/>
  <c r="K42" i="22"/>
  <c r="B42" i="22"/>
  <c r="L42" i="22"/>
  <c r="B43" i="22"/>
  <c r="K43" i="22"/>
  <c r="C43" i="22"/>
  <c r="L43" i="22"/>
  <c r="C44" i="22"/>
  <c r="K44" i="22"/>
  <c r="B44" i="22"/>
  <c r="L44" i="22"/>
  <c r="B45" i="22"/>
  <c r="K45" i="22"/>
  <c r="C45" i="22"/>
  <c r="L45" i="22"/>
  <c r="C46" i="22"/>
  <c r="K46" i="22"/>
  <c r="B46" i="22"/>
  <c r="L46" i="22"/>
  <c r="B47" i="22"/>
  <c r="K47" i="22"/>
  <c r="C47" i="22"/>
  <c r="L47" i="22"/>
  <c r="C48" i="22"/>
  <c r="K48" i="22"/>
  <c r="B48" i="22"/>
  <c r="L48" i="22"/>
  <c r="B49" i="22"/>
  <c r="K49" i="22"/>
  <c r="C49" i="22"/>
  <c r="L49" i="22"/>
  <c r="C50" i="22"/>
  <c r="K50" i="22"/>
  <c r="B50" i="22"/>
  <c r="L50" i="22"/>
  <c r="M4" i="22"/>
  <c r="I4" i="22"/>
  <c r="N4" i="22"/>
  <c r="O4" i="22"/>
  <c r="P4" i="22"/>
  <c r="M5" i="22"/>
  <c r="N5" i="22"/>
  <c r="O5" i="22"/>
  <c r="P5" i="22"/>
  <c r="M6" i="22"/>
  <c r="N6" i="22"/>
  <c r="O6" i="22"/>
  <c r="P6" i="22"/>
  <c r="M7" i="22"/>
  <c r="I7" i="22"/>
  <c r="N7" i="22"/>
  <c r="O7" i="22"/>
  <c r="P7" i="22"/>
  <c r="M8" i="22"/>
  <c r="I8" i="22"/>
  <c r="N8" i="22"/>
  <c r="O8" i="22"/>
  <c r="P8" i="22"/>
  <c r="M9" i="22"/>
  <c r="N9" i="22"/>
  <c r="O9" i="22"/>
  <c r="P9" i="22"/>
  <c r="M10" i="22"/>
  <c r="N10" i="22"/>
  <c r="O10" i="22"/>
  <c r="P10" i="22"/>
  <c r="M11" i="22"/>
  <c r="I11" i="22"/>
  <c r="N11" i="22"/>
  <c r="O11" i="22"/>
  <c r="P11" i="22"/>
  <c r="M12" i="22"/>
  <c r="I12" i="22"/>
  <c r="N12" i="22"/>
  <c r="O12" i="22"/>
  <c r="P12" i="22"/>
  <c r="M13" i="22"/>
  <c r="N13" i="22"/>
  <c r="O13" i="22"/>
  <c r="P13" i="22"/>
  <c r="M14" i="22"/>
  <c r="N14" i="22"/>
  <c r="O14" i="22"/>
  <c r="P14" i="22"/>
  <c r="M15" i="22"/>
  <c r="I15" i="22"/>
  <c r="N15" i="22"/>
  <c r="O15" i="22"/>
  <c r="P15" i="22"/>
  <c r="M16" i="22"/>
  <c r="I16" i="22"/>
  <c r="N16" i="22"/>
  <c r="O16" i="22"/>
  <c r="P16" i="22"/>
  <c r="M17" i="22"/>
  <c r="N17" i="22"/>
  <c r="O17" i="22"/>
  <c r="P17" i="22"/>
  <c r="M18" i="22"/>
  <c r="N18" i="22"/>
  <c r="O18" i="22"/>
  <c r="P18" i="22"/>
  <c r="M19" i="22"/>
  <c r="I19" i="22"/>
  <c r="N19" i="22"/>
  <c r="O19" i="22"/>
  <c r="P19" i="22"/>
  <c r="M20" i="22"/>
  <c r="I20" i="22"/>
  <c r="N20" i="22"/>
  <c r="O20" i="22"/>
  <c r="P20" i="22"/>
  <c r="M21" i="22"/>
  <c r="N21" i="22"/>
  <c r="O21" i="22"/>
  <c r="P21" i="22"/>
  <c r="M22" i="22"/>
  <c r="N22" i="22"/>
  <c r="O22" i="22"/>
  <c r="P22" i="22"/>
  <c r="M23" i="22"/>
  <c r="I23" i="22"/>
  <c r="N23" i="22"/>
  <c r="O23" i="22"/>
  <c r="P23" i="22"/>
  <c r="M24" i="22"/>
  <c r="I24" i="22"/>
  <c r="N24" i="22"/>
  <c r="O24" i="22"/>
  <c r="P24" i="22"/>
  <c r="M25" i="22"/>
  <c r="N25" i="22"/>
  <c r="O25" i="22"/>
  <c r="P25" i="22"/>
  <c r="M26" i="22"/>
  <c r="N26" i="22"/>
  <c r="O26" i="22"/>
  <c r="P26" i="22"/>
  <c r="M27" i="22"/>
  <c r="I27" i="22"/>
  <c r="N27" i="22"/>
  <c r="O27" i="22"/>
  <c r="D27" i="22"/>
  <c r="P27" i="22"/>
  <c r="M28" i="22"/>
  <c r="I28" i="22"/>
  <c r="N28" i="22"/>
  <c r="O28" i="22"/>
  <c r="D28" i="22"/>
  <c r="P28" i="22"/>
  <c r="M29" i="22"/>
  <c r="D29" i="22"/>
  <c r="N29" i="22"/>
  <c r="O29" i="22"/>
  <c r="P29" i="22"/>
  <c r="M30" i="22"/>
  <c r="D30" i="22"/>
  <c r="N30" i="22"/>
  <c r="O30" i="22"/>
  <c r="P30" i="22"/>
  <c r="M31" i="22"/>
  <c r="I31" i="22"/>
  <c r="N31" i="22"/>
  <c r="O31" i="22"/>
  <c r="D31" i="22"/>
  <c r="P31" i="22"/>
  <c r="M32" i="22"/>
  <c r="I32" i="22"/>
  <c r="N32" i="22"/>
  <c r="O32" i="22"/>
  <c r="D32" i="22"/>
  <c r="P32" i="22"/>
  <c r="M33" i="22"/>
  <c r="D33" i="22"/>
  <c r="N33" i="22"/>
  <c r="O33" i="22"/>
  <c r="P33" i="22"/>
  <c r="M34" i="22"/>
  <c r="D34" i="22"/>
  <c r="N34" i="22"/>
  <c r="O34" i="22"/>
  <c r="P34" i="22"/>
  <c r="M35" i="22"/>
  <c r="I35" i="22"/>
  <c r="N35" i="22"/>
  <c r="O35" i="22"/>
  <c r="D35" i="22"/>
  <c r="P35" i="22"/>
  <c r="M36" i="22"/>
  <c r="I36" i="22"/>
  <c r="N36" i="22"/>
  <c r="O36" i="22"/>
  <c r="D36" i="22"/>
  <c r="P36" i="22"/>
  <c r="M37" i="22"/>
  <c r="D37" i="22"/>
  <c r="N37" i="22"/>
  <c r="O37" i="22"/>
  <c r="P37" i="22"/>
  <c r="M38" i="22"/>
  <c r="D38" i="22"/>
  <c r="N38" i="22"/>
  <c r="O38" i="22"/>
  <c r="P38" i="22"/>
  <c r="M39" i="22"/>
  <c r="I39" i="22"/>
  <c r="N39" i="22"/>
  <c r="O39" i="22"/>
  <c r="D39" i="22"/>
  <c r="P39" i="22"/>
  <c r="M40" i="22"/>
  <c r="I40" i="22"/>
  <c r="N40" i="22"/>
  <c r="O40" i="22"/>
  <c r="D40" i="22"/>
  <c r="P40" i="22"/>
  <c r="M41" i="22"/>
  <c r="D41" i="22"/>
  <c r="N41" i="22"/>
  <c r="O41" i="22"/>
  <c r="P41" i="22"/>
  <c r="M42" i="22"/>
  <c r="D42" i="22"/>
  <c r="N42" i="22"/>
  <c r="O42" i="22"/>
  <c r="P42" i="22"/>
  <c r="M43" i="22"/>
  <c r="I43" i="22"/>
  <c r="N43" i="22"/>
  <c r="O43" i="22"/>
  <c r="D43" i="22"/>
  <c r="P43" i="22"/>
  <c r="M44" i="22"/>
  <c r="I44" i="22"/>
  <c r="N44" i="22"/>
  <c r="O44" i="22"/>
  <c r="D44" i="22"/>
  <c r="P44" i="22"/>
  <c r="M45" i="22"/>
  <c r="D45" i="22"/>
  <c r="N45" i="22"/>
  <c r="O45" i="22"/>
  <c r="P45" i="22"/>
  <c r="M46" i="22"/>
  <c r="D46" i="22"/>
  <c r="N46" i="22"/>
  <c r="O46" i="22"/>
  <c r="P46" i="22"/>
  <c r="M47" i="22"/>
  <c r="I47" i="22"/>
  <c r="N47" i="22"/>
  <c r="O47" i="22"/>
  <c r="D47" i="22"/>
  <c r="P47" i="22"/>
  <c r="M48" i="22"/>
  <c r="N48" i="22"/>
  <c r="O48" i="22"/>
  <c r="D48" i="22"/>
  <c r="P48" i="22"/>
  <c r="M49" i="22"/>
  <c r="D49" i="22"/>
  <c r="N49" i="22"/>
  <c r="O49" i="22"/>
  <c r="P49" i="22"/>
  <c r="M50" i="22"/>
  <c r="D50" i="22"/>
  <c r="N50" i="22"/>
  <c r="O50" i="22"/>
  <c r="P50" i="22"/>
  <c r="I3" i="22"/>
  <c r="P3" i="22"/>
  <c r="N3" i="22"/>
  <c r="L3" i="22"/>
  <c r="K3" i="22"/>
  <c r="V50" i="22"/>
  <c r="R50" i="22"/>
  <c r="Q50" i="22"/>
  <c r="V49" i="22"/>
  <c r="R49" i="22"/>
  <c r="Q49" i="22"/>
  <c r="V48" i="22"/>
  <c r="R48" i="22"/>
  <c r="Q48" i="22"/>
  <c r="V47" i="22"/>
  <c r="R47" i="22"/>
  <c r="Q47" i="22"/>
  <c r="V46" i="22"/>
  <c r="R46" i="22"/>
  <c r="Q46" i="22"/>
  <c r="V45" i="22"/>
  <c r="R45" i="22"/>
  <c r="Q45" i="22"/>
  <c r="V44" i="22"/>
  <c r="R44" i="22"/>
  <c r="Q44" i="22"/>
  <c r="V43" i="22"/>
  <c r="R43" i="22"/>
  <c r="Q43" i="22"/>
  <c r="V42" i="22"/>
  <c r="R42" i="22"/>
  <c r="Q42" i="22"/>
  <c r="V41" i="22"/>
  <c r="R41" i="22"/>
  <c r="Q41" i="22"/>
  <c r="V40" i="22"/>
  <c r="R40" i="22"/>
  <c r="Q40" i="22"/>
  <c r="V39" i="22"/>
  <c r="R39" i="22"/>
  <c r="Q39" i="22"/>
  <c r="V38" i="22"/>
  <c r="R38" i="22"/>
  <c r="Q38" i="22"/>
  <c r="V37" i="22"/>
  <c r="R37" i="22"/>
  <c r="Q37" i="22"/>
  <c r="V36" i="22"/>
  <c r="R36" i="22"/>
  <c r="Q36" i="22"/>
  <c r="V35" i="22"/>
  <c r="R35" i="22"/>
  <c r="Q35" i="22"/>
  <c r="V34" i="22"/>
  <c r="R34" i="22"/>
  <c r="Q34" i="22"/>
  <c r="V33" i="22"/>
  <c r="R33" i="22"/>
  <c r="Q33" i="22"/>
  <c r="V32" i="22"/>
  <c r="R32" i="22"/>
  <c r="Q32" i="22"/>
  <c r="V31" i="22"/>
  <c r="R31" i="22"/>
  <c r="Q31" i="22"/>
  <c r="V30" i="22"/>
  <c r="R30" i="22"/>
  <c r="Q30" i="22"/>
  <c r="V29" i="22"/>
  <c r="R29" i="22"/>
  <c r="Q29" i="22"/>
  <c r="V28" i="22"/>
  <c r="R28" i="22"/>
  <c r="Q28" i="22"/>
  <c r="V27" i="22"/>
  <c r="R27" i="22"/>
  <c r="Q27" i="22"/>
  <c r="AA33" i="22"/>
  <c r="AA32" i="22"/>
  <c r="AA31" i="22"/>
  <c r="AA30" i="22"/>
  <c r="AA29" i="22"/>
  <c r="AA28" i="22"/>
  <c r="V26" i="22"/>
  <c r="Q26" i="22"/>
  <c r="R26" i="22"/>
  <c r="V25" i="22"/>
  <c r="Q25" i="22"/>
  <c r="R25" i="22"/>
  <c r="V24" i="22"/>
  <c r="Q24" i="22"/>
  <c r="R24" i="22"/>
  <c r="V23" i="22"/>
  <c r="Q23" i="22"/>
  <c r="R23" i="22"/>
  <c r="V22" i="22"/>
  <c r="Q22" i="22"/>
  <c r="R22" i="22"/>
  <c r="V21" i="22"/>
  <c r="Q21" i="22"/>
  <c r="R21" i="22"/>
  <c r="V20" i="22"/>
  <c r="Q20" i="22"/>
  <c r="R20" i="22"/>
  <c r="V19" i="22"/>
  <c r="Q19" i="22"/>
  <c r="R19" i="22"/>
  <c r="V18" i="22"/>
  <c r="Q18" i="22"/>
  <c r="R18" i="22"/>
  <c r="V17" i="22"/>
  <c r="Q17" i="22"/>
  <c r="R17" i="22"/>
  <c r="V16" i="22"/>
  <c r="Q16" i="22"/>
  <c r="R16" i="22"/>
  <c r="V15" i="22"/>
  <c r="Q15" i="22"/>
  <c r="R15" i="22"/>
  <c r="V14" i="22"/>
  <c r="Q14" i="22"/>
  <c r="R14" i="22"/>
  <c r="V13" i="22"/>
  <c r="Q13" i="22"/>
  <c r="R13" i="22"/>
  <c r="V12" i="22"/>
  <c r="Q12" i="22"/>
  <c r="R12" i="22"/>
  <c r="V11" i="22"/>
  <c r="Q11" i="22"/>
  <c r="R11" i="22"/>
  <c r="V10" i="22"/>
  <c r="Q10" i="22"/>
  <c r="R10" i="22"/>
  <c r="V9" i="22"/>
  <c r="Q9" i="22"/>
  <c r="R9" i="22"/>
  <c r="V8" i="22"/>
  <c r="Q8" i="22"/>
  <c r="R8" i="22"/>
  <c r="V7" i="22"/>
  <c r="Q7" i="22"/>
  <c r="R7" i="22"/>
  <c r="V6" i="22"/>
  <c r="Q6" i="22"/>
  <c r="R6" i="22"/>
  <c r="V5" i="22"/>
  <c r="Q5" i="22"/>
  <c r="R5" i="22"/>
  <c r="V4" i="22"/>
  <c r="Q4" i="22"/>
  <c r="R4" i="22"/>
  <c r="V3" i="22"/>
  <c r="Q3" i="22"/>
  <c r="R3" i="22"/>
  <c r="O3" i="22"/>
  <c r="M3" i="22"/>
  <c r="Q302" i="21"/>
  <c r="AB302" i="21"/>
  <c r="AC302" i="21"/>
  <c r="S302" i="21"/>
  <c r="AA302" i="21"/>
  <c r="Z302" i="21"/>
  <c r="Y302" i="21"/>
  <c r="X302" i="21"/>
  <c r="W302" i="21"/>
  <c r="V302" i="21"/>
  <c r="S273" i="21"/>
  <c r="S274" i="21"/>
  <c r="S275" i="21"/>
  <c r="S276" i="21"/>
  <c r="S277" i="21"/>
  <c r="S278" i="21"/>
  <c r="S279" i="21"/>
  <c r="S280" i="21"/>
  <c r="S281" i="21"/>
  <c r="S282" i="21"/>
  <c r="S283" i="21"/>
  <c r="S284" i="21"/>
  <c r="S285" i="21"/>
  <c r="S286" i="21"/>
  <c r="S287" i="21"/>
  <c r="S288" i="21"/>
  <c r="S289" i="21"/>
  <c r="S290" i="21"/>
  <c r="S291" i="21"/>
  <c r="S292" i="21"/>
  <c r="S293" i="21"/>
  <c r="S294" i="21"/>
  <c r="S295" i="21"/>
  <c r="S296" i="21"/>
  <c r="S297" i="21"/>
  <c r="S298" i="21"/>
  <c r="S299" i="21"/>
  <c r="S300" i="21"/>
  <c r="S301" i="21"/>
  <c r="T302" i="21"/>
  <c r="Q273" i="21"/>
  <c r="Q274" i="21"/>
  <c r="Q275" i="21"/>
  <c r="Q276" i="21"/>
  <c r="Q277" i="21"/>
  <c r="Q278" i="21"/>
  <c r="Q279" i="21"/>
  <c r="Q280" i="21"/>
  <c r="Q281" i="21"/>
  <c r="Q282" i="21"/>
  <c r="Q283" i="21"/>
  <c r="Q284" i="21"/>
  <c r="Q285" i="21"/>
  <c r="Q286" i="21"/>
  <c r="Q287" i="21"/>
  <c r="Q288" i="21"/>
  <c r="Q289" i="21"/>
  <c r="Q290" i="21"/>
  <c r="Q291" i="21"/>
  <c r="Q292" i="21"/>
  <c r="Q293" i="21"/>
  <c r="Q294" i="21"/>
  <c r="Q295" i="21"/>
  <c r="Q296" i="21"/>
  <c r="Q297" i="21"/>
  <c r="Q298" i="21"/>
  <c r="Q299" i="21"/>
  <c r="Q300" i="21"/>
  <c r="Q301" i="21"/>
  <c r="R302" i="21"/>
  <c r="AB301" i="21"/>
  <c r="AC301" i="21"/>
  <c r="AA301" i="21"/>
  <c r="Z301" i="21"/>
  <c r="Y301" i="21"/>
  <c r="X301" i="21"/>
  <c r="W301" i="21"/>
  <c r="V301" i="21"/>
  <c r="AB300" i="21"/>
  <c r="AC300" i="21"/>
  <c r="AA300" i="21"/>
  <c r="Z300" i="21"/>
  <c r="Y300" i="21"/>
  <c r="X300" i="21"/>
  <c r="W300" i="21"/>
  <c r="V300" i="21"/>
  <c r="AB299" i="21"/>
  <c r="AC299" i="21"/>
  <c r="AA299" i="21"/>
  <c r="Z299" i="21"/>
  <c r="Y299" i="21"/>
  <c r="X299" i="21"/>
  <c r="W299" i="21"/>
  <c r="V299" i="21"/>
  <c r="AB298" i="21"/>
  <c r="AC298" i="21"/>
  <c r="AA298" i="21"/>
  <c r="Z298" i="21"/>
  <c r="Y298" i="21"/>
  <c r="X298" i="21"/>
  <c r="W298" i="21"/>
  <c r="V298" i="21"/>
  <c r="AB297" i="21"/>
  <c r="AC297" i="21"/>
  <c r="AA297" i="21"/>
  <c r="Z297" i="21"/>
  <c r="Y297" i="21"/>
  <c r="X297" i="21"/>
  <c r="W297" i="21"/>
  <c r="V297" i="21"/>
  <c r="AB296" i="21"/>
  <c r="AC296" i="21"/>
  <c r="AA296" i="21"/>
  <c r="Z296" i="21"/>
  <c r="Y296" i="21"/>
  <c r="X296" i="21"/>
  <c r="W296" i="21"/>
  <c r="V296" i="21"/>
  <c r="AB295" i="21"/>
  <c r="AC295" i="21"/>
  <c r="AA295" i="21"/>
  <c r="Z295" i="21"/>
  <c r="Y295" i="21"/>
  <c r="X295" i="21"/>
  <c r="W295" i="21"/>
  <c r="V295" i="21"/>
  <c r="AB294" i="21"/>
  <c r="AC294" i="21"/>
  <c r="AA294" i="21"/>
  <c r="Z294" i="21"/>
  <c r="Y294" i="21"/>
  <c r="X294" i="21"/>
  <c r="W294" i="21"/>
  <c r="V294" i="21"/>
  <c r="AB293" i="21"/>
  <c r="AC293" i="21"/>
  <c r="AA293" i="21"/>
  <c r="Z293" i="21"/>
  <c r="Y293" i="21"/>
  <c r="X293" i="21"/>
  <c r="W293" i="21"/>
  <c r="V293" i="21"/>
  <c r="AB292" i="21"/>
  <c r="AC292" i="21"/>
  <c r="AA292" i="21"/>
  <c r="Z292" i="21"/>
  <c r="Y292" i="21"/>
  <c r="X292" i="21"/>
  <c r="W292" i="21"/>
  <c r="V292" i="21"/>
  <c r="AB291" i="21"/>
  <c r="AC291" i="21"/>
  <c r="AA291" i="21"/>
  <c r="Z291" i="21"/>
  <c r="Y291" i="21"/>
  <c r="X291" i="21"/>
  <c r="W291" i="21"/>
  <c r="V291" i="21"/>
  <c r="AB290" i="21"/>
  <c r="AC290" i="21"/>
  <c r="AA290" i="21"/>
  <c r="Z290" i="21"/>
  <c r="Y290" i="21"/>
  <c r="X290" i="21"/>
  <c r="W290" i="21"/>
  <c r="V290" i="21"/>
  <c r="AB289" i="21"/>
  <c r="AC289" i="21"/>
  <c r="AA289" i="21"/>
  <c r="Z289" i="21"/>
  <c r="Y289" i="21"/>
  <c r="X289" i="21"/>
  <c r="W289" i="21"/>
  <c r="V289" i="21"/>
  <c r="AB288" i="21"/>
  <c r="AC288" i="21"/>
  <c r="AA288" i="21"/>
  <c r="Z288" i="21"/>
  <c r="Y288" i="21"/>
  <c r="X288" i="21"/>
  <c r="W288" i="21"/>
  <c r="V288" i="21"/>
  <c r="AB287" i="21"/>
  <c r="AC287" i="21"/>
  <c r="AA287" i="21"/>
  <c r="Z287" i="21"/>
  <c r="Y287" i="21"/>
  <c r="X287" i="21"/>
  <c r="W287" i="21"/>
  <c r="V287" i="21"/>
  <c r="AB286" i="21"/>
  <c r="AC286" i="21"/>
  <c r="AA286" i="21"/>
  <c r="Z286" i="21"/>
  <c r="Y286" i="21"/>
  <c r="X286" i="21"/>
  <c r="W286" i="21"/>
  <c r="V286" i="21"/>
  <c r="AB285" i="21"/>
  <c r="AC285" i="21"/>
  <c r="AA285" i="21"/>
  <c r="Z285" i="21"/>
  <c r="Y285" i="21"/>
  <c r="X285" i="21"/>
  <c r="W285" i="21"/>
  <c r="V285" i="21"/>
  <c r="AB284" i="21"/>
  <c r="AC284" i="21"/>
  <c r="AA284" i="21"/>
  <c r="Z284" i="21"/>
  <c r="Y284" i="21"/>
  <c r="X284" i="21"/>
  <c r="W284" i="21"/>
  <c r="V284" i="21"/>
  <c r="AB283" i="21"/>
  <c r="AC283" i="21"/>
  <c r="AA283" i="21"/>
  <c r="Z283" i="21"/>
  <c r="Y283" i="21"/>
  <c r="X283" i="21"/>
  <c r="W283" i="21"/>
  <c r="V283" i="21"/>
  <c r="AB282" i="21"/>
  <c r="AC282" i="21"/>
  <c r="AA282" i="21"/>
  <c r="Z282" i="21"/>
  <c r="Y282" i="21"/>
  <c r="X282" i="21"/>
  <c r="W282" i="21"/>
  <c r="V282" i="21"/>
  <c r="AB281" i="21"/>
  <c r="AC281" i="21"/>
  <c r="AA281" i="21"/>
  <c r="Z281" i="21"/>
  <c r="Y281" i="21"/>
  <c r="X281" i="21"/>
  <c r="W281" i="21"/>
  <c r="V281" i="21"/>
  <c r="AB280" i="21"/>
  <c r="AC280" i="21"/>
  <c r="AA280" i="21"/>
  <c r="Z280" i="21"/>
  <c r="Y280" i="21"/>
  <c r="X280" i="21"/>
  <c r="W280" i="21"/>
  <c r="V280" i="21"/>
  <c r="AB279" i="21"/>
  <c r="AC279" i="21"/>
  <c r="AA279" i="21"/>
  <c r="Z279" i="21"/>
  <c r="Y279" i="21"/>
  <c r="X279" i="21"/>
  <c r="W279" i="21"/>
  <c r="V279" i="21"/>
  <c r="AB278" i="21"/>
  <c r="AC278" i="21"/>
  <c r="AA278" i="21"/>
  <c r="Z278" i="21"/>
  <c r="Y278" i="21"/>
  <c r="X278" i="21"/>
  <c r="W278" i="21"/>
  <c r="V278" i="21"/>
  <c r="AB277" i="21"/>
  <c r="AC277" i="21"/>
  <c r="AA277" i="21"/>
  <c r="Z277" i="21"/>
  <c r="Y277" i="21"/>
  <c r="X277" i="21"/>
  <c r="W277" i="21"/>
  <c r="V277" i="21"/>
  <c r="AB276" i="21"/>
  <c r="AC276" i="21"/>
  <c r="AA276" i="21"/>
  <c r="Z276" i="21"/>
  <c r="Y276" i="21"/>
  <c r="X276" i="21"/>
  <c r="W276" i="21"/>
  <c r="V276" i="21"/>
  <c r="AB275" i="21"/>
  <c r="AC275" i="21"/>
  <c r="AA275" i="21"/>
  <c r="Z275" i="21"/>
  <c r="Y275" i="21"/>
  <c r="X275" i="21"/>
  <c r="W275" i="21"/>
  <c r="V275" i="21"/>
  <c r="AB274" i="21"/>
  <c r="AC274" i="21"/>
  <c r="AA274" i="21"/>
  <c r="Z274" i="21"/>
  <c r="Y274" i="21"/>
  <c r="X274" i="21"/>
  <c r="W274" i="21"/>
  <c r="V274" i="21"/>
  <c r="AB273" i="21"/>
  <c r="AC273" i="21"/>
  <c r="AA273" i="21"/>
  <c r="Z273" i="21"/>
  <c r="Y273" i="21"/>
  <c r="X273" i="21"/>
  <c r="W273" i="21"/>
  <c r="V273" i="21"/>
  <c r="Q272" i="21"/>
  <c r="AB272" i="21"/>
  <c r="AC272" i="21"/>
  <c r="S272" i="21"/>
  <c r="AA272" i="21"/>
  <c r="Z272" i="21"/>
  <c r="Y272" i="21"/>
  <c r="X272" i="21"/>
  <c r="W272" i="21"/>
  <c r="V272" i="21"/>
  <c r="S243" i="21"/>
  <c r="S244" i="21"/>
  <c r="S245" i="21"/>
  <c r="S246" i="21"/>
  <c r="S247" i="21"/>
  <c r="S248" i="21"/>
  <c r="S249" i="21"/>
  <c r="S250" i="21"/>
  <c r="S251" i="21"/>
  <c r="S252" i="21"/>
  <c r="S253" i="21"/>
  <c r="S254" i="21"/>
  <c r="S255" i="21"/>
  <c r="S256" i="21"/>
  <c r="S257" i="21"/>
  <c r="S258" i="21"/>
  <c r="S259" i="21"/>
  <c r="S260" i="21"/>
  <c r="S261" i="21"/>
  <c r="S262" i="21"/>
  <c r="S263" i="21"/>
  <c r="S264" i="21"/>
  <c r="S265" i="21"/>
  <c r="S266" i="21"/>
  <c r="S267" i="21"/>
  <c r="S268" i="21"/>
  <c r="S269" i="21"/>
  <c r="S270" i="21"/>
  <c r="S271" i="21"/>
  <c r="T272" i="21"/>
  <c r="Q243" i="21"/>
  <c r="Q244" i="21"/>
  <c r="Q245" i="21"/>
  <c r="Q246" i="21"/>
  <c r="Q247" i="21"/>
  <c r="Q248" i="21"/>
  <c r="Q249" i="21"/>
  <c r="Q250" i="21"/>
  <c r="Q251" i="21"/>
  <c r="Q252" i="21"/>
  <c r="Q253" i="21"/>
  <c r="Q254" i="21"/>
  <c r="Q255" i="21"/>
  <c r="Q256" i="21"/>
  <c r="Q257" i="21"/>
  <c r="Q258" i="21"/>
  <c r="Q259" i="21"/>
  <c r="Q260" i="21"/>
  <c r="Q261" i="21"/>
  <c r="Q262" i="21"/>
  <c r="Q263" i="21"/>
  <c r="Q264" i="21"/>
  <c r="Q265" i="21"/>
  <c r="Q266" i="21"/>
  <c r="Q267" i="21"/>
  <c r="Q268" i="21"/>
  <c r="Q269" i="21"/>
  <c r="Q270" i="21"/>
  <c r="Q271" i="21"/>
  <c r="R272" i="21"/>
  <c r="AB271" i="21"/>
  <c r="AC271" i="21"/>
  <c r="AA271" i="21"/>
  <c r="Z271" i="21"/>
  <c r="Y271" i="21"/>
  <c r="X271" i="21"/>
  <c r="W271" i="21"/>
  <c r="V271" i="21"/>
  <c r="AB270" i="21"/>
  <c r="AC270" i="21"/>
  <c r="AA270" i="21"/>
  <c r="Z270" i="21"/>
  <c r="Y270" i="21"/>
  <c r="X270" i="21"/>
  <c r="W270" i="21"/>
  <c r="V270" i="21"/>
  <c r="AB269" i="21"/>
  <c r="AC269" i="21"/>
  <c r="AA269" i="21"/>
  <c r="Z269" i="21"/>
  <c r="Y269" i="21"/>
  <c r="X269" i="21"/>
  <c r="W269" i="21"/>
  <c r="V269" i="21"/>
  <c r="AB268" i="21"/>
  <c r="AC268" i="21"/>
  <c r="AA268" i="21"/>
  <c r="Z268" i="21"/>
  <c r="Y268" i="21"/>
  <c r="X268" i="21"/>
  <c r="W268" i="21"/>
  <c r="V268" i="21"/>
  <c r="AB267" i="21"/>
  <c r="AC267" i="21"/>
  <c r="AA267" i="21"/>
  <c r="Z267" i="21"/>
  <c r="Y267" i="21"/>
  <c r="X267" i="21"/>
  <c r="W267" i="21"/>
  <c r="V267" i="21"/>
  <c r="AB266" i="21"/>
  <c r="AC266" i="21"/>
  <c r="AA266" i="21"/>
  <c r="Z266" i="21"/>
  <c r="Y266" i="21"/>
  <c r="X266" i="21"/>
  <c r="W266" i="21"/>
  <c r="V266" i="21"/>
  <c r="AB265" i="21"/>
  <c r="AC265" i="21"/>
  <c r="AA265" i="21"/>
  <c r="Z265" i="21"/>
  <c r="Y265" i="21"/>
  <c r="X265" i="21"/>
  <c r="W265" i="21"/>
  <c r="V265" i="21"/>
  <c r="AB264" i="21"/>
  <c r="AC264" i="21"/>
  <c r="AA264" i="21"/>
  <c r="Z264" i="21"/>
  <c r="Y264" i="21"/>
  <c r="X264" i="21"/>
  <c r="W264" i="21"/>
  <c r="V264" i="21"/>
  <c r="AB263" i="21"/>
  <c r="AC263" i="21"/>
  <c r="AA263" i="21"/>
  <c r="Z263" i="21"/>
  <c r="Y263" i="21"/>
  <c r="X263" i="21"/>
  <c r="W263" i="21"/>
  <c r="V263" i="21"/>
  <c r="AB262" i="21"/>
  <c r="AC262" i="21"/>
  <c r="AA262" i="21"/>
  <c r="Z262" i="21"/>
  <c r="Y262" i="21"/>
  <c r="X262" i="21"/>
  <c r="W262" i="21"/>
  <c r="V262" i="21"/>
  <c r="AB261" i="21"/>
  <c r="AC261" i="21"/>
  <c r="AA261" i="21"/>
  <c r="Z261" i="21"/>
  <c r="Y261" i="21"/>
  <c r="X261" i="21"/>
  <c r="W261" i="21"/>
  <c r="V261" i="21"/>
  <c r="AB260" i="21"/>
  <c r="AC260" i="21"/>
  <c r="AA260" i="21"/>
  <c r="Z260" i="21"/>
  <c r="Y260" i="21"/>
  <c r="X260" i="21"/>
  <c r="W260" i="21"/>
  <c r="V260" i="21"/>
  <c r="AB259" i="21"/>
  <c r="AC259" i="21"/>
  <c r="AA259" i="21"/>
  <c r="Z259" i="21"/>
  <c r="Y259" i="21"/>
  <c r="X259" i="21"/>
  <c r="W259" i="21"/>
  <c r="V259" i="21"/>
  <c r="AB258" i="21"/>
  <c r="AC258" i="21"/>
  <c r="AA258" i="21"/>
  <c r="Z258" i="21"/>
  <c r="Y258" i="21"/>
  <c r="X258" i="21"/>
  <c r="W258" i="21"/>
  <c r="V258" i="21"/>
  <c r="AB257" i="21"/>
  <c r="AC257" i="21"/>
  <c r="AA257" i="21"/>
  <c r="Z257" i="21"/>
  <c r="Y257" i="21"/>
  <c r="X257" i="21"/>
  <c r="W257" i="21"/>
  <c r="V257" i="21"/>
  <c r="AB256" i="21"/>
  <c r="AC256" i="21"/>
  <c r="AA256" i="21"/>
  <c r="Z256" i="21"/>
  <c r="Y256" i="21"/>
  <c r="X256" i="21"/>
  <c r="W256" i="21"/>
  <c r="V256" i="21"/>
  <c r="AB255" i="21"/>
  <c r="AC255" i="21"/>
  <c r="AA255" i="21"/>
  <c r="Z255" i="21"/>
  <c r="Y255" i="21"/>
  <c r="X255" i="21"/>
  <c r="W255" i="21"/>
  <c r="V255" i="21"/>
  <c r="AB254" i="21"/>
  <c r="AC254" i="21"/>
  <c r="AA254" i="21"/>
  <c r="Z254" i="21"/>
  <c r="Y254" i="21"/>
  <c r="X254" i="21"/>
  <c r="W254" i="21"/>
  <c r="V254" i="21"/>
  <c r="AB253" i="21"/>
  <c r="AC253" i="21"/>
  <c r="AA253" i="21"/>
  <c r="Z253" i="21"/>
  <c r="Y253" i="21"/>
  <c r="X253" i="21"/>
  <c r="W253" i="21"/>
  <c r="V253" i="21"/>
  <c r="AB252" i="21"/>
  <c r="AC252" i="21"/>
  <c r="AA252" i="21"/>
  <c r="Z252" i="21"/>
  <c r="Y252" i="21"/>
  <c r="X252" i="21"/>
  <c r="W252" i="21"/>
  <c r="V252" i="21"/>
  <c r="AB251" i="21"/>
  <c r="AC251" i="21"/>
  <c r="AA251" i="21"/>
  <c r="Z251" i="21"/>
  <c r="Y251" i="21"/>
  <c r="X251" i="21"/>
  <c r="W251" i="21"/>
  <c r="V251" i="21"/>
  <c r="AB250" i="21"/>
  <c r="AC250" i="21"/>
  <c r="AA250" i="21"/>
  <c r="Z250" i="21"/>
  <c r="Y250" i="21"/>
  <c r="X250" i="21"/>
  <c r="W250" i="21"/>
  <c r="V250" i="21"/>
  <c r="AB249" i="21"/>
  <c r="AC249" i="21"/>
  <c r="AA249" i="21"/>
  <c r="Z249" i="21"/>
  <c r="Y249" i="21"/>
  <c r="X249" i="21"/>
  <c r="W249" i="21"/>
  <c r="V249" i="21"/>
  <c r="AB248" i="21"/>
  <c r="AC248" i="21"/>
  <c r="AA248" i="21"/>
  <c r="Z248" i="21"/>
  <c r="Y248" i="21"/>
  <c r="X248" i="21"/>
  <c r="W248" i="21"/>
  <c r="V248" i="21"/>
  <c r="AB247" i="21"/>
  <c r="AC247" i="21"/>
  <c r="AA247" i="21"/>
  <c r="Z247" i="21"/>
  <c r="Y247" i="21"/>
  <c r="X247" i="21"/>
  <c r="W247" i="21"/>
  <c r="V247" i="21"/>
  <c r="AB246" i="21"/>
  <c r="AC246" i="21"/>
  <c r="AA246" i="21"/>
  <c r="Z246" i="21"/>
  <c r="Y246" i="21"/>
  <c r="X246" i="21"/>
  <c r="W246" i="21"/>
  <c r="V246" i="21"/>
  <c r="AB245" i="21"/>
  <c r="AC245" i="21"/>
  <c r="AA245" i="21"/>
  <c r="Z245" i="21"/>
  <c r="Y245" i="21"/>
  <c r="X245" i="21"/>
  <c r="W245" i="21"/>
  <c r="V245" i="21"/>
  <c r="AB244" i="21"/>
  <c r="AC244" i="21"/>
  <c r="AA244" i="21"/>
  <c r="Z244" i="21"/>
  <c r="Y244" i="21"/>
  <c r="X244" i="21"/>
  <c r="W244" i="21"/>
  <c r="V244" i="21"/>
  <c r="AB243" i="21"/>
  <c r="AC243" i="21"/>
  <c r="AA243" i="21"/>
  <c r="Z243" i="21"/>
  <c r="Y243" i="21"/>
  <c r="X243" i="21"/>
  <c r="W243" i="21"/>
  <c r="V243" i="21"/>
  <c r="Q242" i="21"/>
  <c r="AB242" i="21"/>
  <c r="AC242" i="21"/>
  <c r="S242" i="21"/>
  <c r="AA242" i="21"/>
  <c r="Z242" i="21"/>
  <c r="Y242" i="21"/>
  <c r="X242" i="21"/>
  <c r="W242" i="21"/>
  <c r="V242" i="21"/>
  <c r="S213" i="21"/>
  <c r="S214" i="21"/>
  <c r="S215" i="21"/>
  <c r="S216" i="21"/>
  <c r="S217" i="21"/>
  <c r="S218" i="21"/>
  <c r="S219" i="21"/>
  <c r="S220" i="21"/>
  <c r="S221" i="21"/>
  <c r="S222" i="21"/>
  <c r="S223" i="21"/>
  <c r="S224" i="21"/>
  <c r="S225" i="21"/>
  <c r="S226" i="21"/>
  <c r="S227" i="21"/>
  <c r="S228" i="21"/>
  <c r="S229" i="21"/>
  <c r="S230" i="21"/>
  <c r="S231" i="21"/>
  <c r="S232" i="21"/>
  <c r="S233" i="21"/>
  <c r="S234" i="21"/>
  <c r="S235" i="21"/>
  <c r="S236" i="21"/>
  <c r="S237" i="21"/>
  <c r="S238" i="21"/>
  <c r="S239" i="21"/>
  <c r="S240" i="21"/>
  <c r="S241" i="21"/>
  <c r="T242" i="21"/>
  <c r="Q213" i="21"/>
  <c r="Q214" i="21"/>
  <c r="Q215" i="21"/>
  <c r="Q216" i="21"/>
  <c r="Q217" i="21"/>
  <c r="Q218" i="21"/>
  <c r="Q219" i="21"/>
  <c r="Q220" i="21"/>
  <c r="Q221" i="21"/>
  <c r="Q222" i="21"/>
  <c r="Q223" i="21"/>
  <c r="Q224" i="21"/>
  <c r="Q225" i="21"/>
  <c r="Q226" i="21"/>
  <c r="Q227" i="21"/>
  <c r="Q228" i="21"/>
  <c r="Q229" i="21"/>
  <c r="Q230" i="21"/>
  <c r="Q231" i="21"/>
  <c r="Q232" i="21"/>
  <c r="Q233" i="21"/>
  <c r="Q234" i="21"/>
  <c r="Q235" i="21"/>
  <c r="Q236" i="21"/>
  <c r="Q237" i="21"/>
  <c r="Q238" i="21"/>
  <c r="Q239" i="21"/>
  <c r="Q240" i="21"/>
  <c r="Q241" i="21"/>
  <c r="R242" i="21"/>
  <c r="AB241" i="21"/>
  <c r="AC241" i="21"/>
  <c r="AA241" i="21"/>
  <c r="Z241" i="21"/>
  <c r="Y241" i="21"/>
  <c r="X241" i="21"/>
  <c r="W241" i="21"/>
  <c r="V241" i="21"/>
  <c r="AB240" i="21"/>
  <c r="AC240" i="21"/>
  <c r="AA240" i="21"/>
  <c r="Z240" i="21"/>
  <c r="Y240" i="21"/>
  <c r="X240" i="21"/>
  <c r="W240" i="21"/>
  <c r="V240" i="21"/>
  <c r="AB239" i="21"/>
  <c r="AC239" i="21"/>
  <c r="AA239" i="21"/>
  <c r="Z239" i="21"/>
  <c r="Y239" i="21"/>
  <c r="X239" i="21"/>
  <c r="W239" i="21"/>
  <c r="V239" i="21"/>
  <c r="AB238" i="21"/>
  <c r="AC238" i="21"/>
  <c r="AA238" i="21"/>
  <c r="Z238" i="21"/>
  <c r="Y238" i="21"/>
  <c r="X238" i="21"/>
  <c r="W238" i="21"/>
  <c r="V238" i="21"/>
  <c r="AB237" i="21"/>
  <c r="AC237" i="21"/>
  <c r="AA237" i="21"/>
  <c r="Z237" i="21"/>
  <c r="Y237" i="21"/>
  <c r="X237" i="21"/>
  <c r="W237" i="21"/>
  <c r="V237" i="21"/>
  <c r="AB236" i="21"/>
  <c r="AC236" i="21"/>
  <c r="AA236" i="21"/>
  <c r="Z236" i="21"/>
  <c r="Y236" i="21"/>
  <c r="X236" i="21"/>
  <c r="W236" i="21"/>
  <c r="V236" i="21"/>
  <c r="AB235" i="21"/>
  <c r="AC235" i="21"/>
  <c r="AA235" i="21"/>
  <c r="Z235" i="21"/>
  <c r="Y235" i="21"/>
  <c r="X235" i="21"/>
  <c r="W235" i="21"/>
  <c r="V235" i="21"/>
  <c r="AB234" i="21"/>
  <c r="AC234" i="21"/>
  <c r="AA234" i="21"/>
  <c r="Z234" i="21"/>
  <c r="Y234" i="21"/>
  <c r="X234" i="21"/>
  <c r="W234" i="21"/>
  <c r="V234" i="21"/>
  <c r="AB233" i="21"/>
  <c r="AC233" i="21"/>
  <c r="AA233" i="21"/>
  <c r="Z233" i="21"/>
  <c r="Y233" i="21"/>
  <c r="X233" i="21"/>
  <c r="W233" i="21"/>
  <c r="V233" i="21"/>
  <c r="AB232" i="21"/>
  <c r="AC232" i="21"/>
  <c r="AA232" i="21"/>
  <c r="Z232" i="21"/>
  <c r="Y232" i="21"/>
  <c r="X232" i="21"/>
  <c r="W232" i="21"/>
  <c r="V232" i="21"/>
  <c r="AB231" i="21"/>
  <c r="AC231" i="21"/>
  <c r="AA231" i="21"/>
  <c r="Z231" i="21"/>
  <c r="Y231" i="21"/>
  <c r="X231" i="21"/>
  <c r="W231" i="21"/>
  <c r="V231" i="21"/>
  <c r="AB230" i="21"/>
  <c r="AC230" i="21"/>
  <c r="AA230" i="21"/>
  <c r="Z230" i="21"/>
  <c r="Y230" i="21"/>
  <c r="X230" i="21"/>
  <c r="W230" i="21"/>
  <c r="V230" i="21"/>
  <c r="AB229" i="21"/>
  <c r="AC229" i="21"/>
  <c r="AA229" i="21"/>
  <c r="Z229" i="21"/>
  <c r="Y229" i="21"/>
  <c r="X229" i="21"/>
  <c r="W229" i="21"/>
  <c r="V229" i="21"/>
  <c r="AB228" i="21"/>
  <c r="AC228" i="21"/>
  <c r="AA228" i="21"/>
  <c r="Z228" i="21"/>
  <c r="Y228" i="21"/>
  <c r="X228" i="21"/>
  <c r="W228" i="21"/>
  <c r="V228" i="21"/>
  <c r="AB227" i="21"/>
  <c r="AC227" i="21"/>
  <c r="AA227" i="21"/>
  <c r="Z227" i="21"/>
  <c r="Y227" i="21"/>
  <c r="X227" i="21"/>
  <c r="W227" i="21"/>
  <c r="V227" i="21"/>
  <c r="AB226" i="21"/>
  <c r="AC226" i="21"/>
  <c r="AA226" i="21"/>
  <c r="Z226" i="21"/>
  <c r="Y226" i="21"/>
  <c r="X226" i="21"/>
  <c r="W226" i="21"/>
  <c r="V226" i="21"/>
  <c r="AB225" i="21"/>
  <c r="AC225" i="21"/>
  <c r="AA225" i="21"/>
  <c r="Z225" i="21"/>
  <c r="Y225" i="21"/>
  <c r="X225" i="21"/>
  <c r="W225" i="21"/>
  <c r="V225" i="21"/>
  <c r="AB224" i="21"/>
  <c r="AC224" i="21"/>
  <c r="AA224" i="21"/>
  <c r="Z224" i="21"/>
  <c r="Y224" i="21"/>
  <c r="X224" i="21"/>
  <c r="W224" i="21"/>
  <c r="V224" i="21"/>
  <c r="AB223" i="21"/>
  <c r="AC223" i="21"/>
  <c r="AA223" i="21"/>
  <c r="Z223" i="21"/>
  <c r="Y223" i="21"/>
  <c r="X223" i="21"/>
  <c r="W223" i="21"/>
  <c r="V223" i="21"/>
  <c r="AB222" i="21"/>
  <c r="AC222" i="21"/>
  <c r="AA222" i="21"/>
  <c r="Z222" i="21"/>
  <c r="Y222" i="21"/>
  <c r="X222" i="21"/>
  <c r="W222" i="21"/>
  <c r="V222" i="21"/>
  <c r="AB221" i="21"/>
  <c r="AC221" i="21"/>
  <c r="AA221" i="21"/>
  <c r="Z221" i="21"/>
  <c r="Y221" i="21"/>
  <c r="X221" i="21"/>
  <c r="W221" i="21"/>
  <c r="V221" i="21"/>
  <c r="AB220" i="21"/>
  <c r="AC220" i="21"/>
  <c r="AA220" i="21"/>
  <c r="Z220" i="21"/>
  <c r="Y220" i="21"/>
  <c r="X220" i="21"/>
  <c r="W220" i="21"/>
  <c r="V220" i="21"/>
  <c r="AB219" i="21"/>
  <c r="AC219" i="21"/>
  <c r="AA219" i="21"/>
  <c r="Z219" i="21"/>
  <c r="Y219" i="21"/>
  <c r="X219" i="21"/>
  <c r="W219" i="21"/>
  <c r="V219" i="21"/>
  <c r="AB218" i="21"/>
  <c r="AC218" i="21"/>
  <c r="AA218" i="21"/>
  <c r="Z218" i="21"/>
  <c r="Y218" i="21"/>
  <c r="X218" i="21"/>
  <c r="W218" i="21"/>
  <c r="V218" i="21"/>
  <c r="AB217" i="21"/>
  <c r="AC217" i="21"/>
  <c r="AA217" i="21"/>
  <c r="Z217" i="21"/>
  <c r="Y217" i="21"/>
  <c r="X217" i="21"/>
  <c r="W217" i="21"/>
  <c r="V217" i="21"/>
  <c r="AB216" i="21"/>
  <c r="AC216" i="21"/>
  <c r="AA216" i="21"/>
  <c r="Z216" i="21"/>
  <c r="Y216" i="21"/>
  <c r="X216" i="21"/>
  <c r="W216" i="21"/>
  <c r="V216" i="21"/>
  <c r="AB215" i="21"/>
  <c r="AC215" i="21"/>
  <c r="AA215" i="21"/>
  <c r="Z215" i="21"/>
  <c r="Y215" i="21"/>
  <c r="X215" i="21"/>
  <c r="W215" i="21"/>
  <c r="V215" i="21"/>
  <c r="AB214" i="21"/>
  <c r="AC214" i="21"/>
  <c r="AA214" i="21"/>
  <c r="Z214" i="21"/>
  <c r="Y214" i="21"/>
  <c r="X214" i="21"/>
  <c r="W214" i="21"/>
  <c r="V214" i="21"/>
  <c r="AB213" i="21"/>
  <c r="AC213" i="21"/>
  <c r="AA213" i="21"/>
  <c r="Z213" i="21"/>
  <c r="Y213" i="21"/>
  <c r="X213" i="21"/>
  <c r="W213" i="21"/>
  <c r="V213" i="21"/>
  <c r="Q212" i="21"/>
  <c r="AB212" i="21"/>
  <c r="AC212" i="21"/>
  <c r="S212" i="21"/>
  <c r="AA212" i="21"/>
  <c r="Z212" i="21"/>
  <c r="Y212" i="21"/>
  <c r="X212" i="21"/>
  <c r="W212" i="21"/>
  <c r="V212" i="21"/>
  <c r="S183" i="21"/>
  <c r="S184" i="21"/>
  <c r="S185" i="21"/>
  <c r="S186" i="21"/>
  <c r="S187" i="21"/>
  <c r="S188" i="21"/>
  <c r="S189" i="21"/>
  <c r="S190" i="21"/>
  <c r="S191" i="21"/>
  <c r="S192" i="21"/>
  <c r="S193" i="21"/>
  <c r="S194" i="21"/>
  <c r="S195" i="21"/>
  <c r="S196" i="21"/>
  <c r="S197" i="21"/>
  <c r="S198" i="21"/>
  <c r="S199" i="21"/>
  <c r="S200" i="21"/>
  <c r="S201" i="21"/>
  <c r="S202" i="21"/>
  <c r="S203" i="21"/>
  <c r="S204" i="21"/>
  <c r="S205" i="21"/>
  <c r="S206" i="21"/>
  <c r="S207" i="21"/>
  <c r="S208" i="21"/>
  <c r="S209" i="21"/>
  <c r="S210" i="21"/>
  <c r="S211" i="21"/>
  <c r="T212" i="21"/>
  <c r="Q183" i="21"/>
  <c r="Q184" i="21"/>
  <c r="Q185" i="21"/>
  <c r="Q186" i="21"/>
  <c r="Q187" i="21"/>
  <c r="Q188" i="21"/>
  <c r="Q189" i="21"/>
  <c r="Q190" i="21"/>
  <c r="Q191" i="21"/>
  <c r="Q192" i="21"/>
  <c r="Q193" i="21"/>
  <c r="Q194" i="21"/>
  <c r="Q195" i="21"/>
  <c r="Q196" i="21"/>
  <c r="Q197" i="21"/>
  <c r="Q198" i="21"/>
  <c r="Q199" i="21"/>
  <c r="Q200" i="21"/>
  <c r="Q201" i="21"/>
  <c r="Q202" i="21"/>
  <c r="Q203" i="21"/>
  <c r="Q204" i="21"/>
  <c r="Q205" i="21"/>
  <c r="Q206" i="21"/>
  <c r="Q207" i="21"/>
  <c r="Q208" i="21"/>
  <c r="Q209" i="21"/>
  <c r="Q210" i="21"/>
  <c r="Q211" i="21"/>
  <c r="R212" i="21"/>
  <c r="AB211" i="21"/>
  <c r="AC211" i="21"/>
  <c r="AA211" i="21"/>
  <c r="Z211" i="21"/>
  <c r="Y211" i="21"/>
  <c r="X211" i="21"/>
  <c r="W211" i="21"/>
  <c r="V211" i="21"/>
  <c r="AB210" i="21"/>
  <c r="AC210" i="21"/>
  <c r="AA210" i="21"/>
  <c r="Z210" i="21"/>
  <c r="Y210" i="21"/>
  <c r="X210" i="21"/>
  <c r="W210" i="21"/>
  <c r="V210" i="21"/>
  <c r="AB209" i="21"/>
  <c r="AC209" i="21"/>
  <c r="AA209" i="21"/>
  <c r="Z209" i="21"/>
  <c r="Y209" i="21"/>
  <c r="X209" i="21"/>
  <c r="W209" i="21"/>
  <c r="V209" i="21"/>
  <c r="AB208" i="21"/>
  <c r="AC208" i="21"/>
  <c r="AA208" i="21"/>
  <c r="Z208" i="21"/>
  <c r="Y208" i="21"/>
  <c r="X208" i="21"/>
  <c r="W208" i="21"/>
  <c r="V208" i="21"/>
  <c r="AB207" i="21"/>
  <c r="AC207" i="21"/>
  <c r="AA207" i="21"/>
  <c r="Z207" i="21"/>
  <c r="Y207" i="21"/>
  <c r="X207" i="21"/>
  <c r="W207" i="21"/>
  <c r="V207" i="21"/>
  <c r="AB206" i="21"/>
  <c r="AC206" i="21"/>
  <c r="AA206" i="21"/>
  <c r="Z206" i="21"/>
  <c r="Y206" i="21"/>
  <c r="X206" i="21"/>
  <c r="W206" i="21"/>
  <c r="V206" i="21"/>
  <c r="AB205" i="21"/>
  <c r="AC205" i="21"/>
  <c r="AA205" i="21"/>
  <c r="Z205" i="21"/>
  <c r="Y205" i="21"/>
  <c r="X205" i="21"/>
  <c r="W205" i="21"/>
  <c r="V205" i="21"/>
  <c r="AB204" i="21"/>
  <c r="AC204" i="21"/>
  <c r="AA204" i="21"/>
  <c r="Z204" i="21"/>
  <c r="Y204" i="21"/>
  <c r="X204" i="21"/>
  <c r="W204" i="21"/>
  <c r="V204" i="21"/>
  <c r="AB203" i="21"/>
  <c r="AC203" i="21"/>
  <c r="AA203" i="21"/>
  <c r="Z203" i="21"/>
  <c r="Y203" i="21"/>
  <c r="X203" i="21"/>
  <c r="W203" i="21"/>
  <c r="V203" i="21"/>
  <c r="AB202" i="21"/>
  <c r="AC202" i="21"/>
  <c r="AA202" i="21"/>
  <c r="Z202" i="21"/>
  <c r="Y202" i="21"/>
  <c r="X202" i="21"/>
  <c r="W202" i="21"/>
  <c r="V202" i="21"/>
  <c r="AB201" i="21"/>
  <c r="AC201" i="21"/>
  <c r="AA201" i="21"/>
  <c r="Z201" i="21"/>
  <c r="Y201" i="21"/>
  <c r="X201" i="21"/>
  <c r="W201" i="21"/>
  <c r="V201" i="21"/>
  <c r="AB200" i="21"/>
  <c r="AC200" i="21"/>
  <c r="AA200" i="21"/>
  <c r="Z200" i="21"/>
  <c r="Y200" i="21"/>
  <c r="X200" i="21"/>
  <c r="W200" i="21"/>
  <c r="V200" i="21"/>
  <c r="AB199" i="21"/>
  <c r="AC199" i="21"/>
  <c r="AA199" i="21"/>
  <c r="Z199" i="21"/>
  <c r="Y199" i="21"/>
  <c r="X199" i="21"/>
  <c r="W199" i="21"/>
  <c r="V199" i="21"/>
  <c r="AB198" i="21"/>
  <c r="AC198" i="21"/>
  <c r="AA198" i="21"/>
  <c r="Z198" i="21"/>
  <c r="Y198" i="21"/>
  <c r="X198" i="21"/>
  <c r="W198" i="21"/>
  <c r="V198" i="21"/>
  <c r="AB197" i="21"/>
  <c r="AC197" i="21"/>
  <c r="AA197" i="21"/>
  <c r="Z197" i="21"/>
  <c r="Y197" i="21"/>
  <c r="X197" i="21"/>
  <c r="W197" i="21"/>
  <c r="V197" i="21"/>
  <c r="AB196" i="21"/>
  <c r="AC196" i="21"/>
  <c r="AA196" i="21"/>
  <c r="Z196" i="21"/>
  <c r="Y196" i="21"/>
  <c r="X196" i="21"/>
  <c r="W196" i="21"/>
  <c r="V196" i="21"/>
  <c r="AB195" i="21"/>
  <c r="AC195" i="21"/>
  <c r="AA195" i="21"/>
  <c r="Z195" i="21"/>
  <c r="Y195" i="21"/>
  <c r="X195" i="21"/>
  <c r="W195" i="21"/>
  <c r="V195" i="21"/>
  <c r="AB194" i="21"/>
  <c r="AC194" i="21"/>
  <c r="AA194" i="21"/>
  <c r="Z194" i="21"/>
  <c r="Y194" i="21"/>
  <c r="X194" i="21"/>
  <c r="W194" i="21"/>
  <c r="V194" i="21"/>
  <c r="AB193" i="21"/>
  <c r="AC193" i="21"/>
  <c r="AA193" i="21"/>
  <c r="Z193" i="21"/>
  <c r="Y193" i="21"/>
  <c r="X193" i="21"/>
  <c r="W193" i="21"/>
  <c r="V193" i="21"/>
  <c r="AB192" i="21"/>
  <c r="AC192" i="21"/>
  <c r="AA192" i="21"/>
  <c r="Z192" i="21"/>
  <c r="Y192" i="21"/>
  <c r="X192" i="21"/>
  <c r="W192" i="21"/>
  <c r="V192" i="21"/>
  <c r="AB191" i="21"/>
  <c r="AC191" i="21"/>
  <c r="AA191" i="21"/>
  <c r="Z191" i="21"/>
  <c r="Y191" i="21"/>
  <c r="X191" i="21"/>
  <c r="W191" i="21"/>
  <c r="V191" i="21"/>
  <c r="AB190" i="21"/>
  <c r="AC190" i="21"/>
  <c r="AA190" i="21"/>
  <c r="Z190" i="21"/>
  <c r="Y190" i="21"/>
  <c r="X190" i="21"/>
  <c r="W190" i="21"/>
  <c r="V190" i="21"/>
  <c r="AB189" i="21"/>
  <c r="AC189" i="21"/>
  <c r="AA189" i="21"/>
  <c r="Z189" i="21"/>
  <c r="Y189" i="21"/>
  <c r="X189" i="21"/>
  <c r="W189" i="21"/>
  <c r="V189" i="21"/>
  <c r="AB188" i="21"/>
  <c r="AC188" i="21"/>
  <c r="AA188" i="21"/>
  <c r="Z188" i="21"/>
  <c r="Y188" i="21"/>
  <c r="X188" i="21"/>
  <c r="W188" i="21"/>
  <c r="V188" i="21"/>
  <c r="AB187" i="21"/>
  <c r="AC187" i="21"/>
  <c r="AA187" i="21"/>
  <c r="Z187" i="21"/>
  <c r="Y187" i="21"/>
  <c r="X187" i="21"/>
  <c r="W187" i="21"/>
  <c r="V187" i="21"/>
  <c r="AB186" i="21"/>
  <c r="AC186" i="21"/>
  <c r="AA186" i="21"/>
  <c r="Z186" i="21"/>
  <c r="Y186" i="21"/>
  <c r="X186" i="21"/>
  <c r="W186" i="21"/>
  <c r="V186" i="21"/>
  <c r="AB185" i="21"/>
  <c r="AC185" i="21"/>
  <c r="AA185" i="21"/>
  <c r="Z185" i="21"/>
  <c r="Y185" i="21"/>
  <c r="X185" i="21"/>
  <c r="W185" i="21"/>
  <c r="V185" i="21"/>
  <c r="AB184" i="21"/>
  <c r="AC184" i="21"/>
  <c r="AA184" i="21"/>
  <c r="Z184" i="21"/>
  <c r="Y184" i="21"/>
  <c r="X184" i="21"/>
  <c r="W184" i="21"/>
  <c r="V184" i="21"/>
  <c r="AB183" i="21"/>
  <c r="AC183" i="21"/>
  <c r="AA183" i="21"/>
  <c r="Z183" i="21"/>
  <c r="Y183" i="21"/>
  <c r="X183" i="21"/>
  <c r="W183" i="21"/>
  <c r="V183" i="21"/>
  <c r="Q182" i="21"/>
  <c r="AB182" i="21"/>
  <c r="AC182" i="21"/>
  <c r="S182" i="21"/>
  <c r="AA182" i="21"/>
  <c r="Z182" i="21"/>
  <c r="Y182" i="21"/>
  <c r="X182" i="21"/>
  <c r="W182" i="21"/>
  <c r="V182" i="21"/>
  <c r="S153" i="21"/>
  <c r="S154" i="21"/>
  <c r="S155" i="21"/>
  <c r="S156" i="21"/>
  <c r="S157" i="21"/>
  <c r="S158" i="21"/>
  <c r="S159" i="21"/>
  <c r="S160" i="21"/>
  <c r="S161" i="21"/>
  <c r="S162" i="21"/>
  <c r="S163" i="21"/>
  <c r="S164" i="21"/>
  <c r="S165" i="21"/>
  <c r="S166" i="21"/>
  <c r="S167" i="21"/>
  <c r="S168" i="21"/>
  <c r="S169" i="21"/>
  <c r="S170" i="21"/>
  <c r="S171" i="21"/>
  <c r="S172" i="21"/>
  <c r="S173" i="21"/>
  <c r="S174" i="21"/>
  <c r="S175" i="21"/>
  <c r="S176" i="21"/>
  <c r="S177" i="21"/>
  <c r="S178" i="21"/>
  <c r="S179" i="21"/>
  <c r="S180" i="21"/>
  <c r="S181" i="21"/>
  <c r="T182" i="21"/>
  <c r="Q153" i="21"/>
  <c r="Q154" i="21"/>
  <c r="Q155" i="21"/>
  <c r="Q156" i="21"/>
  <c r="Q157" i="21"/>
  <c r="Q158" i="21"/>
  <c r="Q159" i="21"/>
  <c r="Q160" i="21"/>
  <c r="Q161" i="21"/>
  <c r="Q162" i="21"/>
  <c r="Q163" i="21"/>
  <c r="Q164" i="21"/>
  <c r="Q165" i="21"/>
  <c r="Q166" i="21"/>
  <c r="Q167" i="21"/>
  <c r="Q168" i="21"/>
  <c r="Q169" i="21"/>
  <c r="Q170" i="21"/>
  <c r="Q171" i="21"/>
  <c r="Q172" i="21"/>
  <c r="Q173" i="21"/>
  <c r="Q174" i="21"/>
  <c r="Q175" i="21"/>
  <c r="Q176" i="21"/>
  <c r="Q177" i="21"/>
  <c r="Q178" i="21"/>
  <c r="Q179" i="21"/>
  <c r="Q180" i="21"/>
  <c r="Q181" i="21"/>
  <c r="R182" i="21"/>
  <c r="AB181" i="21"/>
  <c r="AC181" i="21"/>
  <c r="AA181" i="21"/>
  <c r="Z181" i="21"/>
  <c r="Y181" i="21"/>
  <c r="X181" i="21"/>
  <c r="W181" i="21"/>
  <c r="V181" i="21"/>
  <c r="AB180" i="21"/>
  <c r="AC180" i="21"/>
  <c r="AA180" i="21"/>
  <c r="Z180" i="21"/>
  <c r="Y180" i="21"/>
  <c r="X180" i="21"/>
  <c r="W180" i="21"/>
  <c r="V180" i="21"/>
  <c r="AB179" i="21"/>
  <c r="AC179" i="21"/>
  <c r="AA179" i="21"/>
  <c r="Z179" i="21"/>
  <c r="Y179" i="21"/>
  <c r="X179" i="21"/>
  <c r="W179" i="21"/>
  <c r="V179" i="21"/>
  <c r="AB178" i="21"/>
  <c r="AC178" i="21"/>
  <c r="AA178" i="21"/>
  <c r="Z178" i="21"/>
  <c r="Y178" i="21"/>
  <c r="X178" i="21"/>
  <c r="W178" i="21"/>
  <c r="V178" i="21"/>
  <c r="AB177" i="21"/>
  <c r="AC177" i="21"/>
  <c r="AA177" i="21"/>
  <c r="Z177" i="21"/>
  <c r="Y177" i="21"/>
  <c r="X177" i="21"/>
  <c r="W177" i="21"/>
  <c r="V177" i="21"/>
  <c r="AB176" i="21"/>
  <c r="AC176" i="21"/>
  <c r="AA176" i="21"/>
  <c r="Z176" i="21"/>
  <c r="Y176" i="21"/>
  <c r="X176" i="21"/>
  <c r="W176" i="21"/>
  <c r="V176" i="21"/>
  <c r="AB175" i="21"/>
  <c r="AC175" i="21"/>
  <c r="AA175" i="21"/>
  <c r="Z175" i="21"/>
  <c r="Y175" i="21"/>
  <c r="X175" i="21"/>
  <c r="W175" i="21"/>
  <c r="V175" i="21"/>
  <c r="AB174" i="21"/>
  <c r="AC174" i="21"/>
  <c r="AA174" i="21"/>
  <c r="Z174" i="21"/>
  <c r="Y174" i="21"/>
  <c r="X174" i="21"/>
  <c r="W174" i="21"/>
  <c r="V174" i="21"/>
  <c r="AB173" i="21"/>
  <c r="AC173" i="21"/>
  <c r="AA173" i="21"/>
  <c r="Z173" i="21"/>
  <c r="Y173" i="21"/>
  <c r="X173" i="21"/>
  <c r="W173" i="21"/>
  <c r="V173" i="21"/>
  <c r="AB172" i="21"/>
  <c r="AC172" i="21"/>
  <c r="AA172" i="21"/>
  <c r="Z172" i="21"/>
  <c r="Y172" i="21"/>
  <c r="X172" i="21"/>
  <c r="W172" i="21"/>
  <c r="V172" i="21"/>
  <c r="AB171" i="21"/>
  <c r="AC171" i="21"/>
  <c r="AA171" i="21"/>
  <c r="Z171" i="21"/>
  <c r="Y171" i="21"/>
  <c r="X171" i="21"/>
  <c r="W171" i="21"/>
  <c r="V171" i="21"/>
  <c r="AB170" i="21"/>
  <c r="AC170" i="21"/>
  <c r="AA170" i="21"/>
  <c r="Z170" i="21"/>
  <c r="Y170" i="21"/>
  <c r="X170" i="21"/>
  <c r="W170" i="21"/>
  <c r="V170" i="21"/>
  <c r="AB169" i="21"/>
  <c r="AC169" i="21"/>
  <c r="AA169" i="21"/>
  <c r="Z169" i="21"/>
  <c r="Y169" i="21"/>
  <c r="X169" i="21"/>
  <c r="W169" i="21"/>
  <c r="V169" i="21"/>
  <c r="AB168" i="21"/>
  <c r="AC168" i="21"/>
  <c r="AA168" i="21"/>
  <c r="Z168" i="21"/>
  <c r="Y168" i="21"/>
  <c r="X168" i="21"/>
  <c r="W168" i="21"/>
  <c r="V168" i="21"/>
  <c r="AB167" i="21"/>
  <c r="AC167" i="21"/>
  <c r="AA167" i="21"/>
  <c r="Z167" i="21"/>
  <c r="Y167" i="21"/>
  <c r="X167" i="21"/>
  <c r="W167" i="21"/>
  <c r="V167" i="21"/>
  <c r="AB166" i="21"/>
  <c r="AC166" i="21"/>
  <c r="AA166" i="21"/>
  <c r="Z166" i="21"/>
  <c r="Y166" i="21"/>
  <c r="X166" i="21"/>
  <c r="W166" i="21"/>
  <c r="V166" i="21"/>
  <c r="AB165" i="21"/>
  <c r="AC165" i="21"/>
  <c r="AA165" i="21"/>
  <c r="Z165" i="21"/>
  <c r="Y165" i="21"/>
  <c r="X165" i="21"/>
  <c r="W165" i="21"/>
  <c r="V165" i="21"/>
  <c r="AB164" i="21"/>
  <c r="AC164" i="21"/>
  <c r="AA164" i="21"/>
  <c r="Z164" i="21"/>
  <c r="Y164" i="21"/>
  <c r="X164" i="21"/>
  <c r="W164" i="21"/>
  <c r="V164" i="21"/>
  <c r="AB163" i="21"/>
  <c r="AC163" i="21"/>
  <c r="AA163" i="21"/>
  <c r="Z163" i="21"/>
  <c r="Y163" i="21"/>
  <c r="X163" i="21"/>
  <c r="W163" i="21"/>
  <c r="V163" i="21"/>
  <c r="AB162" i="21"/>
  <c r="AC162" i="21"/>
  <c r="AA162" i="21"/>
  <c r="Z162" i="21"/>
  <c r="Y162" i="21"/>
  <c r="X162" i="21"/>
  <c r="W162" i="21"/>
  <c r="V162" i="21"/>
  <c r="AB161" i="21"/>
  <c r="AC161" i="21"/>
  <c r="AA161" i="21"/>
  <c r="Z161" i="21"/>
  <c r="Y161" i="21"/>
  <c r="X161" i="21"/>
  <c r="W161" i="21"/>
  <c r="V161" i="21"/>
  <c r="AB160" i="21"/>
  <c r="AC160" i="21"/>
  <c r="AA160" i="21"/>
  <c r="Z160" i="21"/>
  <c r="Y160" i="21"/>
  <c r="X160" i="21"/>
  <c r="W160" i="21"/>
  <c r="V160" i="21"/>
  <c r="AB159" i="21"/>
  <c r="AC159" i="21"/>
  <c r="AA159" i="21"/>
  <c r="Z159" i="21"/>
  <c r="Y159" i="21"/>
  <c r="X159" i="21"/>
  <c r="W159" i="21"/>
  <c r="V159" i="21"/>
  <c r="AB158" i="21"/>
  <c r="AC158" i="21"/>
  <c r="AA158" i="21"/>
  <c r="Z158" i="21"/>
  <c r="Y158" i="21"/>
  <c r="X158" i="21"/>
  <c r="W158" i="21"/>
  <c r="V158" i="21"/>
  <c r="AB157" i="21"/>
  <c r="AC157" i="21"/>
  <c r="AA157" i="21"/>
  <c r="Z157" i="21"/>
  <c r="Y157" i="21"/>
  <c r="X157" i="21"/>
  <c r="W157" i="21"/>
  <c r="V157" i="21"/>
  <c r="AB156" i="21"/>
  <c r="AC156" i="21"/>
  <c r="AA156" i="21"/>
  <c r="Z156" i="21"/>
  <c r="Y156" i="21"/>
  <c r="X156" i="21"/>
  <c r="W156" i="21"/>
  <c r="V156" i="21"/>
  <c r="AB155" i="21"/>
  <c r="AC155" i="21"/>
  <c r="AA155" i="21"/>
  <c r="Z155" i="21"/>
  <c r="Y155" i="21"/>
  <c r="X155" i="21"/>
  <c r="W155" i="21"/>
  <c r="V155" i="21"/>
  <c r="AB154" i="21"/>
  <c r="AC154" i="21"/>
  <c r="AA154" i="21"/>
  <c r="Z154" i="21"/>
  <c r="Y154" i="21"/>
  <c r="X154" i="21"/>
  <c r="W154" i="21"/>
  <c r="V154" i="21"/>
  <c r="AB153" i="21"/>
  <c r="AC153" i="21"/>
  <c r="AA153" i="21"/>
  <c r="Z153" i="21"/>
  <c r="Y153" i="21"/>
  <c r="X153" i="21"/>
  <c r="W153" i="21"/>
  <c r="V153" i="21"/>
  <c r="Q152" i="21"/>
  <c r="AB152" i="21"/>
  <c r="AC152" i="21"/>
  <c r="S152" i="21"/>
  <c r="AA152" i="21"/>
  <c r="Z152" i="21"/>
  <c r="Y152" i="21"/>
  <c r="X152" i="21"/>
  <c r="W152" i="21"/>
  <c r="V152" i="21"/>
  <c r="S123" i="21"/>
  <c r="S124" i="21"/>
  <c r="S125" i="21"/>
  <c r="S126" i="21"/>
  <c r="S127" i="21"/>
  <c r="S128" i="21"/>
  <c r="S129" i="21"/>
  <c r="S130" i="21"/>
  <c r="S131" i="21"/>
  <c r="S132" i="21"/>
  <c r="S133" i="21"/>
  <c r="S134" i="21"/>
  <c r="S135" i="21"/>
  <c r="S136" i="21"/>
  <c r="S137" i="21"/>
  <c r="S138" i="21"/>
  <c r="S139" i="21"/>
  <c r="S140" i="21"/>
  <c r="S141" i="21"/>
  <c r="S142" i="21"/>
  <c r="S143" i="21"/>
  <c r="S144" i="21"/>
  <c r="S145" i="21"/>
  <c r="S146" i="21"/>
  <c r="S147" i="21"/>
  <c r="S148" i="21"/>
  <c r="S149" i="21"/>
  <c r="S150" i="21"/>
  <c r="S151" i="21"/>
  <c r="T152" i="21"/>
  <c r="Q123" i="21"/>
  <c r="Q124" i="21"/>
  <c r="Q125" i="21"/>
  <c r="Q126" i="21"/>
  <c r="Q127" i="21"/>
  <c r="Q128" i="21"/>
  <c r="Q129" i="21"/>
  <c r="Q130" i="21"/>
  <c r="Q131" i="21"/>
  <c r="Q132" i="21"/>
  <c r="Q133" i="21"/>
  <c r="Q134" i="21"/>
  <c r="Q135" i="21"/>
  <c r="Q136" i="21"/>
  <c r="Q137" i="21"/>
  <c r="Q138" i="21"/>
  <c r="Q139" i="21"/>
  <c r="Q140" i="21"/>
  <c r="Q141" i="21"/>
  <c r="Q142" i="21"/>
  <c r="Q143" i="21"/>
  <c r="Q144" i="21"/>
  <c r="Q145" i="21"/>
  <c r="Q146" i="21"/>
  <c r="Q147" i="21"/>
  <c r="Q148" i="21"/>
  <c r="Q149" i="21"/>
  <c r="Q150" i="21"/>
  <c r="Q151" i="21"/>
  <c r="R152" i="21"/>
  <c r="AB151" i="21"/>
  <c r="AC151" i="21"/>
  <c r="AA151" i="21"/>
  <c r="Z151" i="21"/>
  <c r="Y151" i="21"/>
  <c r="X151" i="21"/>
  <c r="W151" i="21"/>
  <c r="V151" i="21"/>
  <c r="AB150" i="21"/>
  <c r="AC150" i="21"/>
  <c r="AA150" i="21"/>
  <c r="Z150" i="21"/>
  <c r="Y150" i="21"/>
  <c r="X150" i="21"/>
  <c r="W150" i="21"/>
  <c r="V150" i="21"/>
  <c r="AB149" i="21"/>
  <c r="AC149" i="21"/>
  <c r="AA149" i="21"/>
  <c r="Z149" i="21"/>
  <c r="Y149" i="21"/>
  <c r="X149" i="21"/>
  <c r="W149" i="21"/>
  <c r="V149" i="21"/>
  <c r="AB148" i="21"/>
  <c r="AC148" i="21"/>
  <c r="AA148" i="21"/>
  <c r="Z148" i="21"/>
  <c r="Y148" i="21"/>
  <c r="X148" i="21"/>
  <c r="W148" i="21"/>
  <c r="V148" i="21"/>
  <c r="AB147" i="21"/>
  <c r="AC147" i="21"/>
  <c r="AA147" i="21"/>
  <c r="Z147" i="21"/>
  <c r="Y147" i="21"/>
  <c r="X147" i="21"/>
  <c r="W147" i="21"/>
  <c r="V147" i="21"/>
  <c r="AB146" i="21"/>
  <c r="AC146" i="21"/>
  <c r="AA146" i="21"/>
  <c r="Z146" i="21"/>
  <c r="Y146" i="21"/>
  <c r="X146" i="21"/>
  <c r="W146" i="21"/>
  <c r="V146" i="21"/>
  <c r="AB145" i="21"/>
  <c r="AC145" i="21"/>
  <c r="AA145" i="21"/>
  <c r="Z145" i="21"/>
  <c r="Y145" i="21"/>
  <c r="X145" i="21"/>
  <c r="W145" i="21"/>
  <c r="V145" i="21"/>
  <c r="AB144" i="21"/>
  <c r="AC144" i="21"/>
  <c r="AA144" i="21"/>
  <c r="Z144" i="21"/>
  <c r="Y144" i="21"/>
  <c r="X144" i="21"/>
  <c r="W144" i="21"/>
  <c r="V144" i="21"/>
  <c r="AB143" i="21"/>
  <c r="AC143" i="21"/>
  <c r="AA143" i="21"/>
  <c r="Z143" i="21"/>
  <c r="Y143" i="21"/>
  <c r="X143" i="21"/>
  <c r="W143" i="21"/>
  <c r="V143" i="21"/>
  <c r="AB142" i="21"/>
  <c r="AC142" i="21"/>
  <c r="AA142" i="21"/>
  <c r="Z142" i="21"/>
  <c r="Y142" i="21"/>
  <c r="X142" i="21"/>
  <c r="W142" i="21"/>
  <c r="V142" i="21"/>
  <c r="AB141" i="21"/>
  <c r="AC141" i="21"/>
  <c r="AA141" i="21"/>
  <c r="Z141" i="21"/>
  <c r="Y141" i="21"/>
  <c r="X141" i="21"/>
  <c r="W141" i="21"/>
  <c r="V141" i="21"/>
  <c r="AB140" i="21"/>
  <c r="AC140" i="21"/>
  <c r="AA140" i="21"/>
  <c r="Z140" i="21"/>
  <c r="Y140" i="21"/>
  <c r="X140" i="21"/>
  <c r="W140" i="21"/>
  <c r="V140" i="21"/>
  <c r="AB139" i="21"/>
  <c r="AC139" i="21"/>
  <c r="AA139" i="21"/>
  <c r="Z139" i="21"/>
  <c r="Y139" i="21"/>
  <c r="X139" i="21"/>
  <c r="W139" i="21"/>
  <c r="V139" i="21"/>
  <c r="AB138" i="21"/>
  <c r="AC138" i="21"/>
  <c r="AA138" i="21"/>
  <c r="Z138" i="21"/>
  <c r="Y138" i="21"/>
  <c r="X138" i="21"/>
  <c r="W138" i="21"/>
  <c r="V138" i="21"/>
  <c r="AB137" i="21"/>
  <c r="AC137" i="21"/>
  <c r="AA137" i="21"/>
  <c r="Z137" i="21"/>
  <c r="Y137" i="21"/>
  <c r="X137" i="21"/>
  <c r="W137" i="21"/>
  <c r="V137" i="21"/>
  <c r="AB136" i="21"/>
  <c r="AC136" i="21"/>
  <c r="AA136" i="21"/>
  <c r="Z136" i="21"/>
  <c r="Y136" i="21"/>
  <c r="X136" i="21"/>
  <c r="W136" i="21"/>
  <c r="V136" i="21"/>
  <c r="AB135" i="21"/>
  <c r="AC135" i="21"/>
  <c r="AA135" i="21"/>
  <c r="Z135" i="21"/>
  <c r="Y135" i="21"/>
  <c r="X135" i="21"/>
  <c r="W135" i="21"/>
  <c r="V135" i="21"/>
  <c r="AB134" i="21"/>
  <c r="AC134" i="21"/>
  <c r="AA134" i="21"/>
  <c r="Z134" i="21"/>
  <c r="Y134" i="21"/>
  <c r="X134" i="21"/>
  <c r="W134" i="21"/>
  <c r="V134" i="21"/>
  <c r="AB133" i="21"/>
  <c r="AC133" i="21"/>
  <c r="AA133" i="21"/>
  <c r="Z133" i="21"/>
  <c r="Y133" i="21"/>
  <c r="X133" i="21"/>
  <c r="W133" i="21"/>
  <c r="V133" i="21"/>
  <c r="AB132" i="21"/>
  <c r="AC132" i="21"/>
  <c r="AA132" i="21"/>
  <c r="Z132" i="21"/>
  <c r="Y132" i="21"/>
  <c r="X132" i="21"/>
  <c r="W132" i="21"/>
  <c r="V132" i="21"/>
  <c r="AB131" i="21"/>
  <c r="AC131" i="21"/>
  <c r="AA131" i="21"/>
  <c r="Z131" i="21"/>
  <c r="Y131" i="21"/>
  <c r="X131" i="21"/>
  <c r="W131" i="21"/>
  <c r="V131" i="21"/>
  <c r="AB130" i="21"/>
  <c r="AC130" i="21"/>
  <c r="AA130" i="21"/>
  <c r="Z130" i="21"/>
  <c r="Y130" i="21"/>
  <c r="X130" i="21"/>
  <c r="W130" i="21"/>
  <c r="V130" i="21"/>
  <c r="AB129" i="21"/>
  <c r="AC129" i="21"/>
  <c r="AA129" i="21"/>
  <c r="Z129" i="21"/>
  <c r="Y129" i="21"/>
  <c r="X129" i="21"/>
  <c r="W129" i="21"/>
  <c r="V129" i="21"/>
  <c r="AB128" i="21"/>
  <c r="AC128" i="21"/>
  <c r="AA128" i="21"/>
  <c r="Z128" i="21"/>
  <c r="Y128" i="21"/>
  <c r="X128" i="21"/>
  <c r="W128" i="21"/>
  <c r="V128" i="21"/>
  <c r="AB127" i="21"/>
  <c r="AC127" i="21"/>
  <c r="AA127" i="21"/>
  <c r="Z127" i="21"/>
  <c r="Y127" i="21"/>
  <c r="X127" i="21"/>
  <c r="W127" i="21"/>
  <c r="V127" i="21"/>
  <c r="AB126" i="21"/>
  <c r="AC126" i="21"/>
  <c r="AA126" i="21"/>
  <c r="Z126" i="21"/>
  <c r="Y126" i="21"/>
  <c r="X126" i="21"/>
  <c r="W126" i="21"/>
  <c r="V126" i="21"/>
  <c r="AB125" i="21"/>
  <c r="AC125" i="21"/>
  <c r="AA125" i="21"/>
  <c r="Z125" i="21"/>
  <c r="Y125" i="21"/>
  <c r="X125" i="21"/>
  <c r="W125" i="21"/>
  <c r="V125" i="21"/>
  <c r="AB124" i="21"/>
  <c r="AC124" i="21"/>
  <c r="AA124" i="21"/>
  <c r="Z124" i="21"/>
  <c r="Y124" i="21"/>
  <c r="X124" i="21"/>
  <c r="W124" i="21"/>
  <c r="V124" i="21"/>
  <c r="AB123" i="21"/>
  <c r="AC123" i="21"/>
  <c r="AA123" i="21"/>
  <c r="Z123" i="21"/>
  <c r="Y123" i="21"/>
  <c r="X123" i="21"/>
  <c r="W123" i="21"/>
  <c r="V123" i="21"/>
  <c r="Q122" i="21"/>
  <c r="AB122" i="21"/>
  <c r="AC122" i="21"/>
  <c r="S122" i="21"/>
  <c r="AA122" i="21"/>
  <c r="Z122" i="21"/>
  <c r="Y122" i="21"/>
  <c r="X122" i="21"/>
  <c r="W122" i="21"/>
  <c r="V122" i="21"/>
  <c r="S93" i="21"/>
  <c r="S94" i="21"/>
  <c r="S95" i="21"/>
  <c r="S96" i="21"/>
  <c r="S97" i="21"/>
  <c r="S98" i="21"/>
  <c r="S99" i="21"/>
  <c r="S100" i="21"/>
  <c r="S101" i="21"/>
  <c r="S102" i="21"/>
  <c r="S103" i="21"/>
  <c r="S104" i="21"/>
  <c r="S105" i="21"/>
  <c r="S106" i="21"/>
  <c r="S107" i="21"/>
  <c r="S108" i="21"/>
  <c r="S109" i="21"/>
  <c r="S110" i="21"/>
  <c r="S111" i="21"/>
  <c r="S112" i="21"/>
  <c r="S113" i="21"/>
  <c r="S114" i="21"/>
  <c r="S115" i="21"/>
  <c r="S116" i="21"/>
  <c r="S117" i="21"/>
  <c r="S118" i="21"/>
  <c r="S119" i="21"/>
  <c r="S120" i="21"/>
  <c r="S121" i="21"/>
  <c r="T122" i="21"/>
  <c r="Q93" i="21"/>
  <c r="Q94" i="21"/>
  <c r="Q95" i="21"/>
  <c r="Q96" i="21"/>
  <c r="Q97" i="21"/>
  <c r="Q98" i="21"/>
  <c r="Q99" i="21"/>
  <c r="Q100" i="21"/>
  <c r="Q101" i="21"/>
  <c r="Q102" i="21"/>
  <c r="Q103" i="21"/>
  <c r="Q104" i="21"/>
  <c r="Q105" i="21"/>
  <c r="Q106" i="21"/>
  <c r="Q107" i="21"/>
  <c r="Q108" i="21"/>
  <c r="Q109" i="21"/>
  <c r="Q110" i="21"/>
  <c r="Q111" i="21"/>
  <c r="Q112" i="21"/>
  <c r="Q113" i="21"/>
  <c r="Q114" i="21"/>
  <c r="Q115" i="21"/>
  <c r="Q116" i="21"/>
  <c r="Q117" i="21"/>
  <c r="Q118" i="21"/>
  <c r="Q119" i="21"/>
  <c r="Q120" i="21"/>
  <c r="Q121" i="21"/>
  <c r="R122" i="21"/>
  <c r="AB121" i="21"/>
  <c r="AC121" i="21"/>
  <c r="AA121" i="21"/>
  <c r="Z121" i="21"/>
  <c r="Y121" i="21"/>
  <c r="X121" i="21"/>
  <c r="W121" i="21"/>
  <c r="V121" i="21"/>
  <c r="AB120" i="21"/>
  <c r="AC120" i="21"/>
  <c r="AA120" i="21"/>
  <c r="Z120" i="21"/>
  <c r="Y120" i="21"/>
  <c r="X120" i="21"/>
  <c r="W120" i="21"/>
  <c r="V120" i="21"/>
  <c r="AB119" i="21"/>
  <c r="AC119" i="21"/>
  <c r="AA119" i="21"/>
  <c r="Z119" i="21"/>
  <c r="Y119" i="21"/>
  <c r="X119" i="21"/>
  <c r="W119" i="21"/>
  <c r="V119" i="21"/>
  <c r="AB118" i="21"/>
  <c r="AC118" i="21"/>
  <c r="AA118" i="21"/>
  <c r="Z118" i="21"/>
  <c r="Y118" i="21"/>
  <c r="X118" i="21"/>
  <c r="W118" i="21"/>
  <c r="V118" i="21"/>
  <c r="AB117" i="21"/>
  <c r="AC117" i="21"/>
  <c r="AA117" i="21"/>
  <c r="Z117" i="21"/>
  <c r="Y117" i="21"/>
  <c r="X117" i="21"/>
  <c r="W117" i="21"/>
  <c r="V117" i="21"/>
  <c r="AB116" i="21"/>
  <c r="AC116" i="21"/>
  <c r="AA116" i="21"/>
  <c r="Z116" i="21"/>
  <c r="Y116" i="21"/>
  <c r="X116" i="21"/>
  <c r="W116" i="21"/>
  <c r="V116" i="21"/>
  <c r="AB115" i="21"/>
  <c r="AC115" i="21"/>
  <c r="AA115" i="21"/>
  <c r="Z115" i="21"/>
  <c r="Y115" i="21"/>
  <c r="X115" i="21"/>
  <c r="W115" i="21"/>
  <c r="V115" i="21"/>
  <c r="AB114" i="21"/>
  <c r="AC114" i="21"/>
  <c r="AA114" i="21"/>
  <c r="Z114" i="21"/>
  <c r="Y114" i="21"/>
  <c r="X114" i="21"/>
  <c r="W114" i="21"/>
  <c r="V114" i="21"/>
  <c r="AB113" i="21"/>
  <c r="AC113" i="21"/>
  <c r="AA113" i="21"/>
  <c r="Z113" i="21"/>
  <c r="Y113" i="21"/>
  <c r="X113" i="21"/>
  <c r="W113" i="21"/>
  <c r="V113" i="21"/>
  <c r="AB112" i="21"/>
  <c r="AC112" i="21"/>
  <c r="AA112" i="21"/>
  <c r="Z112" i="21"/>
  <c r="Y112" i="21"/>
  <c r="X112" i="21"/>
  <c r="W112" i="21"/>
  <c r="V112" i="21"/>
  <c r="AB111" i="21"/>
  <c r="AC111" i="21"/>
  <c r="AA111" i="21"/>
  <c r="Z111" i="21"/>
  <c r="Y111" i="21"/>
  <c r="X111" i="21"/>
  <c r="W111" i="21"/>
  <c r="V111" i="21"/>
  <c r="AB110" i="21"/>
  <c r="AC110" i="21"/>
  <c r="AA110" i="21"/>
  <c r="Z110" i="21"/>
  <c r="Y110" i="21"/>
  <c r="X110" i="21"/>
  <c r="W110" i="21"/>
  <c r="V110" i="21"/>
  <c r="AB109" i="21"/>
  <c r="AC109" i="21"/>
  <c r="AA109" i="21"/>
  <c r="Z109" i="21"/>
  <c r="Y109" i="21"/>
  <c r="X109" i="21"/>
  <c r="W109" i="21"/>
  <c r="V109" i="21"/>
  <c r="AB108" i="21"/>
  <c r="AC108" i="21"/>
  <c r="AA108" i="21"/>
  <c r="Z108" i="21"/>
  <c r="Y108" i="21"/>
  <c r="X108" i="21"/>
  <c r="W108" i="21"/>
  <c r="V108" i="21"/>
  <c r="AB107" i="21"/>
  <c r="AC107" i="21"/>
  <c r="AA107" i="21"/>
  <c r="Z107" i="21"/>
  <c r="Y107" i="21"/>
  <c r="X107" i="21"/>
  <c r="W107" i="21"/>
  <c r="V107" i="21"/>
  <c r="AB106" i="21"/>
  <c r="AC106" i="21"/>
  <c r="AA106" i="21"/>
  <c r="Z106" i="21"/>
  <c r="Y106" i="21"/>
  <c r="X106" i="21"/>
  <c r="W106" i="21"/>
  <c r="V106" i="21"/>
  <c r="AB105" i="21"/>
  <c r="AC105" i="21"/>
  <c r="AA105" i="21"/>
  <c r="Z105" i="21"/>
  <c r="Y105" i="21"/>
  <c r="X105" i="21"/>
  <c r="W105" i="21"/>
  <c r="V105" i="21"/>
  <c r="AB104" i="21"/>
  <c r="AC104" i="21"/>
  <c r="AA104" i="21"/>
  <c r="Z104" i="21"/>
  <c r="Y104" i="21"/>
  <c r="X104" i="21"/>
  <c r="W104" i="21"/>
  <c r="V104" i="21"/>
  <c r="AB103" i="21"/>
  <c r="AC103" i="21"/>
  <c r="AA103" i="21"/>
  <c r="Z103" i="21"/>
  <c r="Y103" i="21"/>
  <c r="X103" i="21"/>
  <c r="W103" i="21"/>
  <c r="V103" i="21"/>
  <c r="AB102" i="21"/>
  <c r="AC102" i="21"/>
  <c r="AA102" i="21"/>
  <c r="Z102" i="21"/>
  <c r="Y102" i="21"/>
  <c r="X102" i="21"/>
  <c r="W102" i="21"/>
  <c r="V102" i="21"/>
  <c r="AB101" i="21"/>
  <c r="AC101" i="21"/>
  <c r="AA101" i="21"/>
  <c r="Z101" i="21"/>
  <c r="Y101" i="21"/>
  <c r="X101" i="21"/>
  <c r="W101" i="21"/>
  <c r="V101" i="21"/>
  <c r="AB100" i="21"/>
  <c r="AC100" i="21"/>
  <c r="AA100" i="21"/>
  <c r="Z100" i="21"/>
  <c r="Y100" i="21"/>
  <c r="X100" i="21"/>
  <c r="W100" i="21"/>
  <c r="V100" i="21"/>
  <c r="AB99" i="21"/>
  <c r="AC99" i="21"/>
  <c r="AA99" i="21"/>
  <c r="Z99" i="21"/>
  <c r="Y99" i="21"/>
  <c r="X99" i="21"/>
  <c r="W99" i="21"/>
  <c r="V99" i="21"/>
  <c r="AB98" i="21"/>
  <c r="AC98" i="21"/>
  <c r="AA98" i="21"/>
  <c r="Z98" i="21"/>
  <c r="Y98" i="21"/>
  <c r="X98" i="21"/>
  <c r="W98" i="21"/>
  <c r="V98" i="21"/>
  <c r="AB97" i="21"/>
  <c r="AC97" i="21"/>
  <c r="AA97" i="21"/>
  <c r="Z97" i="21"/>
  <c r="Y97" i="21"/>
  <c r="X97" i="21"/>
  <c r="W97" i="21"/>
  <c r="V97" i="21"/>
  <c r="AB96" i="21"/>
  <c r="AC96" i="21"/>
  <c r="AA96" i="21"/>
  <c r="Z96" i="21"/>
  <c r="Y96" i="21"/>
  <c r="X96" i="21"/>
  <c r="W96" i="21"/>
  <c r="V96" i="21"/>
  <c r="AB95" i="21"/>
  <c r="AC95" i="21"/>
  <c r="AA95" i="21"/>
  <c r="Z95" i="21"/>
  <c r="Y95" i="21"/>
  <c r="X95" i="21"/>
  <c r="W95" i="21"/>
  <c r="V95" i="21"/>
  <c r="AB94" i="21"/>
  <c r="AC94" i="21"/>
  <c r="AA94" i="21"/>
  <c r="Z94" i="21"/>
  <c r="Y94" i="21"/>
  <c r="X94" i="21"/>
  <c r="W94" i="21"/>
  <c r="V94" i="21"/>
  <c r="AB93" i="21"/>
  <c r="AC93" i="21"/>
  <c r="AA93" i="21"/>
  <c r="Z93" i="21"/>
  <c r="Y93" i="21"/>
  <c r="X93" i="21"/>
  <c r="W93" i="21"/>
  <c r="V93" i="21"/>
  <c r="Q92" i="21"/>
  <c r="AB92" i="21"/>
  <c r="AC92" i="21"/>
  <c r="S92" i="21"/>
  <c r="AA92" i="21"/>
  <c r="Z92" i="21"/>
  <c r="Y92" i="21"/>
  <c r="X92" i="21"/>
  <c r="W92" i="21"/>
  <c r="V92" i="21"/>
  <c r="S63" i="21"/>
  <c r="S64" i="21"/>
  <c r="S65" i="21"/>
  <c r="S66" i="21"/>
  <c r="S67" i="21"/>
  <c r="S68" i="21"/>
  <c r="S69" i="21"/>
  <c r="S70" i="21"/>
  <c r="S71" i="21"/>
  <c r="S72" i="21"/>
  <c r="S73" i="21"/>
  <c r="S74" i="21"/>
  <c r="S75" i="21"/>
  <c r="S76" i="21"/>
  <c r="S77" i="21"/>
  <c r="S78" i="21"/>
  <c r="S79" i="21"/>
  <c r="S80" i="21"/>
  <c r="S81" i="21"/>
  <c r="S82" i="21"/>
  <c r="S83" i="21"/>
  <c r="S84" i="21"/>
  <c r="S85" i="21"/>
  <c r="S86" i="21"/>
  <c r="S87" i="21"/>
  <c r="S88" i="21"/>
  <c r="S89" i="21"/>
  <c r="S90" i="21"/>
  <c r="S91" i="21"/>
  <c r="T92" i="21"/>
  <c r="Q63" i="21"/>
  <c r="Q64" i="21"/>
  <c r="Q65" i="21"/>
  <c r="Q66" i="21"/>
  <c r="Q67" i="21"/>
  <c r="Q68" i="21"/>
  <c r="Q69" i="21"/>
  <c r="Q70" i="21"/>
  <c r="Q71" i="21"/>
  <c r="Q72" i="21"/>
  <c r="Q73" i="21"/>
  <c r="Q74" i="21"/>
  <c r="Q75" i="21"/>
  <c r="Q76" i="21"/>
  <c r="Q77" i="21"/>
  <c r="Q78" i="21"/>
  <c r="Q79" i="21"/>
  <c r="Q80" i="21"/>
  <c r="Q81" i="21"/>
  <c r="Q82" i="21"/>
  <c r="Q83" i="21"/>
  <c r="Q84" i="21"/>
  <c r="Q85" i="21"/>
  <c r="Q86" i="21"/>
  <c r="Q87" i="21"/>
  <c r="Q88" i="21"/>
  <c r="Q89" i="21"/>
  <c r="Q90" i="21"/>
  <c r="Q91" i="21"/>
  <c r="R92" i="21"/>
  <c r="AB91" i="21"/>
  <c r="AC91" i="21"/>
  <c r="AA91" i="21"/>
  <c r="Z91" i="21"/>
  <c r="Y91" i="21"/>
  <c r="X91" i="21"/>
  <c r="W91" i="21"/>
  <c r="V91" i="21"/>
  <c r="AB90" i="21"/>
  <c r="AC90" i="21"/>
  <c r="AA90" i="21"/>
  <c r="Z90" i="21"/>
  <c r="Y90" i="21"/>
  <c r="X90" i="21"/>
  <c r="W90" i="21"/>
  <c r="V90" i="21"/>
  <c r="AB89" i="21"/>
  <c r="AC89" i="21"/>
  <c r="AA89" i="21"/>
  <c r="Z89" i="21"/>
  <c r="Y89" i="21"/>
  <c r="X89" i="21"/>
  <c r="W89" i="21"/>
  <c r="V89" i="21"/>
  <c r="AB88" i="21"/>
  <c r="AC88" i="21"/>
  <c r="AA88" i="21"/>
  <c r="Z88" i="21"/>
  <c r="Y88" i="21"/>
  <c r="X88" i="21"/>
  <c r="W88" i="21"/>
  <c r="V88" i="21"/>
  <c r="AB87" i="21"/>
  <c r="AC87" i="21"/>
  <c r="AA87" i="21"/>
  <c r="Z87" i="21"/>
  <c r="Y87" i="21"/>
  <c r="X87" i="21"/>
  <c r="W87" i="21"/>
  <c r="V87" i="21"/>
  <c r="AB86" i="21"/>
  <c r="AC86" i="21"/>
  <c r="AA86" i="21"/>
  <c r="Z86" i="21"/>
  <c r="Y86" i="21"/>
  <c r="X86" i="21"/>
  <c r="W86" i="21"/>
  <c r="V86" i="21"/>
  <c r="AB85" i="21"/>
  <c r="AC85" i="21"/>
  <c r="AA85" i="21"/>
  <c r="Z85" i="21"/>
  <c r="Y85" i="21"/>
  <c r="X85" i="21"/>
  <c r="W85" i="21"/>
  <c r="V85" i="21"/>
  <c r="AB84" i="21"/>
  <c r="AC84" i="21"/>
  <c r="AA84" i="21"/>
  <c r="Z84" i="21"/>
  <c r="Y84" i="21"/>
  <c r="X84" i="21"/>
  <c r="W84" i="21"/>
  <c r="V84" i="21"/>
  <c r="AB83" i="21"/>
  <c r="AC83" i="21"/>
  <c r="AA83" i="21"/>
  <c r="Z83" i="21"/>
  <c r="Y83" i="21"/>
  <c r="X83" i="21"/>
  <c r="W83" i="21"/>
  <c r="V83" i="21"/>
  <c r="AB82" i="21"/>
  <c r="AC82" i="21"/>
  <c r="AA82" i="21"/>
  <c r="Z82" i="21"/>
  <c r="Y82" i="21"/>
  <c r="X82" i="21"/>
  <c r="W82" i="21"/>
  <c r="V82" i="21"/>
  <c r="AB81" i="21"/>
  <c r="AC81" i="21"/>
  <c r="AA81" i="21"/>
  <c r="Z81" i="21"/>
  <c r="Y81" i="21"/>
  <c r="X81" i="21"/>
  <c r="W81" i="21"/>
  <c r="V81" i="21"/>
  <c r="AB80" i="21"/>
  <c r="AC80" i="21"/>
  <c r="AA80" i="21"/>
  <c r="Z80" i="21"/>
  <c r="Y80" i="21"/>
  <c r="X80" i="21"/>
  <c r="W80" i="21"/>
  <c r="V80" i="21"/>
  <c r="AB79" i="21"/>
  <c r="AC79" i="21"/>
  <c r="AA79" i="21"/>
  <c r="Z79" i="21"/>
  <c r="Y79" i="21"/>
  <c r="X79" i="21"/>
  <c r="W79" i="21"/>
  <c r="V79" i="21"/>
  <c r="AB78" i="21"/>
  <c r="AC78" i="21"/>
  <c r="AA78" i="21"/>
  <c r="Z78" i="21"/>
  <c r="Y78" i="21"/>
  <c r="X78" i="21"/>
  <c r="W78" i="21"/>
  <c r="V78" i="21"/>
  <c r="AB77" i="21"/>
  <c r="AC77" i="21"/>
  <c r="AA77" i="21"/>
  <c r="Z77" i="21"/>
  <c r="Y77" i="21"/>
  <c r="X77" i="21"/>
  <c r="W77" i="21"/>
  <c r="V77" i="21"/>
  <c r="AB76" i="21"/>
  <c r="AC76" i="21"/>
  <c r="AA76" i="21"/>
  <c r="Z76" i="21"/>
  <c r="Y76" i="21"/>
  <c r="X76" i="21"/>
  <c r="W76" i="21"/>
  <c r="V76" i="21"/>
  <c r="AB75" i="21"/>
  <c r="AC75" i="21"/>
  <c r="AA75" i="21"/>
  <c r="Z75" i="21"/>
  <c r="Y75" i="21"/>
  <c r="X75" i="21"/>
  <c r="W75" i="21"/>
  <c r="V75" i="21"/>
  <c r="AB74" i="21"/>
  <c r="AC74" i="21"/>
  <c r="AA74" i="21"/>
  <c r="Z74" i="21"/>
  <c r="Y74" i="21"/>
  <c r="X74" i="21"/>
  <c r="W74" i="21"/>
  <c r="V74" i="21"/>
  <c r="AB73" i="21"/>
  <c r="AC73" i="21"/>
  <c r="AA73" i="21"/>
  <c r="Z73" i="21"/>
  <c r="Y73" i="21"/>
  <c r="X73" i="21"/>
  <c r="W73" i="21"/>
  <c r="V73" i="21"/>
  <c r="AB72" i="21"/>
  <c r="AC72" i="21"/>
  <c r="AA72" i="21"/>
  <c r="Z72" i="21"/>
  <c r="Y72" i="21"/>
  <c r="X72" i="21"/>
  <c r="W72" i="21"/>
  <c r="V72" i="21"/>
  <c r="AB71" i="21"/>
  <c r="AC71" i="21"/>
  <c r="AA71" i="21"/>
  <c r="Z71" i="21"/>
  <c r="Y71" i="21"/>
  <c r="X71" i="21"/>
  <c r="W71" i="21"/>
  <c r="V71" i="21"/>
  <c r="AB70" i="21"/>
  <c r="AC70" i="21"/>
  <c r="AA70" i="21"/>
  <c r="Z70" i="21"/>
  <c r="Y70" i="21"/>
  <c r="X70" i="21"/>
  <c r="W70" i="21"/>
  <c r="V70" i="21"/>
  <c r="AB69" i="21"/>
  <c r="AC69" i="21"/>
  <c r="AA69" i="21"/>
  <c r="Z69" i="21"/>
  <c r="Y69" i="21"/>
  <c r="X69" i="21"/>
  <c r="W69" i="21"/>
  <c r="V69" i="21"/>
  <c r="AB68" i="21"/>
  <c r="AC68" i="21"/>
  <c r="AA68" i="21"/>
  <c r="Z68" i="21"/>
  <c r="Y68" i="21"/>
  <c r="X68" i="21"/>
  <c r="W68" i="21"/>
  <c r="V68" i="21"/>
  <c r="AB67" i="21"/>
  <c r="AC67" i="21"/>
  <c r="AA67" i="21"/>
  <c r="Z67" i="21"/>
  <c r="Y67" i="21"/>
  <c r="X67" i="21"/>
  <c r="W67" i="21"/>
  <c r="V67" i="21"/>
  <c r="AB66" i="21"/>
  <c r="AC66" i="21"/>
  <c r="AA66" i="21"/>
  <c r="Z66" i="21"/>
  <c r="Y66" i="21"/>
  <c r="X66" i="21"/>
  <c r="W66" i="21"/>
  <c r="V66" i="21"/>
  <c r="AB65" i="21"/>
  <c r="AC65" i="21"/>
  <c r="AA65" i="21"/>
  <c r="Z65" i="21"/>
  <c r="Y65" i="21"/>
  <c r="X65" i="21"/>
  <c r="W65" i="21"/>
  <c r="V65" i="21"/>
  <c r="AB64" i="21"/>
  <c r="AC64" i="21"/>
  <c r="AA64" i="21"/>
  <c r="Z64" i="21"/>
  <c r="Y64" i="21"/>
  <c r="X64" i="21"/>
  <c r="W64" i="21"/>
  <c r="V64" i="21"/>
  <c r="AB63" i="21"/>
  <c r="AC63" i="21"/>
  <c r="AA63" i="21"/>
  <c r="Z63" i="21"/>
  <c r="Y63" i="21"/>
  <c r="X63" i="21"/>
  <c r="W63" i="21"/>
  <c r="V63" i="21"/>
  <c r="Q62" i="21"/>
  <c r="AB62" i="21"/>
  <c r="AC62" i="21"/>
  <c r="S62" i="21"/>
  <c r="AA62" i="21"/>
  <c r="Z62" i="21"/>
  <c r="Y62" i="21"/>
  <c r="X62" i="21"/>
  <c r="W62" i="21"/>
  <c r="V62" i="21"/>
  <c r="S33" i="21"/>
  <c r="S34" i="21"/>
  <c r="S35" i="21"/>
  <c r="S36" i="21"/>
  <c r="S37" i="21"/>
  <c r="S38" i="21"/>
  <c r="S39" i="21"/>
  <c r="S40" i="21"/>
  <c r="S41" i="21"/>
  <c r="S42" i="21"/>
  <c r="S43" i="21"/>
  <c r="S44" i="21"/>
  <c r="S45" i="21"/>
  <c r="S46" i="21"/>
  <c r="S47" i="21"/>
  <c r="S48" i="21"/>
  <c r="S49" i="21"/>
  <c r="S50" i="21"/>
  <c r="S51" i="21"/>
  <c r="S52" i="21"/>
  <c r="S53" i="21"/>
  <c r="S54" i="21"/>
  <c r="S55" i="21"/>
  <c r="S56" i="21"/>
  <c r="S57" i="21"/>
  <c r="S58" i="21"/>
  <c r="S59" i="21"/>
  <c r="S60" i="21"/>
  <c r="S61" i="21"/>
  <c r="T62" i="21"/>
  <c r="Q33" i="21"/>
  <c r="Q34" i="21"/>
  <c r="Q35" i="21"/>
  <c r="Q36" i="21"/>
  <c r="Q37" i="21"/>
  <c r="Q38" i="21"/>
  <c r="Q39" i="21"/>
  <c r="Q40" i="21"/>
  <c r="Q41" i="21"/>
  <c r="Q42" i="21"/>
  <c r="Q43" i="21"/>
  <c r="Q44" i="21"/>
  <c r="Q45" i="21"/>
  <c r="Q46" i="21"/>
  <c r="Q47" i="21"/>
  <c r="Q48" i="21"/>
  <c r="Q49" i="21"/>
  <c r="Q50" i="21"/>
  <c r="Q51" i="21"/>
  <c r="Q52" i="21"/>
  <c r="Q53" i="21"/>
  <c r="Q54" i="21"/>
  <c r="Q55" i="21"/>
  <c r="Q56" i="21"/>
  <c r="Q57" i="21"/>
  <c r="Q58" i="21"/>
  <c r="Q59" i="21"/>
  <c r="Q60" i="21"/>
  <c r="Q61" i="21"/>
  <c r="R62" i="21"/>
  <c r="AB61" i="21"/>
  <c r="AC61" i="21"/>
  <c r="AA61" i="21"/>
  <c r="Z61" i="21"/>
  <c r="Y61" i="21"/>
  <c r="X61" i="21"/>
  <c r="W61" i="21"/>
  <c r="V61" i="21"/>
  <c r="AB60" i="21"/>
  <c r="AC60" i="21"/>
  <c r="AA60" i="21"/>
  <c r="Z60" i="21"/>
  <c r="Y60" i="21"/>
  <c r="X60" i="21"/>
  <c r="W60" i="21"/>
  <c r="V60" i="21"/>
  <c r="AB59" i="21"/>
  <c r="AC59" i="21"/>
  <c r="AA59" i="21"/>
  <c r="Z59" i="21"/>
  <c r="Y59" i="21"/>
  <c r="X59" i="21"/>
  <c r="W59" i="21"/>
  <c r="V59" i="21"/>
  <c r="AB58" i="21"/>
  <c r="AC58" i="21"/>
  <c r="AA58" i="21"/>
  <c r="Z58" i="21"/>
  <c r="Y58" i="21"/>
  <c r="X58" i="21"/>
  <c r="W58" i="21"/>
  <c r="V58" i="21"/>
  <c r="AB57" i="21"/>
  <c r="AC57" i="21"/>
  <c r="AA57" i="21"/>
  <c r="Z57" i="21"/>
  <c r="Y57" i="21"/>
  <c r="X57" i="21"/>
  <c r="W57" i="21"/>
  <c r="V57" i="21"/>
  <c r="AB56" i="21"/>
  <c r="AC56" i="21"/>
  <c r="AA56" i="21"/>
  <c r="Z56" i="21"/>
  <c r="Y56" i="21"/>
  <c r="X56" i="21"/>
  <c r="W56" i="21"/>
  <c r="V56" i="21"/>
  <c r="AB55" i="21"/>
  <c r="AC55" i="21"/>
  <c r="AA55" i="21"/>
  <c r="Z55" i="21"/>
  <c r="Y55" i="21"/>
  <c r="X55" i="21"/>
  <c r="W55" i="21"/>
  <c r="V55" i="21"/>
  <c r="AB54" i="21"/>
  <c r="AC54" i="21"/>
  <c r="AA54" i="21"/>
  <c r="Z54" i="21"/>
  <c r="Y54" i="21"/>
  <c r="X54" i="21"/>
  <c r="W54" i="21"/>
  <c r="V54" i="21"/>
  <c r="AB53" i="21"/>
  <c r="AC53" i="21"/>
  <c r="AA53" i="21"/>
  <c r="Z53" i="21"/>
  <c r="Y53" i="21"/>
  <c r="X53" i="21"/>
  <c r="W53" i="21"/>
  <c r="V53" i="21"/>
  <c r="AB52" i="21"/>
  <c r="AC52" i="21"/>
  <c r="AA52" i="21"/>
  <c r="Z52" i="21"/>
  <c r="Y52" i="21"/>
  <c r="X52" i="21"/>
  <c r="W52" i="21"/>
  <c r="V52" i="21"/>
  <c r="AB51" i="21"/>
  <c r="AC51" i="21"/>
  <c r="AA51" i="21"/>
  <c r="Z51" i="21"/>
  <c r="Y51" i="21"/>
  <c r="X51" i="21"/>
  <c r="W51" i="21"/>
  <c r="V51" i="21"/>
  <c r="AB50" i="21"/>
  <c r="AC50" i="21"/>
  <c r="AA50" i="21"/>
  <c r="Z50" i="21"/>
  <c r="Y50" i="21"/>
  <c r="X50" i="21"/>
  <c r="W50" i="21"/>
  <c r="V50" i="21"/>
  <c r="AB49" i="21"/>
  <c r="AC49" i="21"/>
  <c r="AA49" i="21"/>
  <c r="Z49" i="21"/>
  <c r="Y49" i="21"/>
  <c r="X49" i="21"/>
  <c r="W49" i="21"/>
  <c r="V49" i="21"/>
  <c r="AB48" i="21"/>
  <c r="AC48" i="21"/>
  <c r="AA48" i="21"/>
  <c r="Z48" i="21"/>
  <c r="Y48" i="21"/>
  <c r="X48" i="21"/>
  <c r="W48" i="21"/>
  <c r="V48" i="21"/>
  <c r="AB47" i="21"/>
  <c r="AC47" i="21"/>
  <c r="AA47" i="21"/>
  <c r="Z47" i="21"/>
  <c r="Y47" i="21"/>
  <c r="X47" i="21"/>
  <c r="W47" i="21"/>
  <c r="V47" i="21"/>
  <c r="AB46" i="21"/>
  <c r="AC46" i="21"/>
  <c r="AA46" i="21"/>
  <c r="Z46" i="21"/>
  <c r="Y46" i="21"/>
  <c r="X46" i="21"/>
  <c r="W46" i="21"/>
  <c r="V46" i="21"/>
  <c r="AB45" i="21"/>
  <c r="AC45" i="21"/>
  <c r="AA45" i="21"/>
  <c r="Z45" i="21"/>
  <c r="Y45" i="21"/>
  <c r="X45" i="21"/>
  <c r="W45" i="21"/>
  <c r="V45" i="21"/>
  <c r="AB44" i="21"/>
  <c r="AC44" i="21"/>
  <c r="AA44" i="21"/>
  <c r="Z44" i="21"/>
  <c r="Y44" i="21"/>
  <c r="X44" i="21"/>
  <c r="W44" i="21"/>
  <c r="V44" i="21"/>
  <c r="AB43" i="21"/>
  <c r="AC43" i="21"/>
  <c r="AA43" i="21"/>
  <c r="Z43" i="21"/>
  <c r="Y43" i="21"/>
  <c r="X43" i="21"/>
  <c r="W43" i="21"/>
  <c r="V43" i="21"/>
  <c r="AB42" i="21"/>
  <c r="AC42" i="21"/>
  <c r="AA42" i="21"/>
  <c r="Z42" i="21"/>
  <c r="Y42" i="21"/>
  <c r="X42" i="21"/>
  <c r="W42" i="21"/>
  <c r="V42" i="21"/>
  <c r="AB41" i="21"/>
  <c r="AC41" i="21"/>
  <c r="AA41" i="21"/>
  <c r="Z41" i="21"/>
  <c r="Y41" i="21"/>
  <c r="X41" i="21"/>
  <c r="W41" i="21"/>
  <c r="V41" i="21"/>
  <c r="AB40" i="21"/>
  <c r="AC40" i="21"/>
  <c r="AA40" i="21"/>
  <c r="Z40" i="21"/>
  <c r="Y40" i="21"/>
  <c r="X40" i="21"/>
  <c r="W40" i="21"/>
  <c r="V40" i="21"/>
  <c r="AB39" i="21"/>
  <c r="AC39" i="21"/>
  <c r="AA39" i="21"/>
  <c r="Z39" i="21"/>
  <c r="Y39" i="21"/>
  <c r="X39" i="21"/>
  <c r="W39" i="21"/>
  <c r="V39" i="21"/>
  <c r="AB38" i="21"/>
  <c r="AC38" i="21"/>
  <c r="AA38" i="21"/>
  <c r="Z38" i="21"/>
  <c r="Y38" i="21"/>
  <c r="X38" i="21"/>
  <c r="W38" i="21"/>
  <c r="V38" i="21"/>
  <c r="AB37" i="21"/>
  <c r="AC37" i="21"/>
  <c r="AA37" i="21"/>
  <c r="Z37" i="21"/>
  <c r="Y37" i="21"/>
  <c r="X37" i="21"/>
  <c r="W37" i="21"/>
  <c r="V37" i="21"/>
  <c r="AB36" i="21"/>
  <c r="AC36" i="21"/>
  <c r="AA36" i="21"/>
  <c r="Z36" i="21"/>
  <c r="Y36" i="21"/>
  <c r="X36" i="21"/>
  <c r="W36" i="21"/>
  <c r="V36" i="21"/>
  <c r="AB35" i="21"/>
  <c r="AC35" i="21"/>
  <c r="AA35" i="21"/>
  <c r="Z35" i="21"/>
  <c r="Y35" i="21"/>
  <c r="X35" i="21"/>
  <c r="W35" i="21"/>
  <c r="V35" i="21"/>
  <c r="AB34" i="21"/>
  <c r="AC34" i="21"/>
  <c r="AA34" i="21"/>
  <c r="Z34" i="21"/>
  <c r="Y34" i="21"/>
  <c r="X34" i="21"/>
  <c r="W34" i="21"/>
  <c r="V34" i="21"/>
  <c r="AB33" i="21"/>
  <c r="AC33" i="21"/>
  <c r="AA33" i="21"/>
  <c r="Z33" i="21"/>
  <c r="Y33" i="21"/>
  <c r="X33" i="21"/>
  <c r="W33" i="21"/>
  <c r="V33" i="21"/>
  <c r="Q32" i="21"/>
  <c r="AB32" i="21"/>
  <c r="AC32" i="21"/>
  <c r="S32" i="21"/>
  <c r="AA32" i="21"/>
  <c r="Z32" i="21"/>
  <c r="Y32" i="21"/>
  <c r="X32" i="21"/>
  <c r="W32" i="21"/>
  <c r="V32" i="21"/>
  <c r="S3" i="21"/>
  <c r="S4" i="21"/>
  <c r="S5" i="21"/>
  <c r="S6" i="21"/>
  <c r="S7" i="21"/>
  <c r="S8" i="21"/>
  <c r="S9" i="21"/>
  <c r="S10" i="21"/>
  <c r="S11" i="21"/>
  <c r="S12" i="21"/>
  <c r="S13" i="21"/>
  <c r="S14" i="21"/>
  <c r="S15" i="21"/>
  <c r="S16" i="21"/>
  <c r="S17" i="21"/>
  <c r="S18" i="21"/>
  <c r="S19" i="21"/>
  <c r="S20" i="21"/>
  <c r="S21" i="21"/>
  <c r="S22" i="21"/>
  <c r="S23" i="21"/>
  <c r="S24" i="21"/>
  <c r="S25" i="21"/>
  <c r="S26" i="21"/>
  <c r="S27" i="21"/>
  <c r="S28" i="21"/>
  <c r="S29" i="21"/>
  <c r="S30" i="21"/>
  <c r="S31" i="21"/>
  <c r="T32" i="21"/>
  <c r="Q3" i="21"/>
  <c r="Q4" i="21"/>
  <c r="Q5" i="21"/>
  <c r="Q6" i="21"/>
  <c r="Q7" i="21"/>
  <c r="Q8" i="21"/>
  <c r="Q9" i="21"/>
  <c r="Q10" i="21"/>
  <c r="Q11" i="21"/>
  <c r="Q12" i="21"/>
  <c r="Q13" i="21"/>
  <c r="Q14" i="21"/>
  <c r="Q15" i="21"/>
  <c r="Q16" i="21"/>
  <c r="Q17" i="21"/>
  <c r="Q18" i="21"/>
  <c r="Q19" i="21"/>
  <c r="Q20" i="21"/>
  <c r="Q21" i="21"/>
  <c r="Q22" i="21"/>
  <c r="Q23" i="21"/>
  <c r="Q24" i="21"/>
  <c r="Q25" i="21"/>
  <c r="Q26" i="21"/>
  <c r="Q27" i="21"/>
  <c r="Q28" i="21"/>
  <c r="Q29" i="21"/>
  <c r="Q30" i="21"/>
  <c r="Q31" i="21"/>
  <c r="R32" i="21"/>
  <c r="AB31" i="21"/>
  <c r="AC31" i="21"/>
  <c r="AA31" i="21"/>
  <c r="Z31" i="21"/>
  <c r="Y31" i="21"/>
  <c r="X31" i="21"/>
  <c r="W31" i="21"/>
  <c r="V31" i="21"/>
  <c r="AB30" i="21"/>
  <c r="AC30" i="21"/>
  <c r="AA30" i="21"/>
  <c r="Z30" i="21"/>
  <c r="Y30" i="21"/>
  <c r="X30" i="21"/>
  <c r="W30" i="21"/>
  <c r="V30" i="21"/>
  <c r="AB29" i="21"/>
  <c r="AC29" i="21"/>
  <c r="AA29" i="21"/>
  <c r="Z29" i="21"/>
  <c r="Y29" i="21"/>
  <c r="X29" i="21"/>
  <c r="W29" i="21"/>
  <c r="V29" i="21"/>
  <c r="AB28" i="21"/>
  <c r="AC28" i="21"/>
  <c r="AA28" i="21"/>
  <c r="Z28" i="21"/>
  <c r="Y28" i="21"/>
  <c r="X28" i="21"/>
  <c r="W28" i="21"/>
  <c r="V28" i="21"/>
  <c r="AB27" i="21"/>
  <c r="AC27" i="21"/>
  <c r="AA27" i="21"/>
  <c r="Z27" i="21"/>
  <c r="Y27" i="21"/>
  <c r="X27" i="21"/>
  <c r="W27" i="21"/>
  <c r="V27" i="21"/>
  <c r="AB26" i="21"/>
  <c r="AC26" i="21"/>
  <c r="AA26" i="21"/>
  <c r="Z26" i="21"/>
  <c r="Y26" i="21"/>
  <c r="X26" i="21"/>
  <c r="W26" i="21"/>
  <c r="V26" i="21"/>
  <c r="AB25" i="21"/>
  <c r="AC25" i="21"/>
  <c r="AA25" i="21"/>
  <c r="Z25" i="21"/>
  <c r="Y25" i="21"/>
  <c r="X25" i="21"/>
  <c r="W25" i="21"/>
  <c r="V25" i="21"/>
  <c r="AB24" i="21"/>
  <c r="AC24" i="21"/>
  <c r="AA24" i="21"/>
  <c r="Z24" i="21"/>
  <c r="Y24" i="21"/>
  <c r="X24" i="21"/>
  <c r="W24" i="21"/>
  <c r="V24" i="21"/>
  <c r="AB23" i="21"/>
  <c r="AC23" i="21"/>
  <c r="AA23" i="21"/>
  <c r="Z23" i="21"/>
  <c r="Y23" i="21"/>
  <c r="X23" i="21"/>
  <c r="W23" i="21"/>
  <c r="V23" i="21"/>
  <c r="AB22" i="21"/>
  <c r="AC22" i="21"/>
  <c r="AA22" i="21"/>
  <c r="Z22" i="21"/>
  <c r="Y22" i="21"/>
  <c r="X22" i="21"/>
  <c r="W22" i="21"/>
  <c r="V22" i="21"/>
  <c r="AB21" i="21"/>
  <c r="AC21" i="21"/>
  <c r="AA21" i="21"/>
  <c r="Z21" i="21"/>
  <c r="Y21" i="21"/>
  <c r="X21" i="21"/>
  <c r="W21" i="21"/>
  <c r="V21" i="21"/>
  <c r="AB20" i="21"/>
  <c r="AC20" i="21"/>
  <c r="AA20" i="21"/>
  <c r="Z20" i="21"/>
  <c r="Y20" i="21"/>
  <c r="X20" i="21"/>
  <c r="W20" i="21"/>
  <c r="V20" i="21"/>
  <c r="AB19" i="21"/>
  <c r="AC19" i="21"/>
  <c r="AA19" i="21"/>
  <c r="Z19" i="21"/>
  <c r="Y19" i="21"/>
  <c r="X19" i="21"/>
  <c r="W19" i="21"/>
  <c r="V19" i="21"/>
  <c r="AB18" i="21"/>
  <c r="AC18" i="21"/>
  <c r="AA18" i="21"/>
  <c r="Z18" i="21"/>
  <c r="Y18" i="21"/>
  <c r="X18" i="21"/>
  <c r="W18" i="21"/>
  <c r="V18" i="21"/>
  <c r="AB17" i="21"/>
  <c r="AC17" i="21"/>
  <c r="AA17" i="21"/>
  <c r="Z17" i="21"/>
  <c r="Y17" i="21"/>
  <c r="X17" i="21"/>
  <c r="W17" i="21"/>
  <c r="V17" i="21"/>
  <c r="AB16" i="21"/>
  <c r="AC16" i="21"/>
  <c r="AA16" i="21"/>
  <c r="Z16" i="21"/>
  <c r="Y16" i="21"/>
  <c r="X16" i="21"/>
  <c r="W16" i="21"/>
  <c r="V16" i="21"/>
  <c r="AB15" i="21"/>
  <c r="AC15" i="21"/>
  <c r="AA15" i="21"/>
  <c r="Z15" i="21"/>
  <c r="Y15" i="21"/>
  <c r="X15" i="21"/>
  <c r="W15" i="21"/>
  <c r="V15" i="21"/>
  <c r="AB14" i="21"/>
  <c r="AC14" i="21"/>
  <c r="AA14" i="21"/>
  <c r="Z14" i="21"/>
  <c r="Y14" i="21"/>
  <c r="X14" i="21"/>
  <c r="W14" i="21"/>
  <c r="V14" i="21"/>
  <c r="AB13" i="21"/>
  <c r="AC13" i="21"/>
  <c r="AA13" i="21"/>
  <c r="Z13" i="21"/>
  <c r="Y13" i="21"/>
  <c r="X13" i="21"/>
  <c r="W13" i="21"/>
  <c r="V13" i="21"/>
  <c r="AB12" i="21"/>
  <c r="AC12" i="21"/>
  <c r="AA12" i="21"/>
  <c r="Z12" i="21"/>
  <c r="Y12" i="21"/>
  <c r="X12" i="21"/>
  <c r="W12" i="21"/>
  <c r="V12" i="21"/>
  <c r="AB11" i="21"/>
  <c r="AC11" i="21"/>
  <c r="AA11" i="21"/>
  <c r="Z11" i="21"/>
  <c r="Y11" i="21"/>
  <c r="X11" i="21"/>
  <c r="W11" i="21"/>
  <c r="V11" i="21"/>
  <c r="AB10" i="21"/>
  <c r="AC10" i="21"/>
  <c r="AA10" i="21"/>
  <c r="Z10" i="21"/>
  <c r="Y10" i="21"/>
  <c r="X10" i="21"/>
  <c r="W10" i="21"/>
  <c r="V10" i="21"/>
  <c r="AB9" i="21"/>
  <c r="AC9" i="21"/>
  <c r="AA9" i="21"/>
  <c r="Z9" i="21"/>
  <c r="Y9" i="21"/>
  <c r="X9" i="21"/>
  <c r="W9" i="21"/>
  <c r="V9" i="21"/>
  <c r="AB8" i="21"/>
  <c r="AC8" i="21"/>
  <c r="AA8" i="21"/>
  <c r="Z8" i="21"/>
  <c r="Y8" i="21"/>
  <c r="X8" i="21"/>
  <c r="W8" i="21"/>
  <c r="V8" i="21"/>
  <c r="AB7" i="21"/>
  <c r="AC7" i="21"/>
  <c r="AA7" i="21"/>
  <c r="Z7" i="21"/>
  <c r="Y7" i="21"/>
  <c r="X7" i="21"/>
  <c r="W7" i="21"/>
  <c r="V7" i="21"/>
  <c r="AB6" i="21"/>
  <c r="AC6" i="21"/>
  <c r="AA6" i="21"/>
  <c r="Z6" i="21"/>
  <c r="Y6" i="21"/>
  <c r="X6" i="21"/>
  <c r="W6" i="21"/>
  <c r="V6" i="21"/>
  <c r="AB5" i="21"/>
  <c r="AC5" i="21"/>
  <c r="AA5" i="21"/>
  <c r="Z5" i="21"/>
  <c r="Y5" i="21"/>
  <c r="X5" i="21"/>
  <c r="W5" i="21"/>
  <c r="V5" i="21"/>
  <c r="AB4" i="21"/>
  <c r="AC4" i="21"/>
  <c r="AA4" i="21"/>
  <c r="Z4" i="21"/>
  <c r="Y4" i="21"/>
  <c r="X4" i="21"/>
  <c r="W4" i="21"/>
  <c r="V4" i="21"/>
  <c r="AB3" i="21"/>
  <c r="AC3" i="21"/>
  <c r="AA3" i="21"/>
  <c r="Z3" i="21"/>
  <c r="Y3" i="21"/>
  <c r="X3" i="21"/>
  <c r="W3" i="21"/>
  <c r="V3" i="21"/>
  <c r="Q242" i="20"/>
  <c r="AB242" i="20"/>
  <c r="S242" i="20"/>
  <c r="AA242" i="20"/>
  <c r="Z242" i="20"/>
  <c r="Y242" i="20"/>
  <c r="X242" i="20"/>
  <c r="W242" i="20"/>
  <c r="V242" i="20"/>
  <c r="S213" i="20"/>
  <c r="S214" i="20"/>
  <c r="S215" i="20"/>
  <c r="S216" i="20"/>
  <c r="S217" i="20"/>
  <c r="S218" i="20"/>
  <c r="S219" i="20"/>
  <c r="S220" i="20"/>
  <c r="S221" i="20"/>
  <c r="S222" i="20"/>
  <c r="S223" i="20"/>
  <c r="S224" i="20"/>
  <c r="S225" i="20"/>
  <c r="S226" i="20"/>
  <c r="S227" i="20"/>
  <c r="S228" i="20"/>
  <c r="S229" i="20"/>
  <c r="S230" i="20"/>
  <c r="S231" i="20"/>
  <c r="S232" i="20"/>
  <c r="S233" i="20"/>
  <c r="S234" i="20"/>
  <c r="S235" i="20"/>
  <c r="S236" i="20"/>
  <c r="S237" i="20"/>
  <c r="S238" i="20"/>
  <c r="S239" i="20"/>
  <c r="S240" i="20"/>
  <c r="S241" i="20"/>
  <c r="T242" i="20"/>
  <c r="Q213" i="20"/>
  <c r="Q215" i="20"/>
  <c r="Q220" i="20"/>
  <c r="Q225" i="20"/>
  <c r="Q228" i="20"/>
  <c r="Q230" i="20"/>
  <c r="Q232" i="20"/>
  <c r="Q233" i="20"/>
  <c r="Q234" i="20"/>
  <c r="Q235" i="20"/>
  <c r="Q237" i="20"/>
  <c r="Q238" i="20"/>
  <c r="Q240" i="20"/>
  <c r="Q241" i="20"/>
  <c r="R242" i="20"/>
  <c r="AB241" i="20"/>
  <c r="AA241" i="20"/>
  <c r="Z241" i="20"/>
  <c r="Y241" i="20"/>
  <c r="X241" i="20"/>
  <c r="W241" i="20"/>
  <c r="V241" i="20"/>
  <c r="AB240" i="20"/>
  <c r="AA240" i="20"/>
  <c r="Z240" i="20"/>
  <c r="Y240" i="20"/>
  <c r="X240" i="20"/>
  <c r="W240" i="20"/>
  <c r="V240" i="20"/>
  <c r="AA239" i="20"/>
  <c r="Z239" i="20"/>
  <c r="Y239" i="20"/>
  <c r="X239" i="20"/>
  <c r="W239" i="20"/>
  <c r="V239" i="20"/>
  <c r="AB238" i="20"/>
  <c r="AA238" i="20"/>
  <c r="Z238" i="20"/>
  <c r="Y238" i="20"/>
  <c r="X238" i="20"/>
  <c r="W238" i="20"/>
  <c r="V238" i="20"/>
  <c r="AB237" i="20"/>
  <c r="AA237" i="20"/>
  <c r="Z237" i="20"/>
  <c r="Y237" i="20"/>
  <c r="X237" i="20"/>
  <c r="W237" i="20"/>
  <c r="V237" i="20"/>
  <c r="AA236" i="20"/>
  <c r="Z236" i="20"/>
  <c r="Y236" i="20"/>
  <c r="X236" i="20"/>
  <c r="W236" i="20"/>
  <c r="V236" i="20"/>
  <c r="AB235" i="20"/>
  <c r="AA235" i="20"/>
  <c r="Z235" i="20"/>
  <c r="Y235" i="20"/>
  <c r="X235" i="20"/>
  <c r="W235" i="20"/>
  <c r="V235" i="20"/>
  <c r="AB234" i="20"/>
  <c r="AA234" i="20"/>
  <c r="Z234" i="20"/>
  <c r="Y234" i="20"/>
  <c r="X234" i="20"/>
  <c r="W234" i="20"/>
  <c r="V234" i="20"/>
  <c r="AB233" i="20"/>
  <c r="AA233" i="20"/>
  <c r="Z233" i="20"/>
  <c r="Y233" i="20"/>
  <c r="X233" i="20"/>
  <c r="W233" i="20"/>
  <c r="V233" i="20"/>
  <c r="AB232" i="20"/>
  <c r="AA232" i="20"/>
  <c r="Z232" i="20"/>
  <c r="Y232" i="20"/>
  <c r="X232" i="20"/>
  <c r="W232" i="20"/>
  <c r="V232" i="20"/>
  <c r="AA231" i="20"/>
  <c r="Z231" i="20"/>
  <c r="Y231" i="20"/>
  <c r="X231" i="20"/>
  <c r="W231" i="20"/>
  <c r="V231" i="20"/>
  <c r="AB230" i="20"/>
  <c r="AA230" i="20"/>
  <c r="Z230" i="20"/>
  <c r="Y230" i="20"/>
  <c r="X230" i="20"/>
  <c r="W230" i="20"/>
  <c r="V230" i="20"/>
  <c r="AA229" i="20"/>
  <c r="Z229" i="20"/>
  <c r="Y229" i="20"/>
  <c r="X229" i="20"/>
  <c r="W229" i="20"/>
  <c r="V229" i="20"/>
  <c r="AB228" i="20"/>
  <c r="AA228" i="20"/>
  <c r="Z228" i="20"/>
  <c r="Y228" i="20"/>
  <c r="X228" i="20"/>
  <c r="W228" i="20"/>
  <c r="V228" i="20"/>
  <c r="AA227" i="20"/>
  <c r="Z227" i="20"/>
  <c r="Y227" i="20"/>
  <c r="X227" i="20"/>
  <c r="W227" i="20"/>
  <c r="V227" i="20"/>
  <c r="AA226" i="20"/>
  <c r="Z226" i="20"/>
  <c r="Y226" i="20"/>
  <c r="X226" i="20"/>
  <c r="W226" i="20"/>
  <c r="V226" i="20"/>
  <c r="AB225" i="20"/>
  <c r="AA225" i="20"/>
  <c r="Z225" i="20"/>
  <c r="Y225" i="20"/>
  <c r="X225" i="20"/>
  <c r="W225" i="20"/>
  <c r="V225" i="20"/>
  <c r="AA224" i="20"/>
  <c r="Z224" i="20"/>
  <c r="Y224" i="20"/>
  <c r="X224" i="20"/>
  <c r="W224" i="20"/>
  <c r="V224" i="20"/>
  <c r="AA223" i="20"/>
  <c r="Z223" i="20"/>
  <c r="Y223" i="20"/>
  <c r="X223" i="20"/>
  <c r="W223" i="20"/>
  <c r="V223" i="20"/>
  <c r="AA222" i="20"/>
  <c r="Z222" i="20"/>
  <c r="Y222" i="20"/>
  <c r="X222" i="20"/>
  <c r="W222" i="20"/>
  <c r="V222" i="20"/>
  <c r="AA221" i="20"/>
  <c r="Z221" i="20"/>
  <c r="Y221" i="20"/>
  <c r="X221" i="20"/>
  <c r="W221" i="20"/>
  <c r="V221" i="20"/>
  <c r="AB220" i="20"/>
  <c r="AA220" i="20"/>
  <c r="Z220" i="20"/>
  <c r="Y220" i="20"/>
  <c r="X220" i="20"/>
  <c r="W220" i="20"/>
  <c r="V220" i="20"/>
  <c r="AA219" i="20"/>
  <c r="Z219" i="20"/>
  <c r="Y219" i="20"/>
  <c r="X219" i="20"/>
  <c r="W219" i="20"/>
  <c r="V219" i="20"/>
  <c r="AA218" i="20"/>
  <c r="Z218" i="20"/>
  <c r="Y218" i="20"/>
  <c r="X218" i="20"/>
  <c r="W218" i="20"/>
  <c r="V218" i="20"/>
  <c r="AA217" i="20"/>
  <c r="Z217" i="20"/>
  <c r="Y217" i="20"/>
  <c r="X217" i="20"/>
  <c r="W217" i="20"/>
  <c r="V217" i="20"/>
  <c r="AA216" i="20"/>
  <c r="Z216" i="20"/>
  <c r="Y216" i="20"/>
  <c r="X216" i="20"/>
  <c r="W216" i="20"/>
  <c r="V216" i="20"/>
  <c r="AB215" i="20"/>
  <c r="AA215" i="20"/>
  <c r="Z215" i="20"/>
  <c r="Y215" i="20"/>
  <c r="X215" i="20"/>
  <c r="W215" i="20"/>
  <c r="V215" i="20"/>
  <c r="AA214" i="20"/>
  <c r="Z214" i="20"/>
  <c r="Y214" i="20"/>
  <c r="X214" i="20"/>
  <c r="W214" i="20"/>
  <c r="V214" i="20"/>
  <c r="AB213" i="20"/>
  <c r="AA213" i="20"/>
  <c r="Z213" i="20"/>
  <c r="Y213" i="20"/>
  <c r="X213" i="20"/>
  <c r="W213" i="20"/>
  <c r="V213" i="20"/>
  <c r="Q212" i="20"/>
  <c r="AB212" i="20"/>
  <c r="S212" i="20"/>
  <c r="AA212" i="20"/>
  <c r="Z212" i="20"/>
  <c r="Y212" i="20"/>
  <c r="X212" i="20"/>
  <c r="W212" i="20"/>
  <c r="V212" i="20"/>
  <c r="S183" i="20"/>
  <c r="S184" i="20"/>
  <c r="S185" i="20"/>
  <c r="S186" i="20"/>
  <c r="S187" i="20"/>
  <c r="S188" i="20"/>
  <c r="S189" i="20"/>
  <c r="S190" i="20"/>
  <c r="S191" i="20"/>
  <c r="S192" i="20"/>
  <c r="S193" i="20"/>
  <c r="S194" i="20"/>
  <c r="S195" i="20"/>
  <c r="S196" i="20"/>
  <c r="S197" i="20"/>
  <c r="S198" i="20"/>
  <c r="S199" i="20"/>
  <c r="S200" i="20"/>
  <c r="S201" i="20"/>
  <c r="S202" i="20"/>
  <c r="S203" i="20"/>
  <c r="S204" i="20"/>
  <c r="S205" i="20"/>
  <c r="S206" i="20"/>
  <c r="S207" i="20"/>
  <c r="S208" i="20"/>
  <c r="S209" i="20"/>
  <c r="S210" i="20"/>
  <c r="S211" i="20"/>
  <c r="T212" i="20"/>
  <c r="Q184" i="20"/>
  <c r="Q185" i="20"/>
  <c r="Q189" i="20"/>
  <c r="Q191" i="20"/>
  <c r="Q192" i="20"/>
  <c r="Q194" i="20"/>
  <c r="Q196" i="20"/>
  <c r="Q197" i="20"/>
  <c r="Q198" i="20"/>
  <c r="Q203" i="20"/>
  <c r="Q204" i="20"/>
  <c r="Q205" i="20"/>
  <c r="Q206" i="20"/>
  <c r="Q208" i="20"/>
  <c r="R212" i="20"/>
  <c r="AA211" i="20"/>
  <c r="Z211" i="20"/>
  <c r="Y211" i="20"/>
  <c r="X211" i="20"/>
  <c r="W211" i="20"/>
  <c r="V211" i="20"/>
  <c r="AA210" i="20"/>
  <c r="Z210" i="20"/>
  <c r="Y210" i="20"/>
  <c r="X210" i="20"/>
  <c r="W210" i="20"/>
  <c r="V210" i="20"/>
  <c r="AA209" i="20"/>
  <c r="Z209" i="20"/>
  <c r="Y209" i="20"/>
  <c r="X209" i="20"/>
  <c r="W209" i="20"/>
  <c r="V209" i="20"/>
  <c r="AB208" i="20"/>
  <c r="AA208" i="20"/>
  <c r="Z208" i="20"/>
  <c r="Y208" i="20"/>
  <c r="X208" i="20"/>
  <c r="W208" i="20"/>
  <c r="V208" i="20"/>
  <c r="AA207" i="20"/>
  <c r="Z207" i="20"/>
  <c r="Y207" i="20"/>
  <c r="X207" i="20"/>
  <c r="W207" i="20"/>
  <c r="V207" i="20"/>
  <c r="AB206" i="20"/>
  <c r="AA206" i="20"/>
  <c r="Z206" i="20"/>
  <c r="Y206" i="20"/>
  <c r="X206" i="20"/>
  <c r="W206" i="20"/>
  <c r="V206" i="20"/>
  <c r="AB205" i="20"/>
  <c r="AA205" i="20"/>
  <c r="Z205" i="20"/>
  <c r="Y205" i="20"/>
  <c r="X205" i="20"/>
  <c r="W205" i="20"/>
  <c r="V205" i="20"/>
  <c r="AB204" i="20"/>
  <c r="AA204" i="20"/>
  <c r="Z204" i="20"/>
  <c r="Y204" i="20"/>
  <c r="X204" i="20"/>
  <c r="W204" i="20"/>
  <c r="V204" i="20"/>
  <c r="AB203" i="20"/>
  <c r="AA203" i="20"/>
  <c r="Z203" i="20"/>
  <c r="Y203" i="20"/>
  <c r="X203" i="20"/>
  <c r="W203" i="20"/>
  <c r="V203" i="20"/>
  <c r="AA202" i="20"/>
  <c r="Z202" i="20"/>
  <c r="Y202" i="20"/>
  <c r="X202" i="20"/>
  <c r="W202" i="20"/>
  <c r="V202" i="20"/>
  <c r="AA201" i="20"/>
  <c r="Z201" i="20"/>
  <c r="Y201" i="20"/>
  <c r="X201" i="20"/>
  <c r="W201" i="20"/>
  <c r="V201" i="20"/>
  <c r="AA200" i="20"/>
  <c r="Z200" i="20"/>
  <c r="Y200" i="20"/>
  <c r="X200" i="20"/>
  <c r="W200" i="20"/>
  <c r="V200" i="20"/>
  <c r="AA199" i="20"/>
  <c r="Z199" i="20"/>
  <c r="Y199" i="20"/>
  <c r="X199" i="20"/>
  <c r="W199" i="20"/>
  <c r="V199" i="20"/>
  <c r="AB198" i="20"/>
  <c r="AA198" i="20"/>
  <c r="Z198" i="20"/>
  <c r="Y198" i="20"/>
  <c r="X198" i="20"/>
  <c r="W198" i="20"/>
  <c r="V198" i="20"/>
  <c r="AB197" i="20"/>
  <c r="AA197" i="20"/>
  <c r="Z197" i="20"/>
  <c r="Y197" i="20"/>
  <c r="X197" i="20"/>
  <c r="W197" i="20"/>
  <c r="V197" i="20"/>
  <c r="AB196" i="20"/>
  <c r="AA196" i="20"/>
  <c r="Z196" i="20"/>
  <c r="Y196" i="20"/>
  <c r="X196" i="20"/>
  <c r="W196" i="20"/>
  <c r="V196" i="20"/>
  <c r="AA195" i="20"/>
  <c r="Z195" i="20"/>
  <c r="Y195" i="20"/>
  <c r="X195" i="20"/>
  <c r="W195" i="20"/>
  <c r="V195" i="20"/>
  <c r="AB194" i="20"/>
  <c r="AA194" i="20"/>
  <c r="Z194" i="20"/>
  <c r="Y194" i="20"/>
  <c r="X194" i="20"/>
  <c r="W194" i="20"/>
  <c r="V194" i="20"/>
  <c r="AA193" i="20"/>
  <c r="Z193" i="20"/>
  <c r="Y193" i="20"/>
  <c r="X193" i="20"/>
  <c r="W193" i="20"/>
  <c r="V193" i="20"/>
  <c r="AB192" i="20"/>
  <c r="AA192" i="20"/>
  <c r="Z192" i="20"/>
  <c r="Y192" i="20"/>
  <c r="X192" i="20"/>
  <c r="W192" i="20"/>
  <c r="V192" i="20"/>
  <c r="AB191" i="20"/>
  <c r="AA191" i="20"/>
  <c r="Z191" i="20"/>
  <c r="Y191" i="20"/>
  <c r="X191" i="20"/>
  <c r="W191" i="20"/>
  <c r="V191" i="20"/>
  <c r="AA190" i="20"/>
  <c r="Z190" i="20"/>
  <c r="Y190" i="20"/>
  <c r="X190" i="20"/>
  <c r="W190" i="20"/>
  <c r="V190" i="20"/>
  <c r="AB189" i="20"/>
  <c r="AA189" i="20"/>
  <c r="Z189" i="20"/>
  <c r="Y189" i="20"/>
  <c r="X189" i="20"/>
  <c r="W189" i="20"/>
  <c r="V189" i="20"/>
  <c r="AA188" i="20"/>
  <c r="Z188" i="20"/>
  <c r="Y188" i="20"/>
  <c r="X188" i="20"/>
  <c r="W188" i="20"/>
  <c r="V188" i="20"/>
  <c r="AA187" i="20"/>
  <c r="Z187" i="20"/>
  <c r="Y187" i="20"/>
  <c r="X187" i="20"/>
  <c r="W187" i="20"/>
  <c r="V187" i="20"/>
  <c r="AA186" i="20"/>
  <c r="Z186" i="20"/>
  <c r="Y186" i="20"/>
  <c r="X186" i="20"/>
  <c r="W186" i="20"/>
  <c r="V186" i="20"/>
  <c r="AB185" i="20"/>
  <c r="AA185" i="20"/>
  <c r="Z185" i="20"/>
  <c r="Y185" i="20"/>
  <c r="X185" i="20"/>
  <c r="W185" i="20"/>
  <c r="V185" i="20"/>
  <c r="AB184" i="20"/>
  <c r="AA184" i="20"/>
  <c r="Z184" i="20"/>
  <c r="Y184" i="20"/>
  <c r="X184" i="20"/>
  <c r="W184" i="20"/>
  <c r="V184" i="20"/>
  <c r="AA183" i="20"/>
  <c r="Z183" i="20"/>
  <c r="Y183" i="20"/>
  <c r="X183" i="20"/>
  <c r="W183" i="20"/>
  <c r="V183" i="20"/>
  <c r="S182" i="20"/>
  <c r="AA182" i="20"/>
  <c r="Z182" i="20"/>
  <c r="Y182" i="20"/>
  <c r="X182" i="20"/>
  <c r="W182" i="20"/>
  <c r="V182" i="20"/>
  <c r="S153" i="20"/>
  <c r="S154" i="20"/>
  <c r="S155" i="20"/>
  <c r="S156" i="20"/>
  <c r="S157" i="20"/>
  <c r="S158" i="20"/>
  <c r="S159" i="20"/>
  <c r="S160" i="20"/>
  <c r="S161" i="20"/>
  <c r="S162" i="20"/>
  <c r="S163" i="20"/>
  <c r="S164" i="20"/>
  <c r="S165" i="20"/>
  <c r="S166" i="20"/>
  <c r="S167" i="20"/>
  <c r="S168" i="20"/>
  <c r="S169" i="20"/>
  <c r="S170" i="20"/>
  <c r="S171" i="20"/>
  <c r="S172" i="20"/>
  <c r="S173" i="20"/>
  <c r="S174" i="20"/>
  <c r="S175" i="20"/>
  <c r="S176" i="20"/>
  <c r="S177" i="20"/>
  <c r="S178" i="20"/>
  <c r="S179" i="20"/>
  <c r="S180" i="20"/>
  <c r="S181" i="20"/>
  <c r="T182" i="20"/>
  <c r="Q153" i="20"/>
  <c r="Q159" i="20"/>
  <c r="Q160" i="20"/>
  <c r="Q162" i="20"/>
  <c r="Q163" i="20"/>
  <c r="Q164" i="20"/>
  <c r="Q165" i="20"/>
  <c r="Q168" i="20"/>
  <c r="Q172" i="20"/>
  <c r="Q173" i="20"/>
  <c r="Q175" i="20"/>
  <c r="Q177" i="20"/>
  <c r="Q178" i="20"/>
  <c r="Q179" i="20"/>
  <c r="Q180" i="20"/>
  <c r="R182" i="20"/>
  <c r="AA181" i="20"/>
  <c r="Z181" i="20"/>
  <c r="Y181" i="20"/>
  <c r="X181" i="20"/>
  <c r="W181" i="20"/>
  <c r="V181" i="20"/>
  <c r="AB180" i="20"/>
  <c r="AA180" i="20"/>
  <c r="Z180" i="20"/>
  <c r="Y180" i="20"/>
  <c r="X180" i="20"/>
  <c r="W180" i="20"/>
  <c r="V180" i="20"/>
  <c r="AB179" i="20"/>
  <c r="AA179" i="20"/>
  <c r="Z179" i="20"/>
  <c r="Y179" i="20"/>
  <c r="X179" i="20"/>
  <c r="W179" i="20"/>
  <c r="V179" i="20"/>
  <c r="AB178" i="20"/>
  <c r="AA178" i="20"/>
  <c r="Z178" i="20"/>
  <c r="Y178" i="20"/>
  <c r="X178" i="20"/>
  <c r="W178" i="20"/>
  <c r="V178" i="20"/>
  <c r="AB177" i="20"/>
  <c r="AA177" i="20"/>
  <c r="Z177" i="20"/>
  <c r="Y177" i="20"/>
  <c r="X177" i="20"/>
  <c r="W177" i="20"/>
  <c r="V177" i="20"/>
  <c r="AA176" i="20"/>
  <c r="Z176" i="20"/>
  <c r="Y176" i="20"/>
  <c r="X176" i="20"/>
  <c r="W176" i="20"/>
  <c r="V176" i="20"/>
  <c r="AB175" i="20"/>
  <c r="AA175" i="20"/>
  <c r="Z175" i="20"/>
  <c r="Y175" i="20"/>
  <c r="X175" i="20"/>
  <c r="W175" i="20"/>
  <c r="V175" i="20"/>
  <c r="AA174" i="20"/>
  <c r="Z174" i="20"/>
  <c r="Y174" i="20"/>
  <c r="X174" i="20"/>
  <c r="W174" i="20"/>
  <c r="V174" i="20"/>
  <c r="AB173" i="20"/>
  <c r="AA173" i="20"/>
  <c r="Z173" i="20"/>
  <c r="Y173" i="20"/>
  <c r="X173" i="20"/>
  <c r="W173" i="20"/>
  <c r="V173" i="20"/>
  <c r="AB172" i="20"/>
  <c r="AA172" i="20"/>
  <c r="Z172" i="20"/>
  <c r="Y172" i="20"/>
  <c r="X172" i="20"/>
  <c r="W172" i="20"/>
  <c r="V172" i="20"/>
  <c r="AA171" i="20"/>
  <c r="Z171" i="20"/>
  <c r="Y171" i="20"/>
  <c r="X171" i="20"/>
  <c r="W171" i="20"/>
  <c r="V171" i="20"/>
  <c r="AA170" i="20"/>
  <c r="Z170" i="20"/>
  <c r="Y170" i="20"/>
  <c r="X170" i="20"/>
  <c r="W170" i="20"/>
  <c r="V170" i="20"/>
  <c r="AA169" i="20"/>
  <c r="Z169" i="20"/>
  <c r="Y169" i="20"/>
  <c r="X169" i="20"/>
  <c r="W169" i="20"/>
  <c r="V169" i="20"/>
  <c r="AB168" i="20"/>
  <c r="AA168" i="20"/>
  <c r="Z168" i="20"/>
  <c r="Y168" i="20"/>
  <c r="X168" i="20"/>
  <c r="W168" i="20"/>
  <c r="V168" i="20"/>
  <c r="AA167" i="20"/>
  <c r="Z167" i="20"/>
  <c r="Y167" i="20"/>
  <c r="X167" i="20"/>
  <c r="W167" i="20"/>
  <c r="V167" i="20"/>
  <c r="AA166" i="20"/>
  <c r="Z166" i="20"/>
  <c r="Y166" i="20"/>
  <c r="X166" i="20"/>
  <c r="W166" i="20"/>
  <c r="V166" i="20"/>
  <c r="AB165" i="20"/>
  <c r="AA165" i="20"/>
  <c r="Z165" i="20"/>
  <c r="Y165" i="20"/>
  <c r="X165" i="20"/>
  <c r="W165" i="20"/>
  <c r="V165" i="20"/>
  <c r="AB164" i="20"/>
  <c r="AA164" i="20"/>
  <c r="Z164" i="20"/>
  <c r="Y164" i="20"/>
  <c r="X164" i="20"/>
  <c r="W164" i="20"/>
  <c r="V164" i="20"/>
  <c r="AB163" i="20"/>
  <c r="AA163" i="20"/>
  <c r="Z163" i="20"/>
  <c r="Y163" i="20"/>
  <c r="X163" i="20"/>
  <c r="W163" i="20"/>
  <c r="V163" i="20"/>
  <c r="AB162" i="20"/>
  <c r="AA162" i="20"/>
  <c r="Z162" i="20"/>
  <c r="Y162" i="20"/>
  <c r="X162" i="20"/>
  <c r="W162" i="20"/>
  <c r="V162" i="20"/>
  <c r="AA161" i="20"/>
  <c r="Z161" i="20"/>
  <c r="Y161" i="20"/>
  <c r="X161" i="20"/>
  <c r="W161" i="20"/>
  <c r="V161" i="20"/>
  <c r="AB160" i="20"/>
  <c r="AA160" i="20"/>
  <c r="Z160" i="20"/>
  <c r="Y160" i="20"/>
  <c r="X160" i="20"/>
  <c r="W160" i="20"/>
  <c r="V160" i="20"/>
  <c r="AB159" i="20"/>
  <c r="AA159" i="20"/>
  <c r="Z159" i="20"/>
  <c r="Y159" i="20"/>
  <c r="X159" i="20"/>
  <c r="W159" i="20"/>
  <c r="V159" i="20"/>
  <c r="AA158" i="20"/>
  <c r="Z158" i="20"/>
  <c r="Y158" i="20"/>
  <c r="X158" i="20"/>
  <c r="W158" i="20"/>
  <c r="V158" i="20"/>
  <c r="AA157" i="20"/>
  <c r="Z157" i="20"/>
  <c r="Y157" i="20"/>
  <c r="X157" i="20"/>
  <c r="W157" i="20"/>
  <c r="V157" i="20"/>
  <c r="AA156" i="20"/>
  <c r="Z156" i="20"/>
  <c r="Y156" i="20"/>
  <c r="X156" i="20"/>
  <c r="W156" i="20"/>
  <c r="V156" i="20"/>
  <c r="AA155" i="20"/>
  <c r="Z155" i="20"/>
  <c r="Y155" i="20"/>
  <c r="X155" i="20"/>
  <c r="W155" i="20"/>
  <c r="V155" i="20"/>
  <c r="AA154" i="20"/>
  <c r="Z154" i="20"/>
  <c r="Y154" i="20"/>
  <c r="X154" i="20"/>
  <c r="W154" i="20"/>
  <c r="V154" i="20"/>
  <c r="AB153" i="20"/>
  <c r="AA153" i="20"/>
  <c r="Z153" i="20"/>
  <c r="Y153" i="20"/>
  <c r="X153" i="20"/>
  <c r="W153" i="20"/>
  <c r="V153" i="20"/>
  <c r="S152" i="20"/>
  <c r="AA152" i="20"/>
  <c r="Z152" i="20"/>
  <c r="Y152" i="20"/>
  <c r="X152" i="20"/>
  <c r="W152" i="20"/>
  <c r="V152" i="20"/>
  <c r="S123" i="20"/>
  <c r="S124" i="20"/>
  <c r="S125" i="20"/>
  <c r="S126" i="20"/>
  <c r="S127" i="20"/>
  <c r="S128" i="20"/>
  <c r="S129" i="20"/>
  <c r="S130" i="20"/>
  <c r="S131" i="20"/>
  <c r="S132" i="20"/>
  <c r="S133" i="20"/>
  <c r="S134" i="20"/>
  <c r="S135" i="20"/>
  <c r="S136" i="20"/>
  <c r="S137" i="20"/>
  <c r="S138" i="20"/>
  <c r="S139" i="20"/>
  <c r="S140" i="20"/>
  <c r="S141" i="20"/>
  <c r="S142" i="20"/>
  <c r="S143" i="20"/>
  <c r="S144" i="20"/>
  <c r="S145" i="20"/>
  <c r="S146" i="20"/>
  <c r="S147" i="20"/>
  <c r="S148" i="20"/>
  <c r="S149" i="20"/>
  <c r="S150" i="20"/>
  <c r="S151" i="20"/>
  <c r="T152" i="20"/>
  <c r="Q123" i="20"/>
  <c r="Q128" i="20"/>
  <c r="Q130" i="20"/>
  <c r="Q132" i="20"/>
  <c r="Q136" i="20"/>
  <c r="Q137" i="20"/>
  <c r="Q138" i="20"/>
  <c r="Q139" i="20"/>
  <c r="Q140" i="20"/>
  <c r="Q141" i="20"/>
  <c r="Q144" i="20"/>
  <c r="Q148" i="20"/>
  <c r="R152" i="20"/>
  <c r="AA151" i="20"/>
  <c r="Z151" i="20"/>
  <c r="Y151" i="20"/>
  <c r="X151" i="20"/>
  <c r="W151" i="20"/>
  <c r="V151" i="20"/>
  <c r="AA150" i="20"/>
  <c r="Z150" i="20"/>
  <c r="Y150" i="20"/>
  <c r="X150" i="20"/>
  <c r="W150" i="20"/>
  <c r="V150" i="20"/>
  <c r="AA149" i="20"/>
  <c r="Z149" i="20"/>
  <c r="Y149" i="20"/>
  <c r="X149" i="20"/>
  <c r="W149" i="20"/>
  <c r="V149" i="20"/>
  <c r="AB148" i="20"/>
  <c r="AA148" i="20"/>
  <c r="Z148" i="20"/>
  <c r="Y148" i="20"/>
  <c r="X148" i="20"/>
  <c r="W148" i="20"/>
  <c r="V148" i="20"/>
  <c r="AA147" i="20"/>
  <c r="Z147" i="20"/>
  <c r="Y147" i="20"/>
  <c r="X147" i="20"/>
  <c r="W147" i="20"/>
  <c r="V147" i="20"/>
  <c r="AA146" i="20"/>
  <c r="Z146" i="20"/>
  <c r="Y146" i="20"/>
  <c r="X146" i="20"/>
  <c r="W146" i="20"/>
  <c r="V146" i="20"/>
  <c r="AA145" i="20"/>
  <c r="Z145" i="20"/>
  <c r="Y145" i="20"/>
  <c r="X145" i="20"/>
  <c r="W145" i="20"/>
  <c r="V145" i="20"/>
  <c r="AB144" i="20"/>
  <c r="AA144" i="20"/>
  <c r="Z144" i="20"/>
  <c r="Y144" i="20"/>
  <c r="X144" i="20"/>
  <c r="W144" i="20"/>
  <c r="V144" i="20"/>
  <c r="AA143" i="20"/>
  <c r="Z143" i="20"/>
  <c r="Y143" i="20"/>
  <c r="X143" i="20"/>
  <c r="W143" i="20"/>
  <c r="V143" i="20"/>
  <c r="AA142" i="20"/>
  <c r="Z142" i="20"/>
  <c r="Y142" i="20"/>
  <c r="X142" i="20"/>
  <c r="W142" i="20"/>
  <c r="V142" i="20"/>
  <c r="AB141" i="20"/>
  <c r="AA141" i="20"/>
  <c r="Z141" i="20"/>
  <c r="Y141" i="20"/>
  <c r="X141" i="20"/>
  <c r="W141" i="20"/>
  <c r="V141" i="20"/>
  <c r="AB140" i="20"/>
  <c r="AA140" i="20"/>
  <c r="Z140" i="20"/>
  <c r="Y140" i="20"/>
  <c r="X140" i="20"/>
  <c r="W140" i="20"/>
  <c r="V140" i="20"/>
  <c r="AB139" i="20"/>
  <c r="AA139" i="20"/>
  <c r="Z139" i="20"/>
  <c r="Y139" i="20"/>
  <c r="X139" i="20"/>
  <c r="W139" i="20"/>
  <c r="V139" i="20"/>
  <c r="AB138" i="20"/>
  <c r="AA138" i="20"/>
  <c r="Z138" i="20"/>
  <c r="Y138" i="20"/>
  <c r="X138" i="20"/>
  <c r="W138" i="20"/>
  <c r="V138" i="20"/>
  <c r="AB137" i="20"/>
  <c r="AA137" i="20"/>
  <c r="Z137" i="20"/>
  <c r="Y137" i="20"/>
  <c r="X137" i="20"/>
  <c r="W137" i="20"/>
  <c r="V137" i="20"/>
  <c r="AB136" i="20"/>
  <c r="AA136" i="20"/>
  <c r="Z136" i="20"/>
  <c r="Y136" i="20"/>
  <c r="X136" i="20"/>
  <c r="W136" i="20"/>
  <c r="V136" i="20"/>
  <c r="AA135" i="20"/>
  <c r="Z135" i="20"/>
  <c r="Y135" i="20"/>
  <c r="X135" i="20"/>
  <c r="W135" i="20"/>
  <c r="V135" i="20"/>
  <c r="AA134" i="20"/>
  <c r="Z134" i="20"/>
  <c r="Y134" i="20"/>
  <c r="X134" i="20"/>
  <c r="W134" i="20"/>
  <c r="V134" i="20"/>
  <c r="AA133" i="20"/>
  <c r="Z133" i="20"/>
  <c r="Y133" i="20"/>
  <c r="X133" i="20"/>
  <c r="W133" i="20"/>
  <c r="V133" i="20"/>
  <c r="AB132" i="20"/>
  <c r="AA132" i="20"/>
  <c r="Z132" i="20"/>
  <c r="Y132" i="20"/>
  <c r="X132" i="20"/>
  <c r="W132" i="20"/>
  <c r="V132" i="20"/>
  <c r="AA131" i="20"/>
  <c r="Z131" i="20"/>
  <c r="Y131" i="20"/>
  <c r="X131" i="20"/>
  <c r="W131" i="20"/>
  <c r="V131" i="20"/>
  <c r="AB130" i="20"/>
  <c r="AA130" i="20"/>
  <c r="Z130" i="20"/>
  <c r="Y130" i="20"/>
  <c r="X130" i="20"/>
  <c r="W130" i="20"/>
  <c r="V130" i="20"/>
  <c r="AA129" i="20"/>
  <c r="Z129" i="20"/>
  <c r="Y129" i="20"/>
  <c r="X129" i="20"/>
  <c r="W129" i="20"/>
  <c r="V129" i="20"/>
  <c r="AB128" i="20"/>
  <c r="AA128" i="20"/>
  <c r="Z128" i="20"/>
  <c r="Y128" i="20"/>
  <c r="X128" i="20"/>
  <c r="W128" i="20"/>
  <c r="V128" i="20"/>
  <c r="AA127" i="20"/>
  <c r="Z127" i="20"/>
  <c r="Y127" i="20"/>
  <c r="X127" i="20"/>
  <c r="W127" i="20"/>
  <c r="V127" i="20"/>
  <c r="AA126" i="20"/>
  <c r="Z126" i="20"/>
  <c r="Y126" i="20"/>
  <c r="X126" i="20"/>
  <c r="W126" i="20"/>
  <c r="V126" i="20"/>
  <c r="AA125" i="20"/>
  <c r="Z125" i="20"/>
  <c r="Y125" i="20"/>
  <c r="X125" i="20"/>
  <c r="W125" i="20"/>
  <c r="V125" i="20"/>
  <c r="AA124" i="20"/>
  <c r="Z124" i="20"/>
  <c r="Y124" i="20"/>
  <c r="X124" i="20"/>
  <c r="W124" i="20"/>
  <c r="V124" i="20"/>
  <c r="AB123" i="20"/>
  <c r="AA123" i="20"/>
  <c r="Z123" i="20"/>
  <c r="Y123" i="20"/>
  <c r="X123" i="20"/>
  <c r="W123" i="20"/>
  <c r="V123" i="20"/>
  <c r="S122" i="20"/>
  <c r="AA122" i="20"/>
  <c r="Z122" i="20"/>
  <c r="Y122" i="20"/>
  <c r="X122" i="20"/>
  <c r="W122" i="20"/>
  <c r="V122" i="20"/>
  <c r="S93" i="20"/>
  <c r="S94" i="20"/>
  <c r="S95" i="20"/>
  <c r="S96" i="20"/>
  <c r="S97" i="20"/>
  <c r="S98" i="20"/>
  <c r="S99" i="20"/>
  <c r="S100" i="20"/>
  <c r="S101" i="20"/>
  <c r="S102" i="20"/>
  <c r="S103" i="20"/>
  <c r="S104" i="20"/>
  <c r="S105" i="20"/>
  <c r="S106" i="20"/>
  <c r="S107" i="20"/>
  <c r="S108" i="20"/>
  <c r="S109" i="20"/>
  <c r="S110" i="20"/>
  <c r="S111" i="20"/>
  <c r="S112" i="20"/>
  <c r="S113" i="20"/>
  <c r="S114" i="20"/>
  <c r="S115" i="20"/>
  <c r="S116" i="20"/>
  <c r="S117" i="20"/>
  <c r="S118" i="20"/>
  <c r="S119" i="20"/>
  <c r="S120" i="20"/>
  <c r="S121" i="20"/>
  <c r="T122" i="20"/>
  <c r="Q93" i="20"/>
  <c r="Q95" i="20"/>
  <c r="Q96" i="20"/>
  <c r="Q97" i="20"/>
  <c r="Q99" i="20"/>
  <c r="Q100" i="20"/>
  <c r="Q101" i="20"/>
  <c r="Q102" i="20"/>
  <c r="Q105" i="20"/>
  <c r="Q106" i="20"/>
  <c r="Q107" i="20"/>
  <c r="Q108" i="20"/>
  <c r="Q109" i="20"/>
  <c r="Q110" i="20"/>
  <c r="Q114" i="20"/>
  <c r="Q117" i="20"/>
  <c r="Q119" i="20"/>
  <c r="Q121" i="20"/>
  <c r="R122" i="20"/>
  <c r="AB121" i="20"/>
  <c r="AA121" i="20"/>
  <c r="Z121" i="20"/>
  <c r="Y121" i="20"/>
  <c r="X121" i="20"/>
  <c r="W121" i="20"/>
  <c r="V121" i="20"/>
  <c r="AA120" i="20"/>
  <c r="Z120" i="20"/>
  <c r="Y120" i="20"/>
  <c r="X120" i="20"/>
  <c r="W120" i="20"/>
  <c r="V120" i="20"/>
  <c r="AB119" i="20"/>
  <c r="AA119" i="20"/>
  <c r="Z119" i="20"/>
  <c r="Y119" i="20"/>
  <c r="X119" i="20"/>
  <c r="W119" i="20"/>
  <c r="V119" i="20"/>
  <c r="AA118" i="20"/>
  <c r="Z118" i="20"/>
  <c r="Y118" i="20"/>
  <c r="X118" i="20"/>
  <c r="W118" i="20"/>
  <c r="V118" i="20"/>
  <c r="AB117" i="20"/>
  <c r="AA117" i="20"/>
  <c r="Z117" i="20"/>
  <c r="Y117" i="20"/>
  <c r="X117" i="20"/>
  <c r="W117" i="20"/>
  <c r="V117" i="20"/>
  <c r="AA116" i="20"/>
  <c r="Z116" i="20"/>
  <c r="Y116" i="20"/>
  <c r="X116" i="20"/>
  <c r="W116" i="20"/>
  <c r="V116" i="20"/>
  <c r="AA115" i="20"/>
  <c r="Z115" i="20"/>
  <c r="Y115" i="20"/>
  <c r="X115" i="20"/>
  <c r="W115" i="20"/>
  <c r="V115" i="20"/>
  <c r="AB114" i="20"/>
  <c r="AA114" i="20"/>
  <c r="Z114" i="20"/>
  <c r="Y114" i="20"/>
  <c r="X114" i="20"/>
  <c r="W114" i="20"/>
  <c r="V114" i="20"/>
  <c r="AA113" i="20"/>
  <c r="Z113" i="20"/>
  <c r="Y113" i="20"/>
  <c r="X113" i="20"/>
  <c r="W113" i="20"/>
  <c r="V113" i="20"/>
  <c r="AA112" i="20"/>
  <c r="Z112" i="20"/>
  <c r="Y112" i="20"/>
  <c r="X112" i="20"/>
  <c r="W112" i="20"/>
  <c r="V112" i="20"/>
  <c r="AA111" i="20"/>
  <c r="Z111" i="20"/>
  <c r="Y111" i="20"/>
  <c r="X111" i="20"/>
  <c r="W111" i="20"/>
  <c r="V111" i="20"/>
  <c r="AB110" i="20"/>
  <c r="AA110" i="20"/>
  <c r="Z110" i="20"/>
  <c r="Y110" i="20"/>
  <c r="X110" i="20"/>
  <c r="W110" i="20"/>
  <c r="V110" i="20"/>
  <c r="AB109" i="20"/>
  <c r="AA109" i="20"/>
  <c r="Z109" i="20"/>
  <c r="Y109" i="20"/>
  <c r="X109" i="20"/>
  <c r="W109" i="20"/>
  <c r="V109" i="20"/>
  <c r="AB108" i="20"/>
  <c r="AA108" i="20"/>
  <c r="Z108" i="20"/>
  <c r="Y108" i="20"/>
  <c r="X108" i="20"/>
  <c r="W108" i="20"/>
  <c r="V108" i="20"/>
  <c r="AB107" i="20"/>
  <c r="AA107" i="20"/>
  <c r="Z107" i="20"/>
  <c r="Y107" i="20"/>
  <c r="X107" i="20"/>
  <c r="W107" i="20"/>
  <c r="V107" i="20"/>
  <c r="AB106" i="20"/>
  <c r="AA106" i="20"/>
  <c r="Z106" i="20"/>
  <c r="Y106" i="20"/>
  <c r="X106" i="20"/>
  <c r="W106" i="20"/>
  <c r="V106" i="20"/>
  <c r="AB105" i="20"/>
  <c r="AA105" i="20"/>
  <c r="Z105" i="20"/>
  <c r="Y105" i="20"/>
  <c r="X105" i="20"/>
  <c r="W105" i="20"/>
  <c r="V105" i="20"/>
  <c r="AA104" i="20"/>
  <c r="Z104" i="20"/>
  <c r="Y104" i="20"/>
  <c r="X104" i="20"/>
  <c r="W104" i="20"/>
  <c r="V104" i="20"/>
  <c r="AA103" i="20"/>
  <c r="Z103" i="20"/>
  <c r="Y103" i="20"/>
  <c r="X103" i="20"/>
  <c r="W103" i="20"/>
  <c r="V103" i="20"/>
  <c r="AB102" i="20"/>
  <c r="AA102" i="20"/>
  <c r="Z102" i="20"/>
  <c r="Y102" i="20"/>
  <c r="X102" i="20"/>
  <c r="W102" i="20"/>
  <c r="V102" i="20"/>
  <c r="AB101" i="20"/>
  <c r="AA101" i="20"/>
  <c r="Z101" i="20"/>
  <c r="Y101" i="20"/>
  <c r="X101" i="20"/>
  <c r="W101" i="20"/>
  <c r="V101" i="20"/>
  <c r="AB100" i="20"/>
  <c r="AA100" i="20"/>
  <c r="Z100" i="20"/>
  <c r="Y100" i="20"/>
  <c r="X100" i="20"/>
  <c r="W100" i="20"/>
  <c r="V100" i="20"/>
  <c r="AB99" i="20"/>
  <c r="AA99" i="20"/>
  <c r="Z99" i="20"/>
  <c r="Y99" i="20"/>
  <c r="X99" i="20"/>
  <c r="W99" i="20"/>
  <c r="V99" i="20"/>
  <c r="AA98" i="20"/>
  <c r="Z98" i="20"/>
  <c r="Y98" i="20"/>
  <c r="X98" i="20"/>
  <c r="W98" i="20"/>
  <c r="V98" i="20"/>
  <c r="AB97" i="20"/>
  <c r="AA97" i="20"/>
  <c r="Z97" i="20"/>
  <c r="Y97" i="20"/>
  <c r="X97" i="20"/>
  <c r="W97" i="20"/>
  <c r="V97" i="20"/>
  <c r="AB96" i="20"/>
  <c r="AA96" i="20"/>
  <c r="Z96" i="20"/>
  <c r="Y96" i="20"/>
  <c r="X96" i="20"/>
  <c r="W96" i="20"/>
  <c r="V96" i="20"/>
  <c r="AB95" i="20"/>
  <c r="AA95" i="20"/>
  <c r="Z95" i="20"/>
  <c r="Y95" i="20"/>
  <c r="X95" i="20"/>
  <c r="W95" i="20"/>
  <c r="V95" i="20"/>
  <c r="AA94" i="20"/>
  <c r="Z94" i="20"/>
  <c r="Y94" i="20"/>
  <c r="X94" i="20"/>
  <c r="W94" i="20"/>
  <c r="V94" i="20"/>
  <c r="AB93" i="20"/>
  <c r="AA93" i="20"/>
  <c r="Z93" i="20"/>
  <c r="Y93" i="20"/>
  <c r="X93" i="20"/>
  <c r="W93" i="20"/>
  <c r="V93" i="20"/>
  <c r="Q92" i="20"/>
  <c r="AB92" i="20"/>
  <c r="S92" i="20"/>
  <c r="AA92" i="20"/>
  <c r="Z92" i="20"/>
  <c r="Y92" i="20"/>
  <c r="X92" i="20"/>
  <c r="W92" i="20"/>
  <c r="V92" i="20"/>
  <c r="S63" i="20"/>
  <c r="S64" i="20"/>
  <c r="S65" i="20"/>
  <c r="S66" i="20"/>
  <c r="S67" i="20"/>
  <c r="S68" i="20"/>
  <c r="S69" i="20"/>
  <c r="S70" i="20"/>
  <c r="S71" i="20"/>
  <c r="S72" i="20"/>
  <c r="S73" i="20"/>
  <c r="S74" i="20"/>
  <c r="S75" i="20"/>
  <c r="S76" i="20"/>
  <c r="S77" i="20"/>
  <c r="S78" i="20"/>
  <c r="S79" i="20"/>
  <c r="S80" i="20"/>
  <c r="S81" i="20"/>
  <c r="S82" i="20"/>
  <c r="S83" i="20"/>
  <c r="S84" i="20"/>
  <c r="S85" i="20"/>
  <c r="S86" i="20"/>
  <c r="S87" i="20"/>
  <c r="S88" i="20"/>
  <c r="S89" i="20"/>
  <c r="S90" i="20"/>
  <c r="S91" i="20"/>
  <c r="T92" i="20"/>
  <c r="Q67" i="20"/>
  <c r="Q68" i="20"/>
  <c r="Q69" i="20"/>
  <c r="Q70" i="20"/>
  <c r="Q71" i="20"/>
  <c r="Q76" i="20"/>
  <c r="Q77" i="20"/>
  <c r="Q79" i="20"/>
  <c r="Q80" i="20"/>
  <c r="Q81" i="20"/>
  <c r="Q84" i="20"/>
  <c r="Q85" i="20"/>
  <c r="Q86" i="20"/>
  <c r="Q88" i="20"/>
  <c r="Q89" i="20"/>
  <c r="R92" i="20"/>
  <c r="AA91" i="20"/>
  <c r="Z91" i="20"/>
  <c r="Y91" i="20"/>
  <c r="X91" i="20"/>
  <c r="W91" i="20"/>
  <c r="V91" i="20"/>
  <c r="AA90" i="20"/>
  <c r="Z90" i="20"/>
  <c r="Y90" i="20"/>
  <c r="X90" i="20"/>
  <c r="W90" i="20"/>
  <c r="V90" i="20"/>
  <c r="AB89" i="20"/>
  <c r="AA89" i="20"/>
  <c r="Z89" i="20"/>
  <c r="Y89" i="20"/>
  <c r="X89" i="20"/>
  <c r="W89" i="20"/>
  <c r="V89" i="20"/>
  <c r="AB88" i="20"/>
  <c r="AA88" i="20"/>
  <c r="Z88" i="20"/>
  <c r="Y88" i="20"/>
  <c r="X88" i="20"/>
  <c r="W88" i="20"/>
  <c r="V88" i="20"/>
  <c r="AA87" i="20"/>
  <c r="Z87" i="20"/>
  <c r="Y87" i="20"/>
  <c r="X87" i="20"/>
  <c r="W87" i="20"/>
  <c r="V87" i="20"/>
  <c r="AB86" i="20"/>
  <c r="AA86" i="20"/>
  <c r="Z86" i="20"/>
  <c r="Y86" i="20"/>
  <c r="X86" i="20"/>
  <c r="W86" i="20"/>
  <c r="V86" i="20"/>
  <c r="AB85" i="20"/>
  <c r="AA85" i="20"/>
  <c r="Z85" i="20"/>
  <c r="Y85" i="20"/>
  <c r="X85" i="20"/>
  <c r="W85" i="20"/>
  <c r="V85" i="20"/>
  <c r="AB84" i="20"/>
  <c r="AA84" i="20"/>
  <c r="Z84" i="20"/>
  <c r="Y84" i="20"/>
  <c r="X84" i="20"/>
  <c r="W84" i="20"/>
  <c r="V84" i="20"/>
  <c r="AA83" i="20"/>
  <c r="Z83" i="20"/>
  <c r="Y83" i="20"/>
  <c r="X83" i="20"/>
  <c r="W83" i="20"/>
  <c r="V83" i="20"/>
  <c r="AA82" i="20"/>
  <c r="Z82" i="20"/>
  <c r="Y82" i="20"/>
  <c r="X82" i="20"/>
  <c r="W82" i="20"/>
  <c r="V82" i="20"/>
  <c r="AB81" i="20"/>
  <c r="AA81" i="20"/>
  <c r="Z81" i="20"/>
  <c r="Y81" i="20"/>
  <c r="X81" i="20"/>
  <c r="W81" i="20"/>
  <c r="V81" i="20"/>
  <c r="AB80" i="20"/>
  <c r="AA80" i="20"/>
  <c r="Z80" i="20"/>
  <c r="Y80" i="20"/>
  <c r="X80" i="20"/>
  <c r="W80" i="20"/>
  <c r="V80" i="20"/>
  <c r="AB79" i="20"/>
  <c r="AA79" i="20"/>
  <c r="Z79" i="20"/>
  <c r="Y79" i="20"/>
  <c r="X79" i="20"/>
  <c r="W79" i="20"/>
  <c r="V79" i="20"/>
  <c r="AA78" i="20"/>
  <c r="Z78" i="20"/>
  <c r="Y78" i="20"/>
  <c r="X78" i="20"/>
  <c r="W78" i="20"/>
  <c r="V78" i="20"/>
  <c r="AB77" i="20"/>
  <c r="AA77" i="20"/>
  <c r="Z77" i="20"/>
  <c r="Y77" i="20"/>
  <c r="X77" i="20"/>
  <c r="W77" i="20"/>
  <c r="V77" i="20"/>
  <c r="AB76" i="20"/>
  <c r="AA76" i="20"/>
  <c r="Z76" i="20"/>
  <c r="Y76" i="20"/>
  <c r="X76" i="20"/>
  <c r="W76" i="20"/>
  <c r="V76" i="20"/>
  <c r="AA75" i="20"/>
  <c r="Z75" i="20"/>
  <c r="Y75" i="20"/>
  <c r="X75" i="20"/>
  <c r="W75" i="20"/>
  <c r="V75" i="20"/>
  <c r="AA74" i="20"/>
  <c r="Z74" i="20"/>
  <c r="Y74" i="20"/>
  <c r="X74" i="20"/>
  <c r="W74" i="20"/>
  <c r="V74" i="20"/>
  <c r="AA73" i="20"/>
  <c r="Z73" i="20"/>
  <c r="Y73" i="20"/>
  <c r="X73" i="20"/>
  <c r="W73" i="20"/>
  <c r="V73" i="20"/>
  <c r="AA72" i="20"/>
  <c r="Z72" i="20"/>
  <c r="Y72" i="20"/>
  <c r="X72" i="20"/>
  <c r="W72" i="20"/>
  <c r="V72" i="20"/>
  <c r="AB71" i="20"/>
  <c r="AA71" i="20"/>
  <c r="Z71" i="20"/>
  <c r="Y71" i="20"/>
  <c r="X71" i="20"/>
  <c r="W71" i="20"/>
  <c r="V71" i="20"/>
  <c r="AB70" i="20"/>
  <c r="AA70" i="20"/>
  <c r="Z70" i="20"/>
  <c r="Y70" i="20"/>
  <c r="X70" i="20"/>
  <c r="W70" i="20"/>
  <c r="V70" i="20"/>
  <c r="AB69" i="20"/>
  <c r="AA69" i="20"/>
  <c r="Z69" i="20"/>
  <c r="Y69" i="20"/>
  <c r="X69" i="20"/>
  <c r="W69" i="20"/>
  <c r="V69" i="20"/>
  <c r="AB68" i="20"/>
  <c r="AA68" i="20"/>
  <c r="Z68" i="20"/>
  <c r="Y68" i="20"/>
  <c r="X68" i="20"/>
  <c r="W68" i="20"/>
  <c r="V68" i="20"/>
  <c r="AB67" i="20"/>
  <c r="AA67" i="20"/>
  <c r="Z67" i="20"/>
  <c r="Y67" i="20"/>
  <c r="X67" i="20"/>
  <c r="W67" i="20"/>
  <c r="V67" i="20"/>
  <c r="AA66" i="20"/>
  <c r="Z66" i="20"/>
  <c r="Y66" i="20"/>
  <c r="X66" i="20"/>
  <c r="W66" i="20"/>
  <c r="V66" i="20"/>
  <c r="AA65" i="20"/>
  <c r="Z65" i="20"/>
  <c r="Y65" i="20"/>
  <c r="X65" i="20"/>
  <c r="W65" i="20"/>
  <c r="V65" i="20"/>
  <c r="AA64" i="20"/>
  <c r="Z64" i="20"/>
  <c r="Y64" i="20"/>
  <c r="X64" i="20"/>
  <c r="W64" i="20"/>
  <c r="V64" i="20"/>
  <c r="AA63" i="20"/>
  <c r="Z63" i="20"/>
  <c r="Y63" i="20"/>
  <c r="X63" i="20"/>
  <c r="W63" i="20"/>
  <c r="V63" i="20"/>
  <c r="S62" i="20"/>
  <c r="AA62" i="20"/>
  <c r="Z62" i="20"/>
  <c r="Y62" i="20"/>
  <c r="X62" i="20"/>
  <c r="W62" i="20"/>
  <c r="V62" i="20"/>
  <c r="S33" i="20"/>
  <c r="S34" i="20"/>
  <c r="S35" i="20"/>
  <c r="S36" i="20"/>
  <c r="S37" i="20"/>
  <c r="S38" i="20"/>
  <c r="S39" i="20"/>
  <c r="S40" i="20"/>
  <c r="S41" i="20"/>
  <c r="S42" i="20"/>
  <c r="S43" i="20"/>
  <c r="S44" i="20"/>
  <c r="S45" i="20"/>
  <c r="S46" i="20"/>
  <c r="S47" i="20"/>
  <c r="S48" i="20"/>
  <c r="S49" i="20"/>
  <c r="S50" i="20"/>
  <c r="S51" i="20"/>
  <c r="S52" i="20"/>
  <c r="S53" i="20"/>
  <c r="S54" i="20"/>
  <c r="S55" i="20"/>
  <c r="S56" i="20"/>
  <c r="S57" i="20"/>
  <c r="S58" i="20"/>
  <c r="S59" i="20"/>
  <c r="S60" i="20"/>
  <c r="S61" i="20"/>
  <c r="T62" i="20"/>
  <c r="Q33" i="20"/>
  <c r="Q35" i="20"/>
  <c r="Q39" i="20"/>
  <c r="Q40" i="20"/>
  <c r="Q44" i="20"/>
  <c r="Q48" i="20"/>
  <c r="Q49" i="20"/>
  <c r="Q50" i="20"/>
  <c r="Q51" i="20"/>
  <c r="Q52" i="20"/>
  <c r="Q53" i="20"/>
  <c r="Q54" i="20"/>
  <c r="Q58" i="20"/>
  <c r="Q59" i="20"/>
  <c r="R62" i="20"/>
  <c r="AA61" i="20"/>
  <c r="Z61" i="20"/>
  <c r="Y61" i="20"/>
  <c r="X61" i="20"/>
  <c r="W61" i="20"/>
  <c r="V61" i="20"/>
  <c r="AA60" i="20"/>
  <c r="Z60" i="20"/>
  <c r="Y60" i="20"/>
  <c r="X60" i="20"/>
  <c r="W60" i="20"/>
  <c r="V60" i="20"/>
  <c r="AB59" i="20"/>
  <c r="AA59" i="20"/>
  <c r="Z59" i="20"/>
  <c r="Y59" i="20"/>
  <c r="X59" i="20"/>
  <c r="W59" i="20"/>
  <c r="V59" i="20"/>
  <c r="AB58" i="20"/>
  <c r="AA58" i="20"/>
  <c r="Z58" i="20"/>
  <c r="Y58" i="20"/>
  <c r="X58" i="20"/>
  <c r="W58" i="20"/>
  <c r="V58" i="20"/>
  <c r="AA57" i="20"/>
  <c r="Z57" i="20"/>
  <c r="Y57" i="20"/>
  <c r="X57" i="20"/>
  <c r="W57" i="20"/>
  <c r="V57" i="20"/>
  <c r="AA56" i="20"/>
  <c r="Z56" i="20"/>
  <c r="Y56" i="20"/>
  <c r="X56" i="20"/>
  <c r="W56" i="20"/>
  <c r="V56" i="20"/>
  <c r="AA55" i="20"/>
  <c r="Z55" i="20"/>
  <c r="Y55" i="20"/>
  <c r="X55" i="20"/>
  <c r="W55" i="20"/>
  <c r="V55" i="20"/>
  <c r="AB54" i="20"/>
  <c r="AA54" i="20"/>
  <c r="Z54" i="20"/>
  <c r="Y54" i="20"/>
  <c r="X54" i="20"/>
  <c r="W54" i="20"/>
  <c r="V54" i="20"/>
  <c r="AB53" i="20"/>
  <c r="AA53" i="20"/>
  <c r="Z53" i="20"/>
  <c r="Y53" i="20"/>
  <c r="X53" i="20"/>
  <c r="W53" i="20"/>
  <c r="V53" i="20"/>
  <c r="AB52" i="20"/>
  <c r="AA52" i="20"/>
  <c r="Z52" i="20"/>
  <c r="Y52" i="20"/>
  <c r="X52" i="20"/>
  <c r="W52" i="20"/>
  <c r="V52" i="20"/>
  <c r="AB51" i="20"/>
  <c r="AA51" i="20"/>
  <c r="Z51" i="20"/>
  <c r="Y51" i="20"/>
  <c r="X51" i="20"/>
  <c r="W51" i="20"/>
  <c r="V51" i="20"/>
  <c r="AB50" i="20"/>
  <c r="AA50" i="20"/>
  <c r="Z50" i="20"/>
  <c r="Y50" i="20"/>
  <c r="X50" i="20"/>
  <c r="W50" i="20"/>
  <c r="V50" i="20"/>
  <c r="AB49" i="20"/>
  <c r="AA49" i="20"/>
  <c r="Z49" i="20"/>
  <c r="Y49" i="20"/>
  <c r="X49" i="20"/>
  <c r="W49" i="20"/>
  <c r="V49" i="20"/>
  <c r="AB48" i="20"/>
  <c r="AA48" i="20"/>
  <c r="Z48" i="20"/>
  <c r="Y48" i="20"/>
  <c r="X48" i="20"/>
  <c r="W48" i="20"/>
  <c r="V48" i="20"/>
  <c r="AA47" i="20"/>
  <c r="Z47" i="20"/>
  <c r="Y47" i="20"/>
  <c r="X47" i="20"/>
  <c r="W47" i="20"/>
  <c r="V47" i="20"/>
  <c r="AA46" i="20"/>
  <c r="Z46" i="20"/>
  <c r="Y46" i="20"/>
  <c r="X46" i="20"/>
  <c r="W46" i="20"/>
  <c r="V46" i="20"/>
  <c r="AA45" i="20"/>
  <c r="Z45" i="20"/>
  <c r="Y45" i="20"/>
  <c r="X45" i="20"/>
  <c r="W45" i="20"/>
  <c r="V45" i="20"/>
  <c r="AB44" i="20"/>
  <c r="AA44" i="20"/>
  <c r="Z44" i="20"/>
  <c r="Y44" i="20"/>
  <c r="X44" i="20"/>
  <c r="W44" i="20"/>
  <c r="V44" i="20"/>
  <c r="AA43" i="20"/>
  <c r="Z43" i="20"/>
  <c r="Y43" i="20"/>
  <c r="X43" i="20"/>
  <c r="W43" i="20"/>
  <c r="V43" i="20"/>
  <c r="AA42" i="20"/>
  <c r="Z42" i="20"/>
  <c r="Y42" i="20"/>
  <c r="X42" i="20"/>
  <c r="W42" i="20"/>
  <c r="V42" i="20"/>
  <c r="AA41" i="20"/>
  <c r="Z41" i="20"/>
  <c r="Y41" i="20"/>
  <c r="X41" i="20"/>
  <c r="W41" i="20"/>
  <c r="V41" i="20"/>
  <c r="AB40" i="20"/>
  <c r="AA40" i="20"/>
  <c r="Z40" i="20"/>
  <c r="Y40" i="20"/>
  <c r="X40" i="20"/>
  <c r="W40" i="20"/>
  <c r="V40" i="20"/>
  <c r="AB39" i="20"/>
  <c r="AA39" i="20"/>
  <c r="Z39" i="20"/>
  <c r="Y39" i="20"/>
  <c r="X39" i="20"/>
  <c r="W39" i="20"/>
  <c r="V39" i="20"/>
  <c r="AA38" i="20"/>
  <c r="Z38" i="20"/>
  <c r="Y38" i="20"/>
  <c r="X38" i="20"/>
  <c r="W38" i="20"/>
  <c r="V38" i="20"/>
  <c r="AA37" i="20"/>
  <c r="Z37" i="20"/>
  <c r="Y37" i="20"/>
  <c r="X37" i="20"/>
  <c r="W37" i="20"/>
  <c r="V37" i="20"/>
  <c r="AA36" i="20"/>
  <c r="Z36" i="20"/>
  <c r="Y36" i="20"/>
  <c r="X36" i="20"/>
  <c r="W36" i="20"/>
  <c r="V36" i="20"/>
  <c r="AB35" i="20"/>
  <c r="AA35" i="20"/>
  <c r="Z35" i="20"/>
  <c r="Y35" i="20"/>
  <c r="X35" i="20"/>
  <c r="W35" i="20"/>
  <c r="V35" i="20"/>
  <c r="AA34" i="20"/>
  <c r="Z34" i="20"/>
  <c r="Y34" i="20"/>
  <c r="X34" i="20"/>
  <c r="W34" i="20"/>
  <c r="V34" i="20"/>
  <c r="AB33" i="20"/>
  <c r="AA33" i="20"/>
  <c r="Z33" i="20"/>
  <c r="Y33" i="20"/>
  <c r="X33" i="20"/>
  <c r="W33" i="20"/>
  <c r="V33" i="20"/>
  <c r="Q32" i="20"/>
  <c r="AB32" i="20"/>
  <c r="S32" i="20"/>
  <c r="AA32" i="20"/>
  <c r="Z32" i="20"/>
  <c r="Y32" i="20"/>
  <c r="X32" i="20"/>
  <c r="W32" i="20"/>
  <c r="V32" i="20"/>
  <c r="S4" i="20"/>
  <c r="S5" i="20"/>
  <c r="S6" i="20"/>
  <c r="S7" i="20"/>
  <c r="S8" i="20"/>
  <c r="S9" i="20"/>
  <c r="S10" i="20"/>
  <c r="S11" i="20"/>
  <c r="S12" i="20"/>
  <c r="S13" i="20"/>
  <c r="S14" i="20"/>
  <c r="S15" i="20"/>
  <c r="S16" i="20"/>
  <c r="S17" i="20"/>
  <c r="S18" i="20"/>
  <c r="S19" i="20"/>
  <c r="S20" i="20"/>
  <c r="S21" i="20"/>
  <c r="S22" i="20"/>
  <c r="S23" i="20"/>
  <c r="S24" i="20"/>
  <c r="S25" i="20"/>
  <c r="S26" i="20"/>
  <c r="S27" i="20"/>
  <c r="S28" i="20"/>
  <c r="S29" i="20"/>
  <c r="S30" i="20"/>
  <c r="S31" i="20"/>
  <c r="T32" i="20"/>
  <c r="Q4" i="20"/>
  <c r="Q8" i="20"/>
  <c r="Q11" i="20"/>
  <c r="Q14" i="20"/>
  <c r="Q17" i="20"/>
  <c r="Q19" i="20"/>
  <c r="Q20" i="20"/>
  <c r="Q22" i="20"/>
  <c r="Q23" i="20"/>
  <c r="Q25" i="20"/>
  <c r="Q26" i="20"/>
  <c r="Q27" i="20"/>
  <c r="Q30" i="20"/>
  <c r="Q31" i="20"/>
  <c r="R32" i="20"/>
  <c r="AB31" i="20"/>
  <c r="AA31" i="20"/>
  <c r="Z31" i="20"/>
  <c r="Y31" i="20"/>
  <c r="X31" i="20"/>
  <c r="W31" i="20"/>
  <c r="V31" i="20"/>
  <c r="AB30" i="20"/>
  <c r="AA30" i="20"/>
  <c r="Z30" i="20"/>
  <c r="Y30" i="20"/>
  <c r="X30" i="20"/>
  <c r="W30" i="20"/>
  <c r="V30" i="20"/>
  <c r="AA29" i="20"/>
  <c r="Z29" i="20"/>
  <c r="Y29" i="20"/>
  <c r="X29" i="20"/>
  <c r="W29" i="20"/>
  <c r="V29" i="20"/>
  <c r="AA28" i="20"/>
  <c r="Z28" i="20"/>
  <c r="Y28" i="20"/>
  <c r="X28" i="20"/>
  <c r="W28" i="20"/>
  <c r="V28" i="20"/>
  <c r="AB27" i="20"/>
  <c r="AA27" i="20"/>
  <c r="Z27" i="20"/>
  <c r="Y27" i="20"/>
  <c r="X27" i="20"/>
  <c r="W27" i="20"/>
  <c r="V27" i="20"/>
  <c r="AB26" i="20"/>
  <c r="AA26" i="20"/>
  <c r="Z26" i="20"/>
  <c r="Y26" i="20"/>
  <c r="X26" i="20"/>
  <c r="W26" i="20"/>
  <c r="V26" i="20"/>
  <c r="AB25" i="20"/>
  <c r="AA25" i="20"/>
  <c r="Z25" i="20"/>
  <c r="Y25" i="20"/>
  <c r="X25" i="20"/>
  <c r="W25" i="20"/>
  <c r="V25" i="20"/>
  <c r="AA24" i="20"/>
  <c r="Z24" i="20"/>
  <c r="Y24" i="20"/>
  <c r="X24" i="20"/>
  <c r="W24" i="20"/>
  <c r="V24" i="20"/>
  <c r="AB23" i="20"/>
  <c r="AA23" i="20"/>
  <c r="Z23" i="20"/>
  <c r="Y23" i="20"/>
  <c r="X23" i="20"/>
  <c r="W23" i="20"/>
  <c r="V23" i="20"/>
  <c r="AB22" i="20"/>
  <c r="AA22" i="20"/>
  <c r="Z22" i="20"/>
  <c r="Y22" i="20"/>
  <c r="X22" i="20"/>
  <c r="W22" i="20"/>
  <c r="V22" i="20"/>
  <c r="AA21" i="20"/>
  <c r="Z21" i="20"/>
  <c r="Y21" i="20"/>
  <c r="X21" i="20"/>
  <c r="W21" i="20"/>
  <c r="V21" i="20"/>
  <c r="AB20" i="20"/>
  <c r="AA20" i="20"/>
  <c r="Z20" i="20"/>
  <c r="Y20" i="20"/>
  <c r="X20" i="20"/>
  <c r="W20" i="20"/>
  <c r="V20" i="20"/>
  <c r="AB19" i="20"/>
  <c r="AA19" i="20"/>
  <c r="Z19" i="20"/>
  <c r="Y19" i="20"/>
  <c r="X19" i="20"/>
  <c r="W19" i="20"/>
  <c r="V19" i="20"/>
  <c r="AA18" i="20"/>
  <c r="Z18" i="20"/>
  <c r="Y18" i="20"/>
  <c r="X18" i="20"/>
  <c r="W18" i="20"/>
  <c r="V18" i="20"/>
  <c r="AB17" i="20"/>
  <c r="AA17" i="20"/>
  <c r="Z17" i="20"/>
  <c r="Y17" i="20"/>
  <c r="X17" i="20"/>
  <c r="W17" i="20"/>
  <c r="V17" i="20"/>
  <c r="AA16" i="20"/>
  <c r="Z16" i="20"/>
  <c r="Y16" i="20"/>
  <c r="X16" i="20"/>
  <c r="W16" i="20"/>
  <c r="V16" i="20"/>
  <c r="AA15" i="20"/>
  <c r="Z15" i="20"/>
  <c r="Y15" i="20"/>
  <c r="X15" i="20"/>
  <c r="W15" i="20"/>
  <c r="V15" i="20"/>
  <c r="AB14" i="20"/>
  <c r="AA14" i="20"/>
  <c r="Z14" i="20"/>
  <c r="Y14" i="20"/>
  <c r="X14" i="20"/>
  <c r="W14" i="20"/>
  <c r="V14" i="20"/>
  <c r="AA13" i="20"/>
  <c r="Z13" i="20"/>
  <c r="Y13" i="20"/>
  <c r="X13" i="20"/>
  <c r="W13" i="20"/>
  <c r="V13" i="20"/>
  <c r="AA12" i="20"/>
  <c r="Z12" i="20"/>
  <c r="Y12" i="20"/>
  <c r="X12" i="20"/>
  <c r="W12" i="20"/>
  <c r="V12" i="20"/>
  <c r="AB11" i="20"/>
  <c r="AA11" i="20"/>
  <c r="Z11" i="20"/>
  <c r="Y11" i="20"/>
  <c r="X11" i="20"/>
  <c r="W11" i="20"/>
  <c r="V11" i="20"/>
  <c r="AA10" i="20"/>
  <c r="Z10" i="20"/>
  <c r="Y10" i="20"/>
  <c r="X10" i="20"/>
  <c r="W10" i="20"/>
  <c r="V10" i="20"/>
  <c r="AA9" i="20"/>
  <c r="Z9" i="20"/>
  <c r="Y9" i="20"/>
  <c r="X9" i="20"/>
  <c r="W9" i="20"/>
  <c r="V9" i="20"/>
  <c r="AB8" i="20"/>
  <c r="AA8" i="20"/>
  <c r="Z8" i="20"/>
  <c r="Y8" i="20"/>
  <c r="X8" i="20"/>
  <c r="W8" i="20"/>
  <c r="V8" i="20"/>
  <c r="AA7" i="20"/>
  <c r="Z7" i="20"/>
  <c r="Y7" i="20"/>
  <c r="X7" i="20"/>
  <c r="W7" i="20"/>
  <c r="V7" i="20"/>
  <c r="AA6" i="20"/>
  <c r="Z6" i="20"/>
  <c r="Y6" i="20"/>
  <c r="X6" i="20"/>
  <c r="W6" i="20"/>
  <c r="V6" i="20"/>
  <c r="AA5" i="20"/>
  <c r="Z5" i="20"/>
  <c r="Y5" i="20"/>
  <c r="X5" i="20"/>
  <c r="W5" i="20"/>
  <c r="V5" i="20"/>
  <c r="AB4" i="20"/>
  <c r="AA4" i="20"/>
  <c r="Z4" i="20"/>
  <c r="Y4" i="20"/>
  <c r="X4" i="20"/>
  <c r="W4" i="20"/>
  <c r="V4" i="20"/>
  <c r="W3" i="20"/>
  <c r="V3" i="20"/>
  <c r="AF304" i="19"/>
  <c r="S242" i="19"/>
  <c r="AA242" i="19"/>
  <c r="Z242" i="19"/>
  <c r="Y242" i="19"/>
  <c r="X242" i="19"/>
  <c r="W242" i="19"/>
  <c r="V242" i="19"/>
  <c r="S213" i="19"/>
  <c r="S214" i="19"/>
  <c r="S215" i="19"/>
  <c r="S216" i="19"/>
  <c r="S217" i="19"/>
  <c r="S218" i="19"/>
  <c r="S219" i="19"/>
  <c r="S220" i="19"/>
  <c r="S221" i="19"/>
  <c r="S222" i="19"/>
  <c r="S223" i="19"/>
  <c r="S224" i="19"/>
  <c r="S225" i="19"/>
  <c r="S226" i="19"/>
  <c r="S227" i="19"/>
  <c r="S228" i="19"/>
  <c r="S229" i="19"/>
  <c r="S230" i="19"/>
  <c r="S231" i="19"/>
  <c r="S232" i="19"/>
  <c r="S233" i="19"/>
  <c r="S234" i="19"/>
  <c r="S235" i="19"/>
  <c r="S236" i="19"/>
  <c r="S237" i="19"/>
  <c r="S238" i="19"/>
  <c r="S239" i="19"/>
  <c r="S240" i="19"/>
  <c r="S241" i="19"/>
  <c r="T242" i="19"/>
  <c r="Q230" i="19"/>
  <c r="R242" i="19"/>
  <c r="AA241" i="19"/>
  <c r="Z241" i="19"/>
  <c r="Y241" i="19"/>
  <c r="X241" i="19"/>
  <c r="W241" i="19"/>
  <c r="V241" i="19"/>
  <c r="AA240" i="19"/>
  <c r="Z240" i="19"/>
  <c r="Y240" i="19"/>
  <c r="X240" i="19"/>
  <c r="W240" i="19"/>
  <c r="V240" i="19"/>
  <c r="AA239" i="19"/>
  <c r="Z239" i="19"/>
  <c r="Y239" i="19"/>
  <c r="X239" i="19"/>
  <c r="W239" i="19"/>
  <c r="V239" i="19"/>
  <c r="AA238" i="19"/>
  <c r="Z238" i="19"/>
  <c r="Y238" i="19"/>
  <c r="X238" i="19"/>
  <c r="W238" i="19"/>
  <c r="V238" i="19"/>
  <c r="AA237" i="19"/>
  <c r="Z237" i="19"/>
  <c r="Y237" i="19"/>
  <c r="X237" i="19"/>
  <c r="W237" i="19"/>
  <c r="V237" i="19"/>
  <c r="AA236" i="19"/>
  <c r="Z236" i="19"/>
  <c r="Y236" i="19"/>
  <c r="X236" i="19"/>
  <c r="W236" i="19"/>
  <c r="V236" i="19"/>
  <c r="AA235" i="19"/>
  <c r="Z235" i="19"/>
  <c r="Y235" i="19"/>
  <c r="X235" i="19"/>
  <c r="W235" i="19"/>
  <c r="V235" i="19"/>
  <c r="AA234" i="19"/>
  <c r="Z234" i="19"/>
  <c r="Y234" i="19"/>
  <c r="X234" i="19"/>
  <c r="W234" i="19"/>
  <c r="V234" i="19"/>
  <c r="AA233" i="19"/>
  <c r="Z233" i="19"/>
  <c r="Y233" i="19"/>
  <c r="X233" i="19"/>
  <c r="W233" i="19"/>
  <c r="V233" i="19"/>
  <c r="AA232" i="19"/>
  <c r="Z232" i="19"/>
  <c r="Y232" i="19"/>
  <c r="X232" i="19"/>
  <c r="W232" i="19"/>
  <c r="V232" i="19"/>
  <c r="AA231" i="19"/>
  <c r="Z231" i="19"/>
  <c r="Y231" i="19"/>
  <c r="X231" i="19"/>
  <c r="W231" i="19"/>
  <c r="V231" i="19"/>
  <c r="AB230" i="19"/>
  <c r="AA230" i="19"/>
  <c r="Z230" i="19"/>
  <c r="Y230" i="19"/>
  <c r="X230" i="19"/>
  <c r="W230" i="19"/>
  <c r="V230" i="19"/>
  <c r="AA229" i="19"/>
  <c r="Z229" i="19"/>
  <c r="Y229" i="19"/>
  <c r="X229" i="19"/>
  <c r="W229" i="19"/>
  <c r="V229" i="19"/>
  <c r="AA228" i="19"/>
  <c r="Z228" i="19"/>
  <c r="Y228" i="19"/>
  <c r="X228" i="19"/>
  <c r="W228" i="19"/>
  <c r="V228" i="19"/>
  <c r="AA227" i="19"/>
  <c r="Z227" i="19"/>
  <c r="Y227" i="19"/>
  <c r="X227" i="19"/>
  <c r="W227" i="19"/>
  <c r="V227" i="19"/>
  <c r="AA226" i="19"/>
  <c r="Z226" i="19"/>
  <c r="Y226" i="19"/>
  <c r="X226" i="19"/>
  <c r="W226" i="19"/>
  <c r="V226" i="19"/>
  <c r="AA225" i="19"/>
  <c r="Z225" i="19"/>
  <c r="Y225" i="19"/>
  <c r="X225" i="19"/>
  <c r="W225" i="19"/>
  <c r="V225" i="19"/>
  <c r="AA224" i="19"/>
  <c r="Z224" i="19"/>
  <c r="Y224" i="19"/>
  <c r="X224" i="19"/>
  <c r="W224" i="19"/>
  <c r="V224" i="19"/>
  <c r="AA223" i="19"/>
  <c r="Z223" i="19"/>
  <c r="Y223" i="19"/>
  <c r="X223" i="19"/>
  <c r="W223" i="19"/>
  <c r="V223" i="19"/>
  <c r="AA222" i="19"/>
  <c r="Z222" i="19"/>
  <c r="Y222" i="19"/>
  <c r="X222" i="19"/>
  <c r="W222" i="19"/>
  <c r="V222" i="19"/>
  <c r="AA221" i="19"/>
  <c r="Z221" i="19"/>
  <c r="Y221" i="19"/>
  <c r="X221" i="19"/>
  <c r="W221" i="19"/>
  <c r="V221" i="19"/>
  <c r="AA220" i="19"/>
  <c r="Z220" i="19"/>
  <c r="Y220" i="19"/>
  <c r="X220" i="19"/>
  <c r="W220" i="19"/>
  <c r="V220" i="19"/>
  <c r="AA219" i="19"/>
  <c r="Z219" i="19"/>
  <c r="Y219" i="19"/>
  <c r="X219" i="19"/>
  <c r="W219" i="19"/>
  <c r="V219" i="19"/>
  <c r="AA218" i="19"/>
  <c r="Z218" i="19"/>
  <c r="Y218" i="19"/>
  <c r="X218" i="19"/>
  <c r="W218" i="19"/>
  <c r="V218" i="19"/>
  <c r="AA217" i="19"/>
  <c r="Z217" i="19"/>
  <c r="Y217" i="19"/>
  <c r="X217" i="19"/>
  <c r="W217" i="19"/>
  <c r="V217" i="19"/>
  <c r="AA216" i="19"/>
  <c r="Z216" i="19"/>
  <c r="Y216" i="19"/>
  <c r="X216" i="19"/>
  <c r="W216" i="19"/>
  <c r="V216" i="19"/>
  <c r="AA215" i="19"/>
  <c r="Z215" i="19"/>
  <c r="Y215" i="19"/>
  <c r="X215" i="19"/>
  <c r="W215" i="19"/>
  <c r="V215" i="19"/>
  <c r="AA214" i="19"/>
  <c r="Z214" i="19"/>
  <c r="Y214" i="19"/>
  <c r="X214" i="19"/>
  <c r="W214" i="19"/>
  <c r="V214" i="19"/>
  <c r="AA213" i="19"/>
  <c r="Z213" i="19"/>
  <c r="Y213" i="19"/>
  <c r="X213" i="19"/>
  <c r="W213" i="19"/>
  <c r="V213" i="19"/>
  <c r="S212" i="19"/>
  <c r="AA212" i="19"/>
  <c r="Z212" i="19"/>
  <c r="Y212" i="19"/>
  <c r="X212" i="19"/>
  <c r="W212" i="19"/>
  <c r="V212" i="19"/>
  <c r="S183" i="19"/>
  <c r="S184" i="19"/>
  <c r="S185" i="19"/>
  <c r="S186" i="19"/>
  <c r="S187" i="19"/>
  <c r="S188" i="19"/>
  <c r="S189" i="19"/>
  <c r="S190" i="19"/>
  <c r="S191" i="19"/>
  <c r="S192" i="19"/>
  <c r="S193" i="19"/>
  <c r="S194" i="19"/>
  <c r="S195" i="19"/>
  <c r="S196" i="19"/>
  <c r="S197" i="19"/>
  <c r="S198" i="19"/>
  <c r="S199" i="19"/>
  <c r="S200" i="19"/>
  <c r="S201" i="19"/>
  <c r="S202" i="19"/>
  <c r="S203" i="19"/>
  <c r="S204" i="19"/>
  <c r="S205" i="19"/>
  <c r="S206" i="19"/>
  <c r="S207" i="19"/>
  <c r="S208" i="19"/>
  <c r="S209" i="19"/>
  <c r="S210" i="19"/>
  <c r="S211" i="19"/>
  <c r="T212" i="19"/>
  <c r="R212" i="19"/>
  <c r="AA211" i="19"/>
  <c r="Z211" i="19"/>
  <c r="Y211" i="19"/>
  <c r="X211" i="19"/>
  <c r="W211" i="19"/>
  <c r="V211" i="19"/>
  <c r="AA210" i="19"/>
  <c r="Z210" i="19"/>
  <c r="Y210" i="19"/>
  <c r="X210" i="19"/>
  <c r="W210" i="19"/>
  <c r="V210" i="19"/>
  <c r="AA209" i="19"/>
  <c r="Z209" i="19"/>
  <c r="Y209" i="19"/>
  <c r="X209" i="19"/>
  <c r="W209" i="19"/>
  <c r="V209" i="19"/>
  <c r="AA208" i="19"/>
  <c r="Z208" i="19"/>
  <c r="Y208" i="19"/>
  <c r="X208" i="19"/>
  <c r="W208" i="19"/>
  <c r="V208" i="19"/>
  <c r="AA207" i="19"/>
  <c r="Z207" i="19"/>
  <c r="Y207" i="19"/>
  <c r="X207" i="19"/>
  <c r="W207" i="19"/>
  <c r="V207" i="19"/>
  <c r="AA206" i="19"/>
  <c r="Z206" i="19"/>
  <c r="Y206" i="19"/>
  <c r="X206" i="19"/>
  <c r="W206" i="19"/>
  <c r="V206" i="19"/>
  <c r="AA205" i="19"/>
  <c r="Z205" i="19"/>
  <c r="Y205" i="19"/>
  <c r="X205" i="19"/>
  <c r="W205" i="19"/>
  <c r="V205" i="19"/>
  <c r="AA204" i="19"/>
  <c r="Z204" i="19"/>
  <c r="Y204" i="19"/>
  <c r="X204" i="19"/>
  <c r="W204" i="19"/>
  <c r="V204" i="19"/>
  <c r="AA203" i="19"/>
  <c r="Z203" i="19"/>
  <c r="Y203" i="19"/>
  <c r="X203" i="19"/>
  <c r="W203" i="19"/>
  <c r="V203" i="19"/>
  <c r="AA202" i="19"/>
  <c r="Z202" i="19"/>
  <c r="Y202" i="19"/>
  <c r="X202" i="19"/>
  <c r="W202" i="19"/>
  <c r="V202" i="19"/>
  <c r="AA201" i="19"/>
  <c r="Z201" i="19"/>
  <c r="Y201" i="19"/>
  <c r="X201" i="19"/>
  <c r="W201" i="19"/>
  <c r="V201" i="19"/>
  <c r="AA200" i="19"/>
  <c r="Z200" i="19"/>
  <c r="Y200" i="19"/>
  <c r="X200" i="19"/>
  <c r="W200" i="19"/>
  <c r="V200" i="19"/>
  <c r="AA199" i="19"/>
  <c r="Z199" i="19"/>
  <c r="Y199" i="19"/>
  <c r="X199" i="19"/>
  <c r="W199" i="19"/>
  <c r="V199" i="19"/>
  <c r="AA198" i="19"/>
  <c r="Z198" i="19"/>
  <c r="Y198" i="19"/>
  <c r="X198" i="19"/>
  <c r="W198" i="19"/>
  <c r="V198" i="19"/>
  <c r="AA197" i="19"/>
  <c r="Z197" i="19"/>
  <c r="Y197" i="19"/>
  <c r="X197" i="19"/>
  <c r="W197" i="19"/>
  <c r="V197" i="19"/>
  <c r="AA196" i="19"/>
  <c r="Z196" i="19"/>
  <c r="Y196" i="19"/>
  <c r="X196" i="19"/>
  <c r="W196" i="19"/>
  <c r="V196" i="19"/>
  <c r="AA195" i="19"/>
  <c r="Z195" i="19"/>
  <c r="Y195" i="19"/>
  <c r="X195" i="19"/>
  <c r="W195" i="19"/>
  <c r="V195" i="19"/>
  <c r="AA194" i="19"/>
  <c r="Z194" i="19"/>
  <c r="Y194" i="19"/>
  <c r="X194" i="19"/>
  <c r="W194" i="19"/>
  <c r="V194" i="19"/>
  <c r="AA193" i="19"/>
  <c r="Z193" i="19"/>
  <c r="Y193" i="19"/>
  <c r="X193" i="19"/>
  <c r="W193" i="19"/>
  <c r="V193" i="19"/>
  <c r="AA192" i="19"/>
  <c r="Z192" i="19"/>
  <c r="Y192" i="19"/>
  <c r="X192" i="19"/>
  <c r="W192" i="19"/>
  <c r="V192" i="19"/>
  <c r="AA191" i="19"/>
  <c r="Z191" i="19"/>
  <c r="Y191" i="19"/>
  <c r="X191" i="19"/>
  <c r="W191" i="19"/>
  <c r="V191" i="19"/>
  <c r="AA190" i="19"/>
  <c r="Z190" i="19"/>
  <c r="Y190" i="19"/>
  <c r="X190" i="19"/>
  <c r="W190" i="19"/>
  <c r="V190" i="19"/>
  <c r="AA189" i="19"/>
  <c r="Z189" i="19"/>
  <c r="Y189" i="19"/>
  <c r="X189" i="19"/>
  <c r="W189" i="19"/>
  <c r="V189" i="19"/>
  <c r="AA188" i="19"/>
  <c r="Z188" i="19"/>
  <c r="Y188" i="19"/>
  <c r="X188" i="19"/>
  <c r="W188" i="19"/>
  <c r="V188" i="19"/>
  <c r="AA187" i="19"/>
  <c r="Z187" i="19"/>
  <c r="Y187" i="19"/>
  <c r="X187" i="19"/>
  <c r="W187" i="19"/>
  <c r="V187" i="19"/>
  <c r="AA186" i="19"/>
  <c r="Z186" i="19"/>
  <c r="Y186" i="19"/>
  <c r="X186" i="19"/>
  <c r="W186" i="19"/>
  <c r="V186" i="19"/>
  <c r="AA185" i="19"/>
  <c r="Z185" i="19"/>
  <c r="Y185" i="19"/>
  <c r="X185" i="19"/>
  <c r="W185" i="19"/>
  <c r="V185" i="19"/>
  <c r="AA184" i="19"/>
  <c r="Z184" i="19"/>
  <c r="Y184" i="19"/>
  <c r="X184" i="19"/>
  <c r="W184" i="19"/>
  <c r="V184" i="19"/>
  <c r="AA183" i="19"/>
  <c r="Z183" i="19"/>
  <c r="Y183" i="19"/>
  <c r="X183" i="19"/>
  <c r="W183" i="19"/>
  <c r="V183" i="19"/>
  <c r="S182" i="19"/>
  <c r="AA182" i="19"/>
  <c r="Z182" i="19"/>
  <c r="Y182" i="19"/>
  <c r="X182" i="19"/>
  <c r="W182" i="19"/>
  <c r="V182" i="19"/>
  <c r="S153" i="19"/>
  <c r="S154" i="19"/>
  <c r="S155" i="19"/>
  <c r="S156" i="19"/>
  <c r="S157" i="19"/>
  <c r="S158" i="19"/>
  <c r="S159" i="19"/>
  <c r="S160" i="19"/>
  <c r="S161" i="19"/>
  <c r="S162" i="19"/>
  <c r="S163" i="19"/>
  <c r="S164" i="19"/>
  <c r="S165" i="19"/>
  <c r="S166" i="19"/>
  <c r="S167" i="19"/>
  <c r="S168" i="19"/>
  <c r="S169" i="19"/>
  <c r="S170" i="19"/>
  <c r="S171" i="19"/>
  <c r="S172" i="19"/>
  <c r="S173" i="19"/>
  <c r="S174" i="19"/>
  <c r="S175" i="19"/>
  <c r="S176" i="19"/>
  <c r="S177" i="19"/>
  <c r="S178" i="19"/>
  <c r="S179" i="19"/>
  <c r="S180" i="19"/>
  <c r="S181" i="19"/>
  <c r="T182" i="19"/>
  <c r="Q164" i="19"/>
  <c r="R182" i="19"/>
  <c r="AA181" i="19"/>
  <c r="Z181" i="19"/>
  <c r="Y181" i="19"/>
  <c r="X181" i="19"/>
  <c r="W181" i="19"/>
  <c r="V181" i="19"/>
  <c r="AA180" i="19"/>
  <c r="Z180" i="19"/>
  <c r="Y180" i="19"/>
  <c r="X180" i="19"/>
  <c r="W180" i="19"/>
  <c r="V180" i="19"/>
  <c r="AA179" i="19"/>
  <c r="Z179" i="19"/>
  <c r="Y179" i="19"/>
  <c r="X179" i="19"/>
  <c r="W179" i="19"/>
  <c r="V179" i="19"/>
  <c r="AA178" i="19"/>
  <c r="Z178" i="19"/>
  <c r="Y178" i="19"/>
  <c r="X178" i="19"/>
  <c r="W178" i="19"/>
  <c r="V178" i="19"/>
  <c r="AA177" i="19"/>
  <c r="Z177" i="19"/>
  <c r="Y177" i="19"/>
  <c r="X177" i="19"/>
  <c r="W177" i="19"/>
  <c r="V177" i="19"/>
  <c r="AA176" i="19"/>
  <c r="Z176" i="19"/>
  <c r="Y176" i="19"/>
  <c r="X176" i="19"/>
  <c r="W176" i="19"/>
  <c r="V176" i="19"/>
  <c r="AA175" i="19"/>
  <c r="Z175" i="19"/>
  <c r="Y175" i="19"/>
  <c r="X175" i="19"/>
  <c r="W175" i="19"/>
  <c r="V175" i="19"/>
  <c r="AA174" i="19"/>
  <c r="Z174" i="19"/>
  <c r="Y174" i="19"/>
  <c r="X174" i="19"/>
  <c r="W174" i="19"/>
  <c r="V174" i="19"/>
  <c r="AA173" i="19"/>
  <c r="Z173" i="19"/>
  <c r="Y173" i="19"/>
  <c r="X173" i="19"/>
  <c r="W173" i="19"/>
  <c r="V173" i="19"/>
  <c r="AA172" i="19"/>
  <c r="Z172" i="19"/>
  <c r="Y172" i="19"/>
  <c r="X172" i="19"/>
  <c r="W172" i="19"/>
  <c r="V172" i="19"/>
  <c r="AA171" i="19"/>
  <c r="Z171" i="19"/>
  <c r="Y171" i="19"/>
  <c r="X171" i="19"/>
  <c r="W171" i="19"/>
  <c r="V171" i="19"/>
  <c r="AA170" i="19"/>
  <c r="Z170" i="19"/>
  <c r="Y170" i="19"/>
  <c r="X170" i="19"/>
  <c r="W170" i="19"/>
  <c r="V170" i="19"/>
  <c r="AA169" i="19"/>
  <c r="Z169" i="19"/>
  <c r="Y169" i="19"/>
  <c r="X169" i="19"/>
  <c r="W169" i="19"/>
  <c r="V169" i="19"/>
  <c r="AA168" i="19"/>
  <c r="Z168" i="19"/>
  <c r="Y168" i="19"/>
  <c r="X168" i="19"/>
  <c r="W168" i="19"/>
  <c r="V168" i="19"/>
  <c r="AA167" i="19"/>
  <c r="Z167" i="19"/>
  <c r="Y167" i="19"/>
  <c r="X167" i="19"/>
  <c r="W167" i="19"/>
  <c r="V167" i="19"/>
  <c r="AA166" i="19"/>
  <c r="Z166" i="19"/>
  <c r="Y166" i="19"/>
  <c r="X166" i="19"/>
  <c r="W166" i="19"/>
  <c r="V166" i="19"/>
  <c r="AA165" i="19"/>
  <c r="Z165" i="19"/>
  <c r="Y165" i="19"/>
  <c r="X165" i="19"/>
  <c r="W165" i="19"/>
  <c r="V165" i="19"/>
  <c r="AB164" i="19"/>
  <c r="AA164" i="19"/>
  <c r="Z164" i="19"/>
  <c r="Y164" i="19"/>
  <c r="X164" i="19"/>
  <c r="W164" i="19"/>
  <c r="V164" i="19"/>
  <c r="AA163" i="19"/>
  <c r="Z163" i="19"/>
  <c r="Y163" i="19"/>
  <c r="X163" i="19"/>
  <c r="W163" i="19"/>
  <c r="V163" i="19"/>
  <c r="AA162" i="19"/>
  <c r="Z162" i="19"/>
  <c r="Y162" i="19"/>
  <c r="X162" i="19"/>
  <c r="W162" i="19"/>
  <c r="V162" i="19"/>
  <c r="AA161" i="19"/>
  <c r="Z161" i="19"/>
  <c r="Y161" i="19"/>
  <c r="X161" i="19"/>
  <c r="W161" i="19"/>
  <c r="V161" i="19"/>
  <c r="AA160" i="19"/>
  <c r="Z160" i="19"/>
  <c r="Y160" i="19"/>
  <c r="X160" i="19"/>
  <c r="W160" i="19"/>
  <c r="V160" i="19"/>
  <c r="AA159" i="19"/>
  <c r="Z159" i="19"/>
  <c r="Y159" i="19"/>
  <c r="X159" i="19"/>
  <c r="W159" i="19"/>
  <c r="V159" i="19"/>
  <c r="AA158" i="19"/>
  <c r="Z158" i="19"/>
  <c r="Y158" i="19"/>
  <c r="X158" i="19"/>
  <c r="W158" i="19"/>
  <c r="V158" i="19"/>
  <c r="AA157" i="19"/>
  <c r="Z157" i="19"/>
  <c r="Y157" i="19"/>
  <c r="X157" i="19"/>
  <c r="W157" i="19"/>
  <c r="V157" i="19"/>
  <c r="AA156" i="19"/>
  <c r="Z156" i="19"/>
  <c r="Y156" i="19"/>
  <c r="X156" i="19"/>
  <c r="W156" i="19"/>
  <c r="V156" i="19"/>
  <c r="AA155" i="19"/>
  <c r="Z155" i="19"/>
  <c r="Y155" i="19"/>
  <c r="X155" i="19"/>
  <c r="W155" i="19"/>
  <c r="V155" i="19"/>
  <c r="AA154" i="19"/>
  <c r="Z154" i="19"/>
  <c r="Y154" i="19"/>
  <c r="X154" i="19"/>
  <c r="W154" i="19"/>
  <c r="V154" i="19"/>
  <c r="AA153" i="19"/>
  <c r="Z153" i="19"/>
  <c r="Y153" i="19"/>
  <c r="X153" i="19"/>
  <c r="W153" i="19"/>
  <c r="V153" i="19"/>
  <c r="S152" i="19"/>
  <c r="AA152" i="19"/>
  <c r="Z152" i="19"/>
  <c r="Y152" i="19"/>
  <c r="X152" i="19"/>
  <c r="W152" i="19"/>
  <c r="V152" i="19"/>
  <c r="S123" i="19"/>
  <c r="S124" i="19"/>
  <c r="S125" i="19"/>
  <c r="S126" i="19"/>
  <c r="S127" i="19"/>
  <c r="S128" i="19"/>
  <c r="S129" i="19"/>
  <c r="S130" i="19"/>
  <c r="S131" i="19"/>
  <c r="S132" i="19"/>
  <c r="S133" i="19"/>
  <c r="S134" i="19"/>
  <c r="S135" i="19"/>
  <c r="S136" i="19"/>
  <c r="S137" i="19"/>
  <c r="S138" i="19"/>
  <c r="S139" i="19"/>
  <c r="S140" i="19"/>
  <c r="S141" i="19"/>
  <c r="S142" i="19"/>
  <c r="S143" i="19"/>
  <c r="S144" i="19"/>
  <c r="S145" i="19"/>
  <c r="S146" i="19"/>
  <c r="S147" i="19"/>
  <c r="S148" i="19"/>
  <c r="S149" i="19"/>
  <c r="S150" i="19"/>
  <c r="S151" i="19"/>
  <c r="T152" i="19"/>
  <c r="R152" i="19"/>
  <c r="AA151" i="19"/>
  <c r="Z151" i="19"/>
  <c r="Y151" i="19"/>
  <c r="X151" i="19"/>
  <c r="W151" i="19"/>
  <c r="V151" i="19"/>
  <c r="AA150" i="19"/>
  <c r="Z150" i="19"/>
  <c r="Y150" i="19"/>
  <c r="X150" i="19"/>
  <c r="W150" i="19"/>
  <c r="V150" i="19"/>
  <c r="AA149" i="19"/>
  <c r="Z149" i="19"/>
  <c r="Y149" i="19"/>
  <c r="X149" i="19"/>
  <c r="W149" i="19"/>
  <c r="V149" i="19"/>
  <c r="AA148" i="19"/>
  <c r="Z148" i="19"/>
  <c r="Y148" i="19"/>
  <c r="X148" i="19"/>
  <c r="W148" i="19"/>
  <c r="V148" i="19"/>
  <c r="AA147" i="19"/>
  <c r="Z147" i="19"/>
  <c r="Y147" i="19"/>
  <c r="X147" i="19"/>
  <c r="W147" i="19"/>
  <c r="V147" i="19"/>
  <c r="AA146" i="19"/>
  <c r="Z146" i="19"/>
  <c r="Y146" i="19"/>
  <c r="X146" i="19"/>
  <c r="W146" i="19"/>
  <c r="V146" i="19"/>
  <c r="AA145" i="19"/>
  <c r="Z145" i="19"/>
  <c r="Y145" i="19"/>
  <c r="X145" i="19"/>
  <c r="W145" i="19"/>
  <c r="V145" i="19"/>
  <c r="AA144" i="19"/>
  <c r="Z144" i="19"/>
  <c r="Y144" i="19"/>
  <c r="X144" i="19"/>
  <c r="W144" i="19"/>
  <c r="V144" i="19"/>
  <c r="AA143" i="19"/>
  <c r="Z143" i="19"/>
  <c r="Y143" i="19"/>
  <c r="X143" i="19"/>
  <c r="W143" i="19"/>
  <c r="V143" i="19"/>
  <c r="AA142" i="19"/>
  <c r="Z142" i="19"/>
  <c r="Y142" i="19"/>
  <c r="X142" i="19"/>
  <c r="W142" i="19"/>
  <c r="V142" i="19"/>
  <c r="AA141" i="19"/>
  <c r="Z141" i="19"/>
  <c r="Y141" i="19"/>
  <c r="X141" i="19"/>
  <c r="W141" i="19"/>
  <c r="V141" i="19"/>
  <c r="AA140" i="19"/>
  <c r="Z140" i="19"/>
  <c r="Y140" i="19"/>
  <c r="X140" i="19"/>
  <c r="W140" i="19"/>
  <c r="V140" i="19"/>
  <c r="AA139" i="19"/>
  <c r="Z139" i="19"/>
  <c r="Y139" i="19"/>
  <c r="X139" i="19"/>
  <c r="W139" i="19"/>
  <c r="V139" i="19"/>
  <c r="AA138" i="19"/>
  <c r="Z138" i="19"/>
  <c r="Y138" i="19"/>
  <c r="X138" i="19"/>
  <c r="W138" i="19"/>
  <c r="V138" i="19"/>
  <c r="AA137" i="19"/>
  <c r="Z137" i="19"/>
  <c r="Y137" i="19"/>
  <c r="X137" i="19"/>
  <c r="W137" i="19"/>
  <c r="V137" i="19"/>
  <c r="AA136" i="19"/>
  <c r="Z136" i="19"/>
  <c r="Y136" i="19"/>
  <c r="X136" i="19"/>
  <c r="W136" i="19"/>
  <c r="V136" i="19"/>
  <c r="AA135" i="19"/>
  <c r="Z135" i="19"/>
  <c r="Y135" i="19"/>
  <c r="X135" i="19"/>
  <c r="W135" i="19"/>
  <c r="V135" i="19"/>
  <c r="AA134" i="19"/>
  <c r="Z134" i="19"/>
  <c r="Y134" i="19"/>
  <c r="X134" i="19"/>
  <c r="W134" i="19"/>
  <c r="V134" i="19"/>
  <c r="AA133" i="19"/>
  <c r="Z133" i="19"/>
  <c r="Y133" i="19"/>
  <c r="X133" i="19"/>
  <c r="W133" i="19"/>
  <c r="V133" i="19"/>
  <c r="AA132" i="19"/>
  <c r="Z132" i="19"/>
  <c r="Y132" i="19"/>
  <c r="X132" i="19"/>
  <c r="W132" i="19"/>
  <c r="V132" i="19"/>
  <c r="AA131" i="19"/>
  <c r="Z131" i="19"/>
  <c r="Y131" i="19"/>
  <c r="X131" i="19"/>
  <c r="W131" i="19"/>
  <c r="V131" i="19"/>
  <c r="AA130" i="19"/>
  <c r="Z130" i="19"/>
  <c r="Y130" i="19"/>
  <c r="X130" i="19"/>
  <c r="W130" i="19"/>
  <c r="V130" i="19"/>
  <c r="AA129" i="19"/>
  <c r="Z129" i="19"/>
  <c r="Y129" i="19"/>
  <c r="X129" i="19"/>
  <c r="W129" i="19"/>
  <c r="V129" i="19"/>
  <c r="AA128" i="19"/>
  <c r="Z128" i="19"/>
  <c r="Y128" i="19"/>
  <c r="X128" i="19"/>
  <c r="W128" i="19"/>
  <c r="V128" i="19"/>
  <c r="AA127" i="19"/>
  <c r="Z127" i="19"/>
  <c r="Y127" i="19"/>
  <c r="X127" i="19"/>
  <c r="W127" i="19"/>
  <c r="V127" i="19"/>
  <c r="AA126" i="19"/>
  <c r="Z126" i="19"/>
  <c r="Y126" i="19"/>
  <c r="X126" i="19"/>
  <c r="W126" i="19"/>
  <c r="V126" i="19"/>
  <c r="AA125" i="19"/>
  <c r="Z125" i="19"/>
  <c r="Y125" i="19"/>
  <c r="X125" i="19"/>
  <c r="W125" i="19"/>
  <c r="V125" i="19"/>
  <c r="AA124" i="19"/>
  <c r="Z124" i="19"/>
  <c r="Y124" i="19"/>
  <c r="X124" i="19"/>
  <c r="W124" i="19"/>
  <c r="V124" i="19"/>
  <c r="AA123" i="19"/>
  <c r="Z123" i="19"/>
  <c r="Y123" i="19"/>
  <c r="X123" i="19"/>
  <c r="W123" i="19"/>
  <c r="V123" i="19"/>
  <c r="S122" i="19"/>
  <c r="AA122" i="19"/>
  <c r="Z122" i="19"/>
  <c r="Y122" i="19"/>
  <c r="X122" i="19"/>
  <c r="W122" i="19"/>
  <c r="V122" i="19"/>
  <c r="S93" i="19"/>
  <c r="S94" i="19"/>
  <c r="S95" i="19"/>
  <c r="S96" i="19"/>
  <c r="S97" i="19"/>
  <c r="S98" i="19"/>
  <c r="S99" i="19"/>
  <c r="S100" i="19"/>
  <c r="S101" i="19"/>
  <c r="S102" i="19"/>
  <c r="S103" i="19"/>
  <c r="S104" i="19"/>
  <c r="S105" i="19"/>
  <c r="S106" i="19"/>
  <c r="S107" i="19"/>
  <c r="S108" i="19"/>
  <c r="S109" i="19"/>
  <c r="S110" i="19"/>
  <c r="S111" i="19"/>
  <c r="S112" i="19"/>
  <c r="S113" i="19"/>
  <c r="S114" i="19"/>
  <c r="S115" i="19"/>
  <c r="S116" i="19"/>
  <c r="S117" i="19"/>
  <c r="S118" i="19"/>
  <c r="S119" i="19"/>
  <c r="S120" i="19"/>
  <c r="S121" i="19"/>
  <c r="T122" i="19"/>
  <c r="R122" i="19"/>
  <c r="AA121" i="19"/>
  <c r="Z121" i="19"/>
  <c r="Y121" i="19"/>
  <c r="X121" i="19"/>
  <c r="W121" i="19"/>
  <c r="V121" i="19"/>
  <c r="AA120" i="19"/>
  <c r="Z120" i="19"/>
  <c r="Y120" i="19"/>
  <c r="X120" i="19"/>
  <c r="W120" i="19"/>
  <c r="V120" i="19"/>
  <c r="AA119" i="19"/>
  <c r="Z119" i="19"/>
  <c r="Y119" i="19"/>
  <c r="X119" i="19"/>
  <c r="W119" i="19"/>
  <c r="V119" i="19"/>
  <c r="AA118" i="19"/>
  <c r="Z118" i="19"/>
  <c r="Y118" i="19"/>
  <c r="X118" i="19"/>
  <c r="W118" i="19"/>
  <c r="V118" i="19"/>
  <c r="AA117" i="19"/>
  <c r="Z117" i="19"/>
  <c r="Y117" i="19"/>
  <c r="X117" i="19"/>
  <c r="W117" i="19"/>
  <c r="V117" i="19"/>
  <c r="AA116" i="19"/>
  <c r="Z116" i="19"/>
  <c r="Y116" i="19"/>
  <c r="X116" i="19"/>
  <c r="W116" i="19"/>
  <c r="V116" i="19"/>
  <c r="AA115" i="19"/>
  <c r="Z115" i="19"/>
  <c r="Y115" i="19"/>
  <c r="X115" i="19"/>
  <c r="W115" i="19"/>
  <c r="V115" i="19"/>
  <c r="AA114" i="19"/>
  <c r="Z114" i="19"/>
  <c r="Y114" i="19"/>
  <c r="X114" i="19"/>
  <c r="W114" i="19"/>
  <c r="V114" i="19"/>
  <c r="AA113" i="19"/>
  <c r="Z113" i="19"/>
  <c r="Y113" i="19"/>
  <c r="X113" i="19"/>
  <c r="W113" i="19"/>
  <c r="V113" i="19"/>
  <c r="AA112" i="19"/>
  <c r="Z112" i="19"/>
  <c r="Y112" i="19"/>
  <c r="X112" i="19"/>
  <c r="W112" i="19"/>
  <c r="V112" i="19"/>
  <c r="AA111" i="19"/>
  <c r="Z111" i="19"/>
  <c r="Y111" i="19"/>
  <c r="X111" i="19"/>
  <c r="W111" i="19"/>
  <c r="V111" i="19"/>
  <c r="AA110" i="19"/>
  <c r="Z110" i="19"/>
  <c r="Y110" i="19"/>
  <c r="X110" i="19"/>
  <c r="W110" i="19"/>
  <c r="V110" i="19"/>
  <c r="AA109" i="19"/>
  <c r="Z109" i="19"/>
  <c r="Y109" i="19"/>
  <c r="X109" i="19"/>
  <c r="W109" i="19"/>
  <c r="V109" i="19"/>
  <c r="AA108" i="19"/>
  <c r="Z108" i="19"/>
  <c r="Y108" i="19"/>
  <c r="X108" i="19"/>
  <c r="W108" i="19"/>
  <c r="V108" i="19"/>
  <c r="AA107" i="19"/>
  <c r="Z107" i="19"/>
  <c r="Y107" i="19"/>
  <c r="X107" i="19"/>
  <c r="W107" i="19"/>
  <c r="V107" i="19"/>
  <c r="AA106" i="19"/>
  <c r="Z106" i="19"/>
  <c r="Y106" i="19"/>
  <c r="X106" i="19"/>
  <c r="W106" i="19"/>
  <c r="V106" i="19"/>
  <c r="AA105" i="19"/>
  <c r="Z105" i="19"/>
  <c r="Y105" i="19"/>
  <c r="X105" i="19"/>
  <c r="W105" i="19"/>
  <c r="V105" i="19"/>
  <c r="AA104" i="19"/>
  <c r="Z104" i="19"/>
  <c r="Y104" i="19"/>
  <c r="X104" i="19"/>
  <c r="W104" i="19"/>
  <c r="V104" i="19"/>
  <c r="AA103" i="19"/>
  <c r="Z103" i="19"/>
  <c r="Y103" i="19"/>
  <c r="X103" i="19"/>
  <c r="W103" i="19"/>
  <c r="V103" i="19"/>
  <c r="AA102" i="19"/>
  <c r="Z102" i="19"/>
  <c r="Y102" i="19"/>
  <c r="X102" i="19"/>
  <c r="W102" i="19"/>
  <c r="V102" i="19"/>
  <c r="AA101" i="19"/>
  <c r="Z101" i="19"/>
  <c r="Y101" i="19"/>
  <c r="X101" i="19"/>
  <c r="W101" i="19"/>
  <c r="V101" i="19"/>
  <c r="AA100" i="19"/>
  <c r="Z100" i="19"/>
  <c r="Y100" i="19"/>
  <c r="X100" i="19"/>
  <c r="W100" i="19"/>
  <c r="V100" i="19"/>
  <c r="AA99" i="19"/>
  <c r="Z99" i="19"/>
  <c r="Y99" i="19"/>
  <c r="X99" i="19"/>
  <c r="W99" i="19"/>
  <c r="V99" i="19"/>
  <c r="AA98" i="19"/>
  <c r="Z98" i="19"/>
  <c r="Y98" i="19"/>
  <c r="X98" i="19"/>
  <c r="W98" i="19"/>
  <c r="V98" i="19"/>
  <c r="AA97" i="19"/>
  <c r="Z97" i="19"/>
  <c r="Y97" i="19"/>
  <c r="X97" i="19"/>
  <c r="W97" i="19"/>
  <c r="V97" i="19"/>
  <c r="AA96" i="19"/>
  <c r="Z96" i="19"/>
  <c r="Y96" i="19"/>
  <c r="X96" i="19"/>
  <c r="W96" i="19"/>
  <c r="V96" i="19"/>
  <c r="AA95" i="19"/>
  <c r="Z95" i="19"/>
  <c r="Y95" i="19"/>
  <c r="X95" i="19"/>
  <c r="W95" i="19"/>
  <c r="V95" i="19"/>
  <c r="AA94" i="19"/>
  <c r="Z94" i="19"/>
  <c r="Y94" i="19"/>
  <c r="X94" i="19"/>
  <c r="W94" i="19"/>
  <c r="V94" i="19"/>
  <c r="AA93" i="19"/>
  <c r="Z93" i="19"/>
  <c r="Y93" i="19"/>
  <c r="X93" i="19"/>
  <c r="W93" i="19"/>
  <c r="V93" i="19"/>
  <c r="S92" i="19"/>
  <c r="AA92" i="19"/>
  <c r="Z92" i="19"/>
  <c r="Y92" i="19"/>
  <c r="X92" i="19"/>
  <c r="W92" i="19"/>
  <c r="V92" i="19"/>
  <c r="S63" i="19"/>
  <c r="S64" i="19"/>
  <c r="S65" i="19"/>
  <c r="S66" i="19"/>
  <c r="S67" i="19"/>
  <c r="S68" i="19"/>
  <c r="S69" i="19"/>
  <c r="S70" i="19"/>
  <c r="S71" i="19"/>
  <c r="S72" i="19"/>
  <c r="S73" i="19"/>
  <c r="S74" i="19"/>
  <c r="S75" i="19"/>
  <c r="S76" i="19"/>
  <c r="S77" i="19"/>
  <c r="S78" i="19"/>
  <c r="S79" i="19"/>
  <c r="S80" i="19"/>
  <c r="S81" i="19"/>
  <c r="S82" i="19"/>
  <c r="S83" i="19"/>
  <c r="S84" i="19"/>
  <c r="S85" i="19"/>
  <c r="S86" i="19"/>
  <c r="S87" i="19"/>
  <c r="S88" i="19"/>
  <c r="S89" i="19"/>
  <c r="S90" i="19"/>
  <c r="S91" i="19"/>
  <c r="T92" i="19"/>
  <c r="R92" i="19"/>
  <c r="AA91" i="19"/>
  <c r="Z91" i="19"/>
  <c r="Y91" i="19"/>
  <c r="X91" i="19"/>
  <c r="W91" i="19"/>
  <c r="V91" i="19"/>
  <c r="AA90" i="19"/>
  <c r="Z90" i="19"/>
  <c r="Y90" i="19"/>
  <c r="X90" i="19"/>
  <c r="W90" i="19"/>
  <c r="V90" i="19"/>
  <c r="AA89" i="19"/>
  <c r="Z89" i="19"/>
  <c r="Y89" i="19"/>
  <c r="X89" i="19"/>
  <c r="W89" i="19"/>
  <c r="V89" i="19"/>
  <c r="AA88" i="19"/>
  <c r="Z88" i="19"/>
  <c r="Y88" i="19"/>
  <c r="X88" i="19"/>
  <c r="W88" i="19"/>
  <c r="V88" i="19"/>
  <c r="AA87" i="19"/>
  <c r="Z87" i="19"/>
  <c r="Y87" i="19"/>
  <c r="X87" i="19"/>
  <c r="W87" i="19"/>
  <c r="V87" i="19"/>
  <c r="AA86" i="19"/>
  <c r="Z86" i="19"/>
  <c r="Y86" i="19"/>
  <c r="X86" i="19"/>
  <c r="W86" i="19"/>
  <c r="V86" i="19"/>
  <c r="AA85" i="19"/>
  <c r="Z85" i="19"/>
  <c r="Y85" i="19"/>
  <c r="X85" i="19"/>
  <c r="W85" i="19"/>
  <c r="V85" i="19"/>
  <c r="AA84" i="19"/>
  <c r="Z84" i="19"/>
  <c r="Y84" i="19"/>
  <c r="X84" i="19"/>
  <c r="W84" i="19"/>
  <c r="V84" i="19"/>
  <c r="AA83" i="19"/>
  <c r="Z83" i="19"/>
  <c r="Y83" i="19"/>
  <c r="X83" i="19"/>
  <c r="W83" i="19"/>
  <c r="V83" i="19"/>
  <c r="AA82" i="19"/>
  <c r="Z82" i="19"/>
  <c r="Y82" i="19"/>
  <c r="X82" i="19"/>
  <c r="W82" i="19"/>
  <c r="V82" i="19"/>
  <c r="AA81" i="19"/>
  <c r="Z81" i="19"/>
  <c r="Y81" i="19"/>
  <c r="X81" i="19"/>
  <c r="W81" i="19"/>
  <c r="V81" i="19"/>
  <c r="AA80" i="19"/>
  <c r="Z80" i="19"/>
  <c r="Y80" i="19"/>
  <c r="X80" i="19"/>
  <c r="W80" i="19"/>
  <c r="V80" i="19"/>
  <c r="AA79" i="19"/>
  <c r="Z79" i="19"/>
  <c r="Y79" i="19"/>
  <c r="X79" i="19"/>
  <c r="W79" i="19"/>
  <c r="V79" i="19"/>
  <c r="AA78" i="19"/>
  <c r="Z78" i="19"/>
  <c r="Y78" i="19"/>
  <c r="X78" i="19"/>
  <c r="W78" i="19"/>
  <c r="V78" i="19"/>
  <c r="AA77" i="19"/>
  <c r="Z77" i="19"/>
  <c r="Y77" i="19"/>
  <c r="X77" i="19"/>
  <c r="W77" i="19"/>
  <c r="V77" i="19"/>
  <c r="AA76" i="19"/>
  <c r="Z76" i="19"/>
  <c r="Y76" i="19"/>
  <c r="X76" i="19"/>
  <c r="W76" i="19"/>
  <c r="V76" i="19"/>
  <c r="AA75" i="19"/>
  <c r="Z75" i="19"/>
  <c r="Y75" i="19"/>
  <c r="X75" i="19"/>
  <c r="W75" i="19"/>
  <c r="V75" i="19"/>
  <c r="AA74" i="19"/>
  <c r="Z74" i="19"/>
  <c r="Y74" i="19"/>
  <c r="X74" i="19"/>
  <c r="W74" i="19"/>
  <c r="V74" i="19"/>
  <c r="AA73" i="19"/>
  <c r="Z73" i="19"/>
  <c r="Y73" i="19"/>
  <c r="X73" i="19"/>
  <c r="W73" i="19"/>
  <c r="V73" i="19"/>
  <c r="AA72" i="19"/>
  <c r="Z72" i="19"/>
  <c r="Y72" i="19"/>
  <c r="X72" i="19"/>
  <c r="W72" i="19"/>
  <c r="V72" i="19"/>
  <c r="AA71" i="19"/>
  <c r="Z71" i="19"/>
  <c r="Y71" i="19"/>
  <c r="X71" i="19"/>
  <c r="W71" i="19"/>
  <c r="V71" i="19"/>
  <c r="AA70" i="19"/>
  <c r="Z70" i="19"/>
  <c r="Y70" i="19"/>
  <c r="X70" i="19"/>
  <c r="W70" i="19"/>
  <c r="V70" i="19"/>
  <c r="AA69" i="19"/>
  <c r="Z69" i="19"/>
  <c r="Y69" i="19"/>
  <c r="X69" i="19"/>
  <c r="W69" i="19"/>
  <c r="V69" i="19"/>
  <c r="AA68" i="19"/>
  <c r="Z68" i="19"/>
  <c r="Y68" i="19"/>
  <c r="X68" i="19"/>
  <c r="W68" i="19"/>
  <c r="V68" i="19"/>
  <c r="AA67" i="19"/>
  <c r="Z67" i="19"/>
  <c r="Y67" i="19"/>
  <c r="X67" i="19"/>
  <c r="W67" i="19"/>
  <c r="V67" i="19"/>
  <c r="AA66" i="19"/>
  <c r="Z66" i="19"/>
  <c r="Y66" i="19"/>
  <c r="X66" i="19"/>
  <c r="W66" i="19"/>
  <c r="V66" i="19"/>
  <c r="AA65" i="19"/>
  <c r="Z65" i="19"/>
  <c r="Y65" i="19"/>
  <c r="X65" i="19"/>
  <c r="W65" i="19"/>
  <c r="V65" i="19"/>
  <c r="AA64" i="19"/>
  <c r="Z64" i="19"/>
  <c r="Y64" i="19"/>
  <c r="X64" i="19"/>
  <c r="W64" i="19"/>
  <c r="V64" i="19"/>
  <c r="AA63" i="19"/>
  <c r="Z63" i="19"/>
  <c r="Y63" i="19"/>
  <c r="X63" i="19"/>
  <c r="W63" i="19"/>
  <c r="V63" i="19"/>
  <c r="S62" i="19"/>
  <c r="AA62" i="19"/>
  <c r="Z62" i="19"/>
  <c r="Y62" i="19"/>
  <c r="X62" i="19"/>
  <c r="W62" i="19"/>
  <c r="V62" i="19"/>
  <c r="S33" i="19"/>
  <c r="S34" i="19"/>
  <c r="S35" i="19"/>
  <c r="S36" i="19"/>
  <c r="S37" i="19"/>
  <c r="S38" i="19"/>
  <c r="S39" i="19"/>
  <c r="S40" i="19"/>
  <c r="S41" i="19"/>
  <c r="S42" i="19"/>
  <c r="S43" i="19"/>
  <c r="S44" i="19"/>
  <c r="S45" i="19"/>
  <c r="S46" i="19"/>
  <c r="S47" i="19"/>
  <c r="S48" i="19"/>
  <c r="S49" i="19"/>
  <c r="S50" i="19"/>
  <c r="S51" i="19"/>
  <c r="S52" i="19"/>
  <c r="S53" i="19"/>
  <c r="S54" i="19"/>
  <c r="S55" i="19"/>
  <c r="S56" i="19"/>
  <c r="S57" i="19"/>
  <c r="S58" i="19"/>
  <c r="S59" i="19"/>
  <c r="S60" i="19"/>
  <c r="S61" i="19"/>
  <c r="T62" i="19"/>
  <c r="R62" i="19"/>
  <c r="AA61" i="19"/>
  <c r="Z61" i="19"/>
  <c r="Y61" i="19"/>
  <c r="X61" i="19"/>
  <c r="W61" i="19"/>
  <c r="V61" i="19"/>
  <c r="AA60" i="19"/>
  <c r="Z60" i="19"/>
  <c r="Y60" i="19"/>
  <c r="X60" i="19"/>
  <c r="W60" i="19"/>
  <c r="V60" i="19"/>
  <c r="AA59" i="19"/>
  <c r="Z59" i="19"/>
  <c r="Y59" i="19"/>
  <c r="X59" i="19"/>
  <c r="W59" i="19"/>
  <c r="V59" i="19"/>
  <c r="AA58" i="19"/>
  <c r="Z58" i="19"/>
  <c r="Y58" i="19"/>
  <c r="X58" i="19"/>
  <c r="W58" i="19"/>
  <c r="V58" i="19"/>
  <c r="AA57" i="19"/>
  <c r="Z57" i="19"/>
  <c r="Y57" i="19"/>
  <c r="X57" i="19"/>
  <c r="W57" i="19"/>
  <c r="V57" i="19"/>
  <c r="AA56" i="19"/>
  <c r="Z56" i="19"/>
  <c r="Y56" i="19"/>
  <c r="X56" i="19"/>
  <c r="W56" i="19"/>
  <c r="V56" i="19"/>
  <c r="AA55" i="19"/>
  <c r="Z55" i="19"/>
  <c r="Y55" i="19"/>
  <c r="X55" i="19"/>
  <c r="W55" i="19"/>
  <c r="V55" i="19"/>
  <c r="AA54" i="19"/>
  <c r="Z54" i="19"/>
  <c r="Y54" i="19"/>
  <c r="X54" i="19"/>
  <c r="W54" i="19"/>
  <c r="V54" i="19"/>
  <c r="AA53" i="19"/>
  <c r="Z53" i="19"/>
  <c r="Y53" i="19"/>
  <c r="X53" i="19"/>
  <c r="W53" i="19"/>
  <c r="V53" i="19"/>
  <c r="AA52" i="19"/>
  <c r="Z52" i="19"/>
  <c r="Y52" i="19"/>
  <c r="X52" i="19"/>
  <c r="W52" i="19"/>
  <c r="V52" i="19"/>
  <c r="AA51" i="19"/>
  <c r="Z51" i="19"/>
  <c r="Y51" i="19"/>
  <c r="X51" i="19"/>
  <c r="W51" i="19"/>
  <c r="V51" i="19"/>
  <c r="AA50" i="19"/>
  <c r="Z50" i="19"/>
  <c r="Y50" i="19"/>
  <c r="X50" i="19"/>
  <c r="W50" i="19"/>
  <c r="V50" i="19"/>
  <c r="AA49" i="19"/>
  <c r="Z49" i="19"/>
  <c r="Y49" i="19"/>
  <c r="X49" i="19"/>
  <c r="W49" i="19"/>
  <c r="V49" i="19"/>
  <c r="AA48" i="19"/>
  <c r="Z48" i="19"/>
  <c r="Y48" i="19"/>
  <c r="X48" i="19"/>
  <c r="W48" i="19"/>
  <c r="V48" i="19"/>
  <c r="AA47" i="19"/>
  <c r="Z47" i="19"/>
  <c r="Y47" i="19"/>
  <c r="X47" i="19"/>
  <c r="W47" i="19"/>
  <c r="V47" i="19"/>
  <c r="AA46" i="19"/>
  <c r="Z46" i="19"/>
  <c r="Y46" i="19"/>
  <c r="X46" i="19"/>
  <c r="W46" i="19"/>
  <c r="V46" i="19"/>
  <c r="AA45" i="19"/>
  <c r="Z45" i="19"/>
  <c r="Y45" i="19"/>
  <c r="X45" i="19"/>
  <c r="W45" i="19"/>
  <c r="V45" i="19"/>
  <c r="AA44" i="19"/>
  <c r="Z44" i="19"/>
  <c r="Y44" i="19"/>
  <c r="X44" i="19"/>
  <c r="W44" i="19"/>
  <c r="V44" i="19"/>
  <c r="AA43" i="19"/>
  <c r="Z43" i="19"/>
  <c r="Y43" i="19"/>
  <c r="X43" i="19"/>
  <c r="W43" i="19"/>
  <c r="V43" i="19"/>
  <c r="AA42" i="19"/>
  <c r="Z42" i="19"/>
  <c r="Y42" i="19"/>
  <c r="X42" i="19"/>
  <c r="W42" i="19"/>
  <c r="V42" i="19"/>
  <c r="AA41" i="19"/>
  <c r="Z41" i="19"/>
  <c r="Y41" i="19"/>
  <c r="X41" i="19"/>
  <c r="W41" i="19"/>
  <c r="V41" i="19"/>
  <c r="AA40" i="19"/>
  <c r="Z40" i="19"/>
  <c r="Y40" i="19"/>
  <c r="X40" i="19"/>
  <c r="W40" i="19"/>
  <c r="V40" i="19"/>
  <c r="AA39" i="19"/>
  <c r="Z39" i="19"/>
  <c r="Y39" i="19"/>
  <c r="X39" i="19"/>
  <c r="W39" i="19"/>
  <c r="V39" i="19"/>
  <c r="AA38" i="19"/>
  <c r="Z38" i="19"/>
  <c r="Y38" i="19"/>
  <c r="X38" i="19"/>
  <c r="W38" i="19"/>
  <c r="V38" i="19"/>
  <c r="AA37" i="19"/>
  <c r="Z37" i="19"/>
  <c r="Y37" i="19"/>
  <c r="X37" i="19"/>
  <c r="W37" i="19"/>
  <c r="V37" i="19"/>
  <c r="AA36" i="19"/>
  <c r="Z36" i="19"/>
  <c r="Y36" i="19"/>
  <c r="X36" i="19"/>
  <c r="W36" i="19"/>
  <c r="V36" i="19"/>
  <c r="AA35" i="19"/>
  <c r="Z35" i="19"/>
  <c r="Y35" i="19"/>
  <c r="X35" i="19"/>
  <c r="W35" i="19"/>
  <c r="V35" i="19"/>
  <c r="AA34" i="19"/>
  <c r="Z34" i="19"/>
  <c r="Y34" i="19"/>
  <c r="X34" i="19"/>
  <c r="W34" i="19"/>
  <c r="V34" i="19"/>
  <c r="AA33" i="19"/>
  <c r="Z33" i="19"/>
  <c r="Y33" i="19"/>
  <c r="X33" i="19"/>
  <c r="W33" i="19"/>
  <c r="V33" i="19"/>
  <c r="S32" i="19"/>
  <c r="AA32" i="19"/>
  <c r="Z32" i="19"/>
  <c r="Y32" i="19"/>
  <c r="X32" i="19"/>
  <c r="W32" i="19"/>
  <c r="V32" i="19"/>
  <c r="S4" i="19"/>
  <c r="S5" i="19"/>
  <c r="S6" i="19"/>
  <c r="S7" i="19"/>
  <c r="S8" i="19"/>
  <c r="S9" i="19"/>
  <c r="S10" i="19"/>
  <c r="S11" i="19"/>
  <c r="S12" i="19"/>
  <c r="S13" i="19"/>
  <c r="S14" i="19"/>
  <c r="S15" i="19"/>
  <c r="S16" i="19"/>
  <c r="S17" i="19"/>
  <c r="S18" i="19"/>
  <c r="S19" i="19"/>
  <c r="S20" i="19"/>
  <c r="S21" i="19"/>
  <c r="S22" i="19"/>
  <c r="S23" i="19"/>
  <c r="S24" i="19"/>
  <c r="S25" i="19"/>
  <c r="S26" i="19"/>
  <c r="S27" i="19"/>
  <c r="S28" i="19"/>
  <c r="S29" i="19"/>
  <c r="S30" i="19"/>
  <c r="S31" i="19"/>
  <c r="T32" i="19"/>
  <c r="R32" i="19"/>
  <c r="AA31" i="19"/>
  <c r="Z31" i="19"/>
  <c r="Y31" i="19"/>
  <c r="X31" i="19"/>
  <c r="W31" i="19"/>
  <c r="V31" i="19"/>
  <c r="AA30" i="19"/>
  <c r="Z30" i="19"/>
  <c r="Y30" i="19"/>
  <c r="X30" i="19"/>
  <c r="W30" i="19"/>
  <c r="V30" i="19"/>
  <c r="AA29" i="19"/>
  <c r="Z29" i="19"/>
  <c r="Y29" i="19"/>
  <c r="X29" i="19"/>
  <c r="W29" i="19"/>
  <c r="V29" i="19"/>
  <c r="AA28" i="19"/>
  <c r="Z28" i="19"/>
  <c r="Y28" i="19"/>
  <c r="X28" i="19"/>
  <c r="W28" i="19"/>
  <c r="V28" i="19"/>
  <c r="AA27" i="19"/>
  <c r="Z27" i="19"/>
  <c r="Y27" i="19"/>
  <c r="X27" i="19"/>
  <c r="W27" i="19"/>
  <c r="V27" i="19"/>
  <c r="AA26" i="19"/>
  <c r="Z26" i="19"/>
  <c r="Y26" i="19"/>
  <c r="X26" i="19"/>
  <c r="W26" i="19"/>
  <c r="V26" i="19"/>
  <c r="AA25" i="19"/>
  <c r="Z25" i="19"/>
  <c r="Y25" i="19"/>
  <c r="X25" i="19"/>
  <c r="W25" i="19"/>
  <c r="V25" i="19"/>
  <c r="AA24" i="19"/>
  <c r="Z24" i="19"/>
  <c r="Y24" i="19"/>
  <c r="X24" i="19"/>
  <c r="W24" i="19"/>
  <c r="V24" i="19"/>
  <c r="AA23" i="19"/>
  <c r="Z23" i="19"/>
  <c r="Y23" i="19"/>
  <c r="X23" i="19"/>
  <c r="W23" i="19"/>
  <c r="V23" i="19"/>
  <c r="AA22" i="19"/>
  <c r="Z22" i="19"/>
  <c r="Y22" i="19"/>
  <c r="X22" i="19"/>
  <c r="W22" i="19"/>
  <c r="V22" i="19"/>
  <c r="AA21" i="19"/>
  <c r="Z21" i="19"/>
  <c r="Y21" i="19"/>
  <c r="X21" i="19"/>
  <c r="W21" i="19"/>
  <c r="V21" i="19"/>
  <c r="AA20" i="19"/>
  <c r="Z20" i="19"/>
  <c r="Y20" i="19"/>
  <c r="X20" i="19"/>
  <c r="W20" i="19"/>
  <c r="V20" i="19"/>
  <c r="AA19" i="19"/>
  <c r="Z19" i="19"/>
  <c r="Y19" i="19"/>
  <c r="X19" i="19"/>
  <c r="W19" i="19"/>
  <c r="V19" i="19"/>
  <c r="AA18" i="19"/>
  <c r="Z18" i="19"/>
  <c r="Y18" i="19"/>
  <c r="X18" i="19"/>
  <c r="W18" i="19"/>
  <c r="V18" i="19"/>
  <c r="AA17" i="19"/>
  <c r="Z17" i="19"/>
  <c r="Y17" i="19"/>
  <c r="X17" i="19"/>
  <c r="W17" i="19"/>
  <c r="V17" i="19"/>
  <c r="AA16" i="19"/>
  <c r="Z16" i="19"/>
  <c r="Y16" i="19"/>
  <c r="X16" i="19"/>
  <c r="W16" i="19"/>
  <c r="V16" i="19"/>
  <c r="AA15" i="19"/>
  <c r="Z15" i="19"/>
  <c r="Y15" i="19"/>
  <c r="X15" i="19"/>
  <c r="W15" i="19"/>
  <c r="V15" i="19"/>
  <c r="AA14" i="19"/>
  <c r="Z14" i="19"/>
  <c r="Y14" i="19"/>
  <c r="X14" i="19"/>
  <c r="W14" i="19"/>
  <c r="V14" i="19"/>
  <c r="AA13" i="19"/>
  <c r="Z13" i="19"/>
  <c r="Y13" i="19"/>
  <c r="X13" i="19"/>
  <c r="W13" i="19"/>
  <c r="V13" i="19"/>
  <c r="AA12" i="19"/>
  <c r="Z12" i="19"/>
  <c r="Y12" i="19"/>
  <c r="X12" i="19"/>
  <c r="W12" i="19"/>
  <c r="V12" i="19"/>
  <c r="AA11" i="19"/>
  <c r="Z11" i="19"/>
  <c r="Y11" i="19"/>
  <c r="X11" i="19"/>
  <c r="W11" i="19"/>
  <c r="V11" i="19"/>
  <c r="AA10" i="19"/>
  <c r="Z10" i="19"/>
  <c r="Y10" i="19"/>
  <c r="X10" i="19"/>
  <c r="W10" i="19"/>
  <c r="V10" i="19"/>
  <c r="AA9" i="19"/>
  <c r="Z9" i="19"/>
  <c r="Y9" i="19"/>
  <c r="X9" i="19"/>
  <c r="W9" i="19"/>
  <c r="V9" i="19"/>
  <c r="AA8" i="19"/>
  <c r="Z8" i="19"/>
  <c r="Y8" i="19"/>
  <c r="X8" i="19"/>
  <c r="W8" i="19"/>
  <c r="V8" i="19"/>
  <c r="AA7" i="19"/>
  <c r="Z7" i="19"/>
  <c r="Y7" i="19"/>
  <c r="X7" i="19"/>
  <c r="W7" i="19"/>
  <c r="V7" i="19"/>
  <c r="AA6" i="19"/>
  <c r="Z6" i="19"/>
  <c r="Y6" i="19"/>
  <c r="X6" i="19"/>
  <c r="W6" i="19"/>
  <c r="V6" i="19"/>
  <c r="AA5" i="19"/>
  <c r="Z5" i="19"/>
  <c r="Y5" i="19"/>
  <c r="X5" i="19"/>
  <c r="W5" i="19"/>
  <c r="V5" i="19"/>
  <c r="AA4" i="19"/>
  <c r="Z4" i="19"/>
  <c r="Y4" i="19"/>
  <c r="X4" i="19"/>
  <c r="W4" i="19"/>
  <c r="V4" i="19"/>
  <c r="W3" i="19"/>
  <c r="V3" i="19"/>
  <c r="W242" i="13"/>
  <c r="V242" i="13"/>
  <c r="W241" i="13"/>
  <c r="V241" i="13"/>
  <c r="W240" i="13"/>
  <c r="V240" i="13"/>
  <c r="W239" i="13"/>
  <c r="V239" i="13"/>
  <c r="W238" i="13"/>
  <c r="V238" i="13"/>
  <c r="W237" i="13"/>
  <c r="V237" i="13"/>
  <c r="W236" i="13"/>
  <c r="V236" i="13"/>
  <c r="W235" i="13"/>
  <c r="V235" i="13"/>
  <c r="W234" i="13"/>
  <c r="V234" i="13"/>
  <c r="W233" i="13"/>
  <c r="V233" i="13"/>
  <c r="W232" i="13"/>
  <c r="V232" i="13"/>
  <c r="W231" i="13"/>
  <c r="V231" i="13"/>
  <c r="W230" i="13"/>
  <c r="V230" i="13"/>
  <c r="W229" i="13"/>
  <c r="V229" i="13"/>
  <c r="W228" i="13"/>
  <c r="V228" i="13"/>
  <c r="W227" i="13"/>
  <c r="V227" i="13"/>
  <c r="W226" i="13"/>
  <c r="V226" i="13"/>
  <c r="W225" i="13"/>
  <c r="V225" i="13"/>
  <c r="W224" i="13"/>
  <c r="V224" i="13"/>
  <c r="W223" i="13"/>
  <c r="V223" i="13"/>
  <c r="W222" i="13"/>
  <c r="V222" i="13"/>
  <c r="W221" i="13"/>
  <c r="V221" i="13"/>
  <c r="W220" i="13"/>
  <c r="V220" i="13"/>
  <c r="W219" i="13"/>
  <c r="V219" i="13"/>
  <c r="W218" i="13"/>
  <c r="V218" i="13"/>
  <c r="W217" i="13"/>
  <c r="V217" i="13"/>
  <c r="W216" i="13"/>
  <c r="V216" i="13"/>
  <c r="W215" i="13"/>
  <c r="V215" i="13"/>
  <c r="W214" i="13"/>
  <c r="V214" i="13"/>
  <c r="W213" i="13"/>
  <c r="V213" i="13"/>
  <c r="W212" i="13"/>
  <c r="V212" i="13"/>
  <c r="W211" i="13"/>
  <c r="V211" i="13"/>
  <c r="W210" i="13"/>
  <c r="V210" i="13"/>
  <c r="W209" i="13"/>
  <c r="V209" i="13"/>
  <c r="W208" i="13"/>
  <c r="V208" i="13"/>
  <c r="W207" i="13"/>
  <c r="V207" i="13"/>
  <c r="W206" i="13"/>
  <c r="V206" i="13"/>
  <c r="W205" i="13"/>
  <c r="V205" i="13"/>
  <c r="W204" i="13"/>
  <c r="V204" i="13"/>
  <c r="W203" i="13"/>
  <c r="V203" i="13"/>
  <c r="W202" i="13"/>
  <c r="V202" i="13"/>
  <c r="W201" i="13"/>
  <c r="V201" i="13"/>
  <c r="W200" i="13"/>
  <c r="V200" i="13"/>
  <c r="W199" i="13"/>
  <c r="V199" i="13"/>
  <c r="W198" i="13"/>
  <c r="V198" i="13"/>
  <c r="W197" i="13"/>
  <c r="V197" i="13"/>
  <c r="W196" i="13"/>
  <c r="V196" i="13"/>
  <c r="W195" i="13"/>
  <c r="V195" i="13"/>
  <c r="W194" i="13"/>
  <c r="V194" i="13"/>
  <c r="W193" i="13"/>
  <c r="V193" i="13"/>
  <c r="W192" i="13"/>
  <c r="V192" i="13"/>
  <c r="W191" i="13"/>
  <c r="V191" i="13"/>
  <c r="W190" i="13"/>
  <c r="V190" i="13"/>
  <c r="W189" i="13"/>
  <c r="V189" i="13"/>
  <c r="W188" i="13"/>
  <c r="V188" i="13"/>
  <c r="W187" i="13"/>
  <c r="V187" i="13"/>
  <c r="W186" i="13"/>
  <c r="V186" i="13"/>
  <c r="W185" i="13"/>
  <c r="V185" i="13"/>
  <c r="W184" i="13"/>
  <c r="V184" i="13"/>
  <c r="W183" i="13"/>
  <c r="V183" i="13"/>
  <c r="W182" i="13"/>
  <c r="V182" i="13"/>
  <c r="W181" i="13"/>
  <c r="V181" i="13"/>
  <c r="W180" i="13"/>
  <c r="V180" i="13"/>
  <c r="W179" i="13"/>
  <c r="V179" i="13"/>
  <c r="W178" i="13"/>
  <c r="V178" i="13"/>
  <c r="W177" i="13"/>
  <c r="V177" i="13"/>
  <c r="W176" i="13"/>
  <c r="V176" i="13"/>
  <c r="W175" i="13"/>
  <c r="V175" i="13"/>
  <c r="W174" i="13"/>
  <c r="V174" i="13"/>
  <c r="W173" i="13"/>
  <c r="V173" i="13"/>
  <c r="W172" i="13"/>
  <c r="V172" i="13"/>
  <c r="W171" i="13"/>
  <c r="V171" i="13"/>
  <c r="W170" i="13"/>
  <c r="V170" i="13"/>
  <c r="W169" i="13"/>
  <c r="V169" i="13"/>
  <c r="W168" i="13"/>
  <c r="V168" i="13"/>
  <c r="W167" i="13"/>
  <c r="V167" i="13"/>
  <c r="W166" i="13"/>
  <c r="V166" i="13"/>
  <c r="W165" i="13"/>
  <c r="V165" i="13"/>
  <c r="W164" i="13"/>
  <c r="V164" i="13"/>
  <c r="W163" i="13"/>
  <c r="V163" i="13"/>
  <c r="W162" i="13"/>
  <c r="V162" i="13"/>
  <c r="W161" i="13"/>
  <c r="V161" i="13"/>
  <c r="W160" i="13"/>
  <c r="V160" i="13"/>
  <c r="W159" i="13"/>
  <c r="V159" i="13"/>
  <c r="W158" i="13"/>
  <c r="V158" i="13"/>
  <c r="W157" i="13"/>
  <c r="V157" i="13"/>
  <c r="W156" i="13"/>
  <c r="V156" i="13"/>
  <c r="W155" i="13"/>
  <c r="V155" i="13"/>
  <c r="W154" i="13"/>
  <c r="V154" i="13"/>
  <c r="W153" i="13"/>
  <c r="V153" i="13"/>
  <c r="W152" i="13"/>
  <c r="V152" i="13"/>
  <c r="W151" i="13"/>
  <c r="V151" i="13"/>
  <c r="W150" i="13"/>
  <c r="V150" i="13"/>
  <c r="W149" i="13"/>
  <c r="V149" i="13"/>
  <c r="W148" i="13"/>
  <c r="V148" i="13"/>
  <c r="W147" i="13"/>
  <c r="V147" i="13"/>
  <c r="W146" i="13"/>
  <c r="V146" i="13"/>
  <c r="W145" i="13"/>
  <c r="V145" i="13"/>
  <c r="W144" i="13"/>
  <c r="V144" i="13"/>
  <c r="W143" i="13"/>
  <c r="V143" i="13"/>
  <c r="W142" i="13"/>
  <c r="V142" i="13"/>
  <c r="W141" i="13"/>
  <c r="V141" i="13"/>
  <c r="W140" i="13"/>
  <c r="V140" i="13"/>
  <c r="W139" i="13"/>
  <c r="V139" i="13"/>
  <c r="W138" i="13"/>
  <c r="V138" i="13"/>
  <c r="W137" i="13"/>
  <c r="V137" i="13"/>
  <c r="W136" i="13"/>
  <c r="V136" i="13"/>
  <c r="W135" i="13"/>
  <c r="V135" i="13"/>
  <c r="W134" i="13"/>
  <c r="V134" i="13"/>
  <c r="W133" i="13"/>
  <c r="V133" i="13"/>
  <c r="W132" i="13"/>
  <c r="V132" i="13"/>
  <c r="W131" i="13"/>
  <c r="V131" i="13"/>
  <c r="W130" i="13"/>
  <c r="V130" i="13"/>
  <c r="W129" i="13"/>
  <c r="V129" i="13"/>
  <c r="W128" i="13"/>
  <c r="V128" i="13"/>
  <c r="W127" i="13"/>
  <c r="V127" i="13"/>
  <c r="W126" i="13"/>
  <c r="V126" i="13"/>
  <c r="W125" i="13"/>
  <c r="V125" i="13"/>
  <c r="W124" i="13"/>
  <c r="V124" i="13"/>
  <c r="W123" i="13"/>
  <c r="V123" i="13"/>
  <c r="W122" i="13"/>
  <c r="V122" i="13"/>
  <c r="W121" i="13"/>
  <c r="V121" i="13"/>
  <c r="W120" i="13"/>
  <c r="V120" i="13"/>
  <c r="W119" i="13"/>
  <c r="V119" i="13"/>
  <c r="W118" i="13"/>
  <c r="V118" i="13"/>
  <c r="W117" i="13"/>
  <c r="V117" i="13"/>
  <c r="W116" i="13"/>
  <c r="V116" i="13"/>
  <c r="W115" i="13"/>
  <c r="V115" i="13"/>
  <c r="W114" i="13"/>
  <c r="V114" i="13"/>
  <c r="W113" i="13"/>
  <c r="V113" i="13"/>
  <c r="W112" i="13"/>
  <c r="V112" i="13"/>
  <c r="W111" i="13"/>
  <c r="V111" i="13"/>
  <c r="W110" i="13"/>
  <c r="V110" i="13"/>
  <c r="W109" i="13"/>
  <c r="V109" i="13"/>
  <c r="W108" i="13"/>
  <c r="V108" i="13"/>
  <c r="W107" i="13"/>
  <c r="V107" i="13"/>
  <c r="W106" i="13"/>
  <c r="V106" i="13"/>
  <c r="W105" i="13"/>
  <c r="V105" i="13"/>
  <c r="W104" i="13"/>
  <c r="V104" i="13"/>
  <c r="W103" i="13"/>
  <c r="V103" i="13"/>
  <c r="W102" i="13"/>
  <c r="V102" i="13"/>
  <c r="W101" i="13"/>
  <c r="V101" i="13"/>
  <c r="W100" i="13"/>
  <c r="V100" i="13"/>
  <c r="W99" i="13"/>
  <c r="V99" i="13"/>
  <c r="W98" i="13"/>
  <c r="V98" i="13"/>
  <c r="W97" i="13"/>
  <c r="V97" i="13"/>
  <c r="W96" i="13"/>
  <c r="V96" i="13"/>
  <c r="W95" i="13"/>
  <c r="V95" i="13"/>
  <c r="W94" i="13"/>
  <c r="V94" i="13"/>
  <c r="W93" i="13"/>
  <c r="V93" i="13"/>
  <c r="W92" i="13"/>
  <c r="V92" i="13"/>
  <c r="W91" i="13"/>
  <c r="V91" i="13"/>
  <c r="W90" i="13"/>
  <c r="V90" i="13"/>
  <c r="W89" i="13"/>
  <c r="V89" i="13"/>
  <c r="W88" i="13"/>
  <c r="V88" i="13"/>
  <c r="W87" i="13"/>
  <c r="V87" i="13"/>
  <c r="W86" i="13"/>
  <c r="V86" i="13"/>
  <c r="W85" i="13"/>
  <c r="V85" i="13"/>
  <c r="W84" i="13"/>
  <c r="V84" i="13"/>
  <c r="W83" i="13"/>
  <c r="V83" i="13"/>
  <c r="W82" i="13"/>
  <c r="V82" i="13"/>
  <c r="W81" i="13"/>
  <c r="V81" i="13"/>
  <c r="W80" i="13"/>
  <c r="V80" i="13"/>
  <c r="W79" i="13"/>
  <c r="V79" i="13"/>
  <c r="W78" i="13"/>
  <c r="V78" i="13"/>
  <c r="W77" i="13"/>
  <c r="V77" i="13"/>
  <c r="W76" i="13"/>
  <c r="V76" i="13"/>
  <c r="W75" i="13"/>
  <c r="V75" i="13"/>
  <c r="W74" i="13"/>
  <c r="V74" i="13"/>
  <c r="W73" i="13"/>
  <c r="V73" i="13"/>
  <c r="W72" i="13"/>
  <c r="V72" i="13"/>
  <c r="W71" i="13"/>
  <c r="V71" i="13"/>
  <c r="W70" i="13"/>
  <c r="V70" i="13"/>
  <c r="W69" i="13"/>
  <c r="V69" i="13"/>
  <c r="W68" i="13"/>
  <c r="V68" i="13"/>
  <c r="W67" i="13"/>
  <c r="V67" i="13"/>
  <c r="W66" i="13"/>
  <c r="V66" i="13"/>
  <c r="W65" i="13"/>
  <c r="V65" i="13"/>
  <c r="W64" i="13"/>
  <c r="V64" i="13"/>
  <c r="W63" i="13"/>
  <c r="V63" i="13"/>
  <c r="W62" i="13"/>
  <c r="V62" i="13"/>
  <c r="W61" i="13"/>
  <c r="V61" i="13"/>
  <c r="W60" i="13"/>
  <c r="V60" i="13"/>
  <c r="W59" i="13"/>
  <c r="V59" i="13"/>
  <c r="W58" i="13"/>
  <c r="V58" i="13"/>
  <c r="W57" i="13"/>
  <c r="V57" i="13"/>
  <c r="W56" i="13"/>
  <c r="V56" i="13"/>
  <c r="W55" i="13"/>
  <c r="V55" i="13"/>
  <c r="W54" i="13"/>
  <c r="V54" i="13"/>
  <c r="W53" i="13"/>
  <c r="V53" i="13"/>
  <c r="W52" i="13"/>
  <c r="V52" i="13"/>
  <c r="W51" i="13"/>
  <c r="V51" i="13"/>
  <c r="W50" i="13"/>
  <c r="V50" i="13"/>
  <c r="W49" i="13"/>
  <c r="V49" i="13"/>
  <c r="W48" i="13"/>
  <c r="V48" i="13"/>
  <c r="W47" i="13"/>
  <c r="V47" i="13"/>
  <c r="W46" i="13"/>
  <c r="V46" i="13"/>
  <c r="W45" i="13"/>
  <c r="V45" i="13"/>
  <c r="W44" i="13"/>
  <c r="V44" i="13"/>
  <c r="W43" i="13"/>
  <c r="V43" i="13"/>
  <c r="W42" i="13"/>
  <c r="V42" i="13"/>
  <c r="W41" i="13"/>
  <c r="V41" i="13"/>
  <c r="W40" i="13"/>
  <c r="V40" i="13"/>
  <c r="W39" i="13"/>
  <c r="V39" i="13"/>
  <c r="W38" i="13"/>
  <c r="V38" i="13"/>
  <c r="W37" i="13"/>
  <c r="V37" i="13"/>
  <c r="W36" i="13"/>
  <c r="V36" i="13"/>
  <c r="W35" i="13"/>
  <c r="V35" i="13"/>
  <c r="W34" i="13"/>
  <c r="V34" i="13"/>
  <c r="W33" i="13"/>
  <c r="V33" i="13"/>
  <c r="W32" i="13"/>
  <c r="V32" i="13"/>
  <c r="W31" i="13"/>
  <c r="V31" i="13"/>
  <c r="W30" i="13"/>
  <c r="V30" i="13"/>
  <c r="W29" i="13"/>
  <c r="V29" i="13"/>
  <c r="W28" i="13"/>
  <c r="V28" i="13"/>
  <c r="W27" i="13"/>
  <c r="V27" i="13"/>
  <c r="W26" i="13"/>
  <c r="V26" i="13"/>
  <c r="W25" i="13"/>
  <c r="V25" i="13"/>
  <c r="W24" i="13"/>
  <c r="V24" i="13"/>
  <c r="W23" i="13"/>
  <c r="V23" i="13"/>
  <c r="W22" i="13"/>
  <c r="V22" i="13"/>
  <c r="W21" i="13"/>
  <c r="V21" i="13"/>
  <c r="W20" i="13"/>
  <c r="V20" i="13"/>
  <c r="W19" i="13"/>
  <c r="V19" i="13"/>
  <c r="W18" i="13"/>
  <c r="V18" i="13"/>
  <c r="W17" i="13"/>
  <c r="V17" i="13"/>
  <c r="W16" i="13"/>
  <c r="V16" i="13"/>
  <c r="W15" i="13"/>
  <c r="V15" i="13"/>
  <c r="W14" i="13"/>
  <c r="V14" i="13"/>
  <c r="W13" i="13"/>
  <c r="V13" i="13"/>
  <c r="W12" i="13"/>
  <c r="V12" i="13"/>
  <c r="W11" i="13"/>
  <c r="V11" i="13"/>
  <c r="W10" i="13"/>
  <c r="V10" i="13"/>
  <c r="W9" i="13"/>
  <c r="V9" i="13"/>
  <c r="W8" i="13"/>
  <c r="V8" i="13"/>
  <c r="W7" i="13"/>
  <c r="V7" i="13"/>
  <c r="W6" i="13"/>
  <c r="V6" i="13"/>
  <c r="W5" i="13"/>
  <c r="V5" i="13"/>
  <c r="W4" i="13"/>
  <c r="V4" i="13"/>
  <c r="W3" i="13"/>
  <c r="V3" i="13"/>
  <c r="T242" i="13"/>
  <c r="R242" i="13"/>
  <c r="T212" i="13"/>
  <c r="R212" i="13"/>
  <c r="T182" i="13"/>
  <c r="R182" i="13"/>
  <c r="T152" i="13"/>
  <c r="R152" i="13"/>
  <c r="T122" i="13"/>
  <c r="R122" i="13"/>
  <c r="T92" i="13"/>
  <c r="R92" i="13"/>
  <c r="T62" i="13"/>
  <c r="R62" i="13"/>
  <c r="T32" i="13"/>
  <c r="R32" i="13"/>
</calcChain>
</file>

<file path=xl/sharedStrings.xml><?xml version="1.0" encoding="utf-8"?>
<sst xmlns="http://schemas.openxmlformats.org/spreadsheetml/2006/main" count="280" uniqueCount="79">
  <si>
    <t>and each foil word occurs in equal number of positions in first and second position</t>
  </si>
  <si>
    <t>and each foil word occurs an equal number of times paired with each target word</t>
  </si>
  <si>
    <t>and word position is pseudo-randomised, such that equal number of times occurs in first/second position across experiment</t>
  </si>
  <si>
    <t>and randomisation is not correlated with picture order</t>
  </si>
  <si>
    <t>?</t>
    <phoneticPr fontId="1" type="noConversion"/>
  </si>
  <si>
    <t>each picture occurring 3 times in first and second position</t>
    <phoneticPr fontId="1" type="noConversion"/>
  </si>
  <si>
    <t>y</t>
    <phoneticPr fontId="1" type="noConversion"/>
  </si>
  <si>
    <t>and occurs 3 times first/second position when paired with each target word</t>
    <phoneticPr fontId="1" type="noConversion"/>
  </si>
  <si>
    <t>?</t>
    <phoneticPr fontId="1" type="noConversion"/>
  </si>
  <si>
    <t>correctpic</t>
    <phoneticPr fontId="1" type="noConversion"/>
  </si>
  <si>
    <t>sound1</t>
    <phoneticPr fontId="1" type="noConversion"/>
  </si>
  <si>
    <t>sound2</t>
    <phoneticPr fontId="1" type="noConversion"/>
  </si>
  <si>
    <t>sound3</t>
    <phoneticPr fontId="1" type="noConversion"/>
  </si>
  <si>
    <t>sound4</t>
    <phoneticPr fontId="1" type="noConversion"/>
  </si>
  <si>
    <t>picture1</t>
    <phoneticPr fontId="1" type="noConversion"/>
  </si>
  <si>
    <t>picture2</t>
    <phoneticPr fontId="1" type="noConversion"/>
  </si>
  <si>
    <t>otherpicture</t>
    <phoneticPr fontId="1" type="noConversion"/>
  </si>
  <si>
    <t>picture/referent</t>
    <phoneticPr fontId="1" type="noConversion"/>
  </si>
  <si>
    <t>non-referent</t>
    <phoneticPr fontId="1" type="noConversion"/>
  </si>
  <si>
    <t>block1</t>
    <phoneticPr fontId="1" type="noConversion"/>
  </si>
  <si>
    <t>block2</t>
    <phoneticPr fontId="1" type="noConversion"/>
  </si>
  <si>
    <t>block4</t>
    <phoneticPr fontId="1" type="noConversion"/>
  </si>
  <si>
    <t>block3</t>
    <phoneticPr fontId="1" type="noConversion"/>
  </si>
  <si>
    <t>block5</t>
    <phoneticPr fontId="1" type="noConversion"/>
  </si>
  <si>
    <t>block6</t>
    <phoneticPr fontId="1" type="noConversion"/>
  </si>
  <si>
    <t>each picture occurring 3 times each as target</t>
  </si>
  <si>
    <t>each picture occurring 3 times each as foil</t>
  </si>
  <si>
    <t>orderpics</t>
  </si>
  <si>
    <t>orderwords</t>
  </si>
  <si>
    <t>PSEUDORANDOMISED</t>
    <phoneticPr fontId="1" type="noConversion"/>
  </si>
  <si>
    <t>use these:</t>
    <phoneticPr fontId="1" type="noConversion"/>
  </si>
  <si>
    <t>each non-referent word occurring 3 times</t>
  </si>
  <si>
    <t>each non-referent word paired with each picture at least once and not more than twice</t>
  </si>
  <si>
    <t>block7</t>
    <phoneticPr fontId="1" type="noConversion"/>
  </si>
  <si>
    <t>block8</t>
    <phoneticPr fontId="1" type="noConversion"/>
  </si>
  <si>
    <t>controlled such that each block of 30 items has…</t>
  </si>
  <si>
    <t>every two pictures occurring equal number of times together</t>
  </si>
  <si>
    <t>equal number of targets occurring in first/second position</t>
  </si>
  <si>
    <t>and each block has different pairing of non-referent words to foil and different pairing of which picture occurs first/second position in each pairing</t>
  </si>
  <si>
    <t>and each foil word occurs an equal number of times in each block</t>
  </si>
  <si>
    <t>gesturecue75%</t>
  </si>
  <si>
    <t>gesturerandom</t>
  </si>
  <si>
    <t>distrandom</t>
  </si>
  <si>
    <t>emphasisrandom</t>
  </si>
  <si>
    <t>distcue75%</t>
  </si>
  <si>
    <t>emphasiscue75%</t>
  </si>
  <si>
    <t>gesturecue100%</t>
  </si>
  <si>
    <t>distcue100%</t>
  </si>
  <si>
    <t>emphasiscue100%</t>
  </si>
  <si>
    <t>cues_present</t>
  </si>
  <si>
    <t>targetword_firstorsecond</t>
  </si>
  <si>
    <t>targetpicture_firstorsecond</t>
  </si>
  <si>
    <t>pseudorandomised here</t>
  </si>
  <si>
    <t>c3.wav is empty sound, n words are referring words, r words are not referring</t>
  </si>
  <si>
    <t>gesturepic</t>
  </si>
  <si>
    <t>cueprop</t>
  </si>
  <si>
    <t>gesturecue50%</t>
  </si>
  <si>
    <t>distcue50%</t>
  </si>
  <si>
    <t>emphasiscue50%</t>
  </si>
  <si>
    <t>distcue25%</t>
  </si>
  <si>
    <t>gesturecue25%</t>
  </si>
  <si>
    <t>emphasiscue25%</t>
  </si>
  <si>
    <t>block1</t>
    <phoneticPr fontId="0" type="noConversion"/>
  </si>
  <si>
    <t>block2</t>
  </si>
  <si>
    <t>old order</t>
  </si>
  <si>
    <t>new order</t>
  </si>
  <si>
    <t>gesturecue0%</t>
  </si>
  <si>
    <t>distcue0%</t>
  </si>
  <si>
    <t>emphasiscue0%</t>
  </si>
  <si>
    <t>testlist1</t>
  </si>
  <si>
    <t>extraunused trainingblock</t>
  </si>
  <si>
    <t>0 means cue is absent</t>
  </si>
  <si>
    <t>1 means cue is leading</t>
  </si>
  <si>
    <t>2 means cue is misleading</t>
  </si>
  <si>
    <t>do we want training now where cues are present, but may be misleading?</t>
  </si>
  <si>
    <t>numbercues</t>
  </si>
  <si>
    <t>numbermisleadingcues</t>
  </si>
  <si>
    <t>leading</t>
  </si>
  <si>
    <t>misleading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</si>
</sst>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Verdana"/>
    </font>
    <font>
      <sz val="8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sz val="12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9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/>
    <xf numFmtId="0" fontId="0" fillId="0" borderId="0" xfId="0"/>
    <xf numFmtId="0" fontId="0" fillId="2" borderId="1" xfId="0" applyFill="1" applyBorder="1"/>
    <xf numFmtId="0" fontId="0" fillId="0" borderId="0" xfId="0"/>
    <xf numFmtId="0" fontId="0" fillId="0" borderId="0" xfId="0" applyFont="1"/>
    <xf numFmtId="0" fontId="4" fillId="0" borderId="0" xfId="0" applyFont="1"/>
    <xf numFmtId="0" fontId="0" fillId="0" borderId="0" xfId="0"/>
    <xf numFmtId="0" fontId="0" fillId="2" borderId="0" xfId="0" applyFill="1" applyBorder="1"/>
    <xf numFmtId="0" fontId="0" fillId="2" borderId="0" xfId="0" applyFill="1"/>
    <xf numFmtId="0" fontId="0" fillId="3" borderId="1" xfId="0" applyFill="1" applyBorder="1"/>
    <xf numFmtId="0" fontId="0" fillId="3" borderId="2" xfId="0" applyFill="1" applyBorder="1"/>
    <xf numFmtId="0" fontId="0" fillId="3" borderId="0" xfId="0" applyFill="1" applyBorder="1"/>
    <xf numFmtId="0" fontId="0" fillId="3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4" borderId="0" xfId="0" applyFill="1"/>
    <xf numFmtId="0" fontId="0" fillId="4" borderId="2" xfId="0" applyFill="1" applyBorder="1"/>
  </cellXfs>
  <cellStyles count="1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29"/>
  <sheetViews>
    <sheetView topLeftCell="K1" workbookViewId="0">
      <selection activeCell="AF8" sqref="AF8"/>
    </sheetView>
  </sheetViews>
  <sheetFormatPr defaultColWidth="10.75" defaultRowHeight="12.75" x14ac:dyDescent="0.2"/>
  <cols>
    <col min="1" max="10" width="10.75" style="2" hidden="1" customWidth="1"/>
    <col min="11" max="11" width="10.75" style="2" customWidth="1"/>
    <col min="12" max="20" width="10.75" style="2" hidden="1" customWidth="1"/>
    <col min="21" max="21" width="10.75" style="14" customWidth="1"/>
    <col min="22" max="33" width="10.75" style="9"/>
    <col min="34" max="37" width="0" style="2" hidden="1" customWidth="1"/>
    <col min="38" max="16384" width="10.75" style="2"/>
  </cols>
  <sheetData>
    <row r="1" spans="1:37" x14ac:dyDescent="0.2">
      <c r="K1" s="2" t="s">
        <v>29</v>
      </c>
      <c r="Q1" s="2" t="s">
        <v>52</v>
      </c>
      <c r="V1" s="3" t="s">
        <v>30</v>
      </c>
      <c r="W1" s="3"/>
      <c r="X1" s="3" t="s">
        <v>53</v>
      </c>
      <c r="Y1" s="3"/>
      <c r="Z1" s="3"/>
      <c r="AA1" s="3"/>
      <c r="AB1" s="3"/>
      <c r="AC1" s="8"/>
    </row>
    <row r="2" spans="1:37" x14ac:dyDescent="0.2">
      <c r="A2" s="16" t="s">
        <v>35</v>
      </c>
      <c r="B2" s="16"/>
      <c r="C2" s="16"/>
      <c r="D2" s="16"/>
      <c r="L2" s="2" t="s">
        <v>17</v>
      </c>
      <c r="M2" s="2" t="s">
        <v>16</v>
      </c>
      <c r="N2" s="2" t="s">
        <v>18</v>
      </c>
      <c r="O2" s="2" t="s">
        <v>27</v>
      </c>
      <c r="P2" s="2" t="s">
        <v>28</v>
      </c>
      <c r="Q2" s="2" t="s">
        <v>51</v>
      </c>
      <c r="S2" s="2" t="s">
        <v>50</v>
      </c>
      <c r="V2" s="10" t="s">
        <v>14</v>
      </c>
      <c r="W2" s="10" t="s">
        <v>15</v>
      </c>
      <c r="X2" s="10" t="s">
        <v>10</v>
      </c>
      <c r="Y2" s="10" t="s">
        <v>11</v>
      </c>
      <c r="Z2" s="10" t="s">
        <v>12</v>
      </c>
      <c r="AA2" s="10" t="s">
        <v>13</v>
      </c>
      <c r="AB2" s="10" t="s">
        <v>9</v>
      </c>
      <c r="AC2" s="10" t="s">
        <v>54</v>
      </c>
      <c r="AD2" s="10" t="s">
        <v>46</v>
      </c>
      <c r="AE2" s="11" t="s">
        <v>47</v>
      </c>
      <c r="AF2" s="11" t="s">
        <v>48</v>
      </c>
      <c r="AG2" s="11" t="s">
        <v>49</v>
      </c>
      <c r="AI2" s="2" t="s">
        <v>41</v>
      </c>
      <c r="AJ2" s="2" t="s">
        <v>42</v>
      </c>
      <c r="AK2" s="2" t="s">
        <v>43</v>
      </c>
    </row>
    <row r="3" spans="1:37" x14ac:dyDescent="0.2">
      <c r="A3" s="2" t="s">
        <v>6</v>
      </c>
      <c r="B3" s="16" t="s">
        <v>25</v>
      </c>
      <c r="C3" s="16"/>
      <c r="D3" s="16"/>
      <c r="E3" s="16"/>
      <c r="K3" s="2" t="s">
        <v>19</v>
      </c>
      <c r="L3" s="2">
        <v>1</v>
      </c>
      <c r="M3" s="2">
        <v>5</v>
      </c>
      <c r="N3" s="2">
        <v>0</v>
      </c>
      <c r="O3" s="2">
        <v>0.75009875503201329</v>
      </c>
      <c r="P3" s="2">
        <v>0.66635323599999996</v>
      </c>
      <c r="Q3" s="2">
        <f>IF(O3&lt;=0.5,0,1)</f>
        <v>1</v>
      </c>
      <c r="S3" s="2">
        <f t="shared" ref="S3:S67" si="0">IF(P3&lt;=0.5,0,1)</f>
        <v>1</v>
      </c>
      <c r="U3" s="14" t="str">
        <f ca="1">IF(AE3=1,"TrainTrial2","TrainTrial")</f>
        <v>TrainTrial2</v>
      </c>
      <c r="V3" s="10" t="str">
        <f>IF(Q3=0,CONCATENATE("p",L3,".bmp"),CONCATENATE("p",M3,".bmp"))</f>
        <v>p5.bmp</v>
      </c>
      <c r="W3" s="10" t="str">
        <f>IF(Q3=0,CONCATENATE("p",M3,".bmp"),CONCATENATE("p",L3,".bmp"))</f>
        <v>p1.bmp</v>
      </c>
      <c r="X3" s="10" t="str">
        <f ca="1">IF(AE3=0,"c3.wav",IF(S3=0,"c1.wav","c2.wav"))</f>
        <v>c2.wav</v>
      </c>
      <c r="Y3" s="10" t="str">
        <f>IF(S3=0,IF(AF3=1,CONCATENATE("nn",L3,".wav"),CONCATENATE("n",L3,".wav")),CONCATENATE("r",N3,".wav"))</f>
        <v>r0.wav</v>
      </c>
      <c r="Z3" s="10" t="str">
        <f ca="1">IF(AE3=0,"c3.wav",IF(S3=1,"c1.wav","c2.wav"))</f>
        <v>c1.wav</v>
      </c>
      <c r="AA3" s="10" t="str">
        <f ca="1">IF(S3=1,IF(AF3=1,CONCATENATE("nn",L3,".wav"),CONCATENATE("n",L3,".wav")),CONCATENATE("r",N3,".wav"))</f>
        <v>nn1.wav</v>
      </c>
      <c r="AB3" s="10">
        <f>IF(Q3=0,1,2)</f>
        <v>2</v>
      </c>
      <c r="AC3" s="12" t="str">
        <f ca="1">IF(AD3=0,"blank.jpg", IF( AB3=1,"lp.jpg","rp.jpg"))</f>
        <v>rp.jpg</v>
      </c>
      <c r="AD3" s="13">
        <f ca="1">IF(AI3&lt;1,1,0)</f>
        <v>1</v>
      </c>
      <c r="AE3" s="13">
        <f ca="1">IF(AJ3&lt;1,1,0)</f>
        <v>1</v>
      </c>
      <c r="AF3" s="13">
        <f ca="1">IF(AK3&lt;1,1,0)</f>
        <v>1</v>
      </c>
      <c r="AG3" s="13">
        <f ca="1">SUM(AD3:AF3)</f>
        <v>3</v>
      </c>
      <c r="AI3" s="2">
        <f ca="1">RAND()</f>
        <v>0.39004755234248123</v>
      </c>
      <c r="AJ3" s="2">
        <f ca="1">RAND()</f>
        <v>0.57747786574356719</v>
      </c>
      <c r="AK3" s="2">
        <f ca="1">RAND()</f>
        <v>7.2636337326998923E-3</v>
      </c>
    </row>
    <row r="4" spans="1:37" x14ac:dyDescent="0.2">
      <c r="A4" s="2" t="s">
        <v>4</v>
      </c>
      <c r="B4" s="16" t="s">
        <v>36</v>
      </c>
      <c r="C4" s="16"/>
      <c r="D4" s="16"/>
      <c r="E4" s="16"/>
      <c r="F4" s="16"/>
      <c r="L4" s="2">
        <v>1</v>
      </c>
      <c r="M4" s="2">
        <v>4</v>
      </c>
      <c r="N4" s="2">
        <v>8</v>
      </c>
      <c r="O4" s="2">
        <v>0.76604334306466626</v>
      </c>
      <c r="P4" s="2">
        <v>0.94085438163438084</v>
      </c>
      <c r="Q4" s="2">
        <f t="shared" ref="Q4:Q67" si="1">IF(O4&lt;=0.5,0,1)</f>
        <v>1</v>
      </c>
      <c r="S4" s="2">
        <f t="shared" si="0"/>
        <v>1</v>
      </c>
      <c r="U4" s="14" t="str">
        <f t="shared" ref="U4:U67" ca="1" si="2">IF(AE4=1,"TrainTrial2","TrainTrial")</f>
        <v>TrainTrial2</v>
      </c>
      <c r="V4" s="10" t="str">
        <f>IF(Q4=0,CONCATENATE("p",L4,".bmp"),CONCATENATE("p",M4,".bmp"))</f>
        <v>p4.bmp</v>
      </c>
      <c r="W4" s="10" t="str">
        <f>IF(Q4=0,CONCATENATE("p",M4,".bmp"),CONCATENATE("p",L4,".bmp"))</f>
        <v>p1.bmp</v>
      </c>
      <c r="X4" s="10" t="str">
        <f ca="1">IF(AE4=0,"c3.wav",IF(S4=0,"c1.wav","c2.wav"))</f>
        <v>c2.wav</v>
      </c>
      <c r="Y4" s="10" t="str">
        <f>IF(S4=0,IF(AF4=1,CONCATENATE("nn",L4,".wav"),CONCATENATE("n",L4,".wav")),CONCATENATE("r",N4,".wav"))</f>
        <v>r8.wav</v>
      </c>
      <c r="Z4" s="10" t="str">
        <f ca="1">IF(AE4=0,"c3.wav",IF(S4=1,"c1.wav","c2.wav"))</f>
        <v>c1.wav</v>
      </c>
      <c r="AA4" s="10" t="str">
        <f ca="1">IF(S4=1,IF(AF4=1,CONCATENATE("nn",L4,".wav"),CONCATENATE("n",L4,".wav")),CONCATENATE("r",N4,".wav"))</f>
        <v>nn1.wav</v>
      </c>
      <c r="AB4" s="10">
        <f>IF(Q4=0,1,2)</f>
        <v>2</v>
      </c>
      <c r="AC4" s="12" t="str">
        <f ca="1">IF(AD4=0,"blank.jpg", IF( AB4=1,"lp.jpg","rp.jpg"))</f>
        <v>rp.jpg</v>
      </c>
      <c r="AD4" s="13">
        <f t="shared" ref="AD4:AD67" ca="1" si="3">IF(AI4&lt;1,1,0)</f>
        <v>1</v>
      </c>
      <c r="AE4" s="13">
        <f t="shared" ref="AE4:AE67" ca="1" si="4">IF(AJ4&lt;1,1,0)</f>
        <v>1</v>
      </c>
      <c r="AF4" s="13">
        <f t="shared" ref="AF4:AF67" ca="1" si="5">IF(AK4&lt;1,1,0)</f>
        <v>1</v>
      </c>
      <c r="AG4" s="13">
        <f t="shared" ref="AG4:AG32" ca="1" si="6">SUM(AD4:AF4)</f>
        <v>3</v>
      </c>
      <c r="AI4" s="2">
        <f t="shared" ref="AI4:AK34" ca="1" si="7">RAND()</f>
        <v>0.37920283490671591</v>
      </c>
      <c r="AJ4" s="2">
        <f t="shared" ca="1" si="7"/>
        <v>0.18440297480439372</v>
      </c>
      <c r="AK4" s="2">
        <f t="shared" ca="1" si="7"/>
        <v>9.9994563036138961E-2</v>
      </c>
    </row>
    <row r="5" spans="1:37" x14ac:dyDescent="0.2">
      <c r="A5" s="2" t="s">
        <v>6</v>
      </c>
      <c r="B5" s="16" t="s">
        <v>26</v>
      </c>
      <c r="C5" s="16"/>
      <c r="D5" s="16"/>
      <c r="E5" s="16"/>
      <c r="L5" s="2">
        <v>1</v>
      </c>
      <c r="M5" s="2">
        <v>8</v>
      </c>
      <c r="N5" s="2">
        <v>5</v>
      </c>
      <c r="O5" s="2">
        <v>0.10160579131843406</v>
      </c>
      <c r="P5" s="2">
        <v>0.40355316593104362</v>
      </c>
      <c r="Q5" s="2">
        <f t="shared" si="1"/>
        <v>0</v>
      </c>
      <c r="S5" s="2">
        <f t="shared" si="0"/>
        <v>0</v>
      </c>
      <c r="U5" s="14" t="str">
        <f t="shared" ca="1" si="2"/>
        <v>TrainTrial2</v>
      </c>
      <c r="V5" s="10" t="str">
        <f>IF(Q5=0,CONCATENATE("p",L5,".bmp"),CONCATENATE("p",M5,".bmp"))</f>
        <v>p1.bmp</v>
      </c>
      <c r="W5" s="10" t="str">
        <f>IF(Q5=0,CONCATENATE("p",M5,".bmp"),CONCATENATE("p",L5,".bmp"))</f>
        <v>p8.bmp</v>
      </c>
      <c r="X5" s="10" t="str">
        <f ca="1">IF(AE5=0,"c3.wav",IF(S5=0,"c1.wav","c2.wav"))</f>
        <v>c1.wav</v>
      </c>
      <c r="Y5" s="10" t="str">
        <f ca="1">IF(S5=0,IF(AF5=1,CONCATENATE("nn",L5,".wav"),CONCATENATE("n",L5,".wav")),CONCATENATE("r",N5,".wav"))</f>
        <v>nn1.wav</v>
      </c>
      <c r="Z5" s="10" t="str">
        <f ca="1">IF(AE5=0,"c3.wav",IF(S5=1,"c1.wav","c2.wav"))</f>
        <v>c2.wav</v>
      </c>
      <c r="AA5" s="10" t="str">
        <f>IF(S5=1,IF(AF5=1,CONCATENATE("nn",L5,".wav"),CONCATENATE("n",L5,".wav")),CONCATENATE("r",N5,".wav"))</f>
        <v>r5.wav</v>
      </c>
      <c r="AB5" s="10">
        <f>IF(Q5=0,1,2)</f>
        <v>1</v>
      </c>
      <c r="AC5" s="12" t="str">
        <f ca="1">IF(AD5=0,"blank.jpg", IF( AB5=1,"lp.jpg","rp.jpg"))</f>
        <v>lp.jpg</v>
      </c>
      <c r="AD5" s="13">
        <f t="shared" ca="1" si="3"/>
        <v>1</v>
      </c>
      <c r="AE5" s="13">
        <f t="shared" ca="1" si="4"/>
        <v>1</v>
      </c>
      <c r="AF5" s="13">
        <f t="shared" ca="1" si="5"/>
        <v>1</v>
      </c>
      <c r="AG5" s="13">
        <f t="shared" ca="1" si="6"/>
        <v>3</v>
      </c>
      <c r="AI5" s="2">
        <f t="shared" ca="1" si="7"/>
        <v>1.9356831972555888E-2</v>
      </c>
      <c r="AJ5" s="2">
        <f t="shared" ca="1" si="7"/>
        <v>7.863205074188806E-2</v>
      </c>
      <c r="AK5" s="2">
        <f t="shared" ca="1" si="7"/>
        <v>0.2373545435026253</v>
      </c>
    </row>
    <row r="6" spans="1:37" x14ac:dyDescent="0.2">
      <c r="A6" s="2" t="s">
        <v>6</v>
      </c>
      <c r="B6" s="16" t="s">
        <v>31</v>
      </c>
      <c r="C6" s="16"/>
      <c r="D6" s="16"/>
      <c r="L6" s="2">
        <v>2</v>
      </c>
      <c r="M6" s="2">
        <v>6</v>
      </c>
      <c r="N6" s="2">
        <v>2</v>
      </c>
      <c r="O6" s="2">
        <v>0.34731487607587042</v>
      </c>
      <c r="P6" s="2">
        <v>0.18090573154768208</v>
      </c>
      <c r="Q6" s="2">
        <f t="shared" si="1"/>
        <v>0</v>
      </c>
      <c r="S6" s="2">
        <f t="shared" si="0"/>
        <v>0</v>
      </c>
      <c r="U6" s="14" t="str">
        <f t="shared" ca="1" si="2"/>
        <v>TrainTrial2</v>
      </c>
      <c r="V6" s="10" t="str">
        <f t="shared" ref="V6:V69" si="8">IF(Q6=0,CONCATENATE("p",L6,".bmp"),CONCATENATE("p",M6,".bmp"))</f>
        <v>p2.bmp</v>
      </c>
      <c r="W6" s="10" t="str">
        <f t="shared" ref="W6:W69" si="9">IF(Q6=0,CONCATENATE("p",M6,".bmp"),CONCATENATE("p",L6,".bmp"))</f>
        <v>p6.bmp</v>
      </c>
      <c r="X6" s="10" t="str">
        <f t="shared" ref="X6:X69" ca="1" si="10">IF(AE6=0,"c3.wav",IF(S6=0,"c1.wav","c2.wav"))</f>
        <v>c1.wav</v>
      </c>
      <c r="Y6" s="10" t="str">
        <f t="shared" ref="Y6:Y69" ca="1" si="11">IF(S6=0,IF(AF6=1,CONCATENATE("nn",L6,".wav"),CONCATENATE("n",L6,".wav")),CONCATENATE("r",N6,".wav"))</f>
        <v>nn2.wav</v>
      </c>
      <c r="Z6" s="10" t="str">
        <f t="shared" ref="Z6:Z69" ca="1" si="12">IF(AE6=0,"c3.wav",IF(S6=1,"c1.wav","c2.wav"))</f>
        <v>c2.wav</v>
      </c>
      <c r="AA6" s="10" t="str">
        <f t="shared" ref="AA6:AA69" si="13">IF(S6=1,IF(AF6=1,CONCATENATE("nn",L6,".wav"),CONCATENATE("n",L6,".wav")),CONCATENATE("r",N6,".wav"))</f>
        <v>r2.wav</v>
      </c>
      <c r="AB6" s="10">
        <f t="shared" ref="AB6:AB69" si="14">IF(Q6=0,1,2)</f>
        <v>1</v>
      </c>
      <c r="AC6" s="12" t="str">
        <f t="shared" ref="AC6:AC69" ca="1" si="15">IF(AD6=0,"blank.jpg", IF( AB6=1,"lp.jpg","rp.jpg"))</f>
        <v>lp.jpg</v>
      </c>
      <c r="AD6" s="13">
        <f t="shared" ca="1" si="3"/>
        <v>1</v>
      </c>
      <c r="AE6" s="13">
        <f t="shared" ca="1" si="4"/>
        <v>1</v>
      </c>
      <c r="AF6" s="13">
        <f t="shared" ca="1" si="5"/>
        <v>1</v>
      </c>
      <c r="AG6" s="13">
        <f t="shared" ca="1" si="6"/>
        <v>3</v>
      </c>
      <c r="AI6" s="2">
        <f t="shared" ca="1" si="7"/>
        <v>0.11999171770456518</v>
      </c>
      <c r="AJ6" s="2">
        <f t="shared" ca="1" si="7"/>
        <v>0.77713386776383997</v>
      </c>
      <c r="AK6" s="2">
        <f t="shared" ca="1" si="7"/>
        <v>0.30901413126131527</v>
      </c>
    </row>
    <row r="7" spans="1:37" x14ac:dyDescent="0.2">
      <c r="A7" s="2" t="s">
        <v>4</v>
      </c>
      <c r="B7" s="16" t="s">
        <v>32</v>
      </c>
      <c r="C7" s="16"/>
      <c r="D7" s="16"/>
      <c r="E7" s="16"/>
      <c r="F7" s="16"/>
      <c r="G7" s="16"/>
      <c r="L7" s="2">
        <v>2</v>
      </c>
      <c r="M7" s="2">
        <v>1</v>
      </c>
      <c r="N7" s="2">
        <v>4</v>
      </c>
      <c r="O7" s="2">
        <v>0.92637511007251305</v>
      </c>
      <c r="P7" s="2">
        <v>0.45298181651560299</v>
      </c>
      <c r="Q7" s="2">
        <f t="shared" si="1"/>
        <v>1</v>
      </c>
      <c r="S7" s="2">
        <f t="shared" si="0"/>
        <v>0</v>
      </c>
      <c r="U7" s="14" t="str">
        <f t="shared" ca="1" si="2"/>
        <v>TrainTrial2</v>
      </c>
      <c r="V7" s="10" t="str">
        <f t="shared" si="8"/>
        <v>p1.bmp</v>
      </c>
      <c r="W7" s="10" t="str">
        <f t="shared" si="9"/>
        <v>p2.bmp</v>
      </c>
      <c r="X7" s="10" t="str">
        <f t="shared" ca="1" si="10"/>
        <v>c1.wav</v>
      </c>
      <c r="Y7" s="10" t="str">
        <f t="shared" ca="1" si="11"/>
        <v>nn2.wav</v>
      </c>
      <c r="Z7" s="10" t="str">
        <f t="shared" ca="1" si="12"/>
        <v>c2.wav</v>
      </c>
      <c r="AA7" s="10" t="str">
        <f t="shared" si="13"/>
        <v>r4.wav</v>
      </c>
      <c r="AB7" s="10">
        <f t="shared" si="14"/>
        <v>2</v>
      </c>
      <c r="AC7" s="12" t="str">
        <f t="shared" ca="1" si="15"/>
        <v>rp.jpg</v>
      </c>
      <c r="AD7" s="13">
        <f t="shared" ca="1" si="3"/>
        <v>1</v>
      </c>
      <c r="AE7" s="13">
        <f t="shared" ca="1" si="4"/>
        <v>1</v>
      </c>
      <c r="AF7" s="13">
        <f t="shared" ca="1" si="5"/>
        <v>1</v>
      </c>
      <c r="AG7" s="13">
        <f t="shared" ca="1" si="6"/>
        <v>3</v>
      </c>
      <c r="AI7" s="2">
        <f t="shared" ca="1" si="7"/>
        <v>0.28610135086696242</v>
      </c>
      <c r="AJ7" s="2">
        <f t="shared" ca="1" si="7"/>
        <v>0.35870574874887795</v>
      </c>
      <c r="AK7" s="2">
        <f t="shared" ca="1" si="7"/>
        <v>0.38595269337851168</v>
      </c>
    </row>
    <row r="8" spans="1:37" x14ac:dyDescent="0.2">
      <c r="B8" s="16" t="s">
        <v>5</v>
      </c>
      <c r="C8" s="16"/>
      <c r="D8" s="16"/>
      <c r="E8" s="16"/>
      <c r="F8" s="16"/>
      <c r="G8" s="16"/>
      <c r="L8" s="2">
        <v>2</v>
      </c>
      <c r="M8" s="2">
        <v>3</v>
      </c>
      <c r="N8" s="2">
        <v>6</v>
      </c>
      <c r="O8" s="2">
        <v>0.27729423125856556</v>
      </c>
      <c r="P8" s="2">
        <v>0.43529715060503804</v>
      </c>
      <c r="Q8" s="2">
        <f t="shared" si="1"/>
        <v>0</v>
      </c>
      <c r="S8" s="2">
        <f t="shared" si="0"/>
        <v>0</v>
      </c>
      <c r="U8" s="14" t="str">
        <f t="shared" ca="1" si="2"/>
        <v>TrainTrial2</v>
      </c>
      <c r="V8" s="10" t="str">
        <f t="shared" si="8"/>
        <v>p2.bmp</v>
      </c>
      <c r="W8" s="10" t="str">
        <f t="shared" si="9"/>
        <v>p3.bmp</v>
      </c>
      <c r="X8" s="10" t="str">
        <f t="shared" ca="1" si="10"/>
        <v>c1.wav</v>
      </c>
      <c r="Y8" s="10" t="str">
        <f t="shared" ca="1" si="11"/>
        <v>nn2.wav</v>
      </c>
      <c r="Z8" s="10" t="str">
        <f t="shared" ca="1" si="12"/>
        <v>c2.wav</v>
      </c>
      <c r="AA8" s="10" t="str">
        <f t="shared" si="13"/>
        <v>r6.wav</v>
      </c>
      <c r="AB8" s="10">
        <f t="shared" si="14"/>
        <v>1</v>
      </c>
      <c r="AC8" s="12" t="str">
        <f t="shared" ca="1" si="15"/>
        <v>lp.jpg</v>
      </c>
      <c r="AD8" s="13">
        <f t="shared" ca="1" si="3"/>
        <v>1</v>
      </c>
      <c r="AE8" s="13">
        <f t="shared" ca="1" si="4"/>
        <v>1</v>
      </c>
      <c r="AF8" s="13">
        <f t="shared" ca="1" si="5"/>
        <v>1</v>
      </c>
      <c r="AG8" s="13">
        <f t="shared" ca="1" si="6"/>
        <v>3</v>
      </c>
      <c r="AI8" s="2">
        <f t="shared" ca="1" si="7"/>
        <v>0.40481247577582924</v>
      </c>
      <c r="AJ8" s="2">
        <f t="shared" ca="1" si="7"/>
        <v>0.76341249169701031</v>
      </c>
      <c r="AK8" s="2">
        <f t="shared" ca="1" si="7"/>
        <v>0.84565110350133632</v>
      </c>
    </row>
    <row r="9" spans="1:37" x14ac:dyDescent="0.2">
      <c r="B9" s="16" t="s">
        <v>37</v>
      </c>
      <c r="C9" s="16"/>
      <c r="D9" s="16"/>
      <c r="E9" s="16"/>
      <c r="F9" s="16"/>
      <c r="L9" s="2">
        <v>3</v>
      </c>
      <c r="M9" s="2">
        <v>2</v>
      </c>
      <c r="N9" s="2">
        <v>9</v>
      </c>
      <c r="O9" s="2">
        <v>0.74249624154435878</v>
      </c>
      <c r="P9" s="2">
        <v>0.15523930091967486</v>
      </c>
      <c r="Q9" s="2">
        <f t="shared" si="1"/>
        <v>1</v>
      </c>
      <c r="S9" s="2">
        <f t="shared" si="0"/>
        <v>0</v>
      </c>
      <c r="U9" s="14" t="str">
        <f t="shared" ca="1" si="2"/>
        <v>TrainTrial2</v>
      </c>
      <c r="V9" s="10" t="str">
        <f t="shared" si="8"/>
        <v>p2.bmp</v>
      </c>
      <c r="W9" s="10" t="str">
        <f t="shared" si="9"/>
        <v>p3.bmp</v>
      </c>
      <c r="X9" s="10" t="str">
        <f t="shared" ca="1" si="10"/>
        <v>c1.wav</v>
      </c>
      <c r="Y9" s="10" t="str">
        <f t="shared" ca="1" si="11"/>
        <v>nn3.wav</v>
      </c>
      <c r="Z9" s="10" t="str">
        <f t="shared" ca="1" si="12"/>
        <v>c2.wav</v>
      </c>
      <c r="AA9" s="10" t="str">
        <f t="shared" si="13"/>
        <v>r9.wav</v>
      </c>
      <c r="AB9" s="10">
        <f t="shared" si="14"/>
        <v>2</v>
      </c>
      <c r="AC9" s="12" t="str">
        <f t="shared" ca="1" si="15"/>
        <v>rp.jpg</v>
      </c>
      <c r="AD9" s="13">
        <f t="shared" ca="1" si="3"/>
        <v>1</v>
      </c>
      <c r="AE9" s="13">
        <f t="shared" ca="1" si="4"/>
        <v>1</v>
      </c>
      <c r="AF9" s="13">
        <f t="shared" ca="1" si="5"/>
        <v>1</v>
      </c>
      <c r="AG9" s="13">
        <f t="shared" ca="1" si="6"/>
        <v>3</v>
      </c>
      <c r="AI9" s="2">
        <f t="shared" ca="1" si="7"/>
        <v>0.82353673628286239</v>
      </c>
      <c r="AJ9" s="2">
        <f t="shared" ca="1" si="7"/>
        <v>0.81553527175695639</v>
      </c>
      <c r="AK9" s="2">
        <f t="shared" ca="1" si="7"/>
        <v>0.84748103295394017</v>
      </c>
    </row>
    <row r="10" spans="1:37" x14ac:dyDescent="0.2">
      <c r="A10" s="16" t="s">
        <v>38</v>
      </c>
      <c r="B10" s="16"/>
      <c r="C10" s="16"/>
      <c r="D10" s="16"/>
      <c r="E10" s="16"/>
      <c r="F10" s="16"/>
      <c r="G10" s="16"/>
      <c r="L10" s="2">
        <v>3</v>
      </c>
      <c r="M10" s="2">
        <v>0</v>
      </c>
      <c r="N10" s="2">
        <v>7</v>
      </c>
      <c r="O10" s="2">
        <v>0.9959304384792631</v>
      </c>
      <c r="P10" s="2">
        <v>2.0189911402667349E-2</v>
      </c>
      <c r="Q10" s="2">
        <f t="shared" si="1"/>
        <v>1</v>
      </c>
      <c r="S10" s="2">
        <f t="shared" si="0"/>
        <v>0</v>
      </c>
      <c r="U10" s="14" t="str">
        <f t="shared" ca="1" si="2"/>
        <v>TrainTrial2</v>
      </c>
      <c r="V10" s="10" t="str">
        <f t="shared" si="8"/>
        <v>p0.bmp</v>
      </c>
      <c r="W10" s="10" t="str">
        <f t="shared" si="9"/>
        <v>p3.bmp</v>
      </c>
      <c r="X10" s="10" t="str">
        <f t="shared" ca="1" si="10"/>
        <v>c1.wav</v>
      </c>
      <c r="Y10" s="10" t="str">
        <f t="shared" ca="1" si="11"/>
        <v>nn3.wav</v>
      </c>
      <c r="Z10" s="10" t="str">
        <f t="shared" ca="1" si="12"/>
        <v>c2.wav</v>
      </c>
      <c r="AA10" s="10" t="str">
        <f t="shared" si="13"/>
        <v>r7.wav</v>
      </c>
      <c r="AB10" s="10">
        <f t="shared" si="14"/>
        <v>2</v>
      </c>
      <c r="AC10" s="12" t="str">
        <f t="shared" ca="1" si="15"/>
        <v>rp.jpg</v>
      </c>
      <c r="AD10" s="13">
        <f t="shared" ca="1" si="3"/>
        <v>1</v>
      </c>
      <c r="AE10" s="13">
        <f t="shared" ca="1" si="4"/>
        <v>1</v>
      </c>
      <c r="AF10" s="13">
        <f t="shared" ca="1" si="5"/>
        <v>1</v>
      </c>
      <c r="AG10" s="13">
        <f t="shared" ca="1" si="6"/>
        <v>3</v>
      </c>
      <c r="AI10" s="2">
        <f t="shared" ca="1" si="7"/>
        <v>0.85397752380403424</v>
      </c>
      <c r="AJ10" s="2">
        <f t="shared" ca="1" si="7"/>
        <v>0.27818993521783764</v>
      </c>
      <c r="AK10" s="2">
        <f t="shared" ca="1" si="7"/>
        <v>0.3136158547650677</v>
      </c>
    </row>
    <row r="11" spans="1:37" x14ac:dyDescent="0.2">
      <c r="L11" s="2">
        <v>3</v>
      </c>
      <c r="M11" s="2">
        <v>9</v>
      </c>
      <c r="N11" s="2">
        <v>1</v>
      </c>
      <c r="O11" s="2">
        <v>0.78156207168831315</v>
      </c>
      <c r="P11" s="2">
        <v>0.81213645344269025</v>
      </c>
      <c r="Q11" s="2">
        <f t="shared" si="1"/>
        <v>1</v>
      </c>
      <c r="S11" s="2">
        <f t="shared" si="0"/>
        <v>1</v>
      </c>
      <c r="U11" s="14" t="str">
        <f t="shared" ca="1" si="2"/>
        <v>TrainTrial2</v>
      </c>
      <c r="V11" s="10" t="str">
        <f t="shared" si="8"/>
        <v>p9.bmp</v>
      </c>
      <c r="W11" s="10" t="str">
        <f t="shared" si="9"/>
        <v>p3.bmp</v>
      </c>
      <c r="X11" s="10" t="str">
        <f t="shared" ca="1" si="10"/>
        <v>c2.wav</v>
      </c>
      <c r="Y11" s="10" t="str">
        <f t="shared" si="11"/>
        <v>r1.wav</v>
      </c>
      <c r="Z11" s="10" t="str">
        <f t="shared" ca="1" si="12"/>
        <v>c1.wav</v>
      </c>
      <c r="AA11" s="10" t="str">
        <f t="shared" ca="1" si="13"/>
        <v>nn3.wav</v>
      </c>
      <c r="AB11" s="10">
        <f t="shared" si="14"/>
        <v>2</v>
      </c>
      <c r="AC11" s="12" t="str">
        <f t="shared" ca="1" si="15"/>
        <v>rp.jpg</v>
      </c>
      <c r="AD11" s="13">
        <f t="shared" ca="1" si="3"/>
        <v>1</v>
      </c>
      <c r="AE11" s="13">
        <f t="shared" ca="1" si="4"/>
        <v>1</v>
      </c>
      <c r="AF11" s="13">
        <f t="shared" ca="1" si="5"/>
        <v>1</v>
      </c>
      <c r="AG11" s="13">
        <f t="shared" ca="1" si="6"/>
        <v>3</v>
      </c>
      <c r="AI11" s="2">
        <f t="shared" ca="1" si="7"/>
        <v>0.40363637601539171</v>
      </c>
      <c r="AJ11" s="2">
        <f t="shared" ca="1" si="7"/>
        <v>0.36526754539208894</v>
      </c>
      <c r="AK11" s="2">
        <f t="shared" ca="1" si="7"/>
        <v>0.50889196744199472</v>
      </c>
    </row>
    <row r="12" spans="1:37" x14ac:dyDescent="0.2">
      <c r="L12" s="2">
        <v>4</v>
      </c>
      <c r="M12" s="2">
        <v>7</v>
      </c>
      <c r="N12" s="2">
        <v>3</v>
      </c>
      <c r="O12" s="2">
        <v>0.32467171741609491</v>
      </c>
      <c r="P12" s="2">
        <v>0.76190464336471564</v>
      </c>
      <c r="Q12" s="2">
        <f t="shared" si="1"/>
        <v>0</v>
      </c>
      <c r="S12" s="2">
        <f t="shared" si="0"/>
        <v>1</v>
      </c>
      <c r="U12" s="14" t="str">
        <f t="shared" ca="1" si="2"/>
        <v>TrainTrial2</v>
      </c>
      <c r="V12" s="10" t="str">
        <f t="shared" si="8"/>
        <v>p4.bmp</v>
      </c>
      <c r="W12" s="10" t="str">
        <f t="shared" si="9"/>
        <v>p7.bmp</v>
      </c>
      <c r="X12" s="10" t="str">
        <f t="shared" ca="1" si="10"/>
        <v>c2.wav</v>
      </c>
      <c r="Y12" s="10" t="str">
        <f t="shared" si="11"/>
        <v>r3.wav</v>
      </c>
      <c r="Z12" s="10" t="str">
        <f t="shared" ca="1" si="12"/>
        <v>c1.wav</v>
      </c>
      <c r="AA12" s="10" t="str">
        <f t="shared" ca="1" si="13"/>
        <v>nn4.wav</v>
      </c>
      <c r="AB12" s="10">
        <f t="shared" si="14"/>
        <v>1</v>
      </c>
      <c r="AC12" s="12" t="str">
        <f t="shared" ca="1" si="15"/>
        <v>lp.jpg</v>
      </c>
      <c r="AD12" s="13">
        <f t="shared" ca="1" si="3"/>
        <v>1</v>
      </c>
      <c r="AE12" s="13">
        <f t="shared" ca="1" si="4"/>
        <v>1</v>
      </c>
      <c r="AF12" s="13">
        <f t="shared" ca="1" si="5"/>
        <v>1</v>
      </c>
      <c r="AG12" s="13">
        <f t="shared" ca="1" si="6"/>
        <v>3</v>
      </c>
      <c r="AI12" s="2">
        <f t="shared" ca="1" si="7"/>
        <v>0.98003781680782398</v>
      </c>
      <c r="AJ12" s="2">
        <f t="shared" ca="1" si="7"/>
        <v>0.44356525943476943</v>
      </c>
      <c r="AK12" s="2">
        <f t="shared" ca="1" si="7"/>
        <v>0.54976640588291414</v>
      </c>
    </row>
    <row r="13" spans="1:37" x14ac:dyDescent="0.2">
      <c r="A13" s="2" t="s">
        <v>6</v>
      </c>
      <c r="B13" s="16" t="s">
        <v>39</v>
      </c>
      <c r="C13" s="16"/>
      <c r="D13" s="16"/>
      <c r="E13" s="16"/>
      <c r="F13" s="16"/>
      <c r="L13" s="2">
        <v>4</v>
      </c>
      <c r="M13" s="2">
        <v>1</v>
      </c>
      <c r="N13" s="2">
        <v>2</v>
      </c>
      <c r="O13" s="2">
        <v>0.63172551641309838</v>
      </c>
      <c r="P13" s="2">
        <v>0.84866641013832123</v>
      </c>
      <c r="Q13" s="2">
        <f t="shared" si="1"/>
        <v>1</v>
      </c>
      <c r="S13" s="2">
        <f t="shared" si="0"/>
        <v>1</v>
      </c>
      <c r="U13" s="14" t="str">
        <f t="shared" ca="1" si="2"/>
        <v>TrainTrial2</v>
      </c>
      <c r="V13" s="10" t="str">
        <f t="shared" si="8"/>
        <v>p1.bmp</v>
      </c>
      <c r="W13" s="10" t="str">
        <f t="shared" si="9"/>
        <v>p4.bmp</v>
      </c>
      <c r="X13" s="10" t="str">
        <f t="shared" ca="1" si="10"/>
        <v>c2.wav</v>
      </c>
      <c r="Y13" s="10" t="str">
        <f t="shared" si="11"/>
        <v>r2.wav</v>
      </c>
      <c r="Z13" s="10" t="str">
        <f t="shared" ca="1" si="12"/>
        <v>c1.wav</v>
      </c>
      <c r="AA13" s="10" t="str">
        <f t="shared" ca="1" si="13"/>
        <v>nn4.wav</v>
      </c>
      <c r="AB13" s="10">
        <f t="shared" si="14"/>
        <v>2</v>
      </c>
      <c r="AC13" s="12" t="str">
        <f t="shared" ca="1" si="15"/>
        <v>rp.jpg</v>
      </c>
      <c r="AD13" s="13">
        <f t="shared" ca="1" si="3"/>
        <v>1</v>
      </c>
      <c r="AE13" s="13">
        <f t="shared" ca="1" si="4"/>
        <v>1</v>
      </c>
      <c r="AF13" s="13">
        <f t="shared" ca="1" si="5"/>
        <v>1</v>
      </c>
      <c r="AG13" s="13">
        <f t="shared" ca="1" si="6"/>
        <v>3</v>
      </c>
      <c r="AI13" s="2">
        <f t="shared" ca="1" si="7"/>
        <v>0.9389528873750016</v>
      </c>
      <c r="AJ13" s="2">
        <f t="shared" ca="1" si="7"/>
        <v>0.6886673162860748</v>
      </c>
      <c r="AK13" s="2">
        <f t="shared" ca="1" si="7"/>
        <v>0.46725452008246959</v>
      </c>
    </row>
    <row r="14" spans="1:37" x14ac:dyDescent="0.2">
      <c r="A14" s="2" t="s">
        <v>4</v>
      </c>
      <c r="B14" s="16" t="s">
        <v>0</v>
      </c>
      <c r="C14" s="16"/>
      <c r="D14" s="16"/>
      <c r="E14" s="16"/>
      <c r="F14" s="16"/>
      <c r="G14" s="16"/>
      <c r="L14" s="2">
        <v>4</v>
      </c>
      <c r="M14" s="2">
        <v>9</v>
      </c>
      <c r="N14" s="2">
        <v>7</v>
      </c>
      <c r="O14" s="2">
        <v>0.62256467608040111</v>
      </c>
      <c r="P14" s="2">
        <v>0.1702661104282015</v>
      </c>
      <c r="Q14" s="2">
        <f t="shared" si="1"/>
        <v>1</v>
      </c>
      <c r="S14" s="2">
        <f t="shared" si="0"/>
        <v>0</v>
      </c>
      <c r="U14" s="14" t="str">
        <f t="shared" ca="1" si="2"/>
        <v>TrainTrial2</v>
      </c>
      <c r="V14" s="10" t="str">
        <f t="shared" si="8"/>
        <v>p9.bmp</v>
      </c>
      <c r="W14" s="10" t="str">
        <f t="shared" si="9"/>
        <v>p4.bmp</v>
      </c>
      <c r="X14" s="10" t="str">
        <f t="shared" ca="1" si="10"/>
        <v>c1.wav</v>
      </c>
      <c r="Y14" s="10" t="str">
        <f t="shared" ca="1" si="11"/>
        <v>nn4.wav</v>
      </c>
      <c r="Z14" s="10" t="str">
        <f t="shared" ca="1" si="12"/>
        <v>c2.wav</v>
      </c>
      <c r="AA14" s="10" t="str">
        <f t="shared" si="13"/>
        <v>r7.wav</v>
      </c>
      <c r="AB14" s="10">
        <f t="shared" si="14"/>
        <v>2</v>
      </c>
      <c r="AC14" s="12" t="str">
        <f t="shared" ca="1" si="15"/>
        <v>rp.jpg</v>
      </c>
      <c r="AD14" s="13">
        <f t="shared" ca="1" si="3"/>
        <v>1</v>
      </c>
      <c r="AE14" s="13">
        <f t="shared" ca="1" si="4"/>
        <v>1</v>
      </c>
      <c r="AF14" s="13">
        <f t="shared" ca="1" si="5"/>
        <v>1</v>
      </c>
      <c r="AG14" s="13">
        <f t="shared" ca="1" si="6"/>
        <v>3</v>
      </c>
      <c r="AI14" s="2">
        <f t="shared" ca="1" si="7"/>
        <v>0.61217637512403067</v>
      </c>
      <c r="AJ14" s="2">
        <f t="shared" ca="1" si="7"/>
        <v>0.60339594721021184</v>
      </c>
      <c r="AK14" s="2">
        <f t="shared" ca="1" si="7"/>
        <v>0.44205855937912286</v>
      </c>
    </row>
    <row r="15" spans="1:37" x14ac:dyDescent="0.2">
      <c r="A15" s="2" t="s">
        <v>4</v>
      </c>
      <c r="B15" s="16" t="s">
        <v>1</v>
      </c>
      <c r="C15" s="16"/>
      <c r="D15" s="16"/>
      <c r="E15" s="16"/>
      <c r="F15" s="16"/>
      <c r="G15" s="16"/>
      <c r="L15" s="2">
        <v>5</v>
      </c>
      <c r="M15" s="2">
        <v>7</v>
      </c>
      <c r="N15" s="2">
        <v>9</v>
      </c>
      <c r="O15" s="2">
        <v>0.8941402453556293</v>
      </c>
      <c r="P15" s="2">
        <v>0.47867062614932365</v>
      </c>
      <c r="Q15" s="2">
        <f t="shared" si="1"/>
        <v>1</v>
      </c>
      <c r="S15" s="2">
        <f t="shared" si="0"/>
        <v>0</v>
      </c>
      <c r="U15" s="14" t="str">
        <f t="shared" ca="1" si="2"/>
        <v>TrainTrial2</v>
      </c>
      <c r="V15" s="10" t="str">
        <f t="shared" si="8"/>
        <v>p7.bmp</v>
      </c>
      <c r="W15" s="10" t="str">
        <f t="shared" si="9"/>
        <v>p5.bmp</v>
      </c>
      <c r="X15" s="10" t="str">
        <f t="shared" ca="1" si="10"/>
        <v>c1.wav</v>
      </c>
      <c r="Y15" s="10" t="str">
        <f t="shared" ca="1" si="11"/>
        <v>nn5.wav</v>
      </c>
      <c r="Z15" s="10" t="str">
        <f t="shared" ca="1" si="12"/>
        <v>c2.wav</v>
      </c>
      <c r="AA15" s="10" t="str">
        <f t="shared" si="13"/>
        <v>r9.wav</v>
      </c>
      <c r="AB15" s="10">
        <f t="shared" si="14"/>
        <v>2</v>
      </c>
      <c r="AC15" s="12" t="str">
        <f t="shared" ca="1" si="15"/>
        <v>rp.jpg</v>
      </c>
      <c r="AD15" s="13">
        <f t="shared" ca="1" si="3"/>
        <v>1</v>
      </c>
      <c r="AE15" s="13">
        <f t="shared" ca="1" si="4"/>
        <v>1</v>
      </c>
      <c r="AF15" s="13">
        <f t="shared" ca="1" si="5"/>
        <v>1</v>
      </c>
      <c r="AG15" s="13">
        <f t="shared" ca="1" si="6"/>
        <v>3</v>
      </c>
      <c r="AI15" s="2">
        <f t="shared" ca="1" si="7"/>
        <v>0.90940499821774001</v>
      </c>
      <c r="AJ15" s="2">
        <f t="shared" ca="1" si="7"/>
        <v>0.42707141197332177</v>
      </c>
      <c r="AK15" s="2">
        <f t="shared" ca="1" si="7"/>
        <v>0.56846690436496872</v>
      </c>
    </row>
    <row r="16" spans="1:37" x14ac:dyDescent="0.2">
      <c r="A16" s="2" t="s">
        <v>8</v>
      </c>
      <c r="B16" s="16" t="s">
        <v>2</v>
      </c>
      <c r="C16" s="16"/>
      <c r="D16" s="16"/>
      <c r="E16" s="16"/>
      <c r="F16" s="16"/>
      <c r="G16" s="16"/>
      <c r="L16" s="2">
        <v>5</v>
      </c>
      <c r="M16" s="2">
        <v>4</v>
      </c>
      <c r="N16" s="2">
        <v>5</v>
      </c>
      <c r="O16" s="2">
        <v>0.40748621007242036</v>
      </c>
      <c r="P16" s="2">
        <v>0.57562296957257786</v>
      </c>
      <c r="Q16" s="2">
        <f t="shared" si="1"/>
        <v>0</v>
      </c>
      <c r="S16" s="2">
        <f t="shared" si="0"/>
        <v>1</v>
      </c>
      <c r="U16" s="14" t="str">
        <f t="shared" ca="1" si="2"/>
        <v>TrainTrial2</v>
      </c>
      <c r="V16" s="10" t="str">
        <f t="shared" si="8"/>
        <v>p5.bmp</v>
      </c>
      <c r="W16" s="10" t="str">
        <f t="shared" si="9"/>
        <v>p4.bmp</v>
      </c>
      <c r="X16" s="10" t="str">
        <f t="shared" ca="1" si="10"/>
        <v>c2.wav</v>
      </c>
      <c r="Y16" s="10" t="str">
        <f t="shared" si="11"/>
        <v>r5.wav</v>
      </c>
      <c r="Z16" s="10" t="str">
        <f t="shared" ca="1" si="12"/>
        <v>c1.wav</v>
      </c>
      <c r="AA16" s="10" t="str">
        <f t="shared" ca="1" si="13"/>
        <v>nn5.wav</v>
      </c>
      <c r="AB16" s="10">
        <f t="shared" si="14"/>
        <v>1</v>
      </c>
      <c r="AC16" s="12" t="str">
        <f t="shared" ca="1" si="15"/>
        <v>lp.jpg</v>
      </c>
      <c r="AD16" s="13">
        <f t="shared" ca="1" si="3"/>
        <v>1</v>
      </c>
      <c r="AE16" s="13">
        <f t="shared" ca="1" si="4"/>
        <v>1</v>
      </c>
      <c r="AF16" s="13">
        <f t="shared" ca="1" si="5"/>
        <v>1</v>
      </c>
      <c r="AG16" s="13">
        <f t="shared" ca="1" si="6"/>
        <v>3</v>
      </c>
      <c r="AI16" s="2">
        <f t="shared" ca="1" si="7"/>
        <v>0.30523830525662543</v>
      </c>
      <c r="AJ16" s="2">
        <f t="shared" ca="1" si="7"/>
        <v>0.32338932300486589</v>
      </c>
      <c r="AK16" s="2">
        <f t="shared" ca="1" si="7"/>
        <v>0.88864486527652098</v>
      </c>
    </row>
    <row r="17" spans="1:37" x14ac:dyDescent="0.2">
      <c r="A17" s="2" t="s">
        <v>4</v>
      </c>
      <c r="C17" s="16" t="s">
        <v>7</v>
      </c>
      <c r="D17" s="16"/>
      <c r="E17" s="16"/>
      <c r="F17" s="16"/>
      <c r="G17" s="16"/>
      <c r="L17" s="2">
        <v>5</v>
      </c>
      <c r="M17" s="2">
        <v>3</v>
      </c>
      <c r="N17" s="2">
        <v>6</v>
      </c>
      <c r="O17" s="2">
        <v>0.65172856880508334</v>
      </c>
      <c r="P17" s="2">
        <v>8.1559320498854504E-2</v>
      </c>
      <c r="Q17" s="2">
        <f t="shared" si="1"/>
        <v>1</v>
      </c>
      <c r="S17" s="2">
        <f t="shared" si="0"/>
        <v>0</v>
      </c>
      <c r="U17" s="14" t="str">
        <f t="shared" ca="1" si="2"/>
        <v>TrainTrial2</v>
      </c>
      <c r="V17" s="10" t="str">
        <f t="shared" si="8"/>
        <v>p3.bmp</v>
      </c>
      <c r="W17" s="10" t="str">
        <f t="shared" si="9"/>
        <v>p5.bmp</v>
      </c>
      <c r="X17" s="10" t="str">
        <f t="shared" ca="1" si="10"/>
        <v>c1.wav</v>
      </c>
      <c r="Y17" s="10" t="str">
        <f t="shared" ca="1" si="11"/>
        <v>nn5.wav</v>
      </c>
      <c r="Z17" s="10" t="str">
        <f t="shared" ca="1" si="12"/>
        <v>c2.wav</v>
      </c>
      <c r="AA17" s="10" t="str">
        <f t="shared" si="13"/>
        <v>r6.wav</v>
      </c>
      <c r="AB17" s="10">
        <f t="shared" si="14"/>
        <v>2</v>
      </c>
      <c r="AC17" s="12" t="str">
        <f t="shared" ca="1" si="15"/>
        <v>rp.jpg</v>
      </c>
      <c r="AD17" s="13">
        <f t="shared" ca="1" si="3"/>
        <v>1</v>
      </c>
      <c r="AE17" s="13">
        <f t="shared" ca="1" si="4"/>
        <v>1</v>
      </c>
      <c r="AF17" s="13">
        <f t="shared" ca="1" si="5"/>
        <v>1</v>
      </c>
      <c r="AG17" s="13">
        <f t="shared" ca="1" si="6"/>
        <v>3</v>
      </c>
      <c r="AI17" s="2">
        <f t="shared" ca="1" si="7"/>
        <v>0.19045747494717669</v>
      </c>
      <c r="AJ17" s="2">
        <f t="shared" ca="1" si="7"/>
        <v>0.59015312703315148</v>
      </c>
      <c r="AK17" s="2">
        <f t="shared" ca="1" si="7"/>
        <v>0.12575201049844653</v>
      </c>
    </row>
    <row r="18" spans="1:37" x14ac:dyDescent="0.2">
      <c r="A18" s="2" t="s">
        <v>4</v>
      </c>
      <c r="C18" s="16" t="s">
        <v>3</v>
      </c>
      <c r="D18" s="16"/>
      <c r="E18" s="16"/>
      <c r="F18" s="16"/>
      <c r="L18" s="2">
        <v>6</v>
      </c>
      <c r="M18" s="2">
        <v>5</v>
      </c>
      <c r="N18" s="2">
        <v>1</v>
      </c>
      <c r="O18" s="2">
        <v>0.10648442606998287</v>
      </c>
      <c r="P18" s="2">
        <v>1.1554690456250682E-2</v>
      </c>
      <c r="Q18" s="2">
        <f t="shared" si="1"/>
        <v>0</v>
      </c>
      <c r="S18" s="2">
        <f t="shared" si="0"/>
        <v>0</v>
      </c>
      <c r="U18" s="14" t="str">
        <f t="shared" ca="1" si="2"/>
        <v>TrainTrial2</v>
      </c>
      <c r="V18" s="10" t="str">
        <f t="shared" si="8"/>
        <v>p6.bmp</v>
      </c>
      <c r="W18" s="10" t="str">
        <f t="shared" si="9"/>
        <v>p5.bmp</v>
      </c>
      <c r="X18" s="10" t="str">
        <f t="shared" ca="1" si="10"/>
        <v>c1.wav</v>
      </c>
      <c r="Y18" s="10" t="str">
        <f t="shared" ca="1" si="11"/>
        <v>nn6.wav</v>
      </c>
      <c r="Z18" s="10" t="str">
        <f t="shared" ca="1" si="12"/>
        <v>c2.wav</v>
      </c>
      <c r="AA18" s="10" t="str">
        <f t="shared" si="13"/>
        <v>r1.wav</v>
      </c>
      <c r="AB18" s="10">
        <f t="shared" si="14"/>
        <v>1</v>
      </c>
      <c r="AC18" s="12" t="str">
        <f t="shared" ca="1" si="15"/>
        <v>lp.jpg</v>
      </c>
      <c r="AD18" s="13">
        <f t="shared" ca="1" si="3"/>
        <v>1</v>
      </c>
      <c r="AE18" s="13">
        <f t="shared" ca="1" si="4"/>
        <v>1</v>
      </c>
      <c r="AF18" s="13">
        <f t="shared" ca="1" si="5"/>
        <v>1</v>
      </c>
      <c r="AG18" s="13">
        <f t="shared" ca="1" si="6"/>
        <v>3</v>
      </c>
      <c r="AI18" s="2">
        <f t="shared" ca="1" si="7"/>
        <v>0.43956578610785779</v>
      </c>
      <c r="AJ18" s="2">
        <f t="shared" ca="1" si="7"/>
        <v>0.39637338959380519</v>
      </c>
      <c r="AK18" s="2">
        <f t="shared" ca="1" si="7"/>
        <v>0.83582146433695614</v>
      </c>
    </row>
    <row r="19" spans="1:37" x14ac:dyDescent="0.2">
      <c r="L19" s="2">
        <v>6</v>
      </c>
      <c r="M19" s="2">
        <v>2</v>
      </c>
      <c r="N19" s="2">
        <v>8</v>
      </c>
      <c r="O19" s="2">
        <v>0.36928775893056809</v>
      </c>
      <c r="P19" s="2">
        <v>0.59546701885165021</v>
      </c>
      <c r="Q19" s="2">
        <f t="shared" si="1"/>
        <v>0</v>
      </c>
      <c r="S19" s="2">
        <f t="shared" si="0"/>
        <v>1</v>
      </c>
      <c r="U19" s="14" t="str">
        <f t="shared" ca="1" si="2"/>
        <v>TrainTrial2</v>
      </c>
      <c r="V19" s="10" t="str">
        <f t="shared" si="8"/>
        <v>p6.bmp</v>
      </c>
      <c r="W19" s="10" t="str">
        <f t="shared" si="9"/>
        <v>p2.bmp</v>
      </c>
      <c r="X19" s="10" t="str">
        <f t="shared" ca="1" si="10"/>
        <v>c2.wav</v>
      </c>
      <c r="Y19" s="10" t="str">
        <f t="shared" si="11"/>
        <v>r8.wav</v>
      </c>
      <c r="Z19" s="10" t="str">
        <f t="shared" ca="1" si="12"/>
        <v>c1.wav</v>
      </c>
      <c r="AA19" s="10" t="str">
        <f t="shared" ca="1" si="13"/>
        <v>nn6.wav</v>
      </c>
      <c r="AB19" s="10">
        <f t="shared" si="14"/>
        <v>1</v>
      </c>
      <c r="AC19" s="12" t="str">
        <f t="shared" ca="1" si="15"/>
        <v>lp.jpg</v>
      </c>
      <c r="AD19" s="13">
        <f t="shared" ca="1" si="3"/>
        <v>1</v>
      </c>
      <c r="AE19" s="13">
        <f t="shared" ca="1" si="4"/>
        <v>1</v>
      </c>
      <c r="AF19" s="13">
        <f t="shared" ca="1" si="5"/>
        <v>1</v>
      </c>
      <c r="AG19" s="13">
        <f t="shared" ca="1" si="6"/>
        <v>3</v>
      </c>
      <c r="AI19" s="2">
        <f t="shared" ca="1" si="7"/>
        <v>8.4988732987869686E-2</v>
      </c>
      <c r="AJ19" s="2">
        <f t="shared" ca="1" si="7"/>
        <v>0.47420255931284361</v>
      </c>
      <c r="AK19" s="2">
        <f t="shared" ca="1" si="7"/>
        <v>0.38816851117768014</v>
      </c>
    </row>
    <row r="20" spans="1:37" x14ac:dyDescent="0.2">
      <c r="L20" s="2">
        <v>6</v>
      </c>
      <c r="M20" s="2">
        <v>0</v>
      </c>
      <c r="N20" s="2">
        <v>4</v>
      </c>
      <c r="O20" s="2">
        <v>0.56790777306741802</v>
      </c>
      <c r="P20" s="2">
        <v>0.56034514805197944</v>
      </c>
      <c r="Q20" s="2">
        <f t="shared" si="1"/>
        <v>1</v>
      </c>
      <c r="S20" s="2">
        <f t="shared" si="0"/>
        <v>1</v>
      </c>
      <c r="U20" s="14" t="str">
        <f t="shared" ca="1" si="2"/>
        <v>TrainTrial2</v>
      </c>
      <c r="V20" s="10" t="str">
        <f t="shared" si="8"/>
        <v>p0.bmp</v>
      </c>
      <c r="W20" s="10" t="str">
        <f t="shared" si="9"/>
        <v>p6.bmp</v>
      </c>
      <c r="X20" s="10" t="str">
        <f t="shared" ca="1" si="10"/>
        <v>c2.wav</v>
      </c>
      <c r="Y20" s="10" t="str">
        <f t="shared" si="11"/>
        <v>r4.wav</v>
      </c>
      <c r="Z20" s="10" t="str">
        <f t="shared" ca="1" si="12"/>
        <v>c1.wav</v>
      </c>
      <c r="AA20" s="10" t="str">
        <f t="shared" ca="1" si="13"/>
        <v>nn6.wav</v>
      </c>
      <c r="AB20" s="10">
        <f t="shared" si="14"/>
        <v>2</v>
      </c>
      <c r="AC20" s="12" t="str">
        <f t="shared" ca="1" si="15"/>
        <v>rp.jpg</v>
      </c>
      <c r="AD20" s="13">
        <f t="shared" ca="1" si="3"/>
        <v>1</v>
      </c>
      <c r="AE20" s="13">
        <f t="shared" ca="1" si="4"/>
        <v>1</v>
      </c>
      <c r="AF20" s="13">
        <f t="shared" ca="1" si="5"/>
        <v>1</v>
      </c>
      <c r="AG20" s="13">
        <f t="shared" ca="1" si="6"/>
        <v>3</v>
      </c>
      <c r="AI20" s="2">
        <f t="shared" ca="1" si="7"/>
        <v>0.25726522151531195</v>
      </c>
      <c r="AJ20" s="2">
        <f t="shared" ca="1" si="7"/>
        <v>0.86650084193764465</v>
      </c>
      <c r="AK20" s="2">
        <f t="shared" ca="1" si="7"/>
        <v>4.6036913426332315E-2</v>
      </c>
    </row>
    <row r="21" spans="1:37" x14ac:dyDescent="0.2">
      <c r="L21" s="2">
        <v>7</v>
      </c>
      <c r="M21" s="2">
        <v>8</v>
      </c>
      <c r="N21" s="2">
        <v>0</v>
      </c>
      <c r="O21" s="2">
        <v>1.2677045755481231E-2</v>
      </c>
      <c r="P21" s="2">
        <v>0.67698107944397634</v>
      </c>
      <c r="Q21" s="2">
        <f t="shared" si="1"/>
        <v>0</v>
      </c>
      <c r="S21" s="2">
        <f t="shared" si="0"/>
        <v>1</v>
      </c>
      <c r="U21" s="14" t="str">
        <f t="shared" ca="1" si="2"/>
        <v>TrainTrial2</v>
      </c>
      <c r="V21" s="10" t="str">
        <f t="shared" si="8"/>
        <v>p7.bmp</v>
      </c>
      <c r="W21" s="10" t="str">
        <f t="shared" si="9"/>
        <v>p8.bmp</v>
      </c>
      <c r="X21" s="10" t="str">
        <f t="shared" ca="1" si="10"/>
        <v>c2.wav</v>
      </c>
      <c r="Y21" s="10" t="str">
        <f t="shared" si="11"/>
        <v>r0.wav</v>
      </c>
      <c r="Z21" s="10" t="str">
        <f t="shared" ca="1" si="12"/>
        <v>c1.wav</v>
      </c>
      <c r="AA21" s="10" t="str">
        <f t="shared" ca="1" si="13"/>
        <v>nn7.wav</v>
      </c>
      <c r="AB21" s="10">
        <f t="shared" si="14"/>
        <v>1</v>
      </c>
      <c r="AC21" s="12" t="str">
        <f t="shared" ca="1" si="15"/>
        <v>lp.jpg</v>
      </c>
      <c r="AD21" s="13">
        <f t="shared" ca="1" si="3"/>
        <v>1</v>
      </c>
      <c r="AE21" s="13">
        <f t="shared" ca="1" si="4"/>
        <v>1</v>
      </c>
      <c r="AF21" s="13">
        <f t="shared" ca="1" si="5"/>
        <v>1</v>
      </c>
      <c r="AG21" s="13">
        <f t="shared" ca="1" si="6"/>
        <v>3</v>
      </c>
      <c r="AI21" s="2">
        <f t="shared" ca="1" si="7"/>
        <v>0.16935416781869794</v>
      </c>
      <c r="AJ21" s="2">
        <f t="shared" ca="1" si="7"/>
        <v>0.37489598184910766</v>
      </c>
      <c r="AK21" s="2">
        <f t="shared" ca="1" si="7"/>
        <v>0.97584834663656306</v>
      </c>
    </row>
    <row r="22" spans="1:37" x14ac:dyDescent="0.2">
      <c r="L22" s="2">
        <v>7</v>
      </c>
      <c r="M22" s="2">
        <v>6</v>
      </c>
      <c r="N22" s="2">
        <v>3</v>
      </c>
      <c r="O22" s="2">
        <v>0.59837063790837419</v>
      </c>
      <c r="P22" s="2">
        <v>0.88766548483454244</v>
      </c>
      <c r="Q22" s="2">
        <f t="shared" si="1"/>
        <v>1</v>
      </c>
      <c r="S22" s="2">
        <f t="shared" si="0"/>
        <v>1</v>
      </c>
      <c r="U22" s="14" t="str">
        <f t="shared" ca="1" si="2"/>
        <v>TrainTrial2</v>
      </c>
      <c r="V22" s="10" t="str">
        <f t="shared" si="8"/>
        <v>p6.bmp</v>
      </c>
      <c r="W22" s="10" t="str">
        <f t="shared" si="9"/>
        <v>p7.bmp</v>
      </c>
      <c r="X22" s="10" t="str">
        <f t="shared" ca="1" si="10"/>
        <v>c2.wav</v>
      </c>
      <c r="Y22" s="10" t="str">
        <f t="shared" si="11"/>
        <v>r3.wav</v>
      </c>
      <c r="Z22" s="10" t="str">
        <f t="shared" ca="1" si="12"/>
        <v>c1.wav</v>
      </c>
      <c r="AA22" s="10" t="str">
        <f t="shared" ca="1" si="13"/>
        <v>nn7.wav</v>
      </c>
      <c r="AB22" s="10">
        <f t="shared" si="14"/>
        <v>2</v>
      </c>
      <c r="AC22" s="12" t="str">
        <f t="shared" ca="1" si="15"/>
        <v>rp.jpg</v>
      </c>
      <c r="AD22" s="13">
        <f t="shared" ca="1" si="3"/>
        <v>1</v>
      </c>
      <c r="AE22" s="13">
        <f t="shared" ca="1" si="4"/>
        <v>1</v>
      </c>
      <c r="AF22" s="13">
        <f t="shared" ca="1" si="5"/>
        <v>1</v>
      </c>
      <c r="AG22" s="13">
        <f t="shared" ca="1" si="6"/>
        <v>3</v>
      </c>
      <c r="AI22" s="2">
        <f t="shared" ca="1" si="7"/>
        <v>0.38894377284896198</v>
      </c>
      <c r="AJ22" s="2">
        <f t="shared" ca="1" si="7"/>
        <v>0.84458115223348373</v>
      </c>
      <c r="AK22" s="2">
        <f t="shared" ca="1" si="7"/>
        <v>0.24557042619486058</v>
      </c>
    </row>
    <row r="23" spans="1:37" x14ac:dyDescent="0.2">
      <c r="L23" s="2">
        <v>7</v>
      </c>
      <c r="M23" s="2">
        <v>2</v>
      </c>
      <c r="N23" s="2">
        <v>9</v>
      </c>
      <c r="O23" s="2">
        <v>0.79026148963930609</v>
      </c>
      <c r="P23" s="2">
        <v>0.33089239188575448</v>
      </c>
      <c r="Q23" s="2">
        <f t="shared" si="1"/>
        <v>1</v>
      </c>
      <c r="S23" s="2">
        <f t="shared" si="0"/>
        <v>0</v>
      </c>
      <c r="U23" s="14" t="str">
        <f t="shared" ca="1" si="2"/>
        <v>TrainTrial2</v>
      </c>
      <c r="V23" s="10" t="str">
        <f t="shared" si="8"/>
        <v>p2.bmp</v>
      </c>
      <c r="W23" s="10" t="str">
        <f t="shared" si="9"/>
        <v>p7.bmp</v>
      </c>
      <c r="X23" s="10" t="str">
        <f t="shared" ca="1" si="10"/>
        <v>c1.wav</v>
      </c>
      <c r="Y23" s="10" t="str">
        <f t="shared" ca="1" si="11"/>
        <v>nn7.wav</v>
      </c>
      <c r="Z23" s="10" t="str">
        <f t="shared" ca="1" si="12"/>
        <v>c2.wav</v>
      </c>
      <c r="AA23" s="10" t="str">
        <f t="shared" si="13"/>
        <v>r9.wav</v>
      </c>
      <c r="AB23" s="10">
        <f t="shared" si="14"/>
        <v>2</v>
      </c>
      <c r="AC23" s="12" t="str">
        <f t="shared" ca="1" si="15"/>
        <v>rp.jpg</v>
      </c>
      <c r="AD23" s="13">
        <f t="shared" ca="1" si="3"/>
        <v>1</v>
      </c>
      <c r="AE23" s="13">
        <f t="shared" ca="1" si="4"/>
        <v>1</v>
      </c>
      <c r="AF23" s="13">
        <f t="shared" ca="1" si="5"/>
        <v>1</v>
      </c>
      <c r="AG23" s="13">
        <f t="shared" ca="1" si="6"/>
        <v>3</v>
      </c>
      <c r="AI23" s="2">
        <f t="shared" ca="1" si="7"/>
        <v>0.50843302591183959</v>
      </c>
      <c r="AJ23" s="2">
        <f t="shared" ca="1" si="7"/>
        <v>0.34504804557430424</v>
      </c>
      <c r="AK23" s="2">
        <f t="shared" ca="1" si="7"/>
        <v>0.93016014253221291</v>
      </c>
    </row>
    <row r="24" spans="1:37" x14ac:dyDescent="0.2">
      <c r="L24" s="2">
        <v>8</v>
      </c>
      <c r="M24" s="2">
        <v>9</v>
      </c>
      <c r="N24" s="2">
        <v>5</v>
      </c>
      <c r="O24" s="2">
        <v>0</v>
      </c>
      <c r="P24" s="2">
        <v>0.86098333942754834</v>
      </c>
      <c r="Q24" s="2">
        <f t="shared" si="1"/>
        <v>0</v>
      </c>
      <c r="S24" s="2">
        <f t="shared" si="0"/>
        <v>1</v>
      </c>
      <c r="U24" s="14" t="str">
        <f t="shared" ca="1" si="2"/>
        <v>TrainTrial2</v>
      </c>
      <c r="V24" s="10" t="str">
        <f t="shared" si="8"/>
        <v>p8.bmp</v>
      </c>
      <c r="W24" s="10" t="str">
        <f t="shared" si="9"/>
        <v>p9.bmp</v>
      </c>
      <c r="X24" s="10" t="str">
        <f t="shared" ca="1" si="10"/>
        <v>c2.wav</v>
      </c>
      <c r="Y24" s="10" t="str">
        <f t="shared" si="11"/>
        <v>r5.wav</v>
      </c>
      <c r="Z24" s="10" t="str">
        <f t="shared" ca="1" si="12"/>
        <v>c1.wav</v>
      </c>
      <c r="AA24" s="10" t="str">
        <f t="shared" ca="1" si="13"/>
        <v>nn8.wav</v>
      </c>
      <c r="AB24" s="10">
        <f t="shared" si="14"/>
        <v>1</v>
      </c>
      <c r="AC24" s="12" t="str">
        <f t="shared" ca="1" si="15"/>
        <v>lp.jpg</v>
      </c>
      <c r="AD24" s="13">
        <f t="shared" ca="1" si="3"/>
        <v>1</v>
      </c>
      <c r="AE24" s="13">
        <f t="shared" ca="1" si="4"/>
        <v>1</v>
      </c>
      <c r="AF24" s="13">
        <f t="shared" ca="1" si="5"/>
        <v>1</v>
      </c>
      <c r="AG24" s="13">
        <f t="shared" ca="1" si="6"/>
        <v>3</v>
      </c>
      <c r="AI24" s="2">
        <f t="shared" ca="1" si="7"/>
        <v>0.21170595364170941</v>
      </c>
      <c r="AJ24" s="2">
        <f t="shared" ca="1" si="7"/>
        <v>0.42748514761620415</v>
      </c>
      <c r="AK24" s="2">
        <f t="shared" ca="1" si="7"/>
        <v>0.52253044754492717</v>
      </c>
    </row>
    <row r="25" spans="1:37" x14ac:dyDescent="0.2">
      <c r="L25" s="2">
        <v>8</v>
      </c>
      <c r="M25" s="2">
        <v>1</v>
      </c>
      <c r="N25" s="2">
        <v>6</v>
      </c>
      <c r="O25" s="2">
        <v>0</v>
      </c>
      <c r="P25" s="2">
        <v>0.12773882656256319</v>
      </c>
      <c r="Q25" s="2">
        <f t="shared" si="1"/>
        <v>0</v>
      </c>
      <c r="S25" s="2">
        <f t="shared" si="0"/>
        <v>0</v>
      </c>
      <c r="U25" s="14" t="str">
        <f t="shared" ca="1" si="2"/>
        <v>TrainTrial2</v>
      </c>
      <c r="V25" s="10" t="str">
        <f t="shared" si="8"/>
        <v>p8.bmp</v>
      </c>
      <c r="W25" s="10" t="str">
        <f t="shared" si="9"/>
        <v>p1.bmp</v>
      </c>
      <c r="X25" s="10" t="str">
        <f t="shared" ca="1" si="10"/>
        <v>c1.wav</v>
      </c>
      <c r="Y25" s="10" t="str">
        <f t="shared" ca="1" si="11"/>
        <v>nn8.wav</v>
      </c>
      <c r="Z25" s="10" t="str">
        <f t="shared" ca="1" si="12"/>
        <v>c2.wav</v>
      </c>
      <c r="AA25" s="10" t="str">
        <f t="shared" si="13"/>
        <v>r6.wav</v>
      </c>
      <c r="AB25" s="10">
        <f t="shared" si="14"/>
        <v>1</v>
      </c>
      <c r="AC25" s="12" t="str">
        <f t="shared" ca="1" si="15"/>
        <v>lp.jpg</v>
      </c>
      <c r="AD25" s="13">
        <f t="shared" ca="1" si="3"/>
        <v>1</v>
      </c>
      <c r="AE25" s="13">
        <f t="shared" ca="1" si="4"/>
        <v>1</v>
      </c>
      <c r="AF25" s="13">
        <f t="shared" ca="1" si="5"/>
        <v>1</v>
      </c>
      <c r="AG25" s="13">
        <f t="shared" ca="1" si="6"/>
        <v>3</v>
      </c>
      <c r="AI25" s="2">
        <f t="shared" ca="1" si="7"/>
        <v>0.73174545524029111</v>
      </c>
      <c r="AJ25" s="2">
        <f t="shared" ca="1" si="7"/>
        <v>0.86650899176559182</v>
      </c>
      <c r="AK25" s="2">
        <f t="shared" ca="1" si="7"/>
        <v>0.97136355495356697</v>
      </c>
    </row>
    <row r="26" spans="1:37" x14ac:dyDescent="0.2">
      <c r="L26" s="2">
        <v>8</v>
      </c>
      <c r="M26" s="2">
        <v>4</v>
      </c>
      <c r="N26" s="2">
        <v>3</v>
      </c>
      <c r="O26" s="2">
        <v>0.96338063263374352</v>
      </c>
      <c r="P26" s="2">
        <v>0.71760499863921723</v>
      </c>
      <c r="Q26" s="2">
        <f t="shared" si="1"/>
        <v>1</v>
      </c>
      <c r="S26" s="2">
        <f t="shared" si="0"/>
        <v>1</v>
      </c>
      <c r="U26" s="14" t="str">
        <f t="shared" ca="1" si="2"/>
        <v>TrainTrial2</v>
      </c>
      <c r="V26" s="10" t="str">
        <f t="shared" si="8"/>
        <v>p4.bmp</v>
      </c>
      <c r="W26" s="10" t="str">
        <f t="shared" si="9"/>
        <v>p8.bmp</v>
      </c>
      <c r="X26" s="10" t="str">
        <f t="shared" ca="1" si="10"/>
        <v>c2.wav</v>
      </c>
      <c r="Y26" s="10" t="str">
        <f t="shared" si="11"/>
        <v>r3.wav</v>
      </c>
      <c r="Z26" s="10" t="str">
        <f t="shared" ca="1" si="12"/>
        <v>c1.wav</v>
      </c>
      <c r="AA26" s="10" t="str">
        <f t="shared" ca="1" si="13"/>
        <v>nn8.wav</v>
      </c>
      <c r="AB26" s="10">
        <f t="shared" si="14"/>
        <v>2</v>
      </c>
      <c r="AC26" s="12" t="str">
        <f t="shared" ca="1" si="15"/>
        <v>rp.jpg</v>
      </c>
      <c r="AD26" s="13">
        <f t="shared" ca="1" si="3"/>
        <v>1</v>
      </c>
      <c r="AE26" s="13">
        <f t="shared" ca="1" si="4"/>
        <v>1</v>
      </c>
      <c r="AF26" s="13">
        <f t="shared" ca="1" si="5"/>
        <v>1</v>
      </c>
      <c r="AG26" s="13">
        <f t="shared" ca="1" si="6"/>
        <v>3</v>
      </c>
      <c r="AI26" s="2">
        <f t="shared" ca="1" si="7"/>
        <v>0.67116134154592277</v>
      </c>
      <c r="AJ26" s="2">
        <f t="shared" ca="1" si="7"/>
        <v>0.2987328555254003</v>
      </c>
      <c r="AK26" s="2">
        <f t="shared" ca="1" si="7"/>
        <v>0.50029171649170157</v>
      </c>
    </row>
    <row r="27" spans="1:37" x14ac:dyDescent="0.2">
      <c r="L27" s="2">
        <v>9</v>
      </c>
      <c r="M27" s="2">
        <v>0</v>
      </c>
      <c r="N27" s="2">
        <v>8</v>
      </c>
      <c r="O27" s="2">
        <v>7.3254859173175646E-2</v>
      </c>
      <c r="P27" s="2">
        <v>0.20377326779998839</v>
      </c>
      <c r="Q27" s="2">
        <f t="shared" si="1"/>
        <v>0</v>
      </c>
      <c r="S27" s="2">
        <f t="shared" si="0"/>
        <v>0</v>
      </c>
      <c r="U27" s="14" t="str">
        <f t="shared" ca="1" si="2"/>
        <v>TrainTrial2</v>
      </c>
      <c r="V27" s="10" t="str">
        <f t="shared" si="8"/>
        <v>p9.bmp</v>
      </c>
      <c r="W27" s="10" t="str">
        <f t="shared" si="9"/>
        <v>p0.bmp</v>
      </c>
      <c r="X27" s="10" t="str">
        <f t="shared" ca="1" si="10"/>
        <v>c1.wav</v>
      </c>
      <c r="Y27" s="10" t="str">
        <f t="shared" ca="1" si="11"/>
        <v>nn9.wav</v>
      </c>
      <c r="Z27" s="10" t="str">
        <f t="shared" ca="1" si="12"/>
        <v>c2.wav</v>
      </c>
      <c r="AA27" s="10" t="str">
        <f t="shared" si="13"/>
        <v>r8.wav</v>
      </c>
      <c r="AB27" s="10">
        <f t="shared" si="14"/>
        <v>1</v>
      </c>
      <c r="AC27" s="12" t="str">
        <f t="shared" ca="1" si="15"/>
        <v>lp.jpg</v>
      </c>
      <c r="AD27" s="13">
        <f t="shared" ca="1" si="3"/>
        <v>1</v>
      </c>
      <c r="AE27" s="13">
        <f t="shared" ca="1" si="4"/>
        <v>1</v>
      </c>
      <c r="AF27" s="13">
        <f t="shared" ca="1" si="5"/>
        <v>1</v>
      </c>
      <c r="AG27" s="13">
        <f t="shared" ca="1" si="6"/>
        <v>3</v>
      </c>
      <c r="AI27" s="2">
        <f t="shared" ca="1" si="7"/>
        <v>0.15104948021412212</v>
      </c>
      <c r="AJ27" s="2">
        <f t="shared" ca="1" si="7"/>
        <v>0.42416998630354719</v>
      </c>
      <c r="AK27" s="2">
        <f t="shared" ca="1" si="7"/>
        <v>0.74457836610852279</v>
      </c>
    </row>
    <row r="28" spans="1:37" x14ac:dyDescent="0.2">
      <c r="L28" s="2">
        <v>9</v>
      </c>
      <c r="M28" s="2">
        <v>8</v>
      </c>
      <c r="N28" s="2">
        <v>4</v>
      </c>
      <c r="O28" s="2">
        <v>0.3710726395383972</v>
      </c>
      <c r="P28" s="2">
        <v>0.24695724172943301</v>
      </c>
      <c r="Q28" s="2">
        <f t="shared" si="1"/>
        <v>0</v>
      </c>
      <c r="S28" s="2">
        <f t="shared" si="0"/>
        <v>0</v>
      </c>
      <c r="U28" s="14" t="str">
        <f t="shared" ca="1" si="2"/>
        <v>TrainTrial2</v>
      </c>
      <c r="V28" s="10" t="str">
        <f t="shared" si="8"/>
        <v>p9.bmp</v>
      </c>
      <c r="W28" s="10" t="str">
        <f t="shared" si="9"/>
        <v>p8.bmp</v>
      </c>
      <c r="X28" s="10" t="str">
        <f t="shared" ca="1" si="10"/>
        <v>c1.wav</v>
      </c>
      <c r="Y28" s="10" t="str">
        <f t="shared" ca="1" si="11"/>
        <v>nn9.wav</v>
      </c>
      <c r="Z28" s="10" t="str">
        <f t="shared" ca="1" si="12"/>
        <v>c2.wav</v>
      </c>
      <c r="AA28" s="10" t="str">
        <f t="shared" si="13"/>
        <v>r4.wav</v>
      </c>
      <c r="AB28" s="10">
        <f t="shared" si="14"/>
        <v>1</v>
      </c>
      <c r="AC28" s="12" t="str">
        <f t="shared" ca="1" si="15"/>
        <v>lp.jpg</v>
      </c>
      <c r="AD28" s="13">
        <f t="shared" ca="1" si="3"/>
        <v>1</v>
      </c>
      <c r="AE28" s="13">
        <f t="shared" ca="1" si="4"/>
        <v>1</v>
      </c>
      <c r="AF28" s="13">
        <f t="shared" ca="1" si="5"/>
        <v>1</v>
      </c>
      <c r="AG28" s="13">
        <f t="shared" ca="1" si="6"/>
        <v>3</v>
      </c>
      <c r="AI28" s="2">
        <f t="shared" ca="1" si="7"/>
        <v>0.4236319259622422</v>
      </c>
      <c r="AJ28" s="2">
        <f t="shared" ca="1" si="7"/>
        <v>0.23034271298784692</v>
      </c>
      <c r="AK28" s="2">
        <f t="shared" ca="1" si="7"/>
        <v>0.50564489820800751</v>
      </c>
    </row>
    <row r="29" spans="1:37" x14ac:dyDescent="0.2">
      <c r="L29" s="2">
        <v>9</v>
      </c>
      <c r="M29" s="2">
        <v>3</v>
      </c>
      <c r="N29" s="2">
        <v>7</v>
      </c>
      <c r="O29" s="2">
        <v>0.77672217842336977</v>
      </c>
      <c r="P29" s="2">
        <v>0.38016469998819957</v>
      </c>
      <c r="Q29" s="2">
        <f t="shared" si="1"/>
        <v>1</v>
      </c>
      <c r="S29" s="2">
        <f t="shared" si="0"/>
        <v>0</v>
      </c>
      <c r="U29" s="14" t="str">
        <f t="shared" ca="1" si="2"/>
        <v>TrainTrial2</v>
      </c>
      <c r="V29" s="10" t="str">
        <f t="shared" si="8"/>
        <v>p3.bmp</v>
      </c>
      <c r="W29" s="10" t="str">
        <f t="shared" si="9"/>
        <v>p9.bmp</v>
      </c>
      <c r="X29" s="10" t="str">
        <f t="shared" ca="1" si="10"/>
        <v>c1.wav</v>
      </c>
      <c r="Y29" s="10" t="str">
        <f t="shared" ca="1" si="11"/>
        <v>nn9.wav</v>
      </c>
      <c r="Z29" s="10" t="str">
        <f t="shared" ca="1" si="12"/>
        <v>c2.wav</v>
      </c>
      <c r="AA29" s="10" t="str">
        <f t="shared" si="13"/>
        <v>r7.wav</v>
      </c>
      <c r="AB29" s="10">
        <f t="shared" si="14"/>
        <v>2</v>
      </c>
      <c r="AC29" s="12" t="str">
        <f t="shared" ca="1" si="15"/>
        <v>rp.jpg</v>
      </c>
      <c r="AD29" s="13">
        <f t="shared" ca="1" si="3"/>
        <v>1</v>
      </c>
      <c r="AE29" s="13">
        <f t="shared" ca="1" si="4"/>
        <v>1</v>
      </c>
      <c r="AF29" s="13">
        <f t="shared" ca="1" si="5"/>
        <v>1</v>
      </c>
      <c r="AG29" s="13">
        <f t="shared" ca="1" si="6"/>
        <v>3</v>
      </c>
      <c r="AI29" s="2">
        <f t="shared" ca="1" si="7"/>
        <v>0.32340240197185144</v>
      </c>
      <c r="AJ29" s="2">
        <f t="shared" ca="1" si="7"/>
        <v>0.11847789422661836</v>
      </c>
      <c r="AK29" s="2">
        <f t="shared" ca="1" si="7"/>
        <v>0.19916794825437811</v>
      </c>
    </row>
    <row r="30" spans="1:37" x14ac:dyDescent="0.2">
      <c r="L30" s="2">
        <v>0</v>
      </c>
      <c r="M30" s="2">
        <v>7</v>
      </c>
      <c r="N30" s="2">
        <v>1</v>
      </c>
      <c r="O30" s="2">
        <v>0.47587585364635743</v>
      </c>
      <c r="P30" s="2">
        <v>0.93760572162227618</v>
      </c>
      <c r="Q30" s="2">
        <f t="shared" si="1"/>
        <v>0</v>
      </c>
      <c r="S30" s="2">
        <f t="shared" si="0"/>
        <v>1</v>
      </c>
      <c r="U30" s="14" t="str">
        <f t="shared" ca="1" si="2"/>
        <v>TrainTrial2</v>
      </c>
      <c r="V30" s="10" t="str">
        <f t="shared" si="8"/>
        <v>p0.bmp</v>
      </c>
      <c r="W30" s="10" t="str">
        <f t="shared" si="9"/>
        <v>p7.bmp</v>
      </c>
      <c r="X30" s="10" t="str">
        <f t="shared" ca="1" si="10"/>
        <v>c2.wav</v>
      </c>
      <c r="Y30" s="10" t="str">
        <f t="shared" si="11"/>
        <v>r1.wav</v>
      </c>
      <c r="Z30" s="10" t="str">
        <f t="shared" ca="1" si="12"/>
        <v>c1.wav</v>
      </c>
      <c r="AA30" s="10" t="str">
        <f t="shared" ca="1" si="13"/>
        <v>nn0.wav</v>
      </c>
      <c r="AB30" s="10">
        <f t="shared" si="14"/>
        <v>1</v>
      </c>
      <c r="AC30" s="12" t="str">
        <f t="shared" ca="1" si="15"/>
        <v>lp.jpg</v>
      </c>
      <c r="AD30" s="13">
        <f t="shared" ca="1" si="3"/>
        <v>1</v>
      </c>
      <c r="AE30" s="13">
        <f t="shared" ca="1" si="4"/>
        <v>1</v>
      </c>
      <c r="AF30" s="13">
        <f t="shared" ca="1" si="5"/>
        <v>1</v>
      </c>
      <c r="AG30" s="13">
        <f t="shared" ca="1" si="6"/>
        <v>3</v>
      </c>
      <c r="AI30" s="2">
        <f t="shared" ca="1" si="7"/>
        <v>0.6486559339573319</v>
      </c>
      <c r="AJ30" s="2">
        <f t="shared" ca="1" si="7"/>
        <v>0.99649959530322207</v>
      </c>
      <c r="AK30" s="2">
        <f t="shared" ca="1" si="7"/>
        <v>0.66070911947632371</v>
      </c>
    </row>
    <row r="31" spans="1:37" x14ac:dyDescent="0.2">
      <c r="L31" s="2">
        <v>0</v>
      </c>
      <c r="M31" s="2">
        <v>5</v>
      </c>
      <c r="N31" s="2">
        <v>0</v>
      </c>
      <c r="O31" s="2">
        <v>8.8197933426272357E-2</v>
      </c>
      <c r="P31" s="2">
        <v>0.95302904218897311</v>
      </c>
      <c r="Q31" s="2">
        <f t="shared" si="1"/>
        <v>0</v>
      </c>
      <c r="S31" s="2">
        <f t="shared" si="0"/>
        <v>1</v>
      </c>
      <c r="U31" s="14" t="str">
        <f t="shared" ca="1" si="2"/>
        <v>TrainTrial2</v>
      </c>
      <c r="V31" s="10" t="str">
        <f t="shared" si="8"/>
        <v>p0.bmp</v>
      </c>
      <c r="W31" s="10" t="str">
        <f t="shared" si="9"/>
        <v>p5.bmp</v>
      </c>
      <c r="X31" s="10" t="str">
        <f t="shared" ca="1" si="10"/>
        <v>c2.wav</v>
      </c>
      <c r="Y31" s="10" t="str">
        <f t="shared" si="11"/>
        <v>r0.wav</v>
      </c>
      <c r="Z31" s="10" t="str">
        <f t="shared" ca="1" si="12"/>
        <v>c1.wav</v>
      </c>
      <c r="AA31" s="10" t="str">
        <f t="shared" ca="1" si="13"/>
        <v>nn0.wav</v>
      </c>
      <c r="AB31" s="10">
        <f t="shared" si="14"/>
        <v>1</v>
      </c>
      <c r="AC31" s="12" t="str">
        <f t="shared" ca="1" si="15"/>
        <v>lp.jpg</v>
      </c>
      <c r="AD31" s="13">
        <f t="shared" ca="1" si="3"/>
        <v>1</v>
      </c>
      <c r="AE31" s="13">
        <f t="shared" ca="1" si="4"/>
        <v>1</v>
      </c>
      <c r="AF31" s="13">
        <f t="shared" ca="1" si="5"/>
        <v>1</v>
      </c>
      <c r="AG31" s="13">
        <f t="shared" ca="1" si="6"/>
        <v>3</v>
      </c>
      <c r="AI31" s="2">
        <f t="shared" ca="1" si="7"/>
        <v>0.307245506055844</v>
      </c>
      <c r="AJ31" s="2">
        <f t="shared" ca="1" si="7"/>
        <v>8.5199827058285993E-2</v>
      </c>
      <c r="AK31" s="2">
        <f t="shared" ca="1" si="7"/>
        <v>0.47740930840234685</v>
      </c>
    </row>
    <row r="32" spans="1:37" x14ac:dyDescent="0.2">
      <c r="L32" s="2">
        <v>0</v>
      </c>
      <c r="M32" s="2">
        <v>6</v>
      </c>
      <c r="N32" s="2">
        <v>2</v>
      </c>
      <c r="O32" s="2">
        <v>0.40186690462905972</v>
      </c>
      <c r="P32" s="2">
        <v>0.82760894422699494</v>
      </c>
      <c r="Q32" s="2">
        <f t="shared" si="1"/>
        <v>0</v>
      </c>
      <c r="R32" s="2">
        <f>SUM(Q3:Q32)</f>
        <v>15</v>
      </c>
      <c r="S32" s="2">
        <f t="shared" si="0"/>
        <v>1</v>
      </c>
      <c r="T32" s="2">
        <f>SUM(S3:S32)</f>
        <v>15</v>
      </c>
      <c r="U32" s="14" t="str">
        <f t="shared" ca="1" si="2"/>
        <v>TrainTrial2</v>
      </c>
      <c r="V32" s="10" t="str">
        <f t="shared" si="8"/>
        <v>p0.bmp</v>
      </c>
      <c r="W32" s="10" t="str">
        <f t="shared" si="9"/>
        <v>p6.bmp</v>
      </c>
      <c r="X32" s="10" t="str">
        <f t="shared" ca="1" si="10"/>
        <v>c2.wav</v>
      </c>
      <c r="Y32" s="10" t="str">
        <f t="shared" si="11"/>
        <v>r2.wav</v>
      </c>
      <c r="Z32" s="10" t="str">
        <f t="shared" ca="1" si="12"/>
        <v>c1.wav</v>
      </c>
      <c r="AA32" s="10" t="str">
        <f t="shared" ca="1" si="13"/>
        <v>nn0.wav</v>
      </c>
      <c r="AB32" s="10">
        <f t="shared" si="14"/>
        <v>1</v>
      </c>
      <c r="AC32" s="12" t="str">
        <f t="shared" ca="1" si="15"/>
        <v>lp.jpg</v>
      </c>
      <c r="AD32" s="13">
        <f t="shared" ca="1" si="3"/>
        <v>1</v>
      </c>
      <c r="AE32" s="13">
        <f t="shared" ca="1" si="4"/>
        <v>1</v>
      </c>
      <c r="AF32" s="13">
        <f t="shared" ca="1" si="5"/>
        <v>1</v>
      </c>
      <c r="AG32" s="13">
        <f t="shared" ca="1" si="6"/>
        <v>3</v>
      </c>
      <c r="AI32" s="2">
        <f t="shared" ca="1" si="7"/>
        <v>0.88143303008072038</v>
      </c>
      <c r="AJ32" s="2">
        <f t="shared" ca="1" si="7"/>
        <v>0.10371756226431506</v>
      </c>
      <c r="AK32" s="2">
        <f t="shared" ca="1" si="7"/>
        <v>0.72152458128323582</v>
      </c>
    </row>
    <row r="33" spans="11:37" x14ac:dyDescent="0.2">
      <c r="K33" s="2" t="s">
        <v>20</v>
      </c>
      <c r="L33" s="2">
        <v>1</v>
      </c>
      <c r="M33" s="2">
        <v>4</v>
      </c>
      <c r="N33" s="2">
        <v>2</v>
      </c>
      <c r="O33" s="2">
        <v>0</v>
      </c>
      <c r="P33" s="2">
        <v>0.42694784360628546</v>
      </c>
      <c r="Q33" s="2">
        <f t="shared" si="1"/>
        <v>0</v>
      </c>
      <c r="S33" s="2">
        <f t="shared" si="0"/>
        <v>0</v>
      </c>
      <c r="U33" s="14" t="str">
        <f t="shared" ca="1" si="2"/>
        <v>TrainTrial2</v>
      </c>
      <c r="V33" s="10" t="str">
        <f t="shared" si="8"/>
        <v>p1.bmp</v>
      </c>
      <c r="W33" s="10" t="str">
        <f t="shared" si="9"/>
        <v>p4.bmp</v>
      </c>
      <c r="X33" s="10" t="str">
        <f t="shared" ca="1" si="10"/>
        <v>c1.wav</v>
      </c>
      <c r="Y33" s="10" t="str">
        <f t="shared" ca="1" si="11"/>
        <v>nn1.wav</v>
      </c>
      <c r="Z33" s="10" t="str">
        <f t="shared" ca="1" si="12"/>
        <v>c2.wav</v>
      </c>
      <c r="AA33" s="10" t="str">
        <f t="shared" si="13"/>
        <v>r2.wav</v>
      </c>
      <c r="AB33" s="10">
        <f t="shared" si="14"/>
        <v>1</v>
      </c>
      <c r="AC33" s="12" t="str">
        <f t="shared" ca="1" si="15"/>
        <v>lp.jpg</v>
      </c>
      <c r="AD33" s="13">
        <f t="shared" ca="1" si="3"/>
        <v>1</v>
      </c>
      <c r="AE33" s="13">
        <f t="shared" ca="1" si="4"/>
        <v>1</v>
      </c>
      <c r="AF33" s="13">
        <f t="shared" ca="1" si="5"/>
        <v>1</v>
      </c>
      <c r="AG33" s="13">
        <f ca="1">SUM(AD33:AF33)</f>
        <v>3</v>
      </c>
      <c r="AI33" s="2">
        <f ca="1">RAND()</f>
        <v>0.80736808404519622</v>
      </c>
      <c r="AJ33" s="2">
        <f ca="1">RAND()</f>
        <v>5.0519940073631142E-2</v>
      </c>
      <c r="AK33" s="2">
        <f ca="1">RAND()</f>
        <v>0.4775141406047112</v>
      </c>
    </row>
    <row r="34" spans="11:37" x14ac:dyDescent="0.2">
      <c r="L34" s="2">
        <v>1</v>
      </c>
      <c r="M34" s="2">
        <v>7</v>
      </c>
      <c r="N34" s="2">
        <v>9</v>
      </c>
      <c r="O34" s="2">
        <v>0.73192538376679295</v>
      </c>
      <c r="P34" s="2">
        <v>0.30341244863575412</v>
      </c>
      <c r="Q34" s="2">
        <f t="shared" si="1"/>
        <v>1</v>
      </c>
      <c r="S34" s="2">
        <f t="shared" si="0"/>
        <v>0</v>
      </c>
      <c r="U34" s="14" t="str">
        <f t="shared" ca="1" si="2"/>
        <v>TrainTrial2</v>
      </c>
      <c r="V34" s="10" t="str">
        <f t="shared" si="8"/>
        <v>p7.bmp</v>
      </c>
      <c r="W34" s="10" t="str">
        <f t="shared" si="9"/>
        <v>p1.bmp</v>
      </c>
      <c r="X34" s="10" t="str">
        <f t="shared" ca="1" si="10"/>
        <v>c1.wav</v>
      </c>
      <c r="Y34" s="10" t="str">
        <f t="shared" ca="1" si="11"/>
        <v>nn1.wav</v>
      </c>
      <c r="Z34" s="10" t="str">
        <f t="shared" ca="1" si="12"/>
        <v>c2.wav</v>
      </c>
      <c r="AA34" s="10" t="str">
        <f t="shared" si="13"/>
        <v>r9.wav</v>
      </c>
      <c r="AB34" s="10">
        <f t="shared" si="14"/>
        <v>2</v>
      </c>
      <c r="AC34" s="12" t="str">
        <f t="shared" ca="1" si="15"/>
        <v>rp.jpg</v>
      </c>
      <c r="AD34" s="13">
        <f t="shared" ca="1" si="3"/>
        <v>1</v>
      </c>
      <c r="AE34" s="13">
        <f t="shared" ca="1" si="4"/>
        <v>1</v>
      </c>
      <c r="AF34" s="13">
        <f t="shared" ca="1" si="5"/>
        <v>1</v>
      </c>
      <c r="AG34" s="13">
        <f t="shared" ref="AG34:AG62" ca="1" si="16">SUM(AD34:AF34)</f>
        <v>3</v>
      </c>
      <c r="AI34" s="2">
        <f t="shared" ca="1" si="7"/>
        <v>0.31314718257955543</v>
      </c>
      <c r="AJ34" s="2">
        <f t="shared" ca="1" si="7"/>
        <v>0.28723514581246579</v>
      </c>
      <c r="AK34" s="2">
        <f t="shared" ca="1" si="7"/>
        <v>0.99287989571336854</v>
      </c>
    </row>
    <row r="35" spans="11:37" x14ac:dyDescent="0.2">
      <c r="L35" s="2">
        <v>1</v>
      </c>
      <c r="M35" s="2">
        <v>6</v>
      </c>
      <c r="N35" s="2">
        <v>1</v>
      </c>
      <c r="O35" s="2">
        <v>0.46862106804655923</v>
      </c>
      <c r="P35" s="2">
        <v>0.57318551817024854</v>
      </c>
      <c r="Q35" s="2">
        <f t="shared" si="1"/>
        <v>0</v>
      </c>
      <c r="S35" s="2">
        <f t="shared" si="0"/>
        <v>1</v>
      </c>
      <c r="U35" s="14" t="str">
        <f t="shared" ca="1" si="2"/>
        <v>TrainTrial2</v>
      </c>
      <c r="V35" s="10" t="str">
        <f t="shared" si="8"/>
        <v>p1.bmp</v>
      </c>
      <c r="W35" s="10" t="str">
        <f t="shared" si="9"/>
        <v>p6.bmp</v>
      </c>
      <c r="X35" s="10" t="str">
        <f t="shared" ca="1" si="10"/>
        <v>c2.wav</v>
      </c>
      <c r="Y35" s="10" t="str">
        <f t="shared" si="11"/>
        <v>r1.wav</v>
      </c>
      <c r="Z35" s="10" t="str">
        <f t="shared" ca="1" si="12"/>
        <v>c1.wav</v>
      </c>
      <c r="AA35" s="10" t="str">
        <f t="shared" ca="1" si="13"/>
        <v>nn1.wav</v>
      </c>
      <c r="AB35" s="10">
        <f t="shared" si="14"/>
        <v>1</v>
      </c>
      <c r="AC35" s="12" t="str">
        <f t="shared" ca="1" si="15"/>
        <v>lp.jpg</v>
      </c>
      <c r="AD35" s="13">
        <f t="shared" ca="1" si="3"/>
        <v>1</v>
      </c>
      <c r="AE35" s="13">
        <f t="shared" ca="1" si="4"/>
        <v>1</v>
      </c>
      <c r="AF35" s="13">
        <f t="shared" ca="1" si="5"/>
        <v>1</v>
      </c>
      <c r="AG35" s="13">
        <f t="shared" ca="1" si="16"/>
        <v>3</v>
      </c>
      <c r="AI35" s="2">
        <f t="shared" ref="AI35:AK62" ca="1" si="17">RAND()</f>
        <v>0.45689053952246728</v>
      </c>
      <c r="AJ35" s="2">
        <f t="shared" ca="1" si="17"/>
        <v>0.98875699326298339</v>
      </c>
      <c r="AK35" s="2">
        <f t="shared" ca="1" si="17"/>
        <v>0.10284520960162991</v>
      </c>
    </row>
    <row r="36" spans="11:37" x14ac:dyDescent="0.2">
      <c r="L36" s="2">
        <v>2</v>
      </c>
      <c r="M36" s="2">
        <v>1</v>
      </c>
      <c r="N36" s="2">
        <v>8</v>
      </c>
      <c r="O36" s="2">
        <v>0</v>
      </c>
      <c r="P36" s="2">
        <v>0.91239306264014886</v>
      </c>
      <c r="Q36" s="2">
        <f t="shared" si="1"/>
        <v>0</v>
      </c>
      <c r="S36" s="2">
        <f t="shared" si="0"/>
        <v>1</v>
      </c>
      <c r="U36" s="14" t="str">
        <f t="shared" ca="1" si="2"/>
        <v>TrainTrial2</v>
      </c>
      <c r="V36" s="10" t="str">
        <f t="shared" si="8"/>
        <v>p2.bmp</v>
      </c>
      <c r="W36" s="10" t="str">
        <f t="shared" si="9"/>
        <v>p1.bmp</v>
      </c>
      <c r="X36" s="10" t="str">
        <f t="shared" ca="1" si="10"/>
        <v>c2.wav</v>
      </c>
      <c r="Y36" s="10" t="str">
        <f t="shared" si="11"/>
        <v>r8.wav</v>
      </c>
      <c r="Z36" s="10" t="str">
        <f t="shared" ca="1" si="12"/>
        <v>c1.wav</v>
      </c>
      <c r="AA36" s="10" t="str">
        <f t="shared" ca="1" si="13"/>
        <v>nn2.wav</v>
      </c>
      <c r="AB36" s="10">
        <f t="shared" si="14"/>
        <v>1</v>
      </c>
      <c r="AC36" s="12" t="str">
        <f t="shared" ca="1" si="15"/>
        <v>lp.jpg</v>
      </c>
      <c r="AD36" s="13">
        <f t="shared" ca="1" si="3"/>
        <v>1</v>
      </c>
      <c r="AE36" s="13">
        <f t="shared" ca="1" si="4"/>
        <v>1</v>
      </c>
      <c r="AF36" s="13">
        <f t="shared" ca="1" si="5"/>
        <v>1</v>
      </c>
      <c r="AG36" s="13">
        <f t="shared" ca="1" si="16"/>
        <v>3</v>
      </c>
      <c r="AI36" s="2">
        <f t="shared" ca="1" si="17"/>
        <v>0.58588702100288736</v>
      </c>
      <c r="AJ36" s="2">
        <f t="shared" ca="1" si="17"/>
        <v>0.28100445757509407</v>
      </c>
      <c r="AK36" s="2">
        <f t="shared" ca="1" si="17"/>
        <v>0.83136350106337531</v>
      </c>
    </row>
    <row r="37" spans="11:37" x14ac:dyDescent="0.2">
      <c r="L37" s="2">
        <v>2</v>
      </c>
      <c r="M37" s="2">
        <v>0</v>
      </c>
      <c r="N37" s="2">
        <v>4</v>
      </c>
      <c r="O37" s="2">
        <v>0.75320761000875791</v>
      </c>
      <c r="P37" s="2">
        <v>0.65545724186904408</v>
      </c>
      <c r="Q37" s="2">
        <f t="shared" si="1"/>
        <v>1</v>
      </c>
      <c r="S37" s="2">
        <f t="shared" si="0"/>
        <v>1</v>
      </c>
      <c r="U37" s="14" t="str">
        <f t="shared" ca="1" si="2"/>
        <v>TrainTrial2</v>
      </c>
      <c r="V37" s="10" t="str">
        <f t="shared" si="8"/>
        <v>p0.bmp</v>
      </c>
      <c r="W37" s="10" t="str">
        <f t="shared" si="9"/>
        <v>p2.bmp</v>
      </c>
      <c r="X37" s="10" t="str">
        <f t="shared" ca="1" si="10"/>
        <v>c2.wav</v>
      </c>
      <c r="Y37" s="10" t="str">
        <f t="shared" si="11"/>
        <v>r4.wav</v>
      </c>
      <c r="Z37" s="10" t="str">
        <f t="shared" ca="1" si="12"/>
        <v>c1.wav</v>
      </c>
      <c r="AA37" s="10" t="str">
        <f t="shared" ca="1" si="13"/>
        <v>nn2.wav</v>
      </c>
      <c r="AB37" s="10">
        <f t="shared" si="14"/>
        <v>2</v>
      </c>
      <c r="AC37" s="12" t="str">
        <f t="shared" ca="1" si="15"/>
        <v>rp.jpg</v>
      </c>
      <c r="AD37" s="13">
        <f t="shared" ca="1" si="3"/>
        <v>1</v>
      </c>
      <c r="AE37" s="13">
        <f t="shared" ca="1" si="4"/>
        <v>1</v>
      </c>
      <c r="AF37" s="13">
        <f t="shared" ca="1" si="5"/>
        <v>1</v>
      </c>
      <c r="AG37" s="13">
        <f t="shared" ca="1" si="16"/>
        <v>3</v>
      </c>
      <c r="AI37" s="2">
        <f t="shared" ca="1" si="17"/>
        <v>0.36260819706859881</v>
      </c>
      <c r="AJ37" s="2">
        <f t="shared" ca="1" si="17"/>
        <v>0.1037029785461886</v>
      </c>
      <c r="AK37" s="2">
        <f t="shared" ca="1" si="17"/>
        <v>0.90712792798000697</v>
      </c>
    </row>
    <row r="38" spans="11:37" x14ac:dyDescent="0.2">
      <c r="L38" s="2">
        <v>2</v>
      </c>
      <c r="M38" s="2">
        <v>3</v>
      </c>
      <c r="N38" s="2">
        <v>5</v>
      </c>
      <c r="O38" s="2">
        <v>0.22204353069173521</v>
      </c>
      <c r="P38" s="2">
        <v>0.8359163423147038</v>
      </c>
      <c r="Q38" s="2">
        <f t="shared" si="1"/>
        <v>0</v>
      </c>
      <c r="S38" s="2">
        <f t="shared" si="0"/>
        <v>1</v>
      </c>
      <c r="U38" s="14" t="str">
        <f t="shared" ca="1" si="2"/>
        <v>TrainTrial2</v>
      </c>
      <c r="V38" s="10" t="str">
        <f t="shared" si="8"/>
        <v>p2.bmp</v>
      </c>
      <c r="W38" s="10" t="str">
        <f t="shared" si="9"/>
        <v>p3.bmp</v>
      </c>
      <c r="X38" s="10" t="str">
        <f t="shared" ca="1" si="10"/>
        <v>c2.wav</v>
      </c>
      <c r="Y38" s="10" t="str">
        <f t="shared" si="11"/>
        <v>r5.wav</v>
      </c>
      <c r="Z38" s="10" t="str">
        <f t="shared" ca="1" si="12"/>
        <v>c1.wav</v>
      </c>
      <c r="AA38" s="10" t="str">
        <f t="shared" ca="1" si="13"/>
        <v>nn2.wav</v>
      </c>
      <c r="AB38" s="10">
        <f t="shared" si="14"/>
        <v>1</v>
      </c>
      <c r="AC38" s="12" t="str">
        <f t="shared" ca="1" si="15"/>
        <v>lp.jpg</v>
      </c>
      <c r="AD38" s="13">
        <f t="shared" ca="1" si="3"/>
        <v>1</v>
      </c>
      <c r="AE38" s="13">
        <f t="shared" ca="1" si="4"/>
        <v>1</v>
      </c>
      <c r="AF38" s="13">
        <f t="shared" ca="1" si="5"/>
        <v>1</v>
      </c>
      <c r="AG38" s="13">
        <f t="shared" ca="1" si="16"/>
        <v>3</v>
      </c>
      <c r="AI38" s="2">
        <f t="shared" ca="1" si="17"/>
        <v>0.39580270861046241</v>
      </c>
      <c r="AJ38" s="2">
        <f t="shared" ca="1" si="17"/>
        <v>0.93384543438114487</v>
      </c>
      <c r="AK38" s="2">
        <f t="shared" ca="1" si="17"/>
        <v>0.43779152273800603</v>
      </c>
    </row>
    <row r="39" spans="11:37" x14ac:dyDescent="0.2">
      <c r="L39" s="2">
        <v>3</v>
      </c>
      <c r="M39" s="2">
        <v>2</v>
      </c>
      <c r="N39" s="2">
        <v>0</v>
      </c>
      <c r="O39" s="2">
        <v>0.73031119420193136</v>
      </c>
      <c r="P39" s="2">
        <v>0.69943940005305194</v>
      </c>
      <c r="Q39" s="2">
        <f t="shared" si="1"/>
        <v>1</v>
      </c>
      <c r="S39" s="2">
        <f t="shared" si="0"/>
        <v>1</v>
      </c>
      <c r="U39" s="14" t="str">
        <f t="shared" ca="1" si="2"/>
        <v>TrainTrial2</v>
      </c>
      <c r="V39" s="10" t="str">
        <f t="shared" si="8"/>
        <v>p2.bmp</v>
      </c>
      <c r="W39" s="10" t="str">
        <f t="shared" si="9"/>
        <v>p3.bmp</v>
      </c>
      <c r="X39" s="10" t="str">
        <f t="shared" ca="1" si="10"/>
        <v>c2.wav</v>
      </c>
      <c r="Y39" s="10" t="str">
        <f t="shared" si="11"/>
        <v>r0.wav</v>
      </c>
      <c r="Z39" s="10" t="str">
        <f t="shared" ca="1" si="12"/>
        <v>c1.wav</v>
      </c>
      <c r="AA39" s="10" t="str">
        <f t="shared" ca="1" si="13"/>
        <v>nn3.wav</v>
      </c>
      <c r="AB39" s="10">
        <f t="shared" si="14"/>
        <v>2</v>
      </c>
      <c r="AC39" s="12" t="str">
        <f t="shared" ca="1" si="15"/>
        <v>rp.jpg</v>
      </c>
      <c r="AD39" s="13">
        <f t="shared" ca="1" si="3"/>
        <v>1</v>
      </c>
      <c r="AE39" s="13">
        <f t="shared" ca="1" si="4"/>
        <v>1</v>
      </c>
      <c r="AF39" s="13">
        <f t="shared" ca="1" si="5"/>
        <v>1</v>
      </c>
      <c r="AG39" s="13">
        <f t="shared" ca="1" si="16"/>
        <v>3</v>
      </c>
      <c r="AI39" s="2">
        <f t="shared" ca="1" si="17"/>
        <v>0.56688578941710099</v>
      </c>
      <c r="AJ39" s="2">
        <f t="shared" ca="1" si="17"/>
        <v>2.4249768634219238E-2</v>
      </c>
      <c r="AK39" s="2">
        <f t="shared" ca="1" si="17"/>
        <v>0.53672595598860595</v>
      </c>
    </row>
    <row r="40" spans="11:37" x14ac:dyDescent="0.2">
      <c r="L40" s="2">
        <v>3</v>
      </c>
      <c r="M40" s="2">
        <v>5</v>
      </c>
      <c r="N40" s="2">
        <v>3</v>
      </c>
      <c r="O40" s="2">
        <v>0.1123489288638666</v>
      </c>
      <c r="P40" s="2">
        <v>0.15572924641401187</v>
      </c>
      <c r="Q40" s="2">
        <f t="shared" si="1"/>
        <v>0</v>
      </c>
      <c r="S40" s="2">
        <f t="shared" si="0"/>
        <v>0</v>
      </c>
      <c r="U40" s="14" t="str">
        <f t="shared" ca="1" si="2"/>
        <v>TrainTrial2</v>
      </c>
      <c r="V40" s="10" t="str">
        <f t="shared" si="8"/>
        <v>p3.bmp</v>
      </c>
      <c r="W40" s="10" t="str">
        <f t="shared" si="9"/>
        <v>p5.bmp</v>
      </c>
      <c r="X40" s="10" t="str">
        <f t="shared" ca="1" si="10"/>
        <v>c1.wav</v>
      </c>
      <c r="Y40" s="10" t="str">
        <f t="shared" ca="1" si="11"/>
        <v>nn3.wav</v>
      </c>
      <c r="Z40" s="10" t="str">
        <f t="shared" ca="1" si="12"/>
        <v>c2.wav</v>
      </c>
      <c r="AA40" s="10" t="str">
        <f t="shared" si="13"/>
        <v>r3.wav</v>
      </c>
      <c r="AB40" s="10">
        <f t="shared" si="14"/>
        <v>1</v>
      </c>
      <c r="AC40" s="12" t="str">
        <f t="shared" ca="1" si="15"/>
        <v>lp.jpg</v>
      </c>
      <c r="AD40" s="13">
        <f t="shared" ca="1" si="3"/>
        <v>1</v>
      </c>
      <c r="AE40" s="13">
        <f t="shared" ca="1" si="4"/>
        <v>1</v>
      </c>
      <c r="AF40" s="13">
        <f t="shared" ca="1" si="5"/>
        <v>1</v>
      </c>
      <c r="AG40" s="13">
        <f t="shared" ca="1" si="16"/>
        <v>3</v>
      </c>
      <c r="AI40" s="2">
        <f t="shared" ca="1" si="17"/>
        <v>0.58493154428723804</v>
      </c>
      <c r="AJ40" s="2">
        <f t="shared" ca="1" si="17"/>
        <v>0.44425612917521096</v>
      </c>
      <c r="AK40" s="2">
        <f t="shared" ca="1" si="17"/>
        <v>0.22499285653074108</v>
      </c>
    </row>
    <row r="41" spans="11:37" x14ac:dyDescent="0.2">
      <c r="L41" s="2">
        <v>3</v>
      </c>
      <c r="M41" s="2">
        <v>9</v>
      </c>
      <c r="N41" s="2">
        <v>7</v>
      </c>
      <c r="O41" s="2">
        <v>0.92808009142390802</v>
      </c>
      <c r="P41" s="2">
        <v>0.96748697712519061</v>
      </c>
      <c r="Q41" s="2">
        <f t="shared" si="1"/>
        <v>1</v>
      </c>
      <c r="S41" s="2">
        <f t="shared" si="0"/>
        <v>1</v>
      </c>
      <c r="U41" s="14" t="str">
        <f t="shared" ca="1" si="2"/>
        <v>TrainTrial2</v>
      </c>
      <c r="V41" s="10" t="str">
        <f t="shared" si="8"/>
        <v>p9.bmp</v>
      </c>
      <c r="W41" s="10" t="str">
        <f t="shared" si="9"/>
        <v>p3.bmp</v>
      </c>
      <c r="X41" s="10" t="str">
        <f t="shared" ca="1" si="10"/>
        <v>c2.wav</v>
      </c>
      <c r="Y41" s="10" t="str">
        <f t="shared" si="11"/>
        <v>r7.wav</v>
      </c>
      <c r="Z41" s="10" t="str">
        <f t="shared" ca="1" si="12"/>
        <v>c1.wav</v>
      </c>
      <c r="AA41" s="10" t="str">
        <f t="shared" ca="1" si="13"/>
        <v>nn3.wav</v>
      </c>
      <c r="AB41" s="10">
        <f t="shared" si="14"/>
        <v>2</v>
      </c>
      <c r="AC41" s="12" t="str">
        <f t="shared" ca="1" si="15"/>
        <v>rp.jpg</v>
      </c>
      <c r="AD41" s="13">
        <f t="shared" ca="1" si="3"/>
        <v>1</v>
      </c>
      <c r="AE41" s="13">
        <f t="shared" ca="1" si="4"/>
        <v>1</v>
      </c>
      <c r="AF41" s="13">
        <f t="shared" ca="1" si="5"/>
        <v>1</v>
      </c>
      <c r="AG41" s="13">
        <f t="shared" ca="1" si="16"/>
        <v>3</v>
      </c>
      <c r="AI41" s="2">
        <f t="shared" ca="1" si="17"/>
        <v>0.35777407290418384</v>
      </c>
      <c r="AJ41" s="2">
        <f t="shared" ca="1" si="17"/>
        <v>0.45838887529494365</v>
      </c>
      <c r="AK41" s="2">
        <f t="shared" ca="1" si="17"/>
        <v>0.32674647167630189</v>
      </c>
    </row>
    <row r="42" spans="11:37" x14ac:dyDescent="0.2">
      <c r="L42" s="2">
        <v>4</v>
      </c>
      <c r="M42" s="2">
        <v>8</v>
      </c>
      <c r="N42" s="2">
        <v>6</v>
      </c>
      <c r="O42" s="2">
        <v>0.81016312587780703</v>
      </c>
      <c r="P42" s="2">
        <v>0.76535497449822287</v>
      </c>
      <c r="Q42" s="2">
        <f t="shared" si="1"/>
        <v>1</v>
      </c>
      <c r="S42" s="2">
        <f t="shared" si="0"/>
        <v>1</v>
      </c>
      <c r="U42" s="14" t="str">
        <f t="shared" ca="1" si="2"/>
        <v>TrainTrial2</v>
      </c>
      <c r="V42" s="10" t="str">
        <f t="shared" si="8"/>
        <v>p8.bmp</v>
      </c>
      <c r="W42" s="10" t="str">
        <f t="shared" si="9"/>
        <v>p4.bmp</v>
      </c>
      <c r="X42" s="10" t="str">
        <f t="shared" ca="1" si="10"/>
        <v>c2.wav</v>
      </c>
      <c r="Y42" s="10" t="str">
        <f t="shared" si="11"/>
        <v>r6.wav</v>
      </c>
      <c r="Z42" s="10" t="str">
        <f t="shared" ca="1" si="12"/>
        <v>c1.wav</v>
      </c>
      <c r="AA42" s="10" t="str">
        <f t="shared" ca="1" si="13"/>
        <v>nn4.wav</v>
      </c>
      <c r="AB42" s="10">
        <f t="shared" si="14"/>
        <v>2</v>
      </c>
      <c r="AC42" s="12" t="str">
        <f t="shared" ca="1" si="15"/>
        <v>rp.jpg</v>
      </c>
      <c r="AD42" s="13">
        <f t="shared" ca="1" si="3"/>
        <v>1</v>
      </c>
      <c r="AE42" s="13">
        <f t="shared" ca="1" si="4"/>
        <v>1</v>
      </c>
      <c r="AF42" s="13">
        <f t="shared" ca="1" si="5"/>
        <v>1</v>
      </c>
      <c r="AG42" s="13">
        <f t="shared" ca="1" si="16"/>
        <v>3</v>
      </c>
      <c r="AI42" s="2">
        <f t="shared" ca="1" si="17"/>
        <v>0.22626277175663922</v>
      </c>
      <c r="AJ42" s="2">
        <f t="shared" ca="1" si="17"/>
        <v>0.5810835444454151</v>
      </c>
      <c r="AK42" s="2">
        <f t="shared" ca="1" si="17"/>
        <v>0.71010523205726728</v>
      </c>
    </row>
    <row r="43" spans="11:37" x14ac:dyDescent="0.2">
      <c r="L43" s="2">
        <v>4</v>
      </c>
      <c r="M43" s="2">
        <v>3</v>
      </c>
      <c r="N43" s="2">
        <v>3</v>
      </c>
      <c r="O43" s="2">
        <v>0.64174868102327309</v>
      </c>
      <c r="P43" s="2">
        <v>0.24560232917974645</v>
      </c>
      <c r="Q43" s="2">
        <f t="shared" si="1"/>
        <v>1</v>
      </c>
      <c r="S43" s="2">
        <f t="shared" si="0"/>
        <v>0</v>
      </c>
      <c r="U43" s="14" t="str">
        <f t="shared" ca="1" si="2"/>
        <v>TrainTrial2</v>
      </c>
      <c r="V43" s="10" t="str">
        <f t="shared" si="8"/>
        <v>p3.bmp</v>
      </c>
      <c r="W43" s="10" t="str">
        <f t="shared" si="9"/>
        <v>p4.bmp</v>
      </c>
      <c r="X43" s="10" t="str">
        <f t="shared" ca="1" si="10"/>
        <v>c1.wav</v>
      </c>
      <c r="Y43" s="10" t="str">
        <f t="shared" ca="1" si="11"/>
        <v>nn4.wav</v>
      </c>
      <c r="Z43" s="10" t="str">
        <f t="shared" ca="1" si="12"/>
        <v>c2.wav</v>
      </c>
      <c r="AA43" s="10" t="str">
        <f t="shared" si="13"/>
        <v>r3.wav</v>
      </c>
      <c r="AB43" s="10">
        <f t="shared" si="14"/>
        <v>2</v>
      </c>
      <c r="AC43" s="12" t="str">
        <f t="shared" ca="1" si="15"/>
        <v>rp.jpg</v>
      </c>
      <c r="AD43" s="13">
        <f t="shared" ca="1" si="3"/>
        <v>1</v>
      </c>
      <c r="AE43" s="13">
        <f t="shared" ca="1" si="4"/>
        <v>1</v>
      </c>
      <c r="AF43" s="13">
        <f t="shared" ca="1" si="5"/>
        <v>1</v>
      </c>
      <c r="AG43" s="13">
        <f t="shared" ca="1" si="16"/>
        <v>3</v>
      </c>
      <c r="AI43" s="2">
        <f t="shared" ca="1" si="17"/>
        <v>0.73492328158800269</v>
      </c>
      <c r="AJ43" s="2">
        <f t="shared" ca="1" si="17"/>
        <v>0.58987453051614158</v>
      </c>
      <c r="AK43" s="2">
        <f t="shared" ca="1" si="17"/>
        <v>0.76752073352515904</v>
      </c>
    </row>
    <row r="44" spans="11:37" x14ac:dyDescent="0.2">
      <c r="L44" s="2">
        <v>4</v>
      </c>
      <c r="M44" s="2">
        <v>8</v>
      </c>
      <c r="N44" s="2">
        <v>5</v>
      </c>
      <c r="O44" s="2">
        <v>0.6671685005976542</v>
      </c>
      <c r="P44" s="2">
        <v>0.73090206870620023</v>
      </c>
      <c r="Q44" s="2">
        <f t="shared" si="1"/>
        <v>1</v>
      </c>
      <c r="S44" s="2">
        <f t="shared" si="0"/>
        <v>1</v>
      </c>
      <c r="U44" s="14" t="str">
        <f t="shared" ca="1" si="2"/>
        <v>TrainTrial2</v>
      </c>
      <c r="V44" s="10" t="str">
        <f t="shared" si="8"/>
        <v>p8.bmp</v>
      </c>
      <c r="W44" s="10" t="str">
        <f t="shared" si="9"/>
        <v>p4.bmp</v>
      </c>
      <c r="X44" s="10" t="str">
        <f t="shared" ca="1" si="10"/>
        <v>c2.wav</v>
      </c>
      <c r="Y44" s="10" t="str">
        <f t="shared" si="11"/>
        <v>r5.wav</v>
      </c>
      <c r="Z44" s="10" t="str">
        <f t="shared" ca="1" si="12"/>
        <v>c1.wav</v>
      </c>
      <c r="AA44" s="10" t="str">
        <f t="shared" ca="1" si="13"/>
        <v>nn4.wav</v>
      </c>
      <c r="AB44" s="10">
        <f t="shared" si="14"/>
        <v>2</v>
      </c>
      <c r="AC44" s="12" t="str">
        <f t="shared" ca="1" si="15"/>
        <v>rp.jpg</v>
      </c>
      <c r="AD44" s="13">
        <f t="shared" ca="1" si="3"/>
        <v>1</v>
      </c>
      <c r="AE44" s="13">
        <f t="shared" ca="1" si="4"/>
        <v>1</v>
      </c>
      <c r="AF44" s="13">
        <f t="shared" ca="1" si="5"/>
        <v>1</v>
      </c>
      <c r="AG44" s="13">
        <f t="shared" ca="1" si="16"/>
        <v>3</v>
      </c>
      <c r="AI44" s="2">
        <f t="shared" ca="1" si="17"/>
        <v>0.3931035814805266</v>
      </c>
      <c r="AJ44" s="2">
        <f t="shared" ca="1" si="17"/>
        <v>0.62253910054029549</v>
      </c>
      <c r="AK44" s="2">
        <f t="shared" ca="1" si="17"/>
        <v>5.7471521439042994E-2</v>
      </c>
    </row>
    <row r="45" spans="11:37" x14ac:dyDescent="0.2">
      <c r="L45" s="2">
        <v>5</v>
      </c>
      <c r="M45" s="2">
        <v>0</v>
      </c>
      <c r="N45" s="2">
        <v>8</v>
      </c>
      <c r="O45" s="2">
        <v>0.56879722998382931</v>
      </c>
      <c r="P45" s="2">
        <v>0.77627752314037934</v>
      </c>
      <c r="Q45" s="2">
        <f t="shared" si="1"/>
        <v>1</v>
      </c>
      <c r="S45" s="2">
        <f t="shared" si="0"/>
        <v>1</v>
      </c>
      <c r="U45" s="14" t="str">
        <f t="shared" ca="1" si="2"/>
        <v>TrainTrial2</v>
      </c>
      <c r="V45" s="10" t="str">
        <f t="shared" si="8"/>
        <v>p0.bmp</v>
      </c>
      <c r="W45" s="10" t="str">
        <f t="shared" si="9"/>
        <v>p5.bmp</v>
      </c>
      <c r="X45" s="10" t="str">
        <f t="shared" ca="1" si="10"/>
        <v>c2.wav</v>
      </c>
      <c r="Y45" s="10" t="str">
        <f t="shared" si="11"/>
        <v>r8.wav</v>
      </c>
      <c r="Z45" s="10" t="str">
        <f t="shared" ca="1" si="12"/>
        <v>c1.wav</v>
      </c>
      <c r="AA45" s="10" t="str">
        <f t="shared" ca="1" si="13"/>
        <v>nn5.wav</v>
      </c>
      <c r="AB45" s="10">
        <f t="shared" si="14"/>
        <v>2</v>
      </c>
      <c r="AC45" s="12" t="str">
        <f t="shared" ca="1" si="15"/>
        <v>rp.jpg</v>
      </c>
      <c r="AD45" s="13">
        <f t="shared" ca="1" si="3"/>
        <v>1</v>
      </c>
      <c r="AE45" s="13">
        <f t="shared" ca="1" si="4"/>
        <v>1</v>
      </c>
      <c r="AF45" s="13">
        <f t="shared" ca="1" si="5"/>
        <v>1</v>
      </c>
      <c r="AG45" s="13">
        <f t="shared" ca="1" si="16"/>
        <v>3</v>
      </c>
      <c r="AI45" s="2">
        <f t="shared" ca="1" si="17"/>
        <v>0.29895684164725789</v>
      </c>
      <c r="AJ45" s="2">
        <f t="shared" ca="1" si="17"/>
        <v>0.97204629325711078</v>
      </c>
      <c r="AK45" s="2">
        <f t="shared" ca="1" si="17"/>
        <v>0.50633784924453296</v>
      </c>
    </row>
    <row r="46" spans="11:37" x14ac:dyDescent="0.2">
      <c r="L46" s="2">
        <v>5</v>
      </c>
      <c r="M46" s="2">
        <v>9</v>
      </c>
      <c r="N46" s="2">
        <v>0</v>
      </c>
      <c r="O46" s="2">
        <v>0.96579944107907068</v>
      </c>
      <c r="P46" s="2">
        <v>0.44777359190084098</v>
      </c>
      <c r="Q46" s="2">
        <f t="shared" si="1"/>
        <v>1</v>
      </c>
      <c r="S46" s="2">
        <f t="shared" si="0"/>
        <v>0</v>
      </c>
      <c r="U46" s="14" t="str">
        <f t="shared" ca="1" si="2"/>
        <v>TrainTrial2</v>
      </c>
      <c r="V46" s="10" t="str">
        <f t="shared" si="8"/>
        <v>p9.bmp</v>
      </c>
      <c r="W46" s="10" t="str">
        <f t="shared" si="9"/>
        <v>p5.bmp</v>
      </c>
      <c r="X46" s="10" t="str">
        <f t="shared" ca="1" si="10"/>
        <v>c1.wav</v>
      </c>
      <c r="Y46" s="10" t="str">
        <f t="shared" ca="1" si="11"/>
        <v>nn5.wav</v>
      </c>
      <c r="Z46" s="10" t="str">
        <f t="shared" ca="1" si="12"/>
        <v>c2.wav</v>
      </c>
      <c r="AA46" s="10" t="str">
        <f t="shared" si="13"/>
        <v>r0.wav</v>
      </c>
      <c r="AB46" s="10">
        <f t="shared" si="14"/>
        <v>2</v>
      </c>
      <c r="AC46" s="12" t="str">
        <f t="shared" ca="1" si="15"/>
        <v>rp.jpg</v>
      </c>
      <c r="AD46" s="13">
        <f t="shared" ca="1" si="3"/>
        <v>1</v>
      </c>
      <c r="AE46" s="13">
        <f t="shared" ca="1" si="4"/>
        <v>1</v>
      </c>
      <c r="AF46" s="13">
        <f t="shared" ca="1" si="5"/>
        <v>1</v>
      </c>
      <c r="AG46" s="13">
        <f t="shared" ca="1" si="16"/>
        <v>3</v>
      </c>
      <c r="AI46" s="2">
        <f t="shared" ca="1" si="17"/>
        <v>0.59270914672125652</v>
      </c>
      <c r="AJ46" s="2">
        <f t="shared" ca="1" si="17"/>
        <v>0.45878565456048193</v>
      </c>
      <c r="AK46" s="2">
        <f t="shared" ca="1" si="17"/>
        <v>5.7704160617547351E-2</v>
      </c>
    </row>
    <row r="47" spans="11:37" x14ac:dyDescent="0.2">
      <c r="L47" s="2">
        <v>5</v>
      </c>
      <c r="M47" s="2">
        <v>6</v>
      </c>
      <c r="N47" s="2">
        <v>7</v>
      </c>
      <c r="O47" s="2">
        <v>0.79052673785554362</v>
      </c>
      <c r="P47" s="2">
        <v>0.40998885504723148</v>
      </c>
      <c r="Q47" s="2">
        <f t="shared" si="1"/>
        <v>1</v>
      </c>
      <c r="S47" s="2">
        <f t="shared" si="0"/>
        <v>0</v>
      </c>
      <c r="U47" s="14" t="str">
        <f t="shared" ca="1" si="2"/>
        <v>TrainTrial2</v>
      </c>
      <c r="V47" s="10" t="str">
        <f t="shared" si="8"/>
        <v>p6.bmp</v>
      </c>
      <c r="W47" s="10" t="str">
        <f t="shared" si="9"/>
        <v>p5.bmp</v>
      </c>
      <c r="X47" s="10" t="str">
        <f t="shared" ca="1" si="10"/>
        <v>c1.wav</v>
      </c>
      <c r="Y47" s="10" t="str">
        <f t="shared" ca="1" si="11"/>
        <v>nn5.wav</v>
      </c>
      <c r="Z47" s="10" t="str">
        <f t="shared" ca="1" si="12"/>
        <v>c2.wav</v>
      </c>
      <c r="AA47" s="10" t="str">
        <f t="shared" si="13"/>
        <v>r7.wav</v>
      </c>
      <c r="AB47" s="10">
        <f t="shared" si="14"/>
        <v>2</v>
      </c>
      <c r="AC47" s="12" t="str">
        <f t="shared" ca="1" si="15"/>
        <v>rp.jpg</v>
      </c>
      <c r="AD47" s="13">
        <f t="shared" ca="1" si="3"/>
        <v>1</v>
      </c>
      <c r="AE47" s="13">
        <f t="shared" ca="1" si="4"/>
        <v>1</v>
      </c>
      <c r="AF47" s="13">
        <f t="shared" ca="1" si="5"/>
        <v>1</v>
      </c>
      <c r="AG47" s="13">
        <f t="shared" ca="1" si="16"/>
        <v>3</v>
      </c>
      <c r="AI47" s="2">
        <f t="shared" ca="1" si="17"/>
        <v>0.87320328950127191</v>
      </c>
      <c r="AJ47" s="2">
        <f t="shared" ca="1" si="17"/>
        <v>0.48973395258241914</v>
      </c>
      <c r="AK47" s="2">
        <f t="shared" ca="1" si="17"/>
        <v>0.74646804616494633</v>
      </c>
    </row>
    <row r="48" spans="11:37" x14ac:dyDescent="0.2">
      <c r="L48" s="2">
        <v>6</v>
      </c>
      <c r="M48" s="2">
        <v>5</v>
      </c>
      <c r="N48" s="2">
        <v>4</v>
      </c>
      <c r="O48" s="2">
        <v>0.28377594107041659</v>
      </c>
      <c r="P48" s="2">
        <v>8.3489793037188065E-2</v>
      </c>
      <c r="Q48" s="2">
        <f t="shared" si="1"/>
        <v>0</v>
      </c>
      <c r="S48" s="2">
        <f t="shared" si="0"/>
        <v>0</v>
      </c>
      <c r="U48" s="14" t="str">
        <f t="shared" ca="1" si="2"/>
        <v>TrainTrial2</v>
      </c>
      <c r="V48" s="10" t="str">
        <f t="shared" si="8"/>
        <v>p6.bmp</v>
      </c>
      <c r="W48" s="10" t="str">
        <f t="shared" si="9"/>
        <v>p5.bmp</v>
      </c>
      <c r="X48" s="10" t="str">
        <f t="shared" ca="1" si="10"/>
        <v>c1.wav</v>
      </c>
      <c r="Y48" s="10" t="str">
        <f t="shared" ca="1" si="11"/>
        <v>nn6.wav</v>
      </c>
      <c r="Z48" s="10" t="str">
        <f t="shared" ca="1" si="12"/>
        <v>c2.wav</v>
      </c>
      <c r="AA48" s="10" t="str">
        <f t="shared" si="13"/>
        <v>r4.wav</v>
      </c>
      <c r="AB48" s="10">
        <f t="shared" si="14"/>
        <v>1</v>
      </c>
      <c r="AC48" s="12" t="str">
        <f t="shared" ca="1" si="15"/>
        <v>lp.jpg</v>
      </c>
      <c r="AD48" s="13">
        <f t="shared" ca="1" si="3"/>
        <v>1</v>
      </c>
      <c r="AE48" s="13">
        <f t="shared" ca="1" si="4"/>
        <v>1</v>
      </c>
      <c r="AF48" s="13">
        <f t="shared" ca="1" si="5"/>
        <v>1</v>
      </c>
      <c r="AG48" s="13">
        <f t="shared" ca="1" si="16"/>
        <v>3</v>
      </c>
      <c r="AI48" s="2">
        <f t="shared" ca="1" si="17"/>
        <v>0.97793964851760207</v>
      </c>
      <c r="AJ48" s="2">
        <f t="shared" ca="1" si="17"/>
        <v>0.37131602501371153</v>
      </c>
      <c r="AK48" s="2">
        <f t="shared" ca="1" si="17"/>
        <v>0.15315795738475457</v>
      </c>
    </row>
    <row r="49" spans="11:37" x14ac:dyDescent="0.2">
      <c r="L49" s="2">
        <v>6</v>
      </c>
      <c r="M49" s="2">
        <v>4</v>
      </c>
      <c r="N49" s="2">
        <v>2</v>
      </c>
      <c r="O49" s="2">
        <v>0.1908736743935151</v>
      </c>
      <c r="P49" s="2">
        <v>0.17950574778933515</v>
      </c>
      <c r="Q49" s="2">
        <f t="shared" si="1"/>
        <v>0</v>
      </c>
      <c r="S49" s="2">
        <f t="shared" si="0"/>
        <v>0</v>
      </c>
      <c r="U49" s="14" t="str">
        <f t="shared" ca="1" si="2"/>
        <v>TrainTrial2</v>
      </c>
      <c r="V49" s="10" t="str">
        <f t="shared" si="8"/>
        <v>p6.bmp</v>
      </c>
      <c r="W49" s="10" t="str">
        <f t="shared" si="9"/>
        <v>p4.bmp</v>
      </c>
      <c r="X49" s="10" t="str">
        <f t="shared" ca="1" si="10"/>
        <v>c1.wav</v>
      </c>
      <c r="Y49" s="10" t="str">
        <f t="shared" ca="1" si="11"/>
        <v>nn6.wav</v>
      </c>
      <c r="Z49" s="10" t="str">
        <f t="shared" ca="1" si="12"/>
        <v>c2.wav</v>
      </c>
      <c r="AA49" s="10" t="str">
        <f t="shared" si="13"/>
        <v>r2.wav</v>
      </c>
      <c r="AB49" s="10">
        <f t="shared" si="14"/>
        <v>1</v>
      </c>
      <c r="AC49" s="12" t="str">
        <f t="shared" ca="1" si="15"/>
        <v>lp.jpg</v>
      </c>
      <c r="AD49" s="13">
        <f t="shared" ca="1" si="3"/>
        <v>1</v>
      </c>
      <c r="AE49" s="13">
        <f t="shared" ca="1" si="4"/>
        <v>1</v>
      </c>
      <c r="AF49" s="13">
        <f t="shared" ca="1" si="5"/>
        <v>1</v>
      </c>
      <c r="AG49" s="13">
        <f t="shared" ca="1" si="16"/>
        <v>3</v>
      </c>
      <c r="AI49" s="2">
        <f t="shared" ca="1" si="17"/>
        <v>8.5391501611604137E-2</v>
      </c>
      <c r="AJ49" s="2">
        <f t="shared" ca="1" si="17"/>
        <v>0.71219283105019093</v>
      </c>
      <c r="AK49" s="2">
        <f t="shared" ca="1" si="17"/>
        <v>0.45573268585804172</v>
      </c>
    </row>
    <row r="50" spans="11:37" x14ac:dyDescent="0.2">
      <c r="L50" s="2">
        <v>6</v>
      </c>
      <c r="M50" s="2">
        <v>7</v>
      </c>
      <c r="N50" s="2">
        <v>9</v>
      </c>
      <c r="O50" s="2">
        <v>0.21643667387616006</v>
      </c>
      <c r="P50" s="2">
        <v>0.64154003663043113</v>
      </c>
      <c r="Q50" s="2">
        <f t="shared" si="1"/>
        <v>0</v>
      </c>
      <c r="S50" s="2">
        <f t="shared" si="0"/>
        <v>1</v>
      </c>
      <c r="U50" s="14" t="str">
        <f t="shared" ca="1" si="2"/>
        <v>TrainTrial2</v>
      </c>
      <c r="V50" s="10" t="str">
        <f t="shared" si="8"/>
        <v>p6.bmp</v>
      </c>
      <c r="W50" s="10" t="str">
        <f t="shared" si="9"/>
        <v>p7.bmp</v>
      </c>
      <c r="X50" s="10" t="str">
        <f t="shared" ca="1" si="10"/>
        <v>c2.wav</v>
      </c>
      <c r="Y50" s="10" t="str">
        <f t="shared" si="11"/>
        <v>r9.wav</v>
      </c>
      <c r="Z50" s="10" t="str">
        <f t="shared" ca="1" si="12"/>
        <v>c1.wav</v>
      </c>
      <c r="AA50" s="10" t="str">
        <f t="shared" ca="1" si="13"/>
        <v>nn6.wav</v>
      </c>
      <c r="AB50" s="10">
        <f t="shared" si="14"/>
        <v>1</v>
      </c>
      <c r="AC50" s="12" t="str">
        <f t="shared" ca="1" si="15"/>
        <v>lp.jpg</v>
      </c>
      <c r="AD50" s="13">
        <f t="shared" ca="1" si="3"/>
        <v>1</v>
      </c>
      <c r="AE50" s="13">
        <f t="shared" ca="1" si="4"/>
        <v>1</v>
      </c>
      <c r="AF50" s="13">
        <f t="shared" ca="1" si="5"/>
        <v>1</v>
      </c>
      <c r="AG50" s="13">
        <f t="shared" ca="1" si="16"/>
        <v>3</v>
      </c>
      <c r="AI50" s="2">
        <f t="shared" ca="1" si="17"/>
        <v>0.94875436144508396</v>
      </c>
      <c r="AJ50" s="2">
        <f t="shared" ca="1" si="17"/>
        <v>0.7592592987802339</v>
      </c>
      <c r="AK50" s="2">
        <f t="shared" ca="1" si="17"/>
        <v>1.4124320007592894E-2</v>
      </c>
    </row>
    <row r="51" spans="11:37" x14ac:dyDescent="0.2">
      <c r="L51" s="2">
        <v>7</v>
      </c>
      <c r="M51" s="2">
        <v>2</v>
      </c>
      <c r="N51" s="2">
        <v>1</v>
      </c>
      <c r="O51" s="2">
        <v>0.80017941946607607</v>
      </c>
      <c r="P51" s="2">
        <v>0.67419966517354624</v>
      </c>
      <c r="Q51" s="2">
        <f t="shared" si="1"/>
        <v>1</v>
      </c>
      <c r="S51" s="2">
        <f t="shared" si="0"/>
        <v>1</v>
      </c>
      <c r="U51" s="14" t="str">
        <f t="shared" ca="1" si="2"/>
        <v>TrainTrial2</v>
      </c>
      <c r="V51" s="10" t="str">
        <f t="shared" si="8"/>
        <v>p2.bmp</v>
      </c>
      <c r="W51" s="10" t="str">
        <f t="shared" si="9"/>
        <v>p7.bmp</v>
      </c>
      <c r="X51" s="10" t="str">
        <f t="shared" ca="1" si="10"/>
        <v>c2.wav</v>
      </c>
      <c r="Y51" s="10" t="str">
        <f t="shared" si="11"/>
        <v>r1.wav</v>
      </c>
      <c r="Z51" s="10" t="str">
        <f t="shared" ca="1" si="12"/>
        <v>c1.wav</v>
      </c>
      <c r="AA51" s="10" t="str">
        <f t="shared" ca="1" si="13"/>
        <v>nn7.wav</v>
      </c>
      <c r="AB51" s="10">
        <f t="shared" si="14"/>
        <v>2</v>
      </c>
      <c r="AC51" s="12" t="str">
        <f t="shared" ca="1" si="15"/>
        <v>rp.jpg</v>
      </c>
      <c r="AD51" s="13">
        <f t="shared" ca="1" si="3"/>
        <v>1</v>
      </c>
      <c r="AE51" s="13">
        <f t="shared" ca="1" si="4"/>
        <v>1</v>
      </c>
      <c r="AF51" s="13">
        <f t="shared" ca="1" si="5"/>
        <v>1</v>
      </c>
      <c r="AG51" s="13">
        <f t="shared" ca="1" si="16"/>
        <v>3</v>
      </c>
      <c r="AI51" s="2">
        <f t="shared" ca="1" si="17"/>
        <v>0.63942816131958169</v>
      </c>
      <c r="AJ51" s="2">
        <f t="shared" ca="1" si="17"/>
        <v>7.2498536079175224E-3</v>
      </c>
      <c r="AK51" s="2">
        <f t="shared" ca="1" si="17"/>
        <v>0.91519288944765609</v>
      </c>
    </row>
    <row r="52" spans="11:37" x14ac:dyDescent="0.2">
      <c r="L52" s="2">
        <v>7</v>
      </c>
      <c r="M52" s="2">
        <v>1</v>
      </c>
      <c r="N52" s="2">
        <v>6</v>
      </c>
      <c r="O52" s="2">
        <v>0.61961591486760881</v>
      </c>
      <c r="P52" s="2">
        <v>0.87370318184821372</v>
      </c>
      <c r="Q52" s="2">
        <f t="shared" si="1"/>
        <v>1</v>
      </c>
      <c r="S52" s="2">
        <f t="shared" si="0"/>
        <v>1</v>
      </c>
      <c r="U52" s="14" t="str">
        <f t="shared" ca="1" si="2"/>
        <v>TrainTrial2</v>
      </c>
      <c r="V52" s="10" t="str">
        <f t="shared" si="8"/>
        <v>p1.bmp</v>
      </c>
      <c r="W52" s="10" t="str">
        <f t="shared" si="9"/>
        <v>p7.bmp</v>
      </c>
      <c r="X52" s="10" t="str">
        <f t="shared" ca="1" si="10"/>
        <v>c2.wav</v>
      </c>
      <c r="Y52" s="10" t="str">
        <f t="shared" si="11"/>
        <v>r6.wav</v>
      </c>
      <c r="Z52" s="10" t="str">
        <f t="shared" ca="1" si="12"/>
        <v>c1.wav</v>
      </c>
      <c r="AA52" s="10" t="str">
        <f t="shared" ca="1" si="13"/>
        <v>nn7.wav</v>
      </c>
      <c r="AB52" s="10">
        <f t="shared" si="14"/>
        <v>2</v>
      </c>
      <c r="AC52" s="12" t="str">
        <f t="shared" ca="1" si="15"/>
        <v>rp.jpg</v>
      </c>
      <c r="AD52" s="13">
        <f t="shared" ca="1" si="3"/>
        <v>1</v>
      </c>
      <c r="AE52" s="13">
        <f t="shared" ca="1" si="4"/>
        <v>1</v>
      </c>
      <c r="AF52" s="13">
        <f t="shared" ca="1" si="5"/>
        <v>1</v>
      </c>
      <c r="AG52" s="13">
        <f t="shared" ca="1" si="16"/>
        <v>3</v>
      </c>
      <c r="AI52" s="2">
        <f t="shared" ca="1" si="17"/>
        <v>0.19101238443752366</v>
      </c>
      <c r="AJ52" s="2">
        <f t="shared" ca="1" si="17"/>
        <v>8.9280989697788082E-2</v>
      </c>
      <c r="AK52" s="2">
        <f t="shared" ca="1" si="17"/>
        <v>0.37108621290779187</v>
      </c>
    </row>
    <row r="53" spans="11:37" x14ac:dyDescent="0.2">
      <c r="L53" s="2">
        <v>7</v>
      </c>
      <c r="M53" s="2">
        <v>0</v>
      </c>
      <c r="N53" s="2">
        <v>1</v>
      </c>
      <c r="O53" s="2">
        <v>0.62016098856656754</v>
      </c>
      <c r="P53" s="2">
        <v>0.4550888944804683</v>
      </c>
      <c r="Q53" s="2">
        <f t="shared" si="1"/>
        <v>1</v>
      </c>
      <c r="S53" s="2">
        <f t="shared" si="0"/>
        <v>0</v>
      </c>
      <c r="U53" s="14" t="str">
        <f t="shared" ca="1" si="2"/>
        <v>TrainTrial2</v>
      </c>
      <c r="V53" s="10" t="str">
        <f t="shared" si="8"/>
        <v>p0.bmp</v>
      </c>
      <c r="W53" s="10" t="str">
        <f t="shared" si="9"/>
        <v>p7.bmp</v>
      </c>
      <c r="X53" s="10" t="str">
        <f t="shared" ca="1" si="10"/>
        <v>c1.wav</v>
      </c>
      <c r="Y53" s="10" t="str">
        <f t="shared" ca="1" si="11"/>
        <v>nn7.wav</v>
      </c>
      <c r="Z53" s="10" t="str">
        <f t="shared" ca="1" si="12"/>
        <v>c2.wav</v>
      </c>
      <c r="AA53" s="10" t="str">
        <f t="shared" si="13"/>
        <v>r1.wav</v>
      </c>
      <c r="AB53" s="10">
        <f t="shared" si="14"/>
        <v>2</v>
      </c>
      <c r="AC53" s="12" t="str">
        <f t="shared" ca="1" si="15"/>
        <v>rp.jpg</v>
      </c>
      <c r="AD53" s="13">
        <f t="shared" ca="1" si="3"/>
        <v>1</v>
      </c>
      <c r="AE53" s="13">
        <f t="shared" ca="1" si="4"/>
        <v>1</v>
      </c>
      <c r="AF53" s="13">
        <f t="shared" ca="1" si="5"/>
        <v>1</v>
      </c>
      <c r="AG53" s="13">
        <f t="shared" ca="1" si="16"/>
        <v>3</v>
      </c>
      <c r="AI53" s="2">
        <f t="shared" ca="1" si="17"/>
        <v>0.67569298288111024</v>
      </c>
      <c r="AJ53" s="2">
        <f t="shared" ca="1" si="17"/>
        <v>0.86944401405152316</v>
      </c>
      <c r="AK53" s="2">
        <f t="shared" ca="1" si="17"/>
        <v>0.78328814397537516</v>
      </c>
    </row>
    <row r="54" spans="11:37" x14ac:dyDescent="0.2">
      <c r="L54" s="2">
        <v>8</v>
      </c>
      <c r="M54" s="2">
        <v>6</v>
      </c>
      <c r="N54" s="2">
        <v>8</v>
      </c>
      <c r="O54" s="2">
        <v>0</v>
      </c>
      <c r="P54" s="2">
        <v>0.37095182639222912</v>
      </c>
      <c r="Q54" s="2">
        <f t="shared" si="1"/>
        <v>0</v>
      </c>
      <c r="S54" s="2">
        <f t="shared" si="0"/>
        <v>0</v>
      </c>
      <c r="U54" s="14" t="str">
        <f t="shared" ca="1" si="2"/>
        <v>TrainTrial2</v>
      </c>
      <c r="V54" s="10" t="str">
        <f t="shared" si="8"/>
        <v>p8.bmp</v>
      </c>
      <c r="W54" s="10" t="str">
        <f t="shared" si="9"/>
        <v>p6.bmp</v>
      </c>
      <c r="X54" s="10" t="str">
        <f t="shared" ca="1" si="10"/>
        <v>c1.wav</v>
      </c>
      <c r="Y54" s="10" t="str">
        <f t="shared" ca="1" si="11"/>
        <v>nn8.wav</v>
      </c>
      <c r="Z54" s="10" t="str">
        <f t="shared" ca="1" si="12"/>
        <v>c2.wav</v>
      </c>
      <c r="AA54" s="10" t="str">
        <f t="shared" si="13"/>
        <v>r8.wav</v>
      </c>
      <c r="AB54" s="10">
        <f t="shared" si="14"/>
        <v>1</v>
      </c>
      <c r="AC54" s="12" t="str">
        <f t="shared" ca="1" si="15"/>
        <v>lp.jpg</v>
      </c>
      <c r="AD54" s="13">
        <f t="shared" ca="1" si="3"/>
        <v>1</v>
      </c>
      <c r="AE54" s="13">
        <f t="shared" ca="1" si="4"/>
        <v>1</v>
      </c>
      <c r="AF54" s="13">
        <f t="shared" ca="1" si="5"/>
        <v>1</v>
      </c>
      <c r="AG54" s="13">
        <f t="shared" ca="1" si="16"/>
        <v>3</v>
      </c>
      <c r="AI54" s="2">
        <f t="shared" ca="1" si="17"/>
        <v>0.10939520258336621</v>
      </c>
      <c r="AJ54" s="2">
        <f t="shared" ca="1" si="17"/>
        <v>0.46767800373662849</v>
      </c>
      <c r="AK54" s="2">
        <f t="shared" ca="1" si="17"/>
        <v>0.5264959596630775</v>
      </c>
    </row>
    <row r="55" spans="11:37" x14ac:dyDescent="0.2">
      <c r="L55" s="2">
        <v>8</v>
      </c>
      <c r="M55" s="2">
        <v>3</v>
      </c>
      <c r="N55" s="2">
        <v>7</v>
      </c>
      <c r="O55" s="2">
        <v>0.47989469627100334</v>
      </c>
      <c r="P55" s="2">
        <v>0.45773746643408231</v>
      </c>
      <c r="Q55" s="2">
        <f t="shared" si="1"/>
        <v>0</v>
      </c>
      <c r="S55" s="2">
        <f t="shared" si="0"/>
        <v>0</v>
      </c>
      <c r="U55" s="14" t="str">
        <f t="shared" ca="1" si="2"/>
        <v>TrainTrial2</v>
      </c>
      <c r="V55" s="10" t="str">
        <f t="shared" si="8"/>
        <v>p8.bmp</v>
      </c>
      <c r="W55" s="10" t="str">
        <f t="shared" si="9"/>
        <v>p3.bmp</v>
      </c>
      <c r="X55" s="10" t="str">
        <f t="shared" ca="1" si="10"/>
        <v>c1.wav</v>
      </c>
      <c r="Y55" s="10" t="str">
        <f t="shared" ca="1" si="11"/>
        <v>nn8.wav</v>
      </c>
      <c r="Z55" s="10" t="str">
        <f t="shared" ca="1" si="12"/>
        <v>c2.wav</v>
      </c>
      <c r="AA55" s="10" t="str">
        <f t="shared" si="13"/>
        <v>r7.wav</v>
      </c>
      <c r="AB55" s="10">
        <f t="shared" si="14"/>
        <v>1</v>
      </c>
      <c r="AC55" s="12" t="str">
        <f t="shared" ca="1" si="15"/>
        <v>lp.jpg</v>
      </c>
      <c r="AD55" s="13">
        <f t="shared" ca="1" si="3"/>
        <v>1</v>
      </c>
      <c r="AE55" s="13">
        <f t="shared" ca="1" si="4"/>
        <v>1</v>
      </c>
      <c r="AF55" s="13">
        <f t="shared" ca="1" si="5"/>
        <v>1</v>
      </c>
      <c r="AG55" s="13">
        <f t="shared" ca="1" si="16"/>
        <v>3</v>
      </c>
      <c r="AI55" s="2">
        <f t="shared" ca="1" si="17"/>
        <v>0.22649100475618267</v>
      </c>
      <c r="AJ55" s="2">
        <f t="shared" ca="1" si="17"/>
        <v>0.17936949475810826</v>
      </c>
      <c r="AK55" s="2">
        <f t="shared" ca="1" si="17"/>
        <v>0.98841352408584493</v>
      </c>
    </row>
    <row r="56" spans="11:37" x14ac:dyDescent="0.2">
      <c r="L56" s="2">
        <v>8</v>
      </c>
      <c r="M56" s="2">
        <v>7</v>
      </c>
      <c r="N56" s="2">
        <v>3</v>
      </c>
      <c r="O56" s="2">
        <v>0.27834599561901996</v>
      </c>
      <c r="P56" s="2">
        <v>0.98181130720604415</v>
      </c>
      <c r="Q56" s="2">
        <f t="shared" si="1"/>
        <v>0</v>
      </c>
      <c r="S56" s="2">
        <f t="shared" si="0"/>
        <v>1</v>
      </c>
      <c r="U56" s="14" t="str">
        <f t="shared" ca="1" si="2"/>
        <v>TrainTrial2</v>
      </c>
      <c r="V56" s="10" t="str">
        <f t="shared" si="8"/>
        <v>p8.bmp</v>
      </c>
      <c r="W56" s="10" t="str">
        <f t="shared" si="9"/>
        <v>p7.bmp</v>
      </c>
      <c r="X56" s="10" t="str">
        <f t="shared" ca="1" si="10"/>
        <v>c2.wav</v>
      </c>
      <c r="Y56" s="10" t="str">
        <f t="shared" si="11"/>
        <v>r3.wav</v>
      </c>
      <c r="Z56" s="10" t="str">
        <f t="shared" ca="1" si="12"/>
        <v>c1.wav</v>
      </c>
      <c r="AA56" s="10" t="str">
        <f t="shared" ca="1" si="13"/>
        <v>nn8.wav</v>
      </c>
      <c r="AB56" s="10">
        <f t="shared" si="14"/>
        <v>1</v>
      </c>
      <c r="AC56" s="12" t="str">
        <f t="shared" ca="1" si="15"/>
        <v>lp.jpg</v>
      </c>
      <c r="AD56" s="13">
        <f t="shared" ca="1" si="3"/>
        <v>1</v>
      </c>
      <c r="AE56" s="13">
        <f t="shared" ca="1" si="4"/>
        <v>1</v>
      </c>
      <c r="AF56" s="13">
        <f t="shared" ca="1" si="5"/>
        <v>1</v>
      </c>
      <c r="AG56" s="13">
        <f t="shared" ca="1" si="16"/>
        <v>3</v>
      </c>
      <c r="AI56" s="2">
        <f t="shared" ca="1" si="17"/>
        <v>0.33991093973662057</v>
      </c>
      <c r="AJ56" s="2">
        <f t="shared" ca="1" si="17"/>
        <v>0.27234090090182439</v>
      </c>
      <c r="AK56" s="2">
        <f t="shared" ca="1" si="17"/>
        <v>0.29641888910130942</v>
      </c>
    </row>
    <row r="57" spans="11:37" x14ac:dyDescent="0.2">
      <c r="L57" s="2">
        <v>9</v>
      </c>
      <c r="M57" s="2">
        <v>4</v>
      </c>
      <c r="N57" s="2">
        <v>9</v>
      </c>
      <c r="O57" s="2">
        <v>0.63933382676259498</v>
      </c>
      <c r="P57" s="2">
        <v>0.13075936277073197</v>
      </c>
      <c r="Q57" s="2">
        <f t="shared" si="1"/>
        <v>1</v>
      </c>
      <c r="S57" s="2">
        <f t="shared" si="0"/>
        <v>0</v>
      </c>
      <c r="U57" s="14" t="str">
        <f t="shared" ca="1" si="2"/>
        <v>TrainTrial2</v>
      </c>
      <c r="V57" s="10" t="str">
        <f t="shared" si="8"/>
        <v>p4.bmp</v>
      </c>
      <c r="W57" s="10" t="str">
        <f t="shared" si="9"/>
        <v>p9.bmp</v>
      </c>
      <c r="X57" s="10" t="str">
        <f t="shared" ca="1" si="10"/>
        <v>c1.wav</v>
      </c>
      <c r="Y57" s="10" t="str">
        <f t="shared" ca="1" si="11"/>
        <v>nn9.wav</v>
      </c>
      <c r="Z57" s="10" t="str">
        <f t="shared" ca="1" si="12"/>
        <v>c2.wav</v>
      </c>
      <c r="AA57" s="10" t="str">
        <f t="shared" si="13"/>
        <v>r9.wav</v>
      </c>
      <c r="AB57" s="10">
        <f t="shared" si="14"/>
        <v>2</v>
      </c>
      <c r="AC57" s="12" t="str">
        <f t="shared" ca="1" si="15"/>
        <v>rp.jpg</v>
      </c>
      <c r="AD57" s="13">
        <f t="shared" ca="1" si="3"/>
        <v>1</v>
      </c>
      <c r="AE57" s="13">
        <f t="shared" ca="1" si="4"/>
        <v>1</v>
      </c>
      <c r="AF57" s="13">
        <f t="shared" ca="1" si="5"/>
        <v>1</v>
      </c>
      <c r="AG57" s="13">
        <f t="shared" ca="1" si="16"/>
        <v>3</v>
      </c>
      <c r="AI57" s="2">
        <f t="shared" ca="1" si="17"/>
        <v>0.5689230183568893</v>
      </c>
      <c r="AJ57" s="2">
        <f t="shared" ca="1" si="17"/>
        <v>0.78180824371414304</v>
      </c>
      <c r="AK57" s="2">
        <f t="shared" ca="1" si="17"/>
        <v>0.90463534934718814</v>
      </c>
    </row>
    <row r="58" spans="11:37" x14ac:dyDescent="0.2">
      <c r="L58" s="2">
        <v>9</v>
      </c>
      <c r="M58" s="2">
        <v>5</v>
      </c>
      <c r="N58" s="2">
        <v>4</v>
      </c>
      <c r="O58" s="2">
        <v>0.43019124912279949</v>
      </c>
      <c r="P58" s="2">
        <v>0.47560019802494935</v>
      </c>
      <c r="Q58" s="2">
        <f t="shared" si="1"/>
        <v>0</v>
      </c>
      <c r="S58" s="2">
        <f t="shared" si="0"/>
        <v>0</v>
      </c>
      <c r="U58" s="14" t="str">
        <f t="shared" ca="1" si="2"/>
        <v>TrainTrial2</v>
      </c>
      <c r="V58" s="10" t="str">
        <f t="shared" si="8"/>
        <v>p9.bmp</v>
      </c>
      <c r="W58" s="10" t="str">
        <f t="shared" si="9"/>
        <v>p5.bmp</v>
      </c>
      <c r="X58" s="10" t="str">
        <f t="shared" ca="1" si="10"/>
        <v>c1.wav</v>
      </c>
      <c r="Y58" s="10" t="str">
        <f t="shared" ca="1" si="11"/>
        <v>nn9.wav</v>
      </c>
      <c r="Z58" s="10" t="str">
        <f t="shared" ca="1" si="12"/>
        <v>c2.wav</v>
      </c>
      <c r="AA58" s="10" t="str">
        <f t="shared" si="13"/>
        <v>r4.wav</v>
      </c>
      <c r="AB58" s="10">
        <f t="shared" si="14"/>
        <v>1</v>
      </c>
      <c r="AC58" s="12" t="str">
        <f t="shared" ca="1" si="15"/>
        <v>lp.jpg</v>
      </c>
      <c r="AD58" s="13">
        <f t="shared" ca="1" si="3"/>
        <v>1</v>
      </c>
      <c r="AE58" s="13">
        <f t="shared" ca="1" si="4"/>
        <v>1</v>
      </c>
      <c r="AF58" s="13">
        <f t="shared" ca="1" si="5"/>
        <v>1</v>
      </c>
      <c r="AG58" s="13">
        <f t="shared" ca="1" si="16"/>
        <v>3</v>
      </c>
      <c r="AI58" s="2">
        <f t="shared" ca="1" si="17"/>
        <v>0.58509842786482602</v>
      </c>
      <c r="AJ58" s="2">
        <f t="shared" ca="1" si="17"/>
        <v>0.70558950920542274</v>
      </c>
      <c r="AK58" s="2">
        <f t="shared" ca="1" si="17"/>
        <v>0.74370021673498821</v>
      </c>
    </row>
    <row r="59" spans="11:37" x14ac:dyDescent="0.2">
      <c r="L59" s="2">
        <v>9</v>
      </c>
      <c r="M59" s="2">
        <v>8</v>
      </c>
      <c r="N59" s="2">
        <v>2</v>
      </c>
      <c r="O59" s="2">
        <v>0.87749395406717667</v>
      </c>
      <c r="P59" s="2">
        <v>5.4949583321104001E-2</v>
      </c>
      <c r="Q59" s="2">
        <f t="shared" si="1"/>
        <v>1</v>
      </c>
      <c r="S59" s="2">
        <f t="shared" si="0"/>
        <v>0</v>
      </c>
      <c r="U59" s="14" t="str">
        <f t="shared" ca="1" si="2"/>
        <v>TrainTrial2</v>
      </c>
      <c r="V59" s="10" t="str">
        <f t="shared" si="8"/>
        <v>p8.bmp</v>
      </c>
      <c r="W59" s="10" t="str">
        <f t="shared" si="9"/>
        <v>p9.bmp</v>
      </c>
      <c r="X59" s="10" t="str">
        <f t="shared" ca="1" si="10"/>
        <v>c1.wav</v>
      </c>
      <c r="Y59" s="10" t="str">
        <f t="shared" ca="1" si="11"/>
        <v>nn9.wav</v>
      </c>
      <c r="Z59" s="10" t="str">
        <f t="shared" ca="1" si="12"/>
        <v>c2.wav</v>
      </c>
      <c r="AA59" s="10" t="str">
        <f t="shared" si="13"/>
        <v>r2.wav</v>
      </c>
      <c r="AB59" s="10">
        <f t="shared" si="14"/>
        <v>2</v>
      </c>
      <c r="AC59" s="12" t="str">
        <f t="shared" ca="1" si="15"/>
        <v>rp.jpg</v>
      </c>
      <c r="AD59" s="13">
        <f t="shared" ca="1" si="3"/>
        <v>1</v>
      </c>
      <c r="AE59" s="13">
        <f t="shared" ca="1" si="4"/>
        <v>1</v>
      </c>
      <c r="AF59" s="13">
        <f t="shared" ca="1" si="5"/>
        <v>1</v>
      </c>
      <c r="AG59" s="13">
        <f t="shared" ca="1" si="16"/>
        <v>3</v>
      </c>
      <c r="AI59" s="2">
        <f t="shared" ca="1" si="17"/>
        <v>0.34812437156363574</v>
      </c>
      <c r="AJ59" s="2">
        <f t="shared" ca="1" si="17"/>
        <v>0.22380618695692056</v>
      </c>
      <c r="AK59" s="2">
        <f t="shared" ca="1" si="17"/>
        <v>0.80728614305621038</v>
      </c>
    </row>
    <row r="60" spans="11:37" x14ac:dyDescent="0.2">
      <c r="L60" s="2">
        <v>0</v>
      </c>
      <c r="M60" s="2">
        <v>2</v>
      </c>
      <c r="N60" s="2">
        <v>5</v>
      </c>
      <c r="O60" s="2">
        <v>0.34260236637601338</v>
      </c>
      <c r="P60" s="2">
        <v>0.26471465794838878</v>
      </c>
      <c r="Q60" s="2">
        <f t="shared" si="1"/>
        <v>0</v>
      </c>
      <c r="S60" s="2">
        <f t="shared" si="0"/>
        <v>0</v>
      </c>
      <c r="U60" s="14" t="str">
        <f t="shared" ca="1" si="2"/>
        <v>TrainTrial2</v>
      </c>
      <c r="V60" s="10" t="str">
        <f t="shared" si="8"/>
        <v>p0.bmp</v>
      </c>
      <c r="W60" s="10" t="str">
        <f t="shared" si="9"/>
        <v>p2.bmp</v>
      </c>
      <c r="X60" s="10" t="str">
        <f t="shared" ca="1" si="10"/>
        <v>c1.wav</v>
      </c>
      <c r="Y60" s="10" t="str">
        <f t="shared" ca="1" si="11"/>
        <v>nn0.wav</v>
      </c>
      <c r="Z60" s="10" t="str">
        <f t="shared" ca="1" si="12"/>
        <v>c2.wav</v>
      </c>
      <c r="AA60" s="10" t="str">
        <f t="shared" si="13"/>
        <v>r5.wav</v>
      </c>
      <c r="AB60" s="10">
        <f t="shared" si="14"/>
        <v>1</v>
      </c>
      <c r="AC60" s="12" t="str">
        <f t="shared" ca="1" si="15"/>
        <v>lp.jpg</v>
      </c>
      <c r="AD60" s="13">
        <f t="shared" ca="1" si="3"/>
        <v>1</v>
      </c>
      <c r="AE60" s="13">
        <f t="shared" ca="1" si="4"/>
        <v>1</v>
      </c>
      <c r="AF60" s="13">
        <f t="shared" ca="1" si="5"/>
        <v>1</v>
      </c>
      <c r="AG60" s="13">
        <f t="shared" ca="1" si="16"/>
        <v>3</v>
      </c>
      <c r="AI60" s="2">
        <f t="shared" ca="1" si="17"/>
        <v>0.11263028957499832</v>
      </c>
      <c r="AJ60" s="2">
        <f t="shared" ca="1" si="17"/>
        <v>0.80000504813217654</v>
      </c>
      <c r="AK60" s="2">
        <f t="shared" ca="1" si="17"/>
        <v>0.60907306395029748</v>
      </c>
    </row>
    <row r="61" spans="11:37" x14ac:dyDescent="0.2">
      <c r="L61" s="2">
        <v>0</v>
      </c>
      <c r="M61" s="2">
        <v>9</v>
      </c>
      <c r="N61" s="2">
        <v>0</v>
      </c>
      <c r="O61" s="2">
        <v>0.26348225688343518</v>
      </c>
      <c r="P61" s="2">
        <v>0.62307107497235847</v>
      </c>
      <c r="Q61" s="2">
        <f t="shared" si="1"/>
        <v>0</v>
      </c>
      <c r="S61" s="2">
        <f t="shared" si="0"/>
        <v>1</v>
      </c>
      <c r="U61" s="14" t="str">
        <f t="shared" ca="1" si="2"/>
        <v>TrainTrial2</v>
      </c>
      <c r="V61" s="10" t="str">
        <f t="shared" si="8"/>
        <v>p0.bmp</v>
      </c>
      <c r="W61" s="10" t="str">
        <f t="shared" si="9"/>
        <v>p9.bmp</v>
      </c>
      <c r="X61" s="10" t="str">
        <f t="shared" ca="1" si="10"/>
        <v>c2.wav</v>
      </c>
      <c r="Y61" s="10" t="str">
        <f t="shared" si="11"/>
        <v>r0.wav</v>
      </c>
      <c r="Z61" s="10" t="str">
        <f t="shared" ca="1" si="12"/>
        <v>c1.wav</v>
      </c>
      <c r="AA61" s="10" t="str">
        <f t="shared" ca="1" si="13"/>
        <v>nn0.wav</v>
      </c>
      <c r="AB61" s="10">
        <f t="shared" si="14"/>
        <v>1</v>
      </c>
      <c r="AC61" s="12" t="str">
        <f t="shared" ca="1" si="15"/>
        <v>lp.jpg</v>
      </c>
      <c r="AD61" s="13">
        <f t="shared" ca="1" si="3"/>
        <v>1</v>
      </c>
      <c r="AE61" s="13">
        <f t="shared" ca="1" si="4"/>
        <v>1</v>
      </c>
      <c r="AF61" s="13">
        <f t="shared" ca="1" si="5"/>
        <v>1</v>
      </c>
      <c r="AG61" s="13">
        <f t="shared" ca="1" si="16"/>
        <v>3</v>
      </c>
      <c r="AI61" s="2">
        <f t="shared" ca="1" si="17"/>
        <v>0.64002034075033354</v>
      </c>
      <c r="AJ61" s="2">
        <f t="shared" ca="1" si="17"/>
        <v>0.187297390287674</v>
      </c>
      <c r="AK61" s="2">
        <f t="shared" ca="1" si="17"/>
        <v>0.25964807598727679</v>
      </c>
    </row>
    <row r="62" spans="11:37" x14ac:dyDescent="0.2">
      <c r="L62" s="2">
        <v>0</v>
      </c>
      <c r="M62" s="2">
        <v>1</v>
      </c>
      <c r="N62" s="2">
        <v>6</v>
      </c>
      <c r="O62" s="2">
        <v>5.5803102099162061E-2</v>
      </c>
      <c r="P62" s="2">
        <v>0.86596898854895699</v>
      </c>
      <c r="Q62" s="2">
        <f t="shared" si="1"/>
        <v>0</v>
      </c>
      <c r="R62" s="2">
        <f>SUM(Q33:Q62)</f>
        <v>15</v>
      </c>
      <c r="S62" s="2">
        <f t="shared" si="0"/>
        <v>1</v>
      </c>
      <c r="T62" s="2">
        <f>SUM(S33:S62)</f>
        <v>15</v>
      </c>
      <c r="U62" s="14" t="str">
        <f t="shared" ca="1" si="2"/>
        <v>TrainTrial2</v>
      </c>
      <c r="V62" s="10" t="str">
        <f t="shared" si="8"/>
        <v>p0.bmp</v>
      </c>
      <c r="W62" s="10" t="str">
        <f t="shared" si="9"/>
        <v>p1.bmp</v>
      </c>
      <c r="X62" s="10" t="str">
        <f t="shared" ca="1" si="10"/>
        <v>c2.wav</v>
      </c>
      <c r="Y62" s="10" t="str">
        <f t="shared" si="11"/>
        <v>r6.wav</v>
      </c>
      <c r="Z62" s="10" t="str">
        <f t="shared" ca="1" si="12"/>
        <v>c1.wav</v>
      </c>
      <c r="AA62" s="10" t="str">
        <f t="shared" ca="1" si="13"/>
        <v>nn0.wav</v>
      </c>
      <c r="AB62" s="10">
        <f t="shared" si="14"/>
        <v>1</v>
      </c>
      <c r="AC62" s="12" t="str">
        <f t="shared" ca="1" si="15"/>
        <v>lp.jpg</v>
      </c>
      <c r="AD62" s="13">
        <f t="shared" ca="1" si="3"/>
        <v>1</v>
      </c>
      <c r="AE62" s="13">
        <f t="shared" ca="1" si="4"/>
        <v>1</v>
      </c>
      <c r="AF62" s="13">
        <f t="shared" ca="1" si="5"/>
        <v>1</v>
      </c>
      <c r="AG62" s="13">
        <f t="shared" ca="1" si="16"/>
        <v>3</v>
      </c>
      <c r="AI62" s="2">
        <f t="shared" ca="1" si="17"/>
        <v>4.7077349082030095E-2</v>
      </c>
      <c r="AJ62" s="2">
        <f t="shared" ca="1" si="17"/>
        <v>0.23024851042215866</v>
      </c>
      <c r="AK62" s="2">
        <f t="shared" ca="1" si="17"/>
        <v>0.42925690124728055</v>
      </c>
    </row>
    <row r="63" spans="11:37" x14ac:dyDescent="0.2">
      <c r="K63" s="2" t="s">
        <v>22</v>
      </c>
      <c r="L63" s="2">
        <v>1</v>
      </c>
      <c r="M63" s="2">
        <v>7</v>
      </c>
      <c r="N63" s="2">
        <v>1</v>
      </c>
      <c r="O63" s="2">
        <v>0.30078025349939708</v>
      </c>
      <c r="P63" s="2">
        <v>0.21177180287850206</v>
      </c>
      <c r="Q63" s="2">
        <f t="shared" si="1"/>
        <v>0</v>
      </c>
      <c r="S63" s="2">
        <f t="shared" si="0"/>
        <v>0</v>
      </c>
      <c r="U63" s="14" t="str">
        <f t="shared" ca="1" si="2"/>
        <v>TrainTrial2</v>
      </c>
      <c r="V63" s="10" t="str">
        <f t="shared" si="8"/>
        <v>p1.bmp</v>
      </c>
      <c r="W63" s="10" t="str">
        <f t="shared" si="9"/>
        <v>p7.bmp</v>
      </c>
      <c r="X63" s="10" t="str">
        <f t="shared" ca="1" si="10"/>
        <v>c1.wav</v>
      </c>
      <c r="Y63" s="10" t="str">
        <f t="shared" ca="1" si="11"/>
        <v>nn1.wav</v>
      </c>
      <c r="Z63" s="10" t="str">
        <f t="shared" ca="1" si="12"/>
        <v>c2.wav</v>
      </c>
      <c r="AA63" s="10" t="str">
        <f t="shared" si="13"/>
        <v>r1.wav</v>
      </c>
      <c r="AB63" s="10">
        <f t="shared" si="14"/>
        <v>1</v>
      </c>
      <c r="AC63" s="12" t="str">
        <f t="shared" ca="1" si="15"/>
        <v>lp.jpg</v>
      </c>
      <c r="AD63" s="13">
        <f t="shared" ca="1" si="3"/>
        <v>1</v>
      </c>
      <c r="AE63" s="13">
        <f t="shared" ca="1" si="4"/>
        <v>1</v>
      </c>
      <c r="AF63" s="13">
        <f t="shared" ca="1" si="5"/>
        <v>1</v>
      </c>
      <c r="AG63" s="13">
        <f ca="1">SUM(AD63:AF63)</f>
        <v>3</v>
      </c>
      <c r="AI63" s="2">
        <f ca="1">RAND()</f>
        <v>0.47974770275306788</v>
      </c>
      <c r="AJ63" s="2">
        <f ca="1">RAND()</f>
        <v>0.52278914312760127</v>
      </c>
      <c r="AK63" s="2">
        <f ca="1">RAND()</f>
        <v>0.7252129146089964</v>
      </c>
    </row>
    <row r="64" spans="11:37" x14ac:dyDescent="0.2">
      <c r="L64" s="2">
        <v>1</v>
      </c>
      <c r="M64" s="2">
        <v>0</v>
      </c>
      <c r="N64" s="2">
        <v>2</v>
      </c>
      <c r="O64" s="2">
        <v>0.8248095677299716</v>
      </c>
      <c r="P64" s="2">
        <v>0.35745399742791051</v>
      </c>
      <c r="Q64" s="2">
        <f t="shared" si="1"/>
        <v>1</v>
      </c>
      <c r="S64" s="2">
        <f t="shared" si="0"/>
        <v>0</v>
      </c>
      <c r="U64" s="14" t="str">
        <f t="shared" ca="1" si="2"/>
        <v>TrainTrial2</v>
      </c>
      <c r="V64" s="10" t="str">
        <f t="shared" si="8"/>
        <v>p0.bmp</v>
      </c>
      <c r="W64" s="10" t="str">
        <f t="shared" si="9"/>
        <v>p1.bmp</v>
      </c>
      <c r="X64" s="10" t="str">
        <f t="shared" ca="1" si="10"/>
        <v>c1.wav</v>
      </c>
      <c r="Y64" s="10" t="str">
        <f t="shared" ca="1" si="11"/>
        <v>nn1.wav</v>
      </c>
      <c r="Z64" s="10" t="str">
        <f t="shared" ca="1" si="12"/>
        <v>c2.wav</v>
      </c>
      <c r="AA64" s="10" t="str">
        <f t="shared" si="13"/>
        <v>r2.wav</v>
      </c>
      <c r="AB64" s="10">
        <f t="shared" si="14"/>
        <v>2</v>
      </c>
      <c r="AC64" s="12" t="str">
        <f t="shared" ca="1" si="15"/>
        <v>rp.jpg</v>
      </c>
      <c r="AD64" s="13">
        <f t="shared" ca="1" si="3"/>
        <v>1</v>
      </c>
      <c r="AE64" s="13">
        <f t="shared" ca="1" si="4"/>
        <v>1</v>
      </c>
      <c r="AF64" s="13">
        <f t="shared" ca="1" si="5"/>
        <v>1</v>
      </c>
      <c r="AG64" s="13">
        <f t="shared" ref="AG64:AG92" ca="1" si="18">SUM(AD64:AF64)</f>
        <v>3</v>
      </c>
      <c r="AI64" s="2">
        <f t="shared" ref="AI64:AK92" ca="1" si="19">RAND()</f>
        <v>0.6325730066166575</v>
      </c>
      <c r="AJ64" s="2">
        <f t="shared" ca="1" si="19"/>
        <v>0.17650960969368135</v>
      </c>
      <c r="AK64" s="2">
        <f t="shared" ca="1" si="19"/>
        <v>0.2258966299496975</v>
      </c>
    </row>
    <row r="65" spans="12:37" x14ac:dyDescent="0.2">
      <c r="L65" s="2">
        <v>1</v>
      </c>
      <c r="M65" s="2">
        <v>3</v>
      </c>
      <c r="N65" s="2">
        <v>0</v>
      </c>
      <c r="O65" s="2">
        <v>0.13387758899807523</v>
      </c>
      <c r="P65" s="2">
        <v>0.89608512405993679</v>
      </c>
      <c r="Q65" s="2">
        <f t="shared" si="1"/>
        <v>0</v>
      </c>
      <c r="S65" s="2">
        <f t="shared" si="0"/>
        <v>1</v>
      </c>
      <c r="U65" s="14" t="str">
        <f t="shared" ca="1" si="2"/>
        <v>TrainTrial2</v>
      </c>
      <c r="V65" s="10" t="str">
        <f t="shared" si="8"/>
        <v>p1.bmp</v>
      </c>
      <c r="W65" s="10" t="str">
        <f t="shared" si="9"/>
        <v>p3.bmp</v>
      </c>
      <c r="X65" s="10" t="str">
        <f t="shared" ca="1" si="10"/>
        <v>c2.wav</v>
      </c>
      <c r="Y65" s="10" t="str">
        <f t="shared" si="11"/>
        <v>r0.wav</v>
      </c>
      <c r="Z65" s="10" t="str">
        <f t="shared" ca="1" si="12"/>
        <v>c1.wav</v>
      </c>
      <c r="AA65" s="10" t="str">
        <f t="shared" ca="1" si="13"/>
        <v>nn1.wav</v>
      </c>
      <c r="AB65" s="10">
        <f t="shared" si="14"/>
        <v>1</v>
      </c>
      <c r="AC65" s="12" t="str">
        <f t="shared" ca="1" si="15"/>
        <v>lp.jpg</v>
      </c>
      <c r="AD65" s="13">
        <f t="shared" ca="1" si="3"/>
        <v>1</v>
      </c>
      <c r="AE65" s="13">
        <f t="shared" ca="1" si="4"/>
        <v>1</v>
      </c>
      <c r="AF65" s="13">
        <f t="shared" ca="1" si="5"/>
        <v>1</v>
      </c>
      <c r="AG65" s="13">
        <f t="shared" ca="1" si="18"/>
        <v>3</v>
      </c>
      <c r="AI65" s="2">
        <f t="shared" ca="1" si="19"/>
        <v>0.7782864103005307</v>
      </c>
      <c r="AJ65" s="2">
        <f t="shared" ca="1" si="19"/>
        <v>0.10592377323993507</v>
      </c>
      <c r="AK65" s="2">
        <f t="shared" ca="1" si="19"/>
        <v>0.16761796271645313</v>
      </c>
    </row>
    <row r="66" spans="12:37" x14ac:dyDescent="0.2">
      <c r="L66" s="2">
        <v>2</v>
      </c>
      <c r="M66" s="2">
        <v>1</v>
      </c>
      <c r="N66" s="2">
        <v>3</v>
      </c>
      <c r="O66" s="2">
        <v>0.18140200625930447</v>
      </c>
      <c r="P66" s="2">
        <v>6.3297229545241862E-2</v>
      </c>
      <c r="Q66" s="2">
        <f t="shared" si="1"/>
        <v>0</v>
      </c>
      <c r="S66" s="2">
        <f t="shared" si="0"/>
        <v>0</v>
      </c>
      <c r="U66" s="14" t="str">
        <f t="shared" ca="1" si="2"/>
        <v>TrainTrial2</v>
      </c>
      <c r="V66" s="10" t="str">
        <f t="shared" si="8"/>
        <v>p2.bmp</v>
      </c>
      <c r="W66" s="10" t="str">
        <f t="shared" si="9"/>
        <v>p1.bmp</v>
      </c>
      <c r="X66" s="10" t="str">
        <f t="shared" ca="1" si="10"/>
        <v>c1.wav</v>
      </c>
      <c r="Y66" s="10" t="str">
        <f t="shared" ca="1" si="11"/>
        <v>nn2.wav</v>
      </c>
      <c r="Z66" s="10" t="str">
        <f t="shared" ca="1" si="12"/>
        <v>c2.wav</v>
      </c>
      <c r="AA66" s="10" t="str">
        <f t="shared" si="13"/>
        <v>r3.wav</v>
      </c>
      <c r="AB66" s="10">
        <f t="shared" si="14"/>
        <v>1</v>
      </c>
      <c r="AC66" s="12" t="str">
        <f t="shared" ca="1" si="15"/>
        <v>lp.jpg</v>
      </c>
      <c r="AD66" s="13">
        <f t="shared" ca="1" si="3"/>
        <v>1</v>
      </c>
      <c r="AE66" s="13">
        <f t="shared" ca="1" si="4"/>
        <v>1</v>
      </c>
      <c r="AF66" s="13">
        <f t="shared" ca="1" si="5"/>
        <v>1</v>
      </c>
      <c r="AG66" s="13">
        <f t="shared" ca="1" si="18"/>
        <v>3</v>
      </c>
      <c r="AI66" s="2">
        <f t="shared" ca="1" si="19"/>
        <v>0.25930639161891911</v>
      </c>
      <c r="AJ66" s="2">
        <f t="shared" ca="1" si="19"/>
        <v>3.8947931939252722E-2</v>
      </c>
      <c r="AK66" s="2">
        <f t="shared" ca="1" si="19"/>
        <v>1.3111106915321358E-2</v>
      </c>
    </row>
    <row r="67" spans="12:37" x14ac:dyDescent="0.2">
      <c r="L67" s="2">
        <v>2</v>
      </c>
      <c r="M67" s="2">
        <v>9</v>
      </c>
      <c r="N67" s="2">
        <v>7</v>
      </c>
      <c r="O67" s="2">
        <v>0.34840130982775008</v>
      </c>
      <c r="P67" s="2">
        <v>0.13254686165237217</v>
      </c>
      <c r="Q67" s="2">
        <f t="shared" si="1"/>
        <v>0</v>
      </c>
      <c r="S67" s="2">
        <f t="shared" si="0"/>
        <v>0</v>
      </c>
      <c r="U67" s="14" t="str">
        <f t="shared" ca="1" si="2"/>
        <v>TrainTrial2</v>
      </c>
      <c r="V67" s="10" t="str">
        <f t="shared" si="8"/>
        <v>p2.bmp</v>
      </c>
      <c r="W67" s="10" t="str">
        <f t="shared" si="9"/>
        <v>p9.bmp</v>
      </c>
      <c r="X67" s="10" t="str">
        <f t="shared" ca="1" si="10"/>
        <v>c1.wav</v>
      </c>
      <c r="Y67" s="10" t="str">
        <f t="shared" ca="1" si="11"/>
        <v>nn2.wav</v>
      </c>
      <c r="Z67" s="10" t="str">
        <f t="shared" ca="1" si="12"/>
        <v>c2.wav</v>
      </c>
      <c r="AA67" s="10" t="str">
        <f t="shared" si="13"/>
        <v>r7.wav</v>
      </c>
      <c r="AB67" s="10">
        <f t="shared" si="14"/>
        <v>1</v>
      </c>
      <c r="AC67" s="12" t="str">
        <f t="shared" ca="1" si="15"/>
        <v>lp.jpg</v>
      </c>
      <c r="AD67" s="13">
        <f t="shared" ca="1" si="3"/>
        <v>1</v>
      </c>
      <c r="AE67" s="13">
        <f t="shared" ca="1" si="4"/>
        <v>1</v>
      </c>
      <c r="AF67" s="13">
        <f t="shared" ca="1" si="5"/>
        <v>1</v>
      </c>
      <c r="AG67" s="13">
        <f t="shared" ca="1" si="18"/>
        <v>3</v>
      </c>
      <c r="AI67" s="2">
        <f t="shared" ca="1" si="19"/>
        <v>0.2536591085683727</v>
      </c>
      <c r="AJ67" s="2">
        <f t="shared" ca="1" si="19"/>
        <v>0.48249171968605309</v>
      </c>
      <c r="AK67" s="2">
        <f t="shared" ca="1" si="19"/>
        <v>0.63306628096992201</v>
      </c>
    </row>
    <row r="68" spans="12:37" x14ac:dyDescent="0.2">
      <c r="L68" s="2">
        <v>2</v>
      </c>
      <c r="M68" s="2">
        <v>6</v>
      </c>
      <c r="N68" s="2">
        <v>5</v>
      </c>
      <c r="O68" s="2">
        <v>0.69050470613456127</v>
      </c>
      <c r="P68" s="2">
        <v>0.86411155757741653</v>
      </c>
      <c r="Q68" s="2">
        <f t="shared" ref="Q68:Q131" si="20">IF(O68&lt;=0.5,0,1)</f>
        <v>1</v>
      </c>
      <c r="S68" s="2">
        <f t="shared" ref="S68:S131" si="21">IF(P68&lt;=0.5,0,1)</f>
        <v>1</v>
      </c>
      <c r="U68" s="14" t="str">
        <f t="shared" ref="U68:U131" ca="1" si="22">IF(AE68=1,"TrainTrial2","TrainTrial")</f>
        <v>TrainTrial2</v>
      </c>
      <c r="V68" s="10" t="str">
        <f t="shared" si="8"/>
        <v>p6.bmp</v>
      </c>
      <c r="W68" s="10" t="str">
        <f t="shared" si="9"/>
        <v>p2.bmp</v>
      </c>
      <c r="X68" s="10" t="str">
        <f t="shared" ca="1" si="10"/>
        <v>c2.wav</v>
      </c>
      <c r="Y68" s="10" t="str">
        <f t="shared" si="11"/>
        <v>r5.wav</v>
      </c>
      <c r="Z68" s="10" t="str">
        <f t="shared" ca="1" si="12"/>
        <v>c1.wav</v>
      </c>
      <c r="AA68" s="10" t="str">
        <f t="shared" ca="1" si="13"/>
        <v>nn2.wav</v>
      </c>
      <c r="AB68" s="10">
        <f t="shared" si="14"/>
        <v>2</v>
      </c>
      <c r="AC68" s="12" t="str">
        <f t="shared" ca="1" si="15"/>
        <v>rp.jpg</v>
      </c>
      <c r="AD68" s="13">
        <f t="shared" ref="AD68:AD131" ca="1" si="23">IF(AI68&lt;1,1,0)</f>
        <v>1</v>
      </c>
      <c r="AE68" s="13">
        <f t="shared" ref="AE68:AE131" ca="1" si="24">IF(AJ68&lt;1,1,0)</f>
        <v>1</v>
      </c>
      <c r="AF68" s="13">
        <f t="shared" ref="AF68:AF131" ca="1" si="25">IF(AK68&lt;1,1,0)</f>
        <v>1</v>
      </c>
      <c r="AG68" s="13">
        <f t="shared" ca="1" si="18"/>
        <v>3</v>
      </c>
      <c r="AI68" s="2">
        <f t="shared" ca="1" si="19"/>
        <v>0.97118378008268169</v>
      </c>
      <c r="AJ68" s="2">
        <f t="shared" ca="1" si="19"/>
        <v>0.78548711732206922</v>
      </c>
      <c r="AK68" s="2">
        <f t="shared" ca="1" si="19"/>
        <v>0.64372103308421103</v>
      </c>
    </row>
    <row r="69" spans="12:37" x14ac:dyDescent="0.2">
      <c r="L69" s="2">
        <v>3</v>
      </c>
      <c r="M69" s="2">
        <v>2</v>
      </c>
      <c r="N69" s="2">
        <v>8</v>
      </c>
      <c r="O69" s="2">
        <v>1.7345204166304029E-2</v>
      </c>
      <c r="P69" s="2">
        <v>0</v>
      </c>
      <c r="Q69" s="2">
        <f t="shared" si="20"/>
        <v>0</v>
      </c>
      <c r="S69" s="2">
        <f t="shared" si="21"/>
        <v>0</v>
      </c>
      <c r="U69" s="14" t="str">
        <f t="shared" ca="1" si="22"/>
        <v>TrainTrial2</v>
      </c>
      <c r="V69" s="10" t="str">
        <f t="shared" si="8"/>
        <v>p3.bmp</v>
      </c>
      <c r="W69" s="10" t="str">
        <f t="shared" si="9"/>
        <v>p2.bmp</v>
      </c>
      <c r="X69" s="10" t="str">
        <f t="shared" ca="1" si="10"/>
        <v>c1.wav</v>
      </c>
      <c r="Y69" s="10" t="str">
        <f t="shared" ca="1" si="11"/>
        <v>nn3.wav</v>
      </c>
      <c r="Z69" s="10" t="str">
        <f t="shared" ca="1" si="12"/>
        <v>c2.wav</v>
      </c>
      <c r="AA69" s="10" t="str">
        <f t="shared" si="13"/>
        <v>r8.wav</v>
      </c>
      <c r="AB69" s="10">
        <f t="shared" si="14"/>
        <v>1</v>
      </c>
      <c r="AC69" s="12" t="str">
        <f t="shared" ca="1" si="15"/>
        <v>lp.jpg</v>
      </c>
      <c r="AD69" s="13">
        <f t="shared" ca="1" si="23"/>
        <v>1</v>
      </c>
      <c r="AE69" s="13">
        <f t="shared" ca="1" si="24"/>
        <v>1</v>
      </c>
      <c r="AF69" s="13">
        <f t="shared" ca="1" si="25"/>
        <v>1</v>
      </c>
      <c r="AG69" s="13">
        <f t="shared" ca="1" si="18"/>
        <v>3</v>
      </c>
      <c r="AI69" s="2">
        <f t="shared" ca="1" si="19"/>
        <v>0.3756290400415021</v>
      </c>
      <c r="AJ69" s="2">
        <f t="shared" ca="1" si="19"/>
        <v>0.81075658746929669</v>
      </c>
      <c r="AK69" s="2">
        <f t="shared" ca="1" si="19"/>
        <v>0.48315865143157144</v>
      </c>
    </row>
    <row r="70" spans="12:37" x14ac:dyDescent="0.2">
      <c r="L70" s="2">
        <v>3</v>
      </c>
      <c r="M70" s="2">
        <v>4</v>
      </c>
      <c r="N70" s="2">
        <v>6</v>
      </c>
      <c r="O70" s="2">
        <v>0.62793665549179423</v>
      </c>
      <c r="P70" s="2">
        <v>0.41484999874955975</v>
      </c>
      <c r="Q70" s="2">
        <f t="shared" si="20"/>
        <v>1</v>
      </c>
      <c r="S70" s="2">
        <f t="shared" si="21"/>
        <v>0</v>
      </c>
      <c r="U70" s="14" t="str">
        <f t="shared" ca="1" si="22"/>
        <v>TrainTrial2</v>
      </c>
      <c r="V70" s="10" t="str">
        <f t="shared" ref="V70:V133" si="26">IF(Q70=0,CONCATENATE("p",L70,".bmp"),CONCATENATE("p",M70,".bmp"))</f>
        <v>p4.bmp</v>
      </c>
      <c r="W70" s="10" t="str">
        <f t="shared" ref="W70:W133" si="27">IF(Q70=0,CONCATENATE("p",M70,".bmp"),CONCATENATE("p",L70,".bmp"))</f>
        <v>p3.bmp</v>
      </c>
      <c r="X70" s="10" t="str">
        <f t="shared" ref="X70:X133" ca="1" si="28">IF(AE70=0,"c3.wav",IF(S70=0,"c1.wav","c2.wav"))</f>
        <v>c1.wav</v>
      </c>
      <c r="Y70" s="10" t="str">
        <f t="shared" ref="Y70:Y133" ca="1" si="29">IF(S70=0,IF(AF70=1,CONCATENATE("nn",L70,".wav"),CONCATENATE("n",L70,".wav")),CONCATENATE("r",N70,".wav"))</f>
        <v>nn3.wav</v>
      </c>
      <c r="Z70" s="10" t="str">
        <f t="shared" ref="Z70:Z133" ca="1" si="30">IF(AE70=0,"c3.wav",IF(S70=1,"c1.wav","c2.wav"))</f>
        <v>c2.wav</v>
      </c>
      <c r="AA70" s="10" t="str">
        <f t="shared" ref="AA70:AA133" si="31">IF(S70=1,IF(AF70=1,CONCATENATE("nn",L70,".wav"),CONCATENATE("n",L70,".wav")),CONCATENATE("r",N70,".wav"))</f>
        <v>r6.wav</v>
      </c>
      <c r="AB70" s="10">
        <f t="shared" ref="AB70:AB133" si="32">IF(Q70=0,1,2)</f>
        <v>2</v>
      </c>
      <c r="AC70" s="12" t="str">
        <f t="shared" ref="AC70:AC133" ca="1" si="33">IF(AD70=0,"blank.jpg", IF( AB70=1,"lp.jpg","rp.jpg"))</f>
        <v>rp.jpg</v>
      </c>
      <c r="AD70" s="13">
        <f t="shared" ca="1" si="23"/>
        <v>1</v>
      </c>
      <c r="AE70" s="13">
        <f t="shared" ca="1" si="24"/>
        <v>1</v>
      </c>
      <c r="AF70" s="13">
        <f t="shared" ca="1" si="25"/>
        <v>1</v>
      </c>
      <c r="AG70" s="13">
        <f t="shared" ca="1" si="18"/>
        <v>3</v>
      </c>
      <c r="AI70" s="2">
        <f t="shared" ca="1" si="19"/>
        <v>1.554630355835307E-2</v>
      </c>
      <c r="AJ70" s="2">
        <f t="shared" ca="1" si="19"/>
        <v>0.53157726372894154</v>
      </c>
      <c r="AK70" s="2">
        <f t="shared" ca="1" si="19"/>
        <v>0.60160266315969413</v>
      </c>
    </row>
    <row r="71" spans="12:37" x14ac:dyDescent="0.2">
      <c r="L71" s="2">
        <v>3</v>
      </c>
      <c r="M71" s="2">
        <v>8</v>
      </c>
      <c r="N71" s="2">
        <v>4</v>
      </c>
      <c r="O71" s="2">
        <v>0</v>
      </c>
      <c r="P71" s="2">
        <v>0.59390937376610964</v>
      </c>
      <c r="Q71" s="2">
        <f t="shared" si="20"/>
        <v>0</v>
      </c>
      <c r="S71" s="2">
        <f t="shared" si="21"/>
        <v>1</v>
      </c>
      <c r="U71" s="14" t="str">
        <f t="shared" ca="1" si="22"/>
        <v>TrainTrial2</v>
      </c>
      <c r="V71" s="10" t="str">
        <f t="shared" si="26"/>
        <v>p3.bmp</v>
      </c>
      <c r="W71" s="10" t="str">
        <f t="shared" si="27"/>
        <v>p8.bmp</v>
      </c>
      <c r="X71" s="10" t="str">
        <f t="shared" ca="1" si="28"/>
        <v>c2.wav</v>
      </c>
      <c r="Y71" s="10" t="str">
        <f t="shared" si="29"/>
        <v>r4.wav</v>
      </c>
      <c r="Z71" s="10" t="str">
        <f t="shared" ca="1" si="30"/>
        <v>c1.wav</v>
      </c>
      <c r="AA71" s="10" t="str">
        <f t="shared" ca="1" si="31"/>
        <v>nn3.wav</v>
      </c>
      <c r="AB71" s="10">
        <f t="shared" si="32"/>
        <v>1</v>
      </c>
      <c r="AC71" s="12" t="str">
        <f t="shared" ca="1" si="33"/>
        <v>lp.jpg</v>
      </c>
      <c r="AD71" s="13">
        <f t="shared" ca="1" si="23"/>
        <v>1</v>
      </c>
      <c r="AE71" s="13">
        <f t="shared" ca="1" si="24"/>
        <v>1</v>
      </c>
      <c r="AF71" s="13">
        <f t="shared" ca="1" si="25"/>
        <v>1</v>
      </c>
      <c r="AG71" s="13">
        <f t="shared" ca="1" si="18"/>
        <v>3</v>
      </c>
      <c r="AI71" s="2">
        <f t="shared" ca="1" si="19"/>
        <v>0.7547234611945931</v>
      </c>
      <c r="AJ71" s="2">
        <f t="shared" ca="1" si="19"/>
        <v>0.25409052815187883</v>
      </c>
      <c r="AK71" s="2">
        <f t="shared" ca="1" si="19"/>
        <v>0.6823461771153122</v>
      </c>
    </row>
    <row r="72" spans="12:37" x14ac:dyDescent="0.2">
      <c r="L72" s="2">
        <v>4</v>
      </c>
      <c r="M72" s="2">
        <v>5</v>
      </c>
      <c r="N72" s="2">
        <v>9</v>
      </c>
      <c r="O72" s="2">
        <v>0.15222504148459848</v>
      </c>
      <c r="P72" s="2">
        <v>0</v>
      </c>
      <c r="Q72" s="2">
        <f t="shared" si="20"/>
        <v>0</v>
      </c>
      <c r="S72" s="2">
        <f t="shared" si="21"/>
        <v>0</v>
      </c>
      <c r="U72" s="14" t="str">
        <f t="shared" ca="1" si="22"/>
        <v>TrainTrial2</v>
      </c>
      <c r="V72" s="10" t="str">
        <f t="shared" si="26"/>
        <v>p4.bmp</v>
      </c>
      <c r="W72" s="10" t="str">
        <f t="shared" si="27"/>
        <v>p5.bmp</v>
      </c>
      <c r="X72" s="10" t="str">
        <f t="shared" ca="1" si="28"/>
        <v>c1.wav</v>
      </c>
      <c r="Y72" s="10" t="str">
        <f t="shared" ca="1" si="29"/>
        <v>nn4.wav</v>
      </c>
      <c r="Z72" s="10" t="str">
        <f t="shared" ca="1" si="30"/>
        <v>c2.wav</v>
      </c>
      <c r="AA72" s="10" t="str">
        <f t="shared" si="31"/>
        <v>r9.wav</v>
      </c>
      <c r="AB72" s="10">
        <f t="shared" si="32"/>
        <v>1</v>
      </c>
      <c r="AC72" s="12" t="str">
        <f t="shared" ca="1" si="33"/>
        <v>lp.jpg</v>
      </c>
      <c r="AD72" s="13">
        <f t="shared" ca="1" si="23"/>
        <v>1</v>
      </c>
      <c r="AE72" s="13">
        <f t="shared" ca="1" si="24"/>
        <v>1</v>
      </c>
      <c r="AF72" s="13">
        <f t="shared" ca="1" si="25"/>
        <v>1</v>
      </c>
      <c r="AG72" s="13">
        <f t="shared" ca="1" si="18"/>
        <v>3</v>
      </c>
      <c r="AI72" s="2">
        <f t="shared" ca="1" si="19"/>
        <v>0.20865161205549709</v>
      </c>
      <c r="AJ72" s="2">
        <f t="shared" ca="1" si="19"/>
        <v>0.30893106121494562</v>
      </c>
      <c r="AK72" s="2">
        <f t="shared" ca="1" si="19"/>
        <v>0.72845907761363193</v>
      </c>
    </row>
    <row r="73" spans="12:37" x14ac:dyDescent="0.2">
      <c r="L73" s="2">
        <v>4</v>
      </c>
      <c r="M73" s="2">
        <v>9</v>
      </c>
      <c r="N73" s="2">
        <v>8</v>
      </c>
      <c r="O73" s="2">
        <v>0.91713200417598273</v>
      </c>
      <c r="P73" s="2">
        <v>0.63729488674653112</v>
      </c>
      <c r="Q73" s="2">
        <f t="shared" si="20"/>
        <v>1</v>
      </c>
      <c r="S73" s="2">
        <f t="shared" si="21"/>
        <v>1</v>
      </c>
      <c r="U73" s="14" t="str">
        <f t="shared" ca="1" si="22"/>
        <v>TrainTrial2</v>
      </c>
      <c r="V73" s="10" t="str">
        <f t="shared" si="26"/>
        <v>p9.bmp</v>
      </c>
      <c r="W73" s="10" t="str">
        <f t="shared" si="27"/>
        <v>p4.bmp</v>
      </c>
      <c r="X73" s="10" t="str">
        <f t="shared" ca="1" si="28"/>
        <v>c2.wav</v>
      </c>
      <c r="Y73" s="10" t="str">
        <f t="shared" si="29"/>
        <v>r8.wav</v>
      </c>
      <c r="Z73" s="10" t="str">
        <f t="shared" ca="1" si="30"/>
        <v>c1.wav</v>
      </c>
      <c r="AA73" s="10" t="str">
        <f t="shared" ca="1" si="31"/>
        <v>nn4.wav</v>
      </c>
      <c r="AB73" s="10">
        <f t="shared" si="32"/>
        <v>2</v>
      </c>
      <c r="AC73" s="12" t="str">
        <f t="shared" ca="1" si="33"/>
        <v>rp.jpg</v>
      </c>
      <c r="AD73" s="13">
        <f t="shared" ca="1" si="23"/>
        <v>1</v>
      </c>
      <c r="AE73" s="13">
        <f t="shared" ca="1" si="24"/>
        <v>1</v>
      </c>
      <c r="AF73" s="13">
        <f t="shared" ca="1" si="25"/>
        <v>1</v>
      </c>
      <c r="AG73" s="13">
        <f t="shared" ca="1" si="18"/>
        <v>3</v>
      </c>
      <c r="AI73" s="2">
        <f t="shared" ca="1" si="19"/>
        <v>4.7677364542166645E-2</v>
      </c>
      <c r="AJ73" s="2">
        <f t="shared" ca="1" si="19"/>
        <v>0.73376297311051886</v>
      </c>
      <c r="AK73" s="2">
        <f t="shared" ca="1" si="19"/>
        <v>0.63690929893996318</v>
      </c>
    </row>
    <row r="74" spans="12:37" x14ac:dyDescent="0.2">
      <c r="L74" s="2">
        <v>4</v>
      </c>
      <c r="M74" s="2">
        <v>2</v>
      </c>
      <c r="N74" s="2">
        <v>3</v>
      </c>
      <c r="O74" s="2">
        <v>0</v>
      </c>
      <c r="P74" s="2">
        <v>0.3800318229059485</v>
      </c>
      <c r="Q74" s="2">
        <f t="shared" si="20"/>
        <v>0</v>
      </c>
      <c r="S74" s="2">
        <f t="shared" si="21"/>
        <v>0</v>
      </c>
      <c r="U74" s="14" t="str">
        <f t="shared" ca="1" si="22"/>
        <v>TrainTrial2</v>
      </c>
      <c r="V74" s="10" t="str">
        <f t="shared" si="26"/>
        <v>p4.bmp</v>
      </c>
      <c r="W74" s="10" t="str">
        <f t="shared" si="27"/>
        <v>p2.bmp</v>
      </c>
      <c r="X74" s="10" t="str">
        <f t="shared" ca="1" si="28"/>
        <v>c1.wav</v>
      </c>
      <c r="Y74" s="10" t="str">
        <f t="shared" ca="1" si="29"/>
        <v>nn4.wav</v>
      </c>
      <c r="Z74" s="10" t="str">
        <f t="shared" ca="1" si="30"/>
        <v>c2.wav</v>
      </c>
      <c r="AA74" s="10" t="str">
        <f t="shared" si="31"/>
        <v>r3.wav</v>
      </c>
      <c r="AB74" s="10">
        <f t="shared" si="32"/>
        <v>1</v>
      </c>
      <c r="AC74" s="12" t="str">
        <f t="shared" ca="1" si="33"/>
        <v>lp.jpg</v>
      </c>
      <c r="AD74" s="13">
        <f t="shared" ca="1" si="23"/>
        <v>1</v>
      </c>
      <c r="AE74" s="13">
        <f t="shared" ca="1" si="24"/>
        <v>1</v>
      </c>
      <c r="AF74" s="13">
        <f t="shared" ca="1" si="25"/>
        <v>1</v>
      </c>
      <c r="AG74" s="13">
        <f t="shared" ca="1" si="18"/>
        <v>3</v>
      </c>
      <c r="AI74" s="2">
        <f t="shared" ca="1" si="19"/>
        <v>0.10436296563849368</v>
      </c>
      <c r="AJ74" s="2">
        <f t="shared" ca="1" si="19"/>
        <v>0.25251313545118348</v>
      </c>
      <c r="AK74" s="2">
        <f t="shared" ca="1" si="19"/>
        <v>0.34472511654139459</v>
      </c>
    </row>
    <row r="75" spans="12:37" x14ac:dyDescent="0.2">
      <c r="L75" s="2">
        <v>5</v>
      </c>
      <c r="M75" s="2">
        <v>3</v>
      </c>
      <c r="N75" s="2">
        <v>2</v>
      </c>
      <c r="O75" s="2">
        <v>0.95801467106412019</v>
      </c>
      <c r="P75" s="2">
        <v>0.43766844213678269</v>
      </c>
      <c r="Q75" s="2">
        <f t="shared" si="20"/>
        <v>1</v>
      </c>
      <c r="S75" s="2">
        <f t="shared" si="21"/>
        <v>0</v>
      </c>
      <c r="U75" s="14" t="str">
        <f t="shared" ca="1" si="22"/>
        <v>TrainTrial2</v>
      </c>
      <c r="V75" s="10" t="str">
        <f t="shared" si="26"/>
        <v>p3.bmp</v>
      </c>
      <c r="W75" s="10" t="str">
        <f t="shared" si="27"/>
        <v>p5.bmp</v>
      </c>
      <c r="X75" s="10" t="str">
        <f t="shared" ca="1" si="28"/>
        <v>c1.wav</v>
      </c>
      <c r="Y75" s="10" t="str">
        <f t="shared" ca="1" si="29"/>
        <v>nn5.wav</v>
      </c>
      <c r="Z75" s="10" t="str">
        <f t="shared" ca="1" si="30"/>
        <v>c2.wav</v>
      </c>
      <c r="AA75" s="10" t="str">
        <f t="shared" si="31"/>
        <v>r2.wav</v>
      </c>
      <c r="AB75" s="10">
        <f t="shared" si="32"/>
        <v>2</v>
      </c>
      <c r="AC75" s="12" t="str">
        <f t="shared" ca="1" si="33"/>
        <v>rp.jpg</v>
      </c>
      <c r="AD75" s="13">
        <f t="shared" ca="1" si="23"/>
        <v>1</v>
      </c>
      <c r="AE75" s="13">
        <f t="shared" ca="1" si="24"/>
        <v>1</v>
      </c>
      <c r="AF75" s="13">
        <f t="shared" ca="1" si="25"/>
        <v>1</v>
      </c>
      <c r="AG75" s="13">
        <f t="shared" ca="1" si="18"/>
        <v>3</v>
      </c>
      <c r="AI75" s="2">
        <f t="shared" ca="1" si="19"/>
        <v>0.89557965181096399</v>
      </c>
      <c r="AJ75" s="2">
        <f t="shared" ca="1" si="19"/>
        <v>0.46762559775805812</v>
      </c>
      <c r="AK75" s="2">
        <f t="shared" ca="1" si="19"/>
        <v>0.4389595599178362</v>
      </c>
    </row>
    <row r="76" spans="12:37" x14ac:dyDescent="0.2">
      <c r="L76" s="2">
        <v>5</v>
      </c>
      <c r="M76" s="2">
        <v>4</v>
      </c>
      <c r="N76" s="2">
        <v>6</v>
      </c>
      <c r="O76" s="2">
        <v>0.27155179217243131</v>
      </c>
      <c r="P76" s="2">
        <v>0.3899745282215008</v>
      </c>
      <c r="Q76" s="2">
        <f t="shared" si="20"/>
        <v>0</v>
      </c>
      <c r="S76" s="2">
        <f t="shared" si="21"/>
        <v>0</v>
      </c>
      <c r="U76" s="14" t="str">
        <f t="shared" ca="1" si="22"/>
        <v>TrainTrial2</v>
      </c>
      <c r="V76" s="10" t="str">
        <f t="shared" si="26"/>
        <v>p5.bmp</v>
      </c>
      <c r="W76" s="10" t="str">
        <f t="shared" si="27"/>
        <v>p4.bmp</v>
      </c>
      <c r="X76" s="10" t="str">
        <f t="shared" ca="1" si="28"/>
        <v>c1.wav</v>
      </c>
      <c r="Y76" s="10" t="str">
        <f t="shared" ca="1" si="29"/>
        <v>nn5.wav</v>
      </c>
      <c r="Z76" s="10" t="str">
        <f t="shared" ca="1" si="30"/>
        <v>c2.wav</v>
      </c>
      <c r="AA76" s="10" t="str">
        <f t="shared" si="31"/>
        <v>r6.wav</v>
      </c>
      <c r="AB76" s="10">
        <f t="shared" si="32"/>
        <v>1</v>
      </c>
      <c r="AC76" s="12" t="str">
        <f t="shared" ca="1" si="33"/>
        <v>lp.jpg</v>
      </c>
      <c r="AD76" s="13">
        <f t="shared" ca="1" si="23"/>
        <v>1</v>
      </c>
      <c r="AE76" s="13">
        <f t="shared" ca="1" si="24"/>
        <v>1</v>
      </c>
      <c r="AF76" s="13">
        <f t="shared" ca="1" si="25"/>
        <v>1</v>
      </c>
      <c r="AG76" s="13">
        <f t="shared" ca="1" si="18"/>
        <v>3</v>
      </c>
      <c r="AI76" s="2">
        <f t="shared" ca="1" si="19"/>
        <v>7.7460134998195151E-2</v>
      </c>
      <c r="AJ76" s="2">
        <f t="shared" ca="1" si="19"/>
        <v>0.82733889824359963</v>
      </c>
      <c r="AK76" s="2">
        <f t="shared" ca="1" si="19"/>
        <v>0.86184144470355228</v>
      </c>
    </row>
    <row r="77" spans="12:37" x14ac:dyDescent="0.2">
      <c r="L77" s="2">
        <v>5</v>
      </c>
      <c r="M77" s="2">
        <v>8</v>
      </c>
      <c r="N77" s="2">
        <v>4</v>
      </c>
      <c r="O77" s="2">
        <v>0.54646850024710147</v>
      </c>
      <c r="P77" s="2">
        <v>0.92355834583759133</v>
      </c>
      <c r="Q77" s="2">
        <f t="shared" si="20"/>
        <v>1</v>
      </c>
      <c r="S77" s="2">
        <f t="shared" si="21"/>
        <v>1</v>
      </c>
      <c r="U77" s="14" t="str">
        <f t="shared" ca="1" si="22"/>
        <v>TrainTrial2</v>
      </c>
      <c r="V77" s="10" t="str">
        <f t="shared" si="26"/>
        <v>p8.bmp</v>
      </c>
      <c r="W77" s="10" t="str">
        <f t="shared" si="27"/>
        <v>p5.bmp</v>
      </c>
      <c r="X77" s="10" t="str">
        <f t="shared" ca="1" si="28"/>
        <v>c2.wav</v>
      </c>
      <c r="Y77" s="10" t="str">
        <f t="shared" si="29"/>
        <v>r4.wav</v>
      </c>
      <c r="Z77" s="10" t="str">
        <f t="shared" ca="1" si="30"/>
        <v>c1.wav</v>
      </c>
      <c r="AA77" s="10" t="str">
        <f t="shared" ca="1" si="31"/>
        <v>nn5.wav</v>
      </c>
      <c r="AB77" s="10">
        <f t="shared" si="32"/>
        <v>2</v>
      </c>
      <c r="AC77" s="12" t="str">
        <f t="shared" ca="1" si="33"/>
        <v>rp.jpg</v>
      </c>
      <c r="AD77" s="13">
        <f t="shared" ca="1" si="23"/>
        <v>1</v>
      </c>
      <c r="AE77" s="13">
        <f t="shared" ca="1" si="24"/>
        <v>1</v>
      </c>
      <c r="AF77" s="13">
        <f t="shared" ca="1" si="25"/>
        <v>1</v>
      </c>
      <c r="AG77" s="13">
        <f t="shared" ca="1" si="18"/>
        <v>3</v>
      </c>
      <c r="AI77" s="2">
        <f t="shared" ca="1" si="19"/>
        <v>0.21500974930238914</v>
      </c>
      <c r="AJ77" s="2">
        <f t="shared" ca="1" si="19"/>
        <v>0.14644929298994558</v>
      </c>
      <c r="AK77" s="2">
        <f t="shared" ca="1" si="19"/>
        <v>0.55165767092095552</v>
      </c>
    </row>
    <row r="78" spans="12:37" x14ac:dyDescent="0.2">
      <c r="L78" s="2">
        <v>6</v>
      </c>
      <c r="M78" s="2">
        <v>1</v>
      </c>
      <c r="N78" s="2">
        <v>0</v>
      </c>
      <c r="O78" s="2">
        <v>0.95456678693244612</v>
      </c>
      <c r="P78" s="2">
        <v>0.94882062495889841</v>
      </c>
      <c r="Q78" s="2">
        <f t="shared" si="20"/>
        <v>1</v>
      </c>
      <c r="S78" s="2">
        <f t="shared" si="21"/>
        <v>1</v>
      </c>
      <c r="U78" s="14" t="str">
        <f t="shared" ca="1" si="22"/>
        <v>TrainTrial2</v>
      </c>
      <c r="V78" s="10" t="str">
        <f t="shared" si="26"/>
        <v>p1.bmp</v>
      </c>
      <c r="W78" s="10" t="str">
        <f t="shared" si="27"/>
        <v>p6.bmp</v>
      </c>
      <c r="X78" s="10" t="str">
        <f t="shared" ca="1" si="28"/>
        <v>c2.wav</v>
      </c>
      <c r="Y78" s="10" t="str">
        <f t="shared" si="29"/>
        <v>r0.wav</v>
      </c>
      <c r="Z78" s="10" t="str">
        <f t="shared" ca="1" si="30"/>
        <v>c1.wav</v>
      </c>
      <c r="AA78" s="10" t="str">
        <f t="shared" ca="1" si="31"/>
        <v>nn6.wav</v>
      </c>
      <c r="AB78" s="10">
        <f t="shared" si="32"/>
        <v>2</v>
      </c>
      <c r="AC78" s="12" t="str">
        <f t="shared" ca="1" si="33"/>
        <v>rp.jpg</v>
      </c>
      <c r="AD78" s="13">
        <f t="shared" ca="1" si="23"/>
        <v>1</v>
      </c>
      <c r="AE78" s="13">
        <f t="shared" ca="1" si="24"/>
        <v>1</v>
      </c>
      <c r="AF78" s="13">
        <f t="shared" ca="1" si="25"/>
        <v>1</v>
      </c>
      <c r="AG78" s="13">
        <f t="shared" ca="1" si="18"/>
        <v>3</v>
      </c>
      <c r="AI78" s="2">
        <f t="shared" ca="1" si="19"/>
        <v>0.54135776469184793</v>
      </c>
      <c r="AJ78" s="2">
        <f t="shared" ca="1" si="19"/>
        <v>0.61669301799646103</v>
      </c>
      <c r="AK78" s="2">
        <f t="shared" ca="1" si="19"/>
        <v>0.23002881457070212</v>
      </c>
    </row>
    <row r="79" spans="12:37" x14ac:dyDescent="0.2">
      <c r="L79" s="2">
        <v>6</v>
      </c>
      <c r="M79" s="2">
        <v>0</v>
      </c>
      <c r="N79" s="2">
        <v>7</v>
      </c>
      <c r="O79" s="2">
        <v>0.40841529720819381</v>
      </c>
      <c r="P79" s="2">
        <v>0.62785672732388775</v>
      </c>
      <c r="Q79" s="2">
        <f t="shared" si="20"/>
        <v>0</v>
      </c>
      <c r="S79" s="2">
        <f t="shared" si="21"/>
        <v>1</v>
      </c>
      <c r="U79" s="14" t="str">
        <f t="shared" ca="1" si="22"/>
        <v>TrainTrial2</v>
      </c>
      <c r="V79" s="10" t="str">
        <f t="shared" si="26"/>
        <v>p6.bmp</v>
      </c>
      <c r="W79" s="10" t="str">
        <f t="shared" si="27"/>
        <v>p0.bmp</v>
      </c>
      <c r="X79" s="10" t="str">
        <f t="shared" ca="1" si="28"/>
        <v>c2.wav</v>
      </c>
      <c r="Y79" s="10" t="str">
        <f t="shared" si="29"/>
        <v>r7.wav</v>
      </c>
      <c r="Z79" s="10" t="str">
        <f t="shared" ca="1" si="30"/>
        <v>c1.wav</v>
      </c>
      <c r="AA79" s="10" t="str">
        <f t="shared" ca="1" si="31"/>
        <v>nn6.wav</v>
      </c>
      <c r="AB79" s="10">
        <f t="shared" si="32"/>
        <v>1</v>
      </c>
      <c r="AC79" s="12" t="str">
        <f t="shared" ca="1" si="33"/>
        <v>lp.jpg</v>
      </c>
      <c r="AD79" s="13">
        <f t="shared" ca="1" si="23"/>
        <v>1</v>
      </c>
      <c r="AE79" s="13">
        <f t="shared" ca="1" si="24"/>
        <v>1</v>
      </c>
      <c r="AF79" s="13">
        <f t="shared" ca="1" si="25"/>
        <v>1</v>
      </c>
      <c r="AG79" s="13">
        <f t="shared" ca="1" si="18"/>
        <v>3</v>
      </c>
      <c r="AI79" s="2">
        <f t="shared" ca="1" si="19"/>
        <v>0.56501304377673067</v>
      </c>
      <c r="AJ79" s="2">
        <f t="shared" ca="1" si="19"/>
        <v>0.4761428876468381</v>
      </c>
      <c r="AK79" s="2">
        <f t="shared" ca="1" si="19"/>
        <v>0.70226241518129751</v>
      </c>
    </row>
    <row r="80" spans="12:37" x14ac:dyDescent="0.2">
      <c r="L80" s="2">
        <v>6</v>
      </c>
      <c r="M80" s="2">
        <v>7</v>
      </c>
      <c r="N80" s="2">
        <v>1</v>
      </c>
      <c r="O80" s="2">
        <v>0</v>
      </c>
      <c r="P80" s="2">
        <v>0.58691260958403291</v>
      </c>
      <c r="Q80" s="2">
        <f t="shared" si="20"/>
        <v>0</v>
      </c>
      <c r="S80" s="2">
        <f t="shared" si="21"/>
        <v>1</v>
      </c>
      <c r="U80" s="14" t="str">
        <f t="shared" ca="1" si="22"/>
        <v>TrainTrial2</v>
      </c>
      <c r="V80" s="10" t="str">
        <f t="shared" si="26"/>
        <v>p6.bmp</v>
      </c>
      <c r="W80" s="10" t="str">
        <f t="shared" si="27"/>
        <v>p7.bmp</v>
      </c>
      <c r="X80" s="10" t="str">
        <f t="shared" ca="1" si="28"/>
        <v>c2.wav</v>
      </c>
      <c r="Y80" s="10" t="str">
        <f t="shared" si="29"/>
        <v>r1.wav</v>
      </c>
      <c r="Z80" s="10" t="str">
        <f t="shared" ca="1" si="30"/>
        <v>c1.wav</v>
      </c>
      <c r="AA80" s="10" t="str">
        <f t="shared" ca="1" si="31"/>
        <v>nn6.wav</v>
      </c>
      <c r="AB80" s="10">
        <f t="shared" si="32"/>
        <v>1</v>
      </c>
      <c r="AC80" s="12" t="str">
        <f t="shared" ca="1" si="33"/>
        <v>lp.jpg</v>
      </c>
      <c r="AD80" s="13">
        <f t="shared" ca="1" si="23"/>
        <v>1</v>
      </c>
      <c r="AE80" s="13">
        <f t="shared" ca="1" si="24"/>
        <v>1</v>
      </c>
      <c r="AF80" s="13">
        <f t="shared" ca="1" si="25"/>
        <v>1</v>
      </c>
      <c r="AG80" s="13">
        <f t="shared" ca="1" si="18"/>
        <v>3</v>
      </c>
      <c r="AI80" s="2">
        <f t="shared" ca="1" si="19"/>
        <v>0.85237181052154376</v>
      </c>
      <c r="AJ80" s="2">
        <f t="shared" ca="1" si="19"/>
        <v>0.81552868326703543</v>
      </c>
      <c r="AK80" s="2">
        <f t="shared" ca="1" si="19"/>
        <v>7.2853386406371401E-2</v>
      </c>
    </row>
    <row r="81" spans="11:37" x14ac:dyDescent="0.2">
      <c r="L81" s="2">
        <v>7</v>
      </c>
      <c r="M81" s="2">
        <v>5</v>
      </c>
      <c r="N81" s="2">
        <v>9</v>
      </c>
      <c r="O81" s="2">
        <v>0.98975207997864345</v>
      </c>
      <c r="P81" s="2">
        <v>0</v>
      </c>
      <c r="Q81" s="2">
        <f t="shared" si="20"/>
        <v>1</v>
      </c>
      <c r="S81" s="2">
        <f t="shared" si="21"/>
        <v>0</v>
      </c>
      <c r="U81" s="14" t="str">
        <f t="shared" ca="1" si="22"/>
        <v>TrainTrial2</v>
      </c>
      <c r="V81" s="10" t="str">
        <f t="shared" si="26"/>
        <v>p5.bmp</v>
      </c>
      <c r="W81" s="10" t="str">
        <f t="shared" si="27"/>
        <v>p7.bmp</v>
      </c>
      <c r="X81" s="10" t="str">
        <f t="shared" ca="1" si="28"/>
        <v>c1.wav</v>
      </c>
      <c r="Y81" s="10" t="str">
        <f t="shared" ca="1" si="29"/>
        <v>nn7.wav</v>
      </c>
      <c r="Z81" s="10" t="str">
        <f t="shared" ca="1" si="30"/>
        <v>c2.wav</v>
      </c>
      <c r="AA81" s="10" t="str">
        <f t="shared" si="31"/>
        <v>r9.wav</v>
      </c>
      <c r="AB81" s="10">
        <f t="shared" si="32"/>
        <v>2</v>
      </c>
      <c r="AC81" s="12" t="str">
        <f t="shared" ca="1" si="33"/>
        <v>rp.jpg</v>
      </c>
      <c r="AD81" s="13">
        <f t="shared" ca="1" si="23"/>
        <v>1</v>
      </c>
      <c r="AE81" s="13">
        <f t="shared" ca="1" si="24"/>
        <v>1</v>
      </c>
      <c r="AF81" s="13">
        <f t="shared" ca="1" si="25"/>
        <v>1</v>
      </c>
      <c r="AG81" s="13">
        <f t="shared" ca="1" si="18"/>
        <v>3</v>
      </c>
      <c r="AI81" s="2">
        <f t="shared" ca="1" si="19"/>
        <v>0.49254738228953232</v>
      </c>
      <c r="AJ81" s="2">
        <f t="shared" ca="1" si="19"/>
        <v>0.11018735840234162</v>
      </c>
      <c r="AK81" s="2">
        <f t="shared" ca="1" si="19"/>
        <v>0.78895702970596526</v>
      </c>
    </row>
    <row r="82" spans="11:37" x14ac:dyDescent="0.2">
      <c r="L82" s="2">
        <v>7</v>
      </c>
      <c r="M82" s="2">
        <v>6</v>
      </c>
      <c r="N82" s="2">
        <v>5</v>
      </c>
      <c r="O82" s="2">
        <v>0.90192053121154458</v>
      </c>
      <c r="P82" s="2">
        <v>0.23091092384493095</v>
      </c>
      <c r="Q82" s="2">
        <f t="shared" si="20"/>
        <v>1</v>
      </c>
      <c r="S82" s="2">
        <f t="shared" si="21"/>
        <v>0</v>
      </c>
      <c r="U82" s="14" t="str">
        <f t="shared" ca="1" si="22"/>
        <v>TrainTrial2</v>
      </c>
      <c r="V82" s="10" t="str">
        <f t="shared" si="26"/>
        <v>p6.bmp</v>
      </c>
      <c r="W82" s="10" t="str">
        <f t="shared" si="27"/>
        <v>p7.bmp</v>
      </c>
      <c r="X82" s="10" t="str">
        <f t="shared" ca="1" si="28"/>
        <v>c1.wav</v>
      </c>
      <c r="Y82" s="10" t="str">
        <f t="shared" ca="1" si="29"/>
        <v>nn7.wav</v>
      </c>
      <c r="Z82" s="10" t="str">
        <f t="shared" ca="1" si="30"/>
        <v>c2.wav</v>
      </c>
      <c r="AA82" s="10" t="str">
        <f t="shared" si="31"/>
        <v>r5.wav</v>
      </c>
      <c r="AB82" s="10">
        <f t="shared" si="32"/>
        <v>2</v>
      </c>
      <c r="AC82" s="12" t="str">
        <f t="shared" ca="1" si="33"/>
        <v>rp.jpg</v>
      </c>
      <c r="AD82" s="13">
        <f t="shared" ca="1" si="23"/>
        <v>1</v>
      </c>
      <c r="AE82" s="13">
        <f t="shared" ca="1" si="24"/>
        <v>1</v>
      </c>
      <c r="AF82" s="13">
        <f t="shared" ca="1" si="25"/>
        <v>1</v>
      </c>
      <c r="AG82" s="13">
        <f t="shared" ca="1" si="18"/>
        <v>3</v>
      </c>
      <c r="AI82" s="2">
        <f t="shared" ca="1" si="19"/>
        <v>0.89104009406263518</v>
      </c>
      <c r="AJ82" s="2">
        <f t="shared" ca="1" si="19"/>
        <v>0.76608946298621583</v>
      </c>
      <c r="AK82" s="2">
        <f t="shared" ca="1" si="19"/>
        <v>8.1409762498422245E-2</v>
      </c>
    </row>
    <row r="83" spans="11:37" x14ac:dyDescent="0.2">
      <c r="L83" s="2">
        <v>7</v>
      </c>
      <c r="M83" s="2">
        <v>9</v>
      </c>
      <c r="N83" s="2">
        <v>8</v>
      </c>
      <c r="O83" s="2">
        <v>0.36909307695441385</v>
      </c>
      <c r="P83" s="2">
        <v>0.69659019885330054</v>
      </c>
      <c r="Q83" s="2">
        <f t="shared" si="20"/>
        <v>0</v>
      </c>
      <c r="S83" s="2">
        <f t="shared" si="21"/>
        <v>1</v>
      </c>
      <c r="U83" s="14" t="str">
        <f t="shared" ca="1" si="22"/>
        <v>TrainTrial2</v>
      </c>
      <c r="V83" s="10" t="str">
        <f t="shared" si="26"/>
        <v>p7.bmp</v>
      </c>
      <c r="W83" s="10" t="str">
        <f t="shared" si="27"/>
        <v>p9.bmp</v>
      </c>
      <c r="X83" s="10" t="str">
        <f t="shared" ca="1" si="28"/>
        <v>c2.wav</v>
      </c>
      <c r="Y83" s="10" t="str">
        <f t="shared" si="29"/>
        <v>r8.wav</v>
      </c>
      <c r="Z83" s="10" t="str">
        <f t="shared" ca="1" si="30"/>
        <v>c1.wav</v>
      </c>
      <c r="AA83" s="10" t="str">
        <f t="shared" ca="1" si="31"/>
        <v>nn7.wav</v>
      </c>
      <c r="AB83" s="10">
        <f t="shared" si="32"/>
        <v>1</v>
      </c>
      <c r="AC83" s="12" t="str">
        <f t="shared" ca="1" si="33"/>
        <v>lp.jpg</v>
      </c>
      <c r="AD83" s="13">
        <f t="shared" ca="1" si="23"/>
        <v>1</v>
      </c>
      <c r="AE83" s="13">
        <f t="shared" ca="1" si="24"/>
        <v>1</v>
      </c>
      <c r="AF83" s="13">
        <f t="shared" ca="1" si="25"/>
        <v>1</v>
      </c>
      <c r="AG83" s="13">
        <f t="shared" ca="1" si="18"/>
        <v>3</v>
      </c>
      <c r="AI83" s="2">
        <f t="shared" ca="1" si="19"/>
        <v>0.13477539316343534</v>
      </c>
      <c r="AJ83" s="2">
        <f t="shared" ca="1" si="19"/>
        <v>0.27093254086521423</v>
      </c>
      <c r="AK83" s="2">
        <f t="shared" ca="1" si="19"/>
        <v>0.71891101604775842</v>
      </c>
    </row>
    <row r="84" spans="11:37" x14ac:dyDescent="0.2">
      <c r="L84" s="2">
        <v>8</v>
      </c>
      <c r="M84" s="2">
        <v>7</v>
      </c>
      <c r="N84" s="2">
        <v>5</v>
      </c>
      <c r="O84" s="2">
        <v>0.68829229446509999</v>
      </c>
      <c r="P84" s="2">
        <v>0.96620800012897234</v>
      </c>
      <c r="Q84" s="2">
        <f t="shared" si="20"/>
        <v>1</v>
      </c>
      <c r="S84" s="2">
        <f t="shared" si="21"/>
        <v>1</v>
      </c>
      <c r="U84" s="14" t="str">
        <f t="shared" ca="1" si="22"/>
        <v>TrainTrial2</v>
      </c>
      <c r="V84" s="10" t="str">
        <f t="shared" si="26"/>
        <v>p7.bmp</v>
      </c>
      <c r="W84" s="10" t="str">
        <f t="shared" si="27"/>
        <v>p8.bmp</v>
      </c>
      <c r="X84" s="10" t="str">
        <f t="shared" ca="1" si="28"/>
        <v>c2.wav</v>
      </c>
      <c r="Y84" s="10" t="str">
        <f t="shared" si="29"/>
        <v>r5.wav</v>
      </c>
      <c r="Z84" s="10" t="str">
        <f t="shared" ca="1" si="30"/>
        <v>c1.wav</v>
      </c>
      <c r="AA84" s="10" t="str">
        <f t="shared" ca="1" si="31"/>
        <v>nn8.wav</v>
      </c>
      <c r="AB84" s="10">
        <f t="shared" si="32"/>
        <v>2</v>
      </c>
      <c r="AC84" s="12" t="str">
        <f t="shared" ca="1" si="33"/>
        <v>rp.jpg</v>
      </c>
      <c r="AD84" s="13">
        <f t="shared" ca="1" si="23"/>
        <v>1</v>
      </c>
      <c r="AE84" s="13">
        <f t="shared" ca="1" si="24"/>
        <v>1</v>
      </c>
      <c r="AF84" s="13">
        <f t="shared" ca="1" si="25"/>
        <v>1</v>
      </c>
      <c r="AG84" s="13">
        <f t="shared" ca="1" si="18"/>
        <v>3</v>
      </c>
      <c r="AI84" s="2">
        <f t="shared" ca="1" si="19"/>
        <v>0.10859510698735719</v>
      </c>
      <c r="AJ84" s="2">
        <f t="shared" ca="1" si="19"/>
        <v>0.70508768477922823</v>
      </c>
      <c r="AK84" s="2">
        <f t="shared" ca="1" si="19"/>
        <v>0.6332982825805894</v>
      </c>
    </row>
    <row r="85" spans="11:37" x14ac:dyDescent="0.2">
      <c r="L85" s="2">
        <v>8</v>
      </c>
      <c r="M85" s="2">
        <v>0</v>
      </c>
      <c r="N85" s="2">
        <v>2</v>
      </c>
      <c r="O85" s="2">
        <v>0.48023445857597835</v>
      </c>
      <c r="P85" s="2">
        <v>0.20036196391993144</v>
      </c>
      <c r="Q85" s="2">
        <f t="shared" si="20"/>
        <v>0</v>
      </c>
      <c r="S85" s="2">
        <f t="shared" si="21"/>
        <v>0</v>
      </c>
      <c r="U85" s="14" t="str">
        <f t="shared" ca="1" si="22"/>
        <v>TrainTrial2</v>
      </c>
      <c r="V85" s="10" t="str">
        <f t="shared" si="26"/>
        <v>p8.bmp</v>
      </c>
      <c r="W85" s="10" t="str">
        <f t="shared" si="27"/>
        <v>p0.bmp</v>
      </c>
      <c r="X85" s="10" t="str">
        <f t="shared" ca="1" si="28"/>
        <v>c1.wav</v>
      </c>
      <c r="Y85" s="10" t="str">
        <f t="shared" ca="1" si="29"/>
        <v>nn8.wav</v>
      </c>
      <c r="Z85" s="10" t="str">
        <f t="shared" ca="1" si="30"/>
        <v>c2.wav</v>
      </c>
      <c r="AA85" s="10" t="str">
        <f t="shared" si="31"/>
        <v>r2.wav</v>
      </c>
      <c r="AB85" s="10">
        <f t="shared" si="32"/>
        <v>1</v>
      </c>
      <c r="AC85" s="12" t="str">
        <f t="shared" ca="1" si="33"/>
        <v>lp.jpg</v>
      </c>
      <c r="AD85" s="13">
        <f t="shared" ca="1" si="23"/>
        <v>1</v>
      </c>
      <c r="AE85" s="13">
        <f t="shared" ca="1" si="24"/>
        <v>1</v>
      </c>
      <c r="AF85" s="13">
        <f t="shared" ca="1" si="25"/>
        <v>1</v>
      </c>
      <c r="AG85" s="13">
        <f t="shared" ca="1" si="18"/>
        <v>3</v>
      </c>
      <c r="AI85" s="2">
        <f t="shared" ca="1" si="19"/>
        <v>0.19137114395703592</v>
      </c>
      <c r="AJ85" s="2">
        <f t="shared" ca="1" si="19"/>
        <v>0.45370223133415288</v>
      </c>
      <c r="AK85" s="2">
        <f t="shared" ca="1" si="19"/>
        <v>0.42924116305147786</v>
      </c>
    </row>
    <row r="86" spans="11:37" x14ac:dyDescent="0.2">
      <c r="L86" s="2">
        <v>8</v>
      </c>
      <c r="M86" s="2">
        <v>1</v>
      </c>
      <c r="N86" s="2">
        <v>9</v>
      </c>
      <c r="O86" s="2">
        <v>0.97176165709697671</v>
      </c>
      <c r="P86" s="2">
        <v>0.75891103698450024</v>
      </c>
      <c r="Q86" s="2">
        <f t="shared" si="20"/>
        <v>1</v>
      </c>
      <c r="S86" s="2">
        <f t="shared" si="21"/>
        <v>1</v>
      </c>
      <c r="U86" s="14" t="str">
        <f t="shared" ca="1" si="22"/>
        <v>TrainTrial2</v>
      </c>
      <c r="V86" s="10" t="str">
        <f t="shared" si="26"/>
        <v>p1.bmp</v>
      </c>
      <c r="W86" s="10" t="str">
        <f t="shared" si="27"/>
        <v>p8.bmp</v>
      </c>
      <c r="X86" s="10" t="str">
        <f t="shared" ca="1" si="28"/>
        <v>c2.wav</v>
      </c>
      <c r="Y86" s="10" t="str">
        <f t="shared" si="29"/>
        <v>r9.wav</v>
      </c>
      <c r="Z86" s="10" t="str">
        <f t="shared" ca="1" si="30"/>
        <v>c1.wav</v>
      </c>
      <c r="AA86" s="10" t="str">
        <f t="shared" ca="1" si="31"/>
        <v>nn8.wav</v>
      </c>
      <c r="AB86" s="10">
        <f t="shared" si="32"/>
        <v>2</v>
      </c>
      <c r="AC86" s="12" t="str">
        <f t="shared" ca="1" si="33"/>
        <v>rp.jpg</v>
      </c>
      <c r="AD86" s="13">
        <f t="shared" ca="1" si="23"/>
        <v>1</v>
      </c>
      <c r="AE86" s="13">
        <f t="shared" ca="1" si="24"/>
        <v>1</v>
      </c>
      <c r="AF86" s="13">
        <f t="shared" ca="1" si="25"/>
        <v>1</v>
      </c>
      <c r="AG86" s="13">
        <f t="shared" ca="1" si="18"/>
        <v>3</v>
      </c>
      <c r="AI86" s="2">
        <f t="shared" ca="1" si="19"/>
        <v>1.0641147103697235E-2</v>
      </c>
      <c r="AJ86" s="2">
        <f t="shared" ca="1" si="19"/>
        <v>0.14939268015972229</v>
      </c>
      <c r="AK86" s="2">
        <f t="shared" ca="1" si="19"/>
        <v>0.38076781362148782</v>
      </c>
    </row>
    <row r="87" spans="11:37" x14ac:dyDescent="0.2">
      <c r="L87" s="2">
        <v>9</v>
      </c>
      <c r="M87" s="2">
        <v>5</v>
      </c>
      <c r="N87" s="2">
        <v>3</v>
      </c>
      <c r="O87" s="2">
        <v>0.83283188136829267</v>
      </c>
      <c r="P87" s="2">
        <v>0.67330404167478264</v>
      </c>
      <c r="Q87" s="2">
        <f t="shared" si="20"/>
        <v>1</v>
      </c>
      <c r="S87" s="2">
        <f t="shared" si="21"/>
        <v>1</v>
      </c>
      <c r="U87" s="14" t="str">
        <f t="shared" ca="1" si="22"/>
        <v>TrainTrial2</v>
      </c>
      <c r="V87" s="10" t="str">
        <f t="shared" si="26"/>
        <v>p5.bmp</v>
      </c>
      <c r="W87" s="10" t="str">
        <f t="shared" si="27"/>
        <v>p9.bmp</v>
      </c>
      <c r="X87" s="10" t="str">
        <f t="shared" ca="1" si="28"/>
        <v>c2.wav</v>
      </c>
      <c r="Y87" s="10" t="str">
        <f t="shared" si="29"/>
        <v>r3.wav</v>
      </c>
      <c r="Z87" s="10" t="str">
        <f t="shared" ca="1" si="30"/>
        <v>c1.wav</v>
      </c>
      <c r="AA87" s="10" t="str">
        <f t="shared" ca="1" si="31"/>
        <v>nn9.wav</v>
      </c>
      <c r="AB87" s="10">
        <f t="shared" si="32"/>
        <v>2</v>
      </c>
      <c r="AC87" s="12" t="str">
        <f t="shared" ca="1" si="33"/>
        <v>rp.jpg</v>
      </c>
      <c r="AD87" s="13">
        <f t="shared" ca="1" si="23"/>
        <v>1</v>
      </c>
      <c r="AE87" s="13">
        <f t="shared" ca="1" si="24"/>
        <v>1</v>
      </c>
      <c r="AF87" s="13">
        <f t="shared" ca="1" si="25"/>
        <v>1</v>
      </c>
      <c r="AG87" s="13">
        <f t="shared" ca="1" si="18"/>
        <v>3</v>
      </c>
      <c r="AI87" s="2">
        <f t="shared" ca="1" si="19"/>
        <v>0.9510706921381874</v>
      </c>
      <c r="AJ87" s="2">
        <f t="shared" ca="1" si="19"/>
        <v>0.1146335015900497</v>
      </c>
      <c r="AK87" s="2">
        <f t="shared" ca="1" si="19"/>
        <v>0.74454796280488322</v>
      </c>
    </row>
    <row r="88" spans="11:37" x14ac:dyDescent="0.2">
      <c r="L88" s="2">
        <v>9</v>
      </c>
      <c r="M88" s="2">
        <v>3</v>
      </c>
      <c r="N88" s="2">
        <v>6</v>
      </c>
      <c r="O88" s="2">
        <v>0.85907570526705967</v>
      </c>
      <c r="P88" s="2">
        <v>0.65148457288887585</v>
      </c>
      <c r="Q88" s="2">
        <f t="shared" si="20"/>
        <v>1</v>
      </c>
      <c r="S88" s="2">
        <f t="shared" si="21"/>
        <v>1</v>
      </c>
      <c r="U88" s="14" t="str">
        <f t="shared" ca="1" si="22"/>
        <v>TrainTrial2</v>
      </c>
      <c r="V88" s="10" t="str">
        <f t="shared" si="26"/>
        <v>p3.bmp</v>
      </c>
      <c r="W88" s="10" t="str">
        <f t="shared" si="27"/>
        <v>p9.bmp</v>
      </c>
      <c r="X88" s="10" t="str">
        <f t="shared" ca="1" si="28"/>
        <v>c2.wav</v>
      </c>
      <c r="Y88" s="10" t="str">
        <f t="shared" si="29"/>
        <v>r6.wav</v>
      </c>
      <c r="Z88" s="10" t="str">
        <f t="shared" ca="1" si="30"/>
        <v>c1.wav</v>
      </c>
      <c r="AA88" s="10" t="str">
        <f t="shared" ca="1" si="31"/>
        <v>nn9.wav</v>
      </c>
      <c r="AB88" s="10">
        <f t="shared" si="32"/>
        <v>2</v>
      </c>
      <c r="AC88" s="12" t="str">
        <f t="shared" ca="1" si="33"/>
        <v>rp.jpg</v>
      </c>
      <c r="AD88" s="13">
        <f t="shared" ca="1" si="23"/>
        <v>1</v>
      </c>
      <c r="AE88" s="13">
        <f t="shared" ca="1" si="24"/>
        <v>1</v>
      </c>
      <c r="AF88" s="13">
        <f t="shared" ca="1" si="25"/>
        <v>1</v>
      </c>
      <c r="AG88" s="13">
        <f t="shared" ca="1" si="18"/>
        <v>3</v>
      </c>
      <c r="AI88" s="2">
        <f t="shared" ca="1" si="19"/>
        <v>0.93489027424697946</v>
      </c>
      <c r="AJ88" s="2">
        <f t="shared" ca="1" si="19"/>
        <v>9.6719535420179747E-2</v>
      </c>
      <c r="AK88" s="2">
        <f t="shared" ca="1" si="19"/>
        <v>0.27004765852404233</v>
      </c>
    </row>
    <row r="89" spans="11:37" x14ac:dyDescent="0.2">
      <c r="L89" s="2">
        <v>9</v>
      </c>
      <c r="M89" s="2">
        <v>6</v>
      </c>
      <c r="N89" s="2">
        <v>0</v>
      </c>
      <c r="O89" s="2">
        <v>0.11322283100798813</v>
      </c>
      <c r="P89" s="2">
        <v>0.90653995223510719</v>
      </c>
      <c r="Q89" s="2">
        <f t="shared" si="20"/>
        <v>0</v>
      </c>
      <c r="S89" s="2">
        <f t="shared" si="21"/>
        <v>1</v>
      </c>
      <c r="U89" s="14" t="str">
        <f t="shared" ca="1" si="22"/>
        <v>TrainTrial2</v>
      </c>
      <c r="V89" s="10" t="str">
        <f t="shared" si="26"/>
        <v>p9.bmp</v>
      </c>
      <c r="W89" s="10" t="str">
        <f t="shared" si="27"/>
        <v>p6.bmp</v>
      </c>
      <c r="X89" s="10" t="str">
        <f t="shared" ca="1" si="28"/>
        <v>c2.wav</v>
      </c>
      <c r="Y89" s="10" t="str">
        <f t="shared" si="29"/>
        <v>r0.wav</v>
      </c>
      <c r="Z89" s="10" t="str">
        <f t="shared" ca="1" si="30"/>
        <v>c1.wav</v>
      </c>
      <c r="AA89" s="10" t="str">
        <f t="shared" ca="1" si="31"/>
        <v>nn9.wav</v>
      </c>
      <c r="AB89" s="10">
        <f t="shared" si="32"/>
        <v>1</v>
      </c>
      <c r="AC89" s="12" t="str">
        <f t="shared" ca="1" si="33"/>
        <v>lp.jpg</v>
      </c>
      <c r="AD89" s="13">
        <f t="shared" ca="1" si="23"/>
        <v>1</v>
      </c>
      <c r="AE89" s="13">
        <f t="shared" ca="1" si="24"/>
        <v>1</v>
      </c>
      <c r="AF89" s="13">
        <f t="shared" ca="1" si="25"/>
        <v>1</v>
      </c>
      <c r="AG89" s="13">
        <f t="shared" ca="1" si="18"/>
        <v>3</v>
      </c>
      <c r="AI89" s="2">
        <f t="shared" ca="1" si="19"/>
        <v>0.77371178133432994</v>
      </c>
      <c r="AJ89" s="2">
        <f t="shared" ca="1" si="19"/>
        <v>0.96109496084193824</v>
      </c>
      <c r="AK89" s="2">
        <f t="shared" ca="1" si="19"/>
        <v>0.68836801449719653</v>
      </c>
    </row>
    <row r="90" spans="11:37" x14ac:dyDescent="0.2">
      <c r="L90" s="2">
        <v>0</v>
      </c>
      <c r="M90" s="2">
        <v>8</v>
      </c>
      <c r="N90" s="2">
        <v>4</v>
      </c>
      <c r="O90" s="2">
        <v>0.38115069721243344</v>
      </c>
      <c r="P90" s="2">
        <v>0.43154975856668898</v>
      </c>
      <c r="Q90" s="2">
        <f t="shared" si="20"/>
        <v>0</v>
      </c>
      <c r="S90" s="2">
        <f t="shared" si="21"/>
        <v>0</v>
      </c>
      <c r="U90" s="14" t="str">
        <f t="shared" ca="1" si="22"/>
        <v>TrainTrial2</v>
      </c>
      <c r="V90" s="10" t="str">
        <f t="shared" si="26"/>
        <v>p0.bmp</v>
      </c>
      <c r="W90" s="10" t="str">
        <f t="shared" si="27"/>
        <v>p8.bmp</v>
      </c>
      <c r="X90" s="10" t="str">
        <f t="shared" ca="1" si="28"/>
        <v>c1.wav</v>
      </c>
      <c r="Y90" s="10" t="str">
        <f t="shared" ca="1" si="29"/>
        <v>nn0.wav</v>
      </c>
      <c r="Z90" s="10" t="str">
        <f t="shared" ca="1" si="30"/>
        <v>c2.wav</v>
      </c>
      <c r="AA90" s="10" t="str">
        <f t="shared" si="31"/>
        <v>r4.wav</v>
      </c>
      <c r="AB90" s="10">
        <f t="shared" si="32"/>
        <v>1</v>
      </c>
      <c r="AC90" s="12" t="str">
        <f t="shared" ca="1" si="33"/>
        <v>lp.jpg</v>
      </c>
      <c r="AD90" s="13">
        <f t="shared" ca="1" si="23"/>
        <v>1</v>
      </c>
      <c r="AE90" s="13">
        <f t="shared" ca="1" si="24"/>
        <v>1</v>
      </c>
      <c r="AF90" s="13">
        <f t="shared" ca="1" si="25"/>
        <v>1</v>
      </c>
      <c r="AG90" s="13">
        <f t="shared" ca="1" si="18"/>
        <v>3</v>
      </c>
      <c r="AI90" s="2">
        <f t="shared" ca="1" si="19"/>
        <v>7.3699192748062581E-2</v>
      </c>
      <c r="AJ90" s="2">
        <f t="shared" ca="1" si="19"/>
        <v>0.54449419615300032</v>
      </c>
      <c r="AK90" s="2">
        <f t="shared" ca="1" si="19"/>
        <v>0.1112694645410226</v>
      </c>
    </row>
    <row r="91" spans="11:37" x14ac:dyDescent="0.2">
      <c r="L91" s="2">
        <v>0</v>
      </c>
      <c r="M91" s="2">
        <v>2</v>
      </c>
      <c r="N91" s="2">
        <v>1</v>
      </c>
      <c r="O91" s="2">
        <v>0.9451363412927094</v>
      </c>
      <c r="P91" s="2">
        <v>0.83429407661242294</v>
      </c>
      <c r="Q91" s="2">
        <f t="shared" si="20"/>
        <v>1</v>
      </c>
      <c r="S91" s="2">
        <f t="shared" si="21"/>
        <v>1</v>
      </c>
      <c r="U91" s="14" t="str">
        <f t="shared" ca="1" si="22"/>
        <v>TrainTrial2</v>
      </c>
      <c r="V91" s="10" t="str">
        <f t="shared" si="26"/>
        <v>p2.bmp</v>
      </c>
      <c r="W91" s="10" t="str">
        <f t="shared" si="27"/>
        <v>p0.bmp</v>
      </c>
      <c r="X91" s="10" t="str">
        <f t="shared" ca="1" si="28"/>
        <v>c2.wav</v>
      </c>
      <c r="Y91" s="10" t="str">
        <f t="shared" si="29"/>
        <v>r1.wav</v>
      </c>
      <c r="Z91" s="10" t="str">
        <f t="shared" ca="1" si="30"/>
        <v>c1.wav</v>
      </c>
      <c r="AA91" s="10" t="str">
        <f t="shared" ca="1" si="31"/>
        <v>nn0.wav</v>
      </c>
      <c r="AB91" s="10">
        <f t="shared" si="32"/>
        <v>2</v>
      </c>
      <c r="AC91" s="12" t="str">
        <f t="shared" ca="1" si="33"/>
        <v>rp.jpg</v>
      </c>
      <c r="AD91" s="13">
        <f t="shared" ca="1" si="23"/>
        <v>1</v>
      </c>
      <c r="AE91" s="13">
        <f t="shared" ca="1" si="24"/>
        <v>1</v>
      </c>
      <c r="AF91" s="13">
        <f t="shared" ca="1" si="25"/>
        <v>1</v>
      </c>
      <c r="AG91" s="13">
        <f t="shared" ca="1" si="18"/>
        <v>3</v>
      </c>
      <c r="AI91" s="2">
        <f t="shared" ca="1" si="19"/>
        <v>0.54848087454745864</v>
      </c>
      <c r="AJ91" s="2">
        <f t="shared" ca="1" si="19"/>
        <v>0.52106209792596303</v>
      </c>
      <c r="AK91" s="2">
        <f t="shared" ca="1" si="19"/>
        <v>0.9986249419277603</v>
      </c>
    </row>
    <row r="92" spans="11:37" x14ac:dyDescent="0.2">
      <c r="L92" s="2">
        <v>0</v>
      </c>
      <c r="M92" s="2">
        <v>4</v>
      </c>
      <c r="N92" s="2">
        <v>7</v>
      </c>
      <c r="O92" s="2">
        <v>0.8941254452611247</v>
      </c>
      <c r="P92" s="2">
        <v>0.29315853168554895</v>
      </c>
      <c r="Q92" s="2">
        <f t="shared" si="20"/>
        <v>1</v>
      </c>
      <c r="R92" s="2">
        <f>SUM(Q63:Q92)</f>
        <v>15</v>
      </c>
      <c r="S92" s="2">
        <f t="shared" si="21"/>
        <v>0</v>
      </c>
      <c r="T92" s="2">
        <f>SUM(S63:S92)</f>
        <v>15</v>
      </c>
      <c r="U92" s="14" t="str">
        <f t="shared" ca="1" si="22"/>
        <v>TrainTrial2</v>
      </c>
      <c r="V92" s="10" t="str">
        <f t="shared" si="26"/>
        <v>p4.bmp</v>
      </c>
      <c r="W92" s="10" t="str">
        <f t="shared" si="27"/>
        <v>p0.bmp</v>
      </c>
      <c r="X92" s="10" t="str">
        <f t="shared" ca="1" si="28"/>
        <v>c1.wav</v>
      </c>
      <c r="Y92" s="10" t="str">
        <f t="shared" ca="1" si="29"/>
        <v>nn0.wav</v>
      </c>
      <c r="Z92" s="10" t="str">
        <f t="shared" ca="1" si="30"/>
        <v>c2.wav</v>
      </c>
      <c r="AA92" s="10" t="str">
        <f t="shared" si="31"/>
        <v>r7.wav</v>
      </c>
      <c r="AB92" s="10">
        <f t="shared" si="32"/>
        <v>2</v>
      </c>
      <c r="AC92" s="12" t="str">
        <f t="shared" ca="1" si="33"/>
        <v>rp.jpg</v>
      </c>
      <c r="AD92" s="13">
        <f t="shared" ca="1" si="23"/>
        <v>1</v>
      </c>
      <c r="AE92" s="13">
        <f t="shared" ca="1" si="24"/>
        <v>1</v>
      </c>
      <c r="AF92" s="13">
        <f t="shared" ca="1" si="25"/>
        <v>1</v>
      </c>
      <c r="AG92" s="13">
        <f t="shared" ca="1" si="18"/>
        <v>3</v>
      </c>
      <c r="AI92" s="2">
        <f t="shared" ca="1" si="19"/>
        <v>0.68964306113577323</v>
      </c>
      <c r="AJ92" s="2">
        <f t="shared" ca="1" si="19"/>
        <v>0.89971928985905092</v>
      </c>
      <c r="AK92" s="2">
        <f t="shared" ca="1" si="19"/>
        <v>0.15886106312414028</v>
      </c>
    </row>
    <row r="93" spans="11:37" x14ac:dyDescent="0.2">
      <c r="K93" s="2" t="s">
        <v>21</v>
      </c>
      <c r="L93" s="2">
        <v>1</v>
      </c>
      <c r="M93" s="2">
        <v>2</v>
      </c>
      <c r="N93" s="2">
        <v>3</v>
      </c>
      <c r="O93" s="2">
        <v>1</v>
      </c>
      <c r="P93" s="2">
        <v>0.96738028043910163</v>
      </c>
      <c r="Q93" s="2">
        <f t="shared" si="20"/>
        <v>1</v>
      </c>
      <c r="S93" s="2">
        <f t="shared" si="21"/>
        <v>1</v>
      </c>
      <c r="U93" s="14" t="str">
        <f t="shared" ca="1" si="22"/>
        <v>TrainTrial2</v>
      </c>
      <c r="V93" s="10" t="str">
        <f t="shared" si="26"/>
        <v>p2.bmp</v>
      </c>
      <c r="W93" s="10" t="str">
        <f t="shared" si="27"/>
        <v>p1.bmp</v>
      </c>
      <c r="X93" s="10" t="str">
        <f t="shared" ca="1" si="28"/>
        <v>c2.wav</v>
      </c>
      <c r="Y93" s="10" t="str">
        <f t="shared" si="29"/>
        <v>r3.wav</v>
      </c>
      <c r="Z93" s="10" t="str">
        <f t="shared" ca="1" si="30"/>
        <v>c1.wav</v>
      </c>
      <c r="AA93" s="10" t="str">
        <f t="shared" ca="1" si="31"/>
        <v>nn1.wav</v>
      </c>
      <c r="AB93" s="10">
        <f t="shared" si="32"/>
        <v>2</v>
      </c>
      <c r="AC93" s="12" t="str">
        <f t="shared" ca="1" si="33"/>
        <v>rp.jpg</v>
      </c>
      <c r="AD93" s="13">
        <f t="shared" ca="1" si="23"/>
        <v>1</v>
      </c>
      <c r="AE93" s="13">
        <f t="shared" ca="1" si="24"/>
        <v>1</v>
      </c>
      <c r="AF93" s="13">
        <f t="shared" ca="1" si="25"/>
        <v>1</v>
      </c>
      <c r="AG93" s="13">
        <f ca="1">SUM(AD93:AF93)</f>
        <v>3</v>
      </c>
      <c r="AI93" s="2">
        <f ca="1">RAND()</f>
        <v>0.38203267153453757</v>
      </c>
      <c r="AJ93" s="2">
        <f ca="1">RAND()</f>
        <v>0.15195163423884106</v>
      </c>
      <c r="AK93" s="2">
        <f ca="1">RAND()</f>
        <v>0.28944530656210421</v>
      </c>
    </row>
    <row r="94" spans="11:37" x14ac:dyDescent="0.2">
      <c r="L94" s="2">
        <v>1</v>
      </c>
      <c r="M94" s="2">
        <v>0</v>
      </c>
      <c r="N94" s="2">
        <v>5</v>
      </c>
      <c r="O94" s="2">
        <v>3.9937674700013304E-2</v>
      </c>
      <c r="P94" s="2">
        <v>0.85936912434226542</v>
      </c>
      <c r="Q94" s="2">
        <f t="shared" si="20"/>
        <v>0</v>
      </c>
      <c r="S94" s="2">
        <f t="shared" si="21"/>
        <v>1</v>
      </c>
      <c r="U94" s="14" t="str">
        <f t="shared" ca="1" si="22"/>
        <v>TrainTrial2</v>
      </c>
      <c r="V94" s="10" t="str">
        <f t="shared" si="26"/>
        <v>p1.bmp</v>
      </c>
      <c r="W94" s="10" t="str">
        <f t="shared" si="27"/>
        <v>p0.bmp</v>
      </c>
      <c r="X94" s="10" t="str">
        <f t="shared" ca="1" si="28"/>
        <v>c2.wav</v>
      </c>
      <c r="Y94" s="10" t="str">
        <f t="shared" si="29"/>
        <v>r5.wav</v>
      </c>
      <c r="Z94" s="10" t="str">
        <f t="shared" ca="1" si="30"/>
        <v>c1.wav</v>
      </c>
      <c r="AA94" s="10" t="str">
        <f t="shared" ca="1" si="31"/>
        <v>nn1.wav</v>
      </c>
      <c r="AB94" s="10">
        <f t="shared" si="32"/>
        <v>1</v>
      </c>
      <c r="AC94" s="12" t="str">
        <f t="shared" ca="1" si="33"/>
        <v>lp.jpg</v>
      </c>
      <c r="AD94" s="13">
        <f t="shared" ca="1" si="23"/>
        <v>1</v>
      </c>
      <c r="AE94" s="13">
        <f t="shared" ca="1" si="24"/>
        <v>1</v>
      </c>
      <c r="AF94" s="13">
        <f t="shared" ca="1" si="25"/>
        <v>1</v>
      </c>
      <c r="AG94" s="13">
        <f t="shared" ref="AG94:AG122" ca="1" si="34">SUM(AD94:AF94)</f>
        <v>3</v>
      </c>
      <c r="AI94" s="2">
        <f t="shared" ref="AI94:AK122" ca="1" si="35">RAND()</f>
        <v>0.73462002352057409</v>
      </c>
      <c r="AJ94" s="2">
        <f t="shared" ca="1" si="35"/>
        <v>0.94989897917647836</v>
      </c>
      <c r="AK94" s="2">
        <f t="shared" ca="1" si="35"/>
        <v>0.19281858369067872</v>
      </c>
    </row>
    <row r="95" spans="11:37" x14ac:dyDescent="0.2">
      <c r="L95" s="2">
        <v>1</v>
      </c>
      <c r="M95" s="2">
        <v>4</v>
      </c>
      <c r="N95" s="2">
        <v>6</v>
      </c>
      <c r="O95" s="2">
        <v>0.6907905583984757</v>
      </c>
      <c r="P95" s="2">
        <v>0.3069180626225716</v>
      </c>
      <c r="Q95" s="2">
        <f t="shared" si="20"/>
        <v>1</v>
      </c>
      <c r="S95" s="2">
        <f t="shared" si="21"/>
        <v>0</v>
      </c>
      <c r="U95" s="14" t="str">
        <f t="shared" ca="1" si="22"/>
        <v>TrainTrial2</v>
      </c>
      <c r="V95" s="10" t="str">
        <f t="shared" si="26"/>
        <v>p4.bmp</v>
      </c>
      <c r="W95" s="10" t="str">
        <f t="shared" si="27"/>
        <v>p1.bmp</v>
      </c>
      <c r="X95" s="10" t="str">
        <f t="shared" ca="1" si="28"/>
        <v>c1.wav</v>
      </c>
      <c r="Y95" s="10" t="str">
        <f t="shared" ca="1" si="29"/>
        <v>nn1.wav</v>
      </c>
      <c r="Z95" s="10" t="str">
        <f t="shared" ca="1" si="30"/>
        <v>c2.wav</v>
      </c>
      <c r="AA95" s="10" t="str">
        <f t="shared" si="31"/>
        <v>r6.wav</v>
      </c>
      <c r="AB95" s="10">
        <f t="shared" si="32"/>
        <v>2</v>
      </c>
      <c r="AC95" s="12" t="str">
        <f t="shared" ca="1" si="33"/>
        <v>rp.jpg</v>
      </c>
      <c r="AD95" s="13">
        <f t="shared" ca="1" si="23"/>
        <v>1</v>
      </c>
      <c r="AE95" s="13">
        <f t="shared" ca="1" si="24"/>
        <v>1</v>
      </c>
      <c r="AF95" s="13">
        <f t="shared" ca="1" si="25"/>
        <v>1</v>
      </c>
      <c r="AG95" s="13">
        <f t="shared" ca="1" si="34"/>
        <v>3</v>
      </c>
      <c r="AI95" s="2">
        <f t="shared" ca="1" si="35"/>
        <v>0.78673533876257995</v>
      </c>
      <c r="AJ95" s="2">
        <f t="shared" ca="1" si="35"/>
        <v>0.56816097279260735</v>
      </c>
      <c r="AK95" s="2">
        <f t="shared" ca="1" si="35"/>
        <v>0.1302248899098456</v>
      </c>
    </row>
    <row r="96" spans="11:37" x14ac:dyDescent="0.2">
      <c r="L96" s="2">
        <v>2</v>
      </c>
      <c r="M96" s="2">
        <v>5</v>
      </c>
      <c r="N96" s="2">
        <v>2</v>
      </c>
      <c r="O96" s="2">
        <v>0.75897703296416807</v>
      </c>
      <c r="P96" s="2">
        <v>0.49232568396291754</v>
      </c>
      <c r="Q96" s="2">
        <f t="shared" si="20"/>
        <v>1</v>
      </c>
      <c r="S96" s="2">
        <f t="shared" si="21"/>
        <v>0</v>
      </c>
      <c r="U96" s="14" t="str">
        <f t="shared" ca="1" si="22"/>
        <v>TrainTrial2</v>
      </c>
      <c r="V96" s="10" t="str">
        <f t="shared" si="26"/>
        <v>p5.bmp</v>
      </c>
      <c r="W96" s="10" t="str">
        <f t="shared" si="27"/>
        <v>p2.bmp</v>
      </c>
      <c r="X96" s="10" t="str">
        <f t="shared" ca="1" si="28"/>
        <v>c1.wav</v>
      </c>
      <c r="Y96" s="10" t="str">
        <f t="shared" ca="1" si="29"/>
        <v>nn2.wav</v>
      </c>
      <c r="Z96" s="10" t="str">
        <f t="shared" ca="1" si="30"/>
        <v>c2.wav</v>
      </c>
      <c r="AA96" s="10" t="str">
        <f t="shared" si="31"/>
        <v>r2.wav</v>
      </c>
      <c r="AB96" s="10">
        <f t="shared" si="32"/>
        <v>2</v>
      </c>
      <c r="AC96" s="12" t="str">
        <f t="shared" ca="1" si="33"/>
        <v>rp.jpg</v>
      </c>
      <c r="AD96" s="13">
        <f t="shared" ca="1" si="23"/>
        <v>1</v>
      </c>
      <c r="AE96" s="13">
        <f t="shared" ca="1" si="24"/>
        <v>1</v>
      </c>
      <c r="AF96" s="13">
        <f t="shared" ca="1" si="25"/>
        <v>1</v>
      </c>
      <c r="AG96" s="13">
        <f t="shared" ca="1" si="34"/>
        <v>3</v>
      </c>
      <c r="AI96" s="2">
        <f t="shared" ca="1" si="35"/>
        <v>0.23650777115337673</v>
      </c>
      <c r="AJ96" s="2">
        <f t="shared" ca="1" si="35"/>
        <v>0.40210983716661897</v>
      </c>
      <c r="AK96" s="2">
        <f t="shared" ca="1" si="35"/>
        <v>0.24471716253556919</v>
      </c>
    </row>
    <row r="97" spans="12:37" x14ac:dyDescent="0.2">
      <c r="L97" s="2">
        <v>2</v>
      </c>
      <c r="M97" s="2">
        <v>9</v>
      </c>
      <c r="N97" s="2">
        <v>0</v>
      </c>
      <c r="O97" s="2">
        <v>9.4612889629388519E-2</v>
      </c>
      <c r="P97" s="2">
        <v>0.39641101249071653</v>
      </c>
      <c r="Q97" s="2">
        <f t="shared" si="20"/>
        <v>0</v>
      </c>
      <c r="S97" s="2">
        <f t="shared" si="21"/>
        <v>0</v>
      </c>
      <c r="U97" s="14" t="str">
        <f t="shared" ca="1" si="22"/>
        <v>TrainTrial2</v>
      </c>
      <c r="V97" s="10" t="str">
        <f t="shared" si="26"/>
        <v>p2.bmp</v>
      </c>
      <c r="W97" s="10" t="str">
        <f t="shared" si="27"/>
        <v>p9.bmp</v>
      </c>
      <c r="X97" s="10" t="str">
        <f t="shared" ca="1" si="28"/>
        <v>c1.wav</v>
      </c>
      <c r="Y97" s="10" t="str">
        <f t="shared" ca="1" si="29"/>
        <v>nn2.wav</v>
      </c>
      <c r="Z97" s="10" t="str">
        <f t="shared" ca="1" si="30"/>
        <v>c2.wav</v>
      </c>
      <c r="AA97" s="10" t="str">
        <f t="shared" si="31"/>
        <v>r0.wav</v>
      </c>
      <c r="AB97" s="10">
        <f t="shared" si="32"/>
        <v>1</v>
      </c>
      <c r="AC97" s="12" t="str">
        <f t="shared" ca="1" si="33"/>
        <v>lp.jpg</v>
      </c>
      <c r="AD97" s="13">
        <f t="shared" ca="1" si="23"/>
        <v>1</v>
      </c>
      <c r="AE97" s="13">
        <f t="shared" ca="1" si="24"/>
        <v>1</v>
      </c>
      <c r="AF97" s="13">
        <f t="shared" ca="1" si="25"/>
        <v>1</v>
      </c>
      <c r="AG97" s="13">
        <f t="shared" ca="1" si="34"/>
        <v>3</v>
      </c>
      <c r="AI97" s="2">
        <f t="shared" ca="1" si="35"/>
        <v>0.14634034280206776</v>
      </c>
      <c r="AJ97" s="2">
        <f t="shared" ca="1" si="35"/>
        <v>0.53181075335276651</v>
      </c>
      <c r="AK97" s="2">
        <f t="shared" ca="1" si="35"/>
        <v>0.64778338838388172</v>
      </c>
    </row>
    <row r="98" spans="12:37" x14ac:dyDescent="0.2">
      <c r="L98" s="2">
        <v>2</v>
      </c>
      <c r="M98" s="2">
        <v>6</v>
      </c>
      <c r="N98" s="2">
        <v>1</v>
      </c>
      <c r="O98" s="2">
        <v>0.98701442953733931</v>
      </c>
      <c r="P98" s="2">
        <v>0.98253371409555257</v>
      </c>
      <c r="Q98" s="2">
        <f t="shared" si="20"/>
        <v>1</v>
      </c>
      <c r="S98" s="2">
        <f t="shared" si="21"/>
        <v>1</v>
      </c>
      <c r="U98" s="14" t="str">
        <f t="shared" ca="1" si="22"/>
        <v>TrainTrial2</v>
      </c>
      <c r="V98" s="10" t="str">
        <f t="shared" si="26"/>
        <v>p6.bmp</v>
      </c>
      <c r="W98" s="10" t="str">
        <f t="shared" si="27"/>
        <v>p2.bmp</v>
      </c>
      <c r="X98" s="10" t="str">
        <f t="shared" ca="1" si="28"/>
        <v>c2.wav</v>
      </c>
      <c r="Y98" s="10" t="str">
        <f t="shared" si="29"/>
        <v>r1.wav</v>
      </c>
      <c r="Z98" s="10" t="str">
        <f t="shared" ca="1" si="30"/>
        <v>c1.wav</v>
      </c>
      <c r="AA98" s="10" t="str">
        <f t="shared" ca="1" si="31"/>
        <v>nn2.wav</v>
      </c>
      <c r="AB98" s="10">
        <f t="shared" si="32"/>
        <v>2</v>
      </c>
      <c r="AC98" s="12" t="str">
        <f t="shared" ca="1" si="33"/>
        <v>rp.jpg</v>
      </c>
      <c r="AD98" s="13">
        <f t="shared" ca="1" si="23"/>
        <v>1</v>
      </c>
      <c r="AE98" s="13">
        <f t="shared" ca="1" si="24"/>
        <v>1</v>
      </c>
      <c r="AF98" s="13">
        <f t="shared" ca="1" si="25"/>
        <v>1</v>
      </c>
      <c r="AG98" s="13">
        <f t="shared" ca="1" si="34"/>
        <v>3</v>
      </c>
      <c r="AI98" s="2">
        <f t="shared" ca="1" si="35"/>
        <v>0.3999296869128024</v>
      </c>
      <c r="AJ98" s="2">
        <f t="shared" ca="1" si="35"/>
        <v>0.60613388928426915</v>
      </c>
      <c r="AK98" s="2">
        <f t="shared" ca="1" si="35"/>
        <v>0.336784398241046</v>
      </c>
    </row>
    <row r="99" spans="12:37" x14ac:dyDescent="0.2">
      <c r="L99" s="2">
        <v>3</v>
      </c>
      <c r="M99" s="2">
        <v>8</v>
      </c>
      <c r="N99" s="2">
        <v>9</v>
      </c>
      <c r="O99" s="2">
        <v>0.17689004119256424</v>
      </c>
      <c r="P99" s="2">
        <v>0.14275315972190583</v>
      </c>
      <c r="Q99" s="2">
        <f t="shared" si="20"/>
        <v>0</v>
      </c>
      <c r="S99" s="2">
        <f t="shared" si="21"/>
        <v>0</v>
      </c>
      <c r="U99" s="14" t="str">
        <f t="shared" ca="1" si="22"/>
        <v>TrainTrial2</v>
      </c>
      <c r="V99" s="10" t="str">
        <f t="shared" si="26"/>
        <v>p3.bmp</v>
      </c>
      <c r="W99" s="10" t="str">
        <f t="shared" si="27"/>
        <v>p8.bmp</v>
      </c>
      <c r="X99" s="10" t="str">
        <f t="shared" ca="1" si="28"/>
        <v>c1.wav</v>
      </c>
      <c r="Y99" s="10" t="str">
        <f t="shared" ca="1" si="29"/>
        <v>nn3.wav</v>
      </c>
      <c r="Z99" s="10" t="str">
        <f t="shared" ca="1" si="30"/>
        <v>c2.wav</v>
      </c>
      <c r="AA99" s="10" t="str">
        <f t="shared" si="31"/>
        <v>r9.wav</v>
      </c>
      <c r="AB99" s="10">
        <f t="shared" si="32"/>
        <v>1</v>
      </c>
      <c r="AC99" s="12" t="str">
        <f t="shared" ca="1" si="33"/>
        <v>lp.jpg</v>
      </c>
      <c r="AD99" s="13">
        <f t="shared" ca="1" si="23"/>
        <v>1</v>
      </c>
      <c r="AE99" s="13">
        <f t="shared" ca="1" si="24"/>
        <v>1</v>
      </c>
      <c r="AF99" s="13">
        <f t="shared" ca="1" si="25"/>
        <v>1</v>
      </c>
      <c r="AG99" s="13">
        <f t="shared" ca="1" si="34"/>
        <v>3</v>
      </c>
      <c r="AI99" s="2">
        <f t="shared" ca="1" si="35"/>
        <v>0.8080975766832853</v>
      </c>
      <c r="AJ99" s="2">
        <f t="shared" ca="1" si="35"/>
        <v>0.95572877755880359</v>
      </c>
      <c r="AK99" s="2">
        <f t="shared" ca="1" si="35"/>
        <v>0.1393353167719773</v>
      </c>
    </row>
    <row r="100" spans="12:37" x14ac:dyDescent="0.2">
      <c r="L100" s="2">
        <v>3</v>
      </c>
      <c r="M100" s="2">
        <v>7</v>
      </c>
      <c r="N100" s="2">
        <v>8</v>
      </c>
      <c r="O100" s="2">
        <v>0.24315557403951971</v>
      </c>
      <c r="P100" s="2">
        <v>4.2308196743761073E-2</v>
      </c>
      <c r="Q100" s="2">
        <f t="shared" si="20"/>
        <v>0</v>
      </c>
      <c r="S100" s="2">
        <f t="shared" si="21"/>
        <v>0</v>
      </c>
      <c r="U100" s="14" t="str">
        <f t="shared" ca="1" si="22"/>
        <v>TrainTrial2</v>
      </c>
      <c r="V100" s="10" t="str">
        <f t="shared" si="26"/>
        <v>p3.bmp</v>
      </c>
      <c r="W100" s="10" t="str">
        <f t="shared" si="27"/>
        <v>p7.bmp</v>
      </c>
      <c r="X100" s="10" t="str">
        <f t="shared" ca="1" si="28"/>
        <v>c1.wav</v>
      </c>
      <c r="Y100" s="10" t="str">
        <f t="shared" ca="1" si="29"/>
        <v>nn3.wav</v>
      </c>
      <c r="Z100" s="10" t="str">
        <f t="shared" ca="1" si="30"/>
        <v>c2.wav</v>
      </c>
      <c r="AA100" s="10" t="str">
        <f t="shared" si="31"/>
        <v>r8.wav</v>
      </c>
      <c r="AB100" s="10">
        <f t="shared" si="32"/>
        <v>1</v>
      </c>
      <c r="AC100" s="12" t="str">
        <f t="shared" ca="1" si="33"/>
        <v>lp.jpg</v>
      </c>
      <c r="AD100" s="13">
        <f t="shared" ca="1" si="23"/>
        <v>1</v>
      </c>
      <c r="AE100" s="13">
        <f t="shared" ca="1" si="24"/>
        <v>1</v>
      </c>
      <c r="AF100" s="13">
        <f t="shared" ca="1" si="25"/>
        <v>1</v>
      </c>
      <c r="AG100" s="13">
        <f t="shared" ca="1" si="34"/>
        <v>3</v>
      </c>
      <c r="AI100" s="2">
        <f t="shared" ca="1" si="35"/>
        <v>0.33577469375658031</v>
      </c>
      <c r="AJ100" s="2">
        <f t="shared" ca="1" si="35"/>
        <v>0.49200412602170929</v>
      </c>
      <c r="AK100" s="2">
        <f t="shared" ca="1" si="35"/>
        <v>0.26625821217839918</v>
      </c>
    </row>
    <row r="101" spans="12:37" x14ac:dyDescent="0.2">
      <c r="L101" s="2">
        <v>3</v>
      </c>
      <c r="M101" s="2">
        <v>1</v>
      </c>
      <c r="N101" s="2">
        <v>4</v>
      </c>
      <c r="O101" s="2">
        <v>0.13928768488858623</v>
      </c>
      <c r="P101" s="2">
        <v>0.68363674675129005</v>
      </c>
      <c r="Q101" s="2">
        <f t="shared" si="20"/>
        <v>0</v>
      </c>
      <c r="S101" s="2">
        <f t="shared" si="21"/>
        <v>1</v>
      </c>
      <c r="U101" s="14" t="str">
        <f t="shared" ca="1" si="22"/>
        <v>TrainTrial2</v>
      </c>
      <c r="V101" s="10" t="str">
        <f t="shared" si="26"/>
        <v>p3.bmp</v>
      </c>
      <c r="W101" s="10" t="str">
        <f t="shared" si="27"/>
        <v>p1.bmp</v>
      </c>
      <c r="X101" s="10" t="str">
        <f t="shared" ca="1" si="28"/>
        <v>c2.wav</v>
      </c>
      <c r="Y101" s="10" t="str">
        <f t="shared" si="29"/>
        <v>r4.wav</v>
      </c>
      <c r="Z101" s="10" t="str">
        <f t="shared" ca="1" si="30"/>
        <v>c1.wav</v>
      </c>
      <c r="AA101" s="10" t="str">
        <f t="shared" ca="1" si="31"/>
        <v>nn3.wav</v>
      </c>
      <c r="AB101" s="10">
        <f t="shared" si="32"/>
        <v>1</v>
      </c>
      <c r="AC101" s="12" t="str">
        <f t="shared" ca="1" si="33"/>
        <v>lp.jpg</v>
      </c>
      <c r="AD101" s="13">
        <f t="shared" ca="1" si="23"/>
        <v>1</v>
      </c>
      <c r="AE101" s="13">
        <f t="shared" ca="1" si="24"/>
        <v>1</v>
      </c>
      <c r="AF101" s="13">
        <f t="shared" ca="1" si="25"/>
        <v>1</v>
      </c>
      <c r="AG101" s="13">
        <f t="shared" ca="1" si="34"/>
        <v>3</v>
      </c>
      <c r="AI101" s="2">
        <f t="shared" ca="1" si="35"/>
        <v>0.75744738676428802</v>
      </c>
      <c r="AJ101" s="2">
        <f t="shared" ca="1" si="35"/>
        <v>0.12733698741908916</v>
      </c>
      <c r="AK101" s="2">
        <f t="shared" ca="1" si="35"/>
        <v>0.68883412145757428</v>
      </c>
    </row>
    <row r="102" spans="12:37" x14ac:dyDescent="0.2">
      <c r="L102" s="2">
        <v>4</v>
      </c>
      <c r="M102" s="2">
        <v>3</v>
      </c>
      <c r="N102" s="2">
        <v>7</v>
      </c>
      <c r="O102" s="2">
        <v>0.1709520405593139</v>
      </c>
      <c r="P102" s="2">
        <v>0.75071166519228427</v>
      </c>
      <c r="Q102" s="2">
        <f t="shared" si="20"/>
        <v>0</v>
      </c>
      <c r="S102" s="2">
        <f t="shared" si="21"/>
        <v>1</v>
      </c>
      <c r="U102" s="14" t="str">
        <f t="shared" ca="1" si="22"/>
        <v>TrainTrial2</v>
      </c>
      <c r="V102" s="10" t="str">
        <f t="shared" si="26"/>
        <v>p4.bmp</v>
      </c>
      <c r="W102" s="10" t="str">
        <f t="shared" si="27"/>
        <v>p3.bmp</v>
      </c>
      <c r="X102" s="10" t="str">
        <f t="shared" ca="1" si="28"/>
        <v>c2.wav</v>
      </c>
      <c r="Y102" s="10" t="str">
        <f t="shared" si="29"/>
        <v>r7.wav</v>
      </c>
      <c r="Z102" s="10" t="str">
        <f t="shared" ca="1" si="30"/>
        <v>c1.wav</v>
      </c>
      <c r="AA102" s="10" t="str">
        <f t="shared" ca="1" si="31"/>
        <v>nn4.wav</v>
      </c>
      <c r="AB102" s="10">
        <f t="shared" si="32"/>
        <v>1</v>
      </c>
      <c r="AC102" s="12" t="str">
        <f t="shared" ca="1" si="33"/>
        <v>lp.jpg</v>
      </c>
      <c r="AD102" s="13">
        <f t="shared" ca="1" si="23"/>
        <v>1</v>
      </c>
      <c r="AE102" s="13">
        <f t="shared" ca="1" si="24"/>
        <v>1</v>
      </c>
      <c r="AF102" s="13">
        <f t="shared" ca="1" si="25"/>
        <v>1</v>
      </c>
      <c r="AG102" s="13">
        <f t="shared" ca="1" si="34"/>
        <v>3</v>
      </c>
      <c r="AI102" s="2">
        <f t="shared" ca="1" si="35"/>
        <v>0.75039838007056126</v>
      </c>
      <c r="AJ102" s="2">
        <f t="shared" ca="1" si="35"/>
        <v>0.39076315341444212</v>
      </c>
      <c r="AK102" s="2">
        <f t="shared" ca="1" si="35"/>
        <v>0.8024349847499056</v>
      </c>
    </row>
    <row r="103" spans="12:37" x14ac:dyDescent="0.2">
      <c r="L103" s="2">
        <v>4</v>
      </c>
      <c r="M103" s="2">
        <v>1</v>
      </c>
      <c r="N103" s="2">
        <v>0</v>
      </c>
      <c r="O103" s="2">
        <v>0.26040390247908363</v>
      </c>
      <c r="P103" s="2">
        <v>0.7261287358860784</v>
      </c>
      <c r="Q103" s="2">
        <f t="shared" si="20"/>
        <v>0</v>
      </c>
      <c r="S103" s="2">
        <f t="shared" si="21"/>
        <v>1</v>
      </c>
      <c r="U103" s="14" t="str">
        <f t="shared" ca="1" si="22"/>
        <v>TrainTrial2</v>
      </c>
      <c r="V103" s="10" t="str">
        <f t="shared" si="26"/>
        <v>p4.bmp</v>
      </c>
      <c r="W103" s="10" t="str">
        <f t="shared" si="27"/>
        <v>p1.bmp</v>
      </c>
      <c r="X103" s="10" t="str">
        <f t="shared" ca="1" si="28"/>
        <v>c2.wav</v>
      </c>
      <c r="Y103" s="10" t="str">
        <f t="shared" si="29"/>
        <v>r0.wav</v>
      </c>
      <c r="Z103" s="10" t="str">
        <f t="shared" ca="1" si="30"/>
        <v>c1.wav</v>
      </c>
      <c r="AA103" s="10" t="str">
        <f t="shared" ca="1" si="31"/>
        <v>nn4.wav</v>
      </c>
      <c r="AB103" s="10">
        <f t="shared" si="32"/>
        <v>1</v>
      </c>
      <c r="AC103" s="12" t="str">
        <f t="shared" ca="1" si="33"/>
        <v>lp.jpg</v>
      </c>
      <c r="AD103" s="13">
        <f t="shared" ca="1" si="23"/>
        <v>1</v>
      </c>
      <c r="AE103" s="13">
        <f t="shared" ca="1" si="24"/>
        <v>1</v>
      </c>
      <c r="AF103" s="13">
        <f t="shared" ca="1" si="25"/>
        <v>1</v>
      </c>
      <c r="AG103" s="13">
        <f t="shared" ca="1" si="34"/>
        <v>3</v>
      </c>
      <c r="AI103" s="2">
        <f t="shared" ca="1" si="35"/>
        <v>0.33255950592619921</v>
      </c>
      <c r="AJ103" s="2">
        <f t="shared" ca="1" si="35"/>
        <v>0.68521915022404745</v>
      </c>
      <c r="AK103" s="2">
        <f t="shared" ca="1" si="35"/>
        <v>0.62476769037412816</v>
      </c>
    </row>
    <row r="104" spans="12:37" x14ac:dyDescent="0.2">
      <c r="L104" s="2">
        <v>4</v>
      </c>
      <c r="M104" s="2">
        <v>5</v>
      </c>
      <c r="N104" s="2">
        <v>8</v>
      </c>
      <c r="O104" s="2">
        <v>0.35354097104846005</v>
      </c>
      <c r="P104" s="2">
        <v>0.32079340553354996</v>
      </c>
      <c r="Q104" s="2">
        <f t="shared" si="20"/>
        <v>0</v>
      </c>
      <c r="S104" s="2">
        <f t="shared" si="21"/>
        <v>0</v>
      </c>
      <c r="U104" s="14" t="str">
        <f t="shared" ca="1" si="22"/>
        <v>TrainTrial2</v>
      </c>
      <c r="V104" s="10" t="str">
        <f t="shared" si="26"/>
        <v>p4.bmp</v>
      </c>
      <c r="W104" s="10" t="str">
        <f t="shared" si="27"/>
        <v>p5.bmp</v>
      </c>
      <c r="X104" s="10" t="str">
        <f t="shared" ca="1" si="28"/>
        <v>c1.wav</v>
      </c>
      <c r="Y104" s="10" t="str">
        <f t="shared" ca="1" si="29"/>
        <v>nn4.wav</v>
      </c>
      <c r="Z104" s="10" t="str">
        <f t="shared" ca="1" si="30"/>
        <v>c2.wav</v>
      </c>
      <c r="AA104" s="10" t="str">
        <f t="shared" si="31"/>
        <v>r8.wav</v>
      </c>
      <c r="AB104" s="10">
        <f t="shared" si="32"/>
        <v>1</v>
      </c>
      <c r="AC104" s="12" t="str">
        <f t="shared" ca="1" si="33"/>
        <v>lp.jpg</v>
      </c>
      <c r="AD104" s="13">
        <f t="shared" ca="1" si="23"/>
        <v>1</v>
      </c>
      <c r="AE104" s="13">
        <f t="shared" ca="1" si="24"/>
        <v>1</v>
      </c>
      <c r="AF104" s="13">
        <f t="shared" ca="1" si="25"/>
        <v>1</v>
      </c>
      <c r="AG104" s="13">
        <f t="shared" ca="1" si="34"/>
        <v>3</v>
      </c>
      <c r="AI104" s="2">
        <f t="shared" ca="1" si="35"/>
        <v>0.66103758653725886</v>
      </c>
      <c r="AJ104" s="2">
        <f t="shared" ca="1" si="35"/>
        <v>0.11712277896731804</v>
      </c>
      <c r="AK104" s="2">
        <f t="shared" ca="1" si="35"/>
        <v>0.42057077287797118</v>
      </c>
    </row>
    <row r="105" spans="12:37" x14ac:dyDescent="0.2">
      <c r="L105" s="2">
        <v>5</v>
      </c>
      <c r="M105" s="2">
        <v>6</v>
      </c>
      <c r="N105" s="2">
        <v>4</v>
      </c>
      <c r="O105" s="2">
        <v>0.78361276785199152</v>
      </c>
      <c r="P105" s="2">
        <v>5.8751349206431769E-2</v>
      </c>
      <c r="Q105" s="2">
        <f t="shared" si="20"/>
        <v>1</v>
      </c>
      <c r="S105" s="2">
        <f t="shared" si="21"/>
        <v>0</v>
      </c>
      <c r="U105" s="14" t="str">
        <f t="shared" ca="1" si="22"/>
        <v>TrainTrial2</v>
      </c>
      <c r="V105" s="10" t="str">
        <f t="shared" si="26"/>
        <v>p6.bmp</v>
      </c>
      <c r="W105" s="10" t="str">
        <f t="shared" si="27"/>
        <v>p5.bmp</v>
      </c>
      <c r="X105" s="10" t="str">
        <f t="shared" ca="1" si="28"/>
        <v>c1.wav</v>
      </c>
      <c r="Y105" s="10" t="str">
        <f t="shared" ca="1" si="29"/>
        <v>nn5.wav</v>
      </c>
      <c r="Z105" s="10" t="str">
        <f t="shared" ca="1" si="30"/>
        <v>c2.wav</v>
      </c>
      <c r="AA105" s="10" t="str">
        <f t="shared" si="31"/>
        <v>r4.wav</v>
      </c>
      <c r="AB105" s="10">
        <f t="shared" si="32"/>
        <v>2</v>
      </c>
      <c r="AC105" s="12" t="str">
        <f t="shared" ca="1" si="33"/>
        <v>rp.jpg</v>
      </c>
      <c r="AD105" s="13">
        <f t="shared" ca="1" si="23"/>
        <v>1</v>
      </c>
      <c r="AE105" s="13">
        <f t="shared" ca="1" si="24"/>
        <v>1</v>
      </c>
      <c r="AF105" s="13">
        <f t="shared" ca="1" si="25"/>
        <v>1</v>
      </c>
      <c r="AG105" s="13">
        <f t="shared" ca="1" si="34"/>
        <v>3</v>
      </c>
      <c r="AI105" s="2">
        <f t="shared" ca="1" si="35"/>
        <v>0.61622978122387462</v>
      </c>
      <c r="AJ105" s="2">
        <f t="shared" ca="1" si="35"/>
        <v>0.67890194362934209</v>
      </c>
      <c r="AK105" s="2">
        <f t="shared" ca="1" si="35"/>
        <v>0.99559606631584319</v>
      </c>
    </row>
    <row r="106" spans="12:37" x14ac:dyDescent="0.2">
      <c r="L106" s="2">
        <v>5</v>
      </c>
      <c r="M106" s="2">
        <v>8</v>
      </c>
      <c r="N106" s="2">
        <v>7</v>
      </c>
      <c r="O106" s="2">
        <v>0.21320302717958839</v>
      </c>
      <c r="P106" s="2">
        <v>0.84638741198068601</v>
      </c>
      <c r="Q106" s="2">
        <f t="shared" si="20"/>
        <v>0</v>
      </c>
      <c r="S106" s="2">
        <f t="shared" si="21"/>
        <v>1</v>
      </c>
      <c r="U106" s="14" t="str">
        <f t="shared" ca="1" si="22"/>
        <v>TrainTrial2</v>
      </c>
      <c r="V106" s="10" t="str">
        <f t="shared" si="26"/>
        <v>p5.bmp</v>
      </c>
      <c r="W106" s="10" t="str">
        <f t="shared" si="27"/>
        <v>p8.bmp</v>
      </c>
      <c r="X106" s="10" t="str">
        <f t="shared" ca="1" si="28"/>
        <v>c2.wav</v>
      </c>
      <c r="Y106" s="10" t="str">
        <f t="shared" si="29"/>
        <v>r7.wav</v>
      </c>
      <c r="Z106" s="10" t="str">
        <f t="shared" ca="1" si="30"/>
        <v>c1.wav</v>
      </c>
      <c r="AA106" s="10" t="str">
        <f t="shared" ca="1" si="31"/>
        <v>nn5.wav</v>
      </c>
      <c r="AB106" s="10">
        <f t="shared" si="32"/>
        <v>1</v>
      </c>
      <c r="AC106" s="12" t="str">
        <f t="shared" ca="1" si="33"/>
        <v>lp.jpg</v>
      </c>
      <c r="AD106" s="13">
        <f t="shared" ca="1" si="23"/>
        <v>1</v>
      </c>
      <c r="AE106" s="13">
        <f t="shared" ca="1" si="24"/>
        <v>1</v>
      </c>
      <c r="AF106" s="13">
        <f t="shared" ca="1" si="25"/>
        <v>1</v>
      </c>
      <c r="AG106" s="13">
        <f t="shared" ca="1" si="34"/>
        <v>3</v>
      </c>
      <c r="AI106" s="2">
        <f t="shared" ca="1" si="35"/>
        <v>0.23707549578352916</v>
      </c>
      <c r="AJ106" s="2">
        <f t="shared" ca="1" si="35"/>
        <v>0.79987996228240132</v>
      </c>
      <c r="AK106" s="2">
        <f t="shared" ca="1" si="35"/>
        <v>0.52759084128519207</v>
      </c>
    </row>
    <row r="107" spans="12:37" x14ac:dyDescent="0.2">
      <c r="L107" s="2">
        <v>5</v>
      </c>
      <c r="M107" s="2">
        <v>3</v>
      </c>
      <c r="N107" s="2">
        <v>9</v>
      </c>
      <c r="O107" s="2">
        <v>0.27442183035873313</v>
      </c>
      <c r="P107" s="2">
        <v>0.8013743960273132</v>
      </c>
      <c r="Q107" s="2">
        <f t="shared" si="20"/>
        <v>0</v>
      </c>
      <c r="S107" s="2">
        <f t="shared" si="21"/>
        <v>1</v>
      </c>
      <c r="U107" s="14" t="str">
        <f t="shared" ca="1" si="22"/>
        <v>TrainTrial2</v>
      </c>
      <c r="V107" s="10" t="str">
        <f t="shared" si="26"/>
        <v>p5.bmp</v>
      </c>
      <c r="W107" s="10" t="str">
        <f t="shared" si="27"/>
        <v>p3.bmp</v>
      </c>
      <c r="X107" s="10" t="str">
        <f t="shared" ca="1" si="28"/>
        <v>c2.wav</v>
      </c>
      <c r="Y107" s="10" t="str">
        <f t="shared" si="29"/>
        <v>r9.wav</v>
      </c>
      <c r="Z107" s="10" t="str">
        <f t="shared" ca="1" si="30"/>
        <v>c1.wav</v>
      </c>
      <c r="AA107" s="10" t="str">
        <f t="shared" ca="1" si="31"/>
        <v>nn5.wav</v>
      </c>
      <c r="AB107" s="10">
        <f t="shared" si="32"/>
        <v>1</v>
      </c>
      <c r="AC107" s="12" t="str">
        <f t="shared" ca="1" si="33"/>
        <v>lp.jpg</v>
      </c>
      <c r="AD107" s="13">
        <f t="shared" ca="1" si="23"/>
        <v>1</v>
      </c>
      <c r="AE107" s="13">
        <f t="shared" ca="1" si="24"/>
        <v>1</v>
      </c>
      <c r="AF107" s="13">
        <f t="shared" ca="1" si="25"/>
        <v>1</v>
      </c>
      <c r="AG107" s="13">
        <f t="shared" ca="1" si="34"/>
        <v>3</v>
      </c>
      <c r="AI107" s="2">
        <f t="shared" ca="1" si="35"/>
        <v>0.62921938564984847</v>
      </c>
      <c r="AJ107" s="2">
        <f t="shared" ca="1" si="35"/>
        <v>0.50027447057808672</v>
      </c>
      <c r="AK107" s="2">
        <f t="shared" ca="1" si="35"/>
        <v>0.65200216582597348</v>
      </c>
    </row>
    <row r="108" spans="12:37" x14ac:dyDescent="0.2">
      <c r="L108" s="2">
        <v>6</v>
      </c>
      <c r="M108" s="2">
        <v>2</v>
      </c>
      <c r="N108" s="2">
        <v>2</v>
      </c>
      <c r="O108" s="2">
        <v>0.10196271045515459</v>
      </c>
      <c r="P108" s="2">
        <v>0.10550287684600335</v>
      </c>
      <c r="Q108" s="2">
        <f t="shared" si="20"/>
        <v>0</v>
      </c>
      <c r="S108" s="2">
        <f t="shared" si="21"/>
        <v>0</v>
      </c>
      <c r="U108" s="14" t="str">
        <f t="shared" ca="1" si="22"/>
        <v>TrainTrial2</v>
      </c>
      <c r="V108" s="10" t="str">
        <f t="shared" si="26"/>
        <v>p6.bmp</v>
      </c>
      <c r="W108" s="10" t="str">
        <f t="shared" si="27"/>
        <v>p2.bmp</v>
      </c>
      <c r="X108" s="10" t="str">
        <f t="shared" ca="1" si="28"/>
        <v>c1.wav</v>
      </c>
      <c r="Y108" s="10" t="str">
        <f t="shared" ca="1" si="29"/>
        <v>nn6.wav</v>
      </c>
      <c r="Z108" s="10" t="str">
        <f t="shared" ca="1" si="30"/>
        <v>c2.wav</v>
      </c>
      <c r="AA108" s="10" t="str">
        <f t="shared" si="31"/>
        <v>r2.wav</v>
      </c>
      <c r="AB108" s="10">
        <f t="shared" si="32"/>
        <v>1</v>
      </c>
      <c r="AC108" s="12" t="str">
        <f t="shared" ca="1" si="33"/>
        <v>lp.jpg</v>
      </c>
      <c r="AD108" s="13">
        <f t="shared" ca="1" si="23"/>
        <v>1</v>
      </c>
      <c r="AE108" s="13">
        <f t="shared" ca="1" si="24"/>
        <v>1</v>
      </c>
      <c r="AF108" s="13">
        <f t="shared" ca="1" si="25"/>
        <v>1</v>
      </c>
      <c r="AG108" s="13">
        <f t="shared" ca="1" si="34"/>
        <v>3</v>
      </c>
      <c r="AI108" s="2">
        <f t="shared" ca="1" si="35"/>
        <v>0.9804828610140347</v>
      </c>
      <c r="AJ108" s="2">
        <f t="shared" ca="1" si="35"/>
        <v>0.3894398619782008</v>
      </c>
      <c r="AK108" s="2">
        <f t="shared" ca="1" si="35"/>
        <v>0.7246532105374307</v>
      </c>
    </row>
    <row r="109" spans="12:37" x14ac:dyDescent="0.2">
      <c r="L109" s="2">
        <v>6</v>
      </c>
      <c r="M109" s="2">
        <v>0</v>
      </c>
      <c r="N109" s="2">
        <v>3</v>
      </c>
      <c r="O109" s="2">
        <v>0.86531868972724624</v>
      </c>
      <c r="P109" s="2">
        <v>0.65598665000834444</v>
      </c>
      <c r="Q109" s="2">
        <f t="shared" si="20"/>
        <v>1</v>
      </c>
      <c r="S109" s="2">
        <f t="shared" si="21"/>
        <v>1</v>
      </c>
      <c r="U109" s="14" t="str">
        <f t="shared" ca="1" si="22"/>
        <v>TrainTrial2</v>
      </c>
      <c r="V109" s="10" t="str">
        <f t="shared" si="26"/>
        <v>p0.bmp</v>
      </c>
      <c r="W109" s="10" t="str">
        <f t="shared" si="27"/>
        <v>p6.bmp</v>
      </c>
      <c r="X109" s="10" t="str">
        <f t="shared" ca="1" si="28"/>
        <v>c2.wav</v>
      </c>
      <c r="Y109" s="10" t="str">
        <f t="shared" si="29"/>
        <v>r3.wav</v>
      </c>
      <c r="Z109" s="10" t="str">
        <f t="shared" ca="1" si="30"/>
        <v>c1.wav</v>
      </c>
      <c r="AA109" s="10" t="str">
        <f t="shared" ca="1" si="31"/>
        <v>nn6.wav</v>
      </c>
      <c r="AB109" s="10">
        <f t="shared" si="32"/>
        <v>2</v>
      </c>
      <c r="AC109" s="12" t="str">
        <f t="shared" ca="1" si="33"/>
        <v>rp.jpg</v>
      </c>
      <c r="AD109" s="13">
        <f t="shared" ca="1" si="23"/>
        <v>1</v>
      </c>
      <c r="AE109" s="13">
        <f t="shared" ca="1" si="24"/>
        <v>1</v>
      </c>
      <c r="AF109" s="13">
        <f t="shared" ca="1" si="25"/>
        <v>1</v>
      </c>
      <c r="AG109" s="13">
        <f t="shared" ca="1" si="34"/>
        <v>3</v>
      </c>
      <c r="AI109" s="2">
        <f t="shared" ca="1" si="35"/>
        <v>0.75471781201433086</v>
      </c>
      <c r="AJ109" s="2">
        <f t="shared" ca="1" si="35"/>
        <v>0.30886992964494087</v>
      </c>
      <c r="AK109" s="2">
        <f t="shared" ca="1" si="35"/>
        <v>0.28796103566610898</v>
      </c>
    </row>
    <row r="110" spans="12:37" x14ac:dyDescent="0.2">
      <c r="L110" s="2">
        <v>6</v>
      </c>
      <c r="M110" s="2">
        <v>7</v>
      </c>
      <c r="N110" s="2">
        <v>5</v>
      </c>
      <c r="O110" s="2">
        <v>0.71430548763328261</v>
      </c>
      <c r="P110" s="2">
        <v>0.26945019919003244</v>
      </c>
      <c r="Q110" s="2">
        <f t="shared" si="20"/>
        <v>1</v>
      </c>
      <c r="S110" s="2">
        <f t="shared" si="21"/>
        <v>0</v>
      </c>
      <c r="U110" s="14" t="str">
        <f t="shared" ca="1" si="22"/>
        <v>TrainTrial2</v>
      </c>
      <c r="V110" s="10" t="str">
        <f t="shared" si="26"/>
        <v>p7.bmp</v>
      </c>
      <c r="W110" s="10" t="str">
        <f t="shared" si="27"/>
        <v>p6.bmp</v>
      </c>
      <c r="X110" s="10" t="str">
        <f t="shared" ca="1" si="28"/>
        <v>c1.wav</v>
      </c>
      <c r="Y110" s="10" t="str">
        <f t="shared" ca="1" si="29"/>
        <v>nn6.wav</v>
      </c>
      <c r="Z110" s="10" t="str">
        <f t="shared" ca="1" si="30"/>
        <v>c2.wav</v>
      </c>
      <c r="AA110" s="10" t="str">
        <f t="shared" si="31"/>
        <v>r5.wav</v>
      </c>
      <c r="AB110" s="10">
        <f t="shared" si="32"/>
        <v>2</v>
      </c>
      <c r="AC110" s="12" t="str">
        <f t="shared" ca="1" si="33"/>
        <v>rp.jpg</v>
      </c>
      <c r="AD110" s="13">
        <f t="shared" ca="1" si="23"/>
        <v>1</v>
      </c>
      <c r="AE110" s="13">
        <f t="shared" ca="1" si="24"/>
        <v>1</v>
      </c>
      <c r="AF110" s="13">
        <f t="shared" ca="1" si="25"/>
        <v>1</v>
      </c>
      <c r="AG110" s="13">
        <f t="shared" ca="1" si="34"/>
        <v>3</v>
      </c>
      <c r="AI110" s="2">
        <f t="shared" ca="1" si="35"/>
        <v>0.72689308893275939</v>
      </c>
      <c r="AJ110" s="2">
        <f t="shared" ca="1" si="35"/>
        <v>5.0513665347461045E-2</v>
      </c>
      <c r="AK110" s="2">
        <f t="shared" ca="1" si="35"/>
        <v>0.94444990061745882</v>
      </c>
    </row>
    <row r="111" spans="12:37" x14ac:dyDescent="0.2">
      <c r="L111" s="2">
        <v>7</v>
      </c>
      <c r="M111" s="2">
        <v>9</v>
      </c>
      <c r="N111" s="2">
        <v>6</v>
      </c>
      <c r="O111" s="2">
        <v>1</v>
      </c>
      <c r="P111" s="2">
        <v>4.0646240873684292E-2</v>
      </c>
      <c r="Q111" s="2">
        <f t="shared" si="20"/>
        <v>1</v>
      </c>
      <c r="S111" s="2">
        <f t="shared" si="21"/>
        <v>0</v>
      </c>
      <c r="U111" s="14" t="str">
        <f t="shared" ca="1" si="22"/>
        <v>TrainTrial2</v>
      </c>
      <c r="V111" s="10" t="str">
        <f t="shared" si="26"/>
        <v>p9.bmp</v>
      </c>
      <c r="W111" s="10" t="str">
        <f t="shared" si="27"/>
        <v>p7.bmp</v>
      </c>
      <c r="X111" s="10" t="str">
        <f t="shared" ca="1" si="28"/>
        <v>c1.wav</v>
      </c>
      <c r="Y111" s="10" t="str">
        <f t="shared" ca="1" si="29"/>
        <v>nn7.wav</v>
      </c>
      <c r="Z111" s="10" t="str">
        <f t="shared" ca="1" si="30"/>
        <v>c2.wav</v>
      </c>
      <c r="AA111" s="10" t="str">
        <f t="shared" si="31"/>
        <v>r6.wav</v>
      </c>
      <c r="AB111" s="10">
        <f t="shared" si="32"/>
        <v>2</v>
      </c>
      <c r="AC111" s="12" t="str">
        <f t="shared" ca="1" si="33"/>
        <v>rp.jpg</v>
      </c>
      <c r="AD111" s="13">
        <f t="shared" ca="1" si="23"/>
        <v>1</v>
      </c>
      <c r="AE111" s="13">
        <f t="shared" ca="1" si="24"/>
        <v>1</v>
      </c>
      <c r="AF111" s="13">
        <f t="shared" ca="1" si="25"/>
        <v>1</v>
      </c>
      <c r="AG111" s="13">
        <f t="shared" ca="1" si="34"/>
        <v>3</v>
      </c>
      <c r="AI111" s="2">
        <f t="shared" ca="1" si="35"/>
        <v>0.90244208892182021</v>
      </c>
      <c r="AJ111" s="2">
        <f t="shared" ca="1" si="35"/>
        <v>0.4096193639208332</v>
      </c>
      <c r="AK111" s="2">
        <f t="shared" ca="1" si="35"/>
        <v>0.25317857386142728</v>
      </c>
    </row>
    <row r="112" spans="12:37" x14ac:dyDescent="0.2">
      <c r="L112" s="2">
        <v>7</v>
      </c>
      <c r="M112" s="2">
        <v>4</v>
      </c>
      <c r="N112" s="2">
        <v>1</v>
      </c>
      <c r="O112" s="2">
        <v>1</v>
      </c>
      <c r="P112" s="2">
        <v>0.87287398856278742</v>
      </c>
      <c r="Q112" s="2">
        <f t="shared" si="20"/>
        <v>1</v>
      </c>
      <c r="S112" s="2">
        <f t="shared" si="21"/>
        <v>1</v>
      </c>
      <c r="U112" s="14" t="str">
        <f t="shared" ca="1" si="22"/>
        <v>TrainTrial2</v>
      </c>
      <c r="V112" s="10" t="str">
        <f t="shared" si="26"/>
        <v>p4.bmp</v>
      </c>
      <c r="W112" s="10" t="str">
        <f t="shared" si="27"/>
        <v>p7.bmp</v>
      </c>
      <c r="X112" s="10" t="str">
        <f t="shared" ca="1" si="28"/>
        <v>c2.wav</v>
      </c>
      <c r="Y112" s="10" t="str">
        <f t="shared" si="29"/>
        <v>r1.wav</v>
      </c>
      <c r="Z112" s="10" t="str">
        <f t="shared" ca="1" si="30"/>
        <v>c1.wav</v>
      </c>
      <c r="AA112" s="10" t="str">
        <f t="shared" ca="1" si="31"/>
        <v>nn7.wav</v>
      </c>
      <c r="AB112" s="10">
        <f t="shared" si="32"/>
        <v>2</v>
      </c>
      <c r="AC112" s="12" t="str">
        <f t="shared" ca="1" si="33"/>
        <v>rp.jpg</v>
      </c>
      <c r="AD112" s="13">
        <f t="shared" ca="1" si="23"/>
        <v>1</v>
      </c>
      <c r="AE112" s="13">
        <f t="shared" ca="1" si="24"/>
        <v>1</v>
      </c>
      <c r="AF112" s="13">
        <f t="shared" ca="1" si="25"/>
        <v>1</v>
      </c>
      <c r="AG112" s="13">
        <f t="shared" ca="1" si="34"/>
        <v>3</v>
      </c>
      <c r="AI112" s="2">
        <f t="shared" ca="1" si="35"/>
        <v>0.63596373189572686</v>
      </c>
      <c r="AJ112" s="2">
        <f t="shared" ca="1" si="35"/>
        <v>0.71385193787631296</v>
      </c>
      <c r="AK112" s="2">
        <f t="shared" ca="1" si="35"/>
        <v>0.39352207681172724</v>
      </c>
    </row>
    <row r="113" spans="11:37" x14ac:dyDescent="0.2">
      <c r="L113" s="2">
        <v>7</v>
      </c>
      <c r="M113" s="2">
        <v>9</v>
      </c>
      <c r="N113" s="2">
        <v>0</v>
      </c>
      <c r="O113" s="2">
        <v>0.27283248313233344</v>
      </c>
      <c r="P113" s="2">
        <v>0.38489134688097693</v>
      </c>
      <c r="Q113" s="2">
        <f t="shared" si="20"/>
        <v>0</v>
      </c>
      <c r="S113" s="2">
        <f t="shared" si="21"/>
        <v>0</v>
      </c>
      <c r="U113" s="14" t="str">
        <f t="shared" ca="1" si="22"/>
        <v>TrainTrial2</v>
      </c>
      <c r="V113" s="10" t="str">
        <f t="shared" si="26"/>
        <v>p7.bmp</v>
      </c>
      <c r="W113" s="10" t="str">
        <f t="shared" si="27"/>
        <v>p9.bmp</v>
      </c>
      <c r="X113" s="10" t="str">
        <f t="shared" ca="1" si="28"/>
        <v>c1.wav</v>
      </c>
      <c r="Y113" s="10" t="str">
        <f t="shared" ca="1" si="29"/>
        <v>nn7.wav</v>
      </c>
      <c r="Z113" s="10" t="str">
        <f t="shared" ca="1" si="30"/>
        <v>c2.wav</v>
      </c>
      <c r="AA113" s="10" t="str">
        <f t="shared" si="31"/>
        <v>r0.wav</v>
      </c>
      <c r="AB113" s="10">
        <f t="shared" si="32"/>
        <v>1</v>
      </c>
      <c r="AC113" s="12" t="str">
        <f t="shared" ca="1" si="33"/>
        <v>lp.jpg</v>
      </c>
      <c r="AD113" s="13">
        <f t="shared" ca="1" si="23"/>
        <v>1</v>
      </c>
      <c r="AE113" s="13">
        <f t="shared" ca="1" si="24"/>
        <v>1</v>
      </c>
      <c r="AF113" s="13">
        <f t="shared" ca="1" si="25"/>
        <v>1</v>
      </c>
      <c r="AG113" s="13">
        <f t="shared" ca="1" si="34"/>
        <v>3</v>
      </c>
      <c r="AI113" s="2">
        <f t="shared" ca="1" si="35"/>
        <v>0.73973057074328608</v>
      </c>
      <c r="AJ113" s="2">
        <f t="shared" ca="1" si="35"/>
        <v>0.67825692174075147</v>
      </c>
      <c r="AK113" s="2">
        <f t="shared" ca="1" si="35"/>
        <v>0.51739116273707986</v>
      </c>
    </row>
    <row r="114" spans="11:37" x14ac:dyDescent="0.2">
      <c r="L114" s="2">
        <v>8</v>
      </c>
      <c r="M114" s="2">
        <v>3</v>
      </c>
      <c r="N114" s="2">
        <v>3</v>
      </c>
      <c r="O114" s="2">
        <v>0.67324138743151707</v>
      </c>
      <c r="P114" s="2">
        <v>0.95839904612876126</v>
      </c>
      <c r="Q114" s="2">
        <f t="shared" si="20"/>
        <v>1</v>
      </c>
      <c r="S114" s="2">
        <f t="shared" si="21"/>
        <v>1</v>
      </c>
      <c r="U114" s="14" t="str">
        <f t="shared" ca="1" si="22"/>
        <v>TrainTrial2</v>
      </c>
      <c r="V114" s="10" t="str">
        <f t="shared" si="26"/>
        <v>p3.bmp</v>
      </c>
      <c r="W114" s="10" t="str">
        <f t="shared" si="27"/>
        <v>p8.bmp</v>
      </c>
      <c r="X114" s="10" t="str">
        <f t="shared" ca="1" si="28"/>
        <v>c2.wav</v>
      </c>
      <c r="Y114" s="10" t="str">
        <f t="shared" si="29"/>
        <v>r3.wav</v>
      </c>
      <c r="Z114" s="10" t="str">
        <f t="shared" ca="1" si="30"/>
        <v>c1.wav</v>
      </c>
      <c r="AA114" s="10" t="str">
        <f t="shared" ca="1" si="31"/>
        <v>nn8.wav</v>
      </c>
      <c r="AB114" s="10">
        <f t="shared" si="32"/>
        <v>2</v>
      </c>
      <c r="AC114" s="12" t="str">
        <f t="shared" ca="1" si="33"/>
        <v>rp.jpg</v>
      </c>
      <c r="AD114" s="13">
        <f t="shared" ca="1" si="23"/>
        <v>1</v>
      </c>
      <c r="AE114" s="13">
        <f t="shared" ca="1" si="24"/>
        <v>1</v>
      </c>
      <c r="AF114" s="13">
        <f t="shared" ca="1" si="25"/>
        <v>1</v>
      </c>
      <c r="AG114" s="13">
        <f t="shared" ca="1" si="34"/>
        <v>3</v>
      </c>
      <c r="AI114" s="2">
        <f t="shared" ca="1" si="35"/>
        <v>0.5499348768281126</v>
      </c>
      <c r="AJ114" s="2">
        <f t="shared" ca="1" si="35"/>
        <v>0.55855543468270097</v>
      </c>
      <c r="AK114" s="2">
        <f t="shared" ca="1" si="35"/>
        <v>0.36852216884339939</v>
      </c>
    </row>
    <row r="115" spans="11:37" x14ac:dyDescent="0.2">
      <c r="L115" s="2">
        <v>8</v>
      </c>
      <c r="M115" s="2">
        <v>0</v>
      </c>
      <c r="N115" s="2">
        <v>6</v>
      </c>
      <c r="O115" s="2">
        <v>0.95624006385605753</v>
      </c>
      <c r="P115" s="2">
        <v>0.84349683782238571</v>
      </c>
      <c r="Q115" s="2">
        <f t="shared" si="20"/>
        <v>1</v>
      </c>
      <c r="S115" s="2">
        <f t="shared" si="21"/>
        <v>1</v>
      </c>
      <c r="U115" s="14" t="str">
        <f t="shared" ca="1" si="22"/>
        <v>TrainTrial2</v>
      </c>
      <c r="V115" s="10" t="str">
        <f t="shared" si="26"/>
        <v>p0.bmp</v>
      </c>
      <c r="W115" s="10" t="str">
        <f t="shared" si="27"/>
        <v>p8.bmp</v>
      </c>
      <c r="X115" s="10" t="str">
        <f t="shared" ca="1" si="28"/>
        <v>c2.wav</v>
      </c>
      <c r="Y115" s="10" t="str">
        <f t="shared" si="29"/>
        <v>r6.wav</v>
      </c>
      <c r="Z115" s="10" t="str">
        <f t="shared" ca="1" si="30"/>
        <v>c1.wav</v>
      </c>
      <c r="AA115" s="10" t="str">
        <f t="shared" ca="1" si="31"/>
        <v>nn8.wav</v>
      </c>
      <c r="AB115" s="10">
        <f t="shared" si="32"/>
        <v>2</v>
      </c>
      <c r="AC115" s="12" t="str">
        <f t="shared" ca="1" si="33"/>
        <v>rp.jpg</v>
      </c>
      <c r="AD115" s="13">
        <f t="shared" ca="1" si="23"/>
        <v>1</v>
      </c>
      <c r="AE115" s="13">
        <f t="shared" ca="1" si="24"/>
        <v>1</v>
      </c>
      <c r="AF115" s="13">
        <f t="shared" ca="1" si="25"/>
        <v>1</v>
      </c>
      <c r="AG115" s="13">
        <f t="shared" ca="1" si="34"/>
        <v>3</v>
      </c>
      <c r="AI115" s="2">
        <f t="shared" ca="1" si="35"/>
        <v>0.20684501554057233</v>
      </c>
      <c r="AJ115" s="2">
        <f t="shared" ca="1" si="35"/>
        <v>0.1191996172369193</v>
      </c>
      <c r="AK115" s="2">
        <f t="shared" ca="1" si="35"/>
        <v>0.1154732764956159</v>
      </c>
    </row>
    <row r="116" spans="11:37" x14ac:dyDescent="0.2">
      <c r="L116" s="2">
        <v>8</v>
      </c>
      <c r="M116" s="2">
        <v>2</v>
      </c>
      <c r="N116" s="2">
        <v>9</v>
      </c>
      <c r="O116" s="2">
        <v>0.80231076222935371</v>
      </c>
      <c r="P116" s="2">
        <v>3.7118121079402044E-2</v>
      </c>
      <c r="Q116" s="2">
        <f t="shared" si="20"/>
        <v>1</v>
      </c>
      <c r="S116" s="2">
        <f t="shared" si="21"/>
        <v>0</v>
      </c>
      <c r="U116" s="14" t="str">
        <f t="shared" ca="1" si="22"/>
        <v>TrainTrial2</v>
      </c>
      <c r="V116" s="10" t="str">
        <f t="shared" si="26"/>
        <v>p2.bmp</v>
      </c>
      <c r="W116" s="10" t="str">
        <f t="shared" si="27"/>
        <v>p8.bmp</v>
      </c>
      <c r="X116" s="10" t="str">
        <f t="shared" ca="1" si="28"/>
        <v>c1.wav</v>
      </c>
      <c r="Y116" s="10" t="str">
        <f t="shared" ca="1" si="29"/>
        <v>nn8.wav</v>
      </c>
      <c r="Z116" s="10" t="str">
        <f t="shared" ca="1" si="30"/>
        <v>c2.wav</v>
      </c>
      <c r="AA116" s="10" t="str">
        <f t="shared" si="31"/>
        <v>r9.wav</v>
      </c>
      <c r="AB116" s="10">
        <f t="shared" si="32"/>
        <v>2</v>
      </c>
      <c r="AC116" s="12" t="str">
        <f t="shared" ca="1" si="33"/>
        <v>rp.jpg</v>
      </c>
      <c r="AD116" s="13">
        <f t="shared" ca="1" si="23"/>
        <v>1</v>
      </c>
      <c r="AE116" s="13">
        <f t="shared" ca="1" si="24"/>
        <v>1</v>
      </c>
      <c r="AF116" s="13">
        <f t="shared" ca="1" si="25"/>
        <v>1</v>
      </c>
      <c r="AG116" s="13">
        <f t="shared" ca="1" si="34"/>
        <v>3</v>
      </c>
      <c r="AI116" s="2">
        <f t="shared" ca="1" si="35"/>
        <v>0.45223401606958802</v>
      </c>
      <c r="AJ116" s="2">
        <f t="shared" ca="1" si="35"/>
        <v>0.86989203895479017</v>
      </c>
      <c r="AK116" s="2">
        <f t="shared" ca="1" si="35"/>
        <v>0.59078545725502685</v>
      </c>
    </row>
    <row r="117" spans="11:37" x14ac:dyDescent="0.2">
      <c r="L117" s="2">
        <v>9</v>
      </c>
      <c r="M117" s="2">
        <v>8</v>
      </c>
      <c r="N117" s="2">
        <v>7</v>
      </c>
      <c r="O117" s="2">
        <v>3.6602564548047667E-2</v>
      </c>
      <c r="P117" s="2">
        <v>1</v>
      </c>
      <c r="Q117" s="2">
        <f t="shared" si="20"/>
        <v>0</v>
      </c>
      <c r="S117" s="2">
        <f t="shared" si="21"/>
        <v>1</v>
      </c>
      <c r="U117" s="14" t="str">
        <f t="shared" ca="1" si="22"/>
        <v>TrainTrial2</v>
      </c>
      <c r="V117" s="10" t="str">
        <f t="shared" si="26"/>
        <v>p9.bmp</v>
      </c>
      <c r="W117" s="10" t="str">
        <f t="shared" si="27"/>
        <v>p8.bmp</v>
      </c>
      <c r="X117" s="10" t="str">
        <f t="shared" ca="1" si="28"/>
        <v>c2.wav</v>
      </c>
      <c r="Y117" s="10" t="str">
        <f t="shared" si="29"/>
        <v>r7.wav</v>
      </c>
      <c r="Z117" s="10" t="str">
        <f t="shared" ca="1" si="30"/>
        <v>c1.wav</v>
      </c>
      <c r="AA117" s="10" t="str">
        <f t="shared" ca="1" si="31"/>
        <v>nn9.wav</v>
      </c>
      <c r="AB117" s="10">
        <f t="shared" si="32"/>
        <v>1</v>
      </c>
      <c r="AC117" s="12" t="str">
        <f t="shared" ca="1" si="33"/>
        <v>lp.jpg</v>
      </c>
      <c r="AD117" s="13">
        <f t="shared" ca="1" si="23"/>
        <v>1</v>
      </c>
      <c r="AE117" s="13">
        <f t="shared" ca="1" si="24"/>
        <v>1</v>
      </c>
      <c r="AF117" s="13">
        <f t="shared" ca="1" si="25"/>
        <v>1</v>
      </c>
      <c r="AG117" s="13">
        <f t="shared" ca="1" si="34"/>
        <v>3</v>
      </c>
      <c r="AI117" s="2">
        <f t="shared" ca="1" si="35"/>
        <v>0.20709344756458581</v>
      </c>
      <c r="AJ117" s="2">
        <f t="shared" ca="1" si="35"/>
        <v>0.1390223885630919</v>
      </c>
      <c r="AK117" s="2">
        <f t="shared" ca="1" si="35"/>
        <v>0.77727083503658578</v>
      </c>
    </row>
    <row r="118" spans="11:37" x14ac:dyDescent="0.2">
      <c r="L118" s="2">
        <v>9</v>
      </c>
      <c r="M118" s="2">
        <v>5</v>
      </c>
      <c r="N118" s="2">
        <v>5</v>
      </c>
      <c r="O118" s="2">
        <v>0.41649730339850066</v>
      </c>
      <c r="P118" s="2">
        <v>1.5026195873360848E-2</v>
      </c>
      <c r="Q118" s="2">
        <f t="shared" si="20"/>
        <v>0</v>
      </c>
      <c r="S118" s="2">
        <f t="shared" si="21"/>
        <v>0</v>
      </c>
      <c r="U118" s="14" t="str">
        <f t="shared" ca="1" si="22"/>
        <v>TrainTrial2</v>
      </c>
      <c r="V118" s="10" t="str">
        <f t="shared" si="26"/>
        <v>p9.bmp</v>
      </c>
      <c r="W118" s="10" t="str">
        <f t="shared" si="27"/>
        <v>p5.bmp</v>
      </c>
      <c r="X118" s="10" t="str">
        <f t="shared" ca="1" si="28"/>
        <v>c1.wav</v>
      </c>
      <c r="Y118" s="10" t="str">
        <f t="shared" ca="1" si="29"/>
        <v>nn9.wav</v>
      </c>
      <c r="Z118" s="10" t="str">
        <f t="shared" ca="1" si="30"/>
        <v>c2.wav</v>
      </c>
      <c r="AA118" s="10" t="str">
        <f t="shared" si="31"/>
        <v>r5.wav</v>
      </c>
      <c r="AB118" s="10">
        <f t="shared" si="32"/>
        <v>1</v>
      </c>
      <c r="AC118" s="12" t="str">
        <f t="shared" ca="1" si="33"/>
        <v>lp.jpg</v>
      </c>
      <c r="AD118" s="13">
        <f t="shared" ca="1" si="23"/>
        <v>1</v>
      </c>
      <c r="AE118" s="13">
        <f t="shared" ca="1" si="24"/>
        <v>1</v>
      </c>
      <c r="AF118" s="13">
        <f t="shared" ca="1" si="25"/>
        <v>1</v>
      </c>
      <c r="AG118" s="13">
        <f t="shared" ca="1" si="34"/>
        <v>3</v>
      </c>
      <c r="AI118" s="2">
        <f t="shared" ca="1" si="35"/>
        <v>0.35517425319466855</v>
      </c>
      <c r="AJ118" s="2">
        <f t="shared" ca="1" si="35"/>
        <v>0.60771770109112877</v>
      </c>
      <c r="AK118" s="2">
        <f t="shared" ca="1" si="35"/>
        <v>0.31534453668217943</v>
      </c>
    </row>
    <row r="119" spans="11:37" x14ac:dyDescent="0.2">
      <c r="L119" s="2">
        <v>9</v>
      </c>
      <c r="M119" s="2">
        <v>4</v>
      </c>
      <c r="N119" s="2">
        <v>2</v>
      </c>
      <c r="O119" s="2">
        <v>7.8915954680269351E-2</v>
      </c>
      <c r="P119" s="2">
        <v>0.46579511529034789</v>
      </c>
      <c r="Q119" s="2">
        <f t="shared" si="20"/>
        <v>0</v>
      </c>
      <c r="S119" s="2">
        <f t="shared" si="21"/>
        <v>0</v>
      </c>
      <c r="U119" s="14" t="str">
        <f t="shared" ca="1" si="22"/>
        <v>TrainTrial2</v>
      </c>
      <c r="V119" s="10" t="str">
        <f t="shared" si="26"/>
        <v>p9.bmp</v>
      </c>
      <c r="W119" s="10" t="str">
        <f t="shared" si="27"/>
        <v>p4.bmp</v>
      </c>
      <c r="X119" s="10" t="str">
        <f t="shared" ca="1" si="28"/>
        <v>c1.wav</v>
      </c>
      <c r="Y119" s="10" t="str">
        <f t="shared" ca="1" si="29"/>
        <v>nn9.wav</v>
      </c>
      <c r="Z119" s="10" t="str">
        <f t="shared" ca="1" si="30"/>
        <v>c2.wav</v>
      </c>
      <c r="AA119" s="10" t="str">
        <f t="shared" si="31"/>
        <v>r2.wav</v>
      </c>
      <c r="AB119" s="10">
        <f t="shared" si="32"/>
        <v>1</v>
      </c>
      <c r="AC119" s="12" t="str">
        <f t="shared" ca="1" si="33"/>
        <v>lp.jpg</v>
      </c>
      <c r="AD119" s="13">
        <f t="shared" ca="1" si="23"/>
        <v>1</v>
      </c>
      <c r="AE119" s="13">
        <f t="shared" ca="1" si="24"/>
        <v>1</v>
      </c>
      <c r="AF119" s="13">
        <f t="shared" ca="1" si="25"/>
        <v>1</v>
      </c>
      <c r="AG119" s="13">
        <f t="shared" ca="1" si="34"/>
        <v>3</v>
      </c>
      <c r="AI119" s="2">
        <f t="shared" ca="1" si="35"/>
        <v>8.8662643614466963E-2</v>
      </c>
      <c r="AJ119" s="2">
        <f t="shared" ca="1" si="35"/>
        <v>0.57663175959220825</v>
      </c>
      <c r="AK119" s="2">
        <f t="shared" ca="1" si="35"/>
        <v>0.67168182587862801</v>
      </c>
    </row>
    <row r="120" spans="11:37" x14ac:dyDescent="0.2">
      <c r="L120" s="2">
        <v>0</v>
      </c>
      <c r="M120" s="2">
        <v>1</v>
      </c>
      <c r="N120" s="2">
        <v>4</v>
      </c>
      <c r="O120" s="2">
        <v>0.73128663885290734</v>
      </c>
      <c r="P120" s="2">
        <v>1</v>
      </c>
      <c r="Q120" s="2">
        <f t="shared" si="20"/>
        <v>1</v>
      </c>
      <c r="S120" s="2">
        <f t="shared" si="21"/>
        <v>1</v>
      </c>
      <c r="U120" s="14" t="str">
        <f t="shared" ca="1" si="22"/>
        <v>TrainTrial2</v>
      </c>
      <c r="V120" s="10" t="str">
        <f t="shared" si="26"/>
        <v>p1.bmp</v>
      </c>
      <c r="W120" s="10" t="str">
        <f t="shared" si="27"/>
        <v>p0.bmp</v>
      </c>
      <c r="X120" s="10" t="str">
        <f t="shared" ca="1" si="28"/>
        <v>c2.wav</v>
      </c>
      <c r="Y120" s="10" t="str">
        <f t="shared" si="29"/>
        <v>r4.wav</v>
      </c>
      <c r="Z120" s="10" t="str">
        <f t="shared" ca="1" si="30"/>
        <v>c1.wav</v>
      </c>
      <c r="AA120" s="10" t="str">
        <f t="shared" ca="1" si="31"/>
        <v>nn0.wav</v>
      </c>
      <c r="AB120" s="10">
        <f t="shared" si="32"/>
        <v>2</v>
      </c>
      <c r="AC120" s="12" t="str">
        <f t="shared" ca="1" si="33"/>
        <v>rp.jpg</v>
      </c>
      <c r="AD120" s="13">
        <f t="shared" ca="1" si="23"/>
        <v>1</v>
      </c>
      <c r="AE120" s="13">
        <f t="shared" ca="1" si="24"/>
        <v>1</v>
      </c>
      <c r="AF120" s="13">
        <f t="shared" ca="1" si="25"/>
        <v>1</v>
      </c>
      <c r="AG120" s="13">
        <f t="shared" ca="1" si="34"/>
        <v>3</v>
      </c>
      <c r="AI120" s="2">
        <f t="shared" ca="1" si="35"/>
        <v>0.63803646104532485</v>
      </c>
      <c r="AJ120" s="2">
        <f t="shared" ca="1" si="35"/>
        <v>0.17422558582249925</v>
      </c>
      <c r="AK120" s="2">
        <f t="shared" ca="1" si="35"/>
        <v>0.69360367991157701</v>
      </c>
    </row>
    <row r="121" spans="11:37" x14ac:dyDescent="0.2">
      <c r="L121" s="2">
        <v>0</v>
      </c>
      <c r="M121" s="2">
        <v>7</v>
      </c>
      <c r="N121" s="2">
        <v>8</v>
      </c>
      <c r="O121" s="2">
        <v>0.70310583957780182</v>
      </c>
      <c r="P121" s="2">
        <v>0.95866220509560662</v>
      </c>
      <c r="Q121" s="2">
        <f t="shared" si="20"/>
        <v>1</v>
      </c>
      <c r="S121" s="2">
        <f t="shared" si="21"/>
        <v>1</v>
      </c>
      <c r="U121" s="14" t="str">
        <f t="shared" ca="1" si="22"/>
        <v>TrainTrial2</v>
      </c>
      <c r="V121" s="10" t="str">
        <f t="shared" si="26"/>
        <v>p7.bmp</v>
      </c>
      <c r="W121" s="10" t="str">
        <f t="shared" si="27"/>
        <v>p0.bmp</v>
      </c>
      <c r="X121" s="10" t="str">
        <f t="shared" ca="1" si="28"/>
        <v>c2.wav</v>
      </c>
      <c r="Y121" s="10" t="str">
        <f t="shared" si="29"/>
        <v>r8.wav</v>
      </c>
      <c r="Z121" s="10" t="str">
        <f t="shared" ca="1" si="30"/>
        <v>c1.wav</v>
      </c>
      <c r="AA121" s="10" t="str">
        <f t="shared" ca="1" si="31"/>
        <v>nn0.wav</v>
      </c>
      <c r="AB121" s="10">
        <f t="shared" si="32"/>
        <v>2</v>
      </c>
      <c r="AC121" s="12" t="str">
        <f t="shared" ca="1" si="33"/>
        <v>rp.jpg</v>
      </c>
      <c r="AD121" s="13">
        <f t="shared" ca="1" si="23"/>
        <v>1</v>
      </c>
      <c r="AE121" s="13">
        <f t="shared" ca="1" si="24"/>
        <v>1</v>
      </c>
      <c r="AF121" s="13">
        <f t="shared" ca="1" si="25"/>
        <v>1</v>
      </c>
      <c r="AG121" s="13">
        <f t="shared" ca="1" si="34"/>
        <v>3</v>
      </c>
      <c r="AI121" s="2">
        <f t="shared" ca="1" si="35"/>
        <v>0.92857401909732051</v>
      </c>
      <c r="AJ121" s="2">
        <f t="shared" ca="1" si="35"/>
        <v>0.80353835889486702</v>
      </c>
      <c r="AK121" s="2">
        <f t="shared" ca="1" si="35"/>
        <v>0.78493730165838338</v>
      </c>
    </row>
    <row r="122" spans="11:37" x14ac:dyDescent="0.2">
      <c r="L122" s="2">
        <v>0</v>
      </c>
      <c r="M122" s="2">
        <v>6</v>
      </c>
      <c r="N122" s="2">
        <v>1</v>
      </c>
      <c r="O122" s="2">
        <v>0.54282586658791843</v>
      </c>
      <c r="P122" s="2">
        <v>9.899369316008233E-2</v>
      </c>
      <c r="Q122" s="2">
        <f t="shared" si="20"/>
        <v>1</v>
      </c>
      <c r="R122" s="2">
        <f>SUM(Q93:Q122)</f>
        <v>15</v>
      </c>
      <c r="S122" s="2">
        <f t="shared" si="21"/>
        <v>0</v>
      </c>
      <c r="T122" s="2">
        <f>SUM(S93:S122)</f>
        <v>15</v>
      </c>
      <c r="U122" s="14" t="str">
        <f t="shared" ca="1" si="22"/>
        <v>TrainTrial2</v>
      </c>
      <c r="V122" s="10" t="str">
        <f t="shared" si="26"/>
        <v>p6.bmp</v>
      </c>
      <c r="W122" s="10" t="str">
        <f t="shared" si="27"/>
        <v>p0.bmp</v>
      </c>
      <c r="X122" s="10" t="str">
        <f t="shared" ca="1" si="28"/>
        <v>c1.wav</v>
      </c>
      <c r="Y122" s="10" t="str">
        <f t="shared" ca="1" si="29"/>
        <v>nn0.wav</v>
      </c>
      <c r="Z122" s="10" t="str">
        <f t="shared" ca="1" si="30"/>
        <v>c2.wav</v>
      </c>
      <c r="AA122" s="10" t="str">
        <f t="shared" si="31"/>
        <v>r1.wav</v>
      </c>
      <c r="AB122" s="10">
        <f t="shared" si="32"/>
        <v>2</v>
      </c>
      <c r="AC122" s="12" t="str">
        <f t="shared" ca="1" si="33"/>
        <v>rp.jpg</v>
      </c>
      <c r="AD122" s="13">
        <f t="shared" ca="1" si="23"/>
        <v>1</v>
      </c>
      <c r="AE122" s="13">
        <f t="shared" ca="1" si="24"/>
        <v>1</v>
      </c>
      <c r="AF122" s="13">
        <f t="shared" ca="1" si="25"/>
        <v>1</v>
      </c>
      <c r="AG122" s="13">
        <f t="shared" ca="1" si="34"/>
        <v>3</v>
      </c>
      <c r="AI122" s="2">
        <f t="shared" ca="1" si="35"/>
        <v>0.14016110839684304</v>
      </c>
      <c r="AJ122" s="2">
        <f t="shared" ca="1" si="35"/>
        <v>0.84513886038186714</v>
      </c>
      <c r="AK122" s="2">
        <f t="shared" ca="1" si="35"/>
        <v>0.87016202870857284</v>
      </c>
    </row>
    <row r="123" spans="11:37" x14ac:dyDescent="0.2">
      <c r="K123" s="2" t="s">
        <v>23</v>
      </c>
      <c r="L123" s="2">
        <v>1</v>
      </c>
      <c r="M123" s="2">
        <v>4</v>
      </c>
      <c r="N123" s="2">
        <v>2</v>
      </c>
      <c r="O123" s="2">
        <v>0.98322970950630406</v>
      </c>
      <c r="P123" s="2">
        <v>0.84575283312733518</v>
      </c>
      <c r="Q123" s="2">
        <f t="shared" si="20"/>
        <v>1</v>
      </c>
      <c r="S123" s="2">
        <f t="shared" si="21"/>
        <v>1</v>
      </c>
      <c r="U123" s="14" t="str">
        <f t="shared" ca="1" si="22"/>
        <v>TrainTrial2</v>
      </c>
      <c r="V123" s="10" t="str">
        <f t="shared" si="26"/>
        <v>p4.bmp</v>
      </c>
      <c r="W123" s="10" t="str">
        <f t="shared" si="27"/>
        <v>p1.bmp</v>
      </c>
      <c r="X123" s="10" t="str">
        <f t="shared" ca="1" si="28"/>
        <v>c2.wav</v>
      </c>
      <c r="Y123" s="10" t="str">
        <f t="shared" si="29"/>
        <v>r2.wav</v>
      </c>
      <c r="Z123" s="10" t="str">
        <f t="shared" ca="1" si="30"/>
        <v>c1.wav</v>
      </c>
      <c r="AA123" s="10" t="str">
        <f t="shared" ca="1" si="31"/>
        <v>nn1.wav</v>
      </c>
      <c r="AB123" s="10">
        <f t="shared" si="32"/>
        <v>2</v>
      </c>
      <c r="AC123" s="12" t="str">
        <f t="shared" ca="1" si="33"/>
        <v>rp.jpg</v>
      </c>
      <c r="AD123" s="13">
        <f t="shared" ca="1" si="23"/>
        <v>1</v>
      </c>
      <c r="AE123" s="13">
        <f t="shared" ca="1" si="24"/>
        <v>1</v>
      </c>
      <c r="AF123" s="13">
        <f t="shared" ca="1" si="25"/>
        <v>1</v>
      </c>
      <c r="AG123" s="13">
        <f ca="1">SUM(AD123:AF123)</f>
        <v>3</v>
      </c>
      <c r="AI123" s="2">
        <f ca="1">RAND()</f>
        <v>0.58142945193927376</v>
      </c>
      <c r="AJ123" s="2">
        <f ca="1">RAND()</f>
        <v>0.11288454838169559</v>
      </c>
      <c r="AK123" s="2">
        <f ca="1">RAND()</f>
        <v>0.34732495638306626</v>
      </c>
    </row>
    <row r="124" spans="11:37" x14ac:dyDescent="0.2">
      <c r="L124" s="2">
        <v>1</v>
      </c>
      <c r="M124" s="2">
        <v>3</v>
      </c>
      <c r="N124" s="2">
        <v>0</v>
      </c>
      <c r="O124" s="2">
        <v>0.17035564808520576</v>
      </c>
      <c r="P124" s="2">
        <v>0.15262951439763128</v>
      </c>
      <c r="Q124" s="2">
        <f t="shared" si="20"/>
        <v>0</v>
      </c>
      <c r="S124" s="2">
        <f t="shared" si="21"/>
        <v>0</v>
      </c>
      <c r="U124" s="14" t="str">
        <f t="shared" ca="1" si="22"/>
        <v>TrainTrial2</v>
      </c>
      <c r="V124" s="10" t="str">
        <f t="shared" si="26"/>
        <v>p1.bmp</v>
      </c>
      <c r="W124" s="10" t="str">
        <f t="shared" si="27"/>
        <v>p3.bmp</v>
      </c>
      <c r="X124" s="10" t="str">
        <f t="shared" ca="1" si="28"/>
        <v>c1.wav</v>
      </c>
      <c r="Y124" s="10" t="str">
        <f t="shared" ca="1" si="29"/>
        <v>nn1.wav</v>
      </c>
      <c r="Z124" s="10" t="str">
        <f t="shared" ca="1" si="30"/>
        <v>c2.wav</v>
      </c>
      <c r="AA124" s="10" t="str">
        <f t="shared" si="31"/>
        <v>r0.wav</v>
      </c>
      <c r="AB124" s="10">
        <f t="shared" si="32"/>
        <v>1</v>
      </c>
      <c r="AC124" s="12" t="str">
        <f t="shared" ca="1" si="33"/>
        <v>lp.jpg</v>
      </c>
      <c r="AD124" s="13">
        <f t="shared" ca="1" si="23"/>
        <v>1</v>
      </c>
      <c r="AE124" s="13">
        <f t="shared" ca="1" si="24"/>
        <v>1</v>
      </c>
      <c r="AF124" s="13">
        <f t="shared" ca="1" si="25"/>
        <v>1</v>
      </c>
      <c r="AG124" s="13">
        <f t="shared" ref="AG124:AG152" ca="1" si="36">SUM(AD124:AF124)</f>
        <v>3</v>
      </c>
      <c r="AI124" s="2">
        <f t="shared" ref="AI124:AK152" ca="1" si="37">RAND()</f>
        <v>1.0550798386788074E-3</v>
      </c>
      <c r="AJ124" s="2">
        <f t="shared" ca="1" si="37"/>
        <v>0.59012380012644927</v>
      </c>
      <c r="AK124" s="2">
        <f t="shared" ca="1" si="37"/>
        <v>0.98491796867961745</v>
      </c>
    </row>
    <row r="125" spans="11:37" x14ac:dyDescent="0.2">
      <c r="L125" s="2">
        <v>1</v>
      </c>
      <c r="M125" s="2">
        <v>0</v>
      </c>
      <c r="N125" s="2">
        <v>8</v>
      </c>
      <c r="O125" s="2">
        <v>0.86346620861604606</v>
      </c>
      <c r="P125" s="2">
        <v>0.1211921884714684</v>
      </c>
      <c r="Q125" s="2">
        <f t="shared" si="20"/>
        <v>1</v>
      </c>
      <c r="S125" s="2">
        <f t="shared" si="21"/>
        <v>0</v>
      </c>
      <c r="U125" s="14" t="str">
        <f t="shared" ca="1" si="22"/>
        <v>TrainTrial2</v>
      </c>
      <c r="V125" s="10" t="str">
        <f t="shared" si="26"/>
        <v>p0.bmp</v>
      </c>
      <c r="W125" s="10" t="str">
        <f t="shared" si="27"/>
        <v>p1.bmp</v>
      </c>
      <c r="X125" s="10" t="str">
        <f t="shared" ca="1" si="28"/>
        <v>c1.wav</v>
      </c>
      <c r="Y125" s="10" t="str">
        <f t="shared" ca="1" si="29"/>
        <v>nn1.wav</v>
      </c>
      <c r="Z125" s="10" t="str">
        <f t="shared" ca="1" si="30"/>
        <v>c2.wav</v>
      </c>
      <c r="AA125" s="10" t="str">
        <f t="shared" si="31"/>
        <v>r8.wav</v>
      </c>
      <c r="AB125" s="10">
        <f t="shared" si="32"/>
        <v>2</v>
      </c>
      <c r="AC125" s="12" t="str">
        <f t="shared" ca="1" si="33"/>
        <v>rp.jpg</v>
      </c>
      <c r="AD125" s="13">
        <f t="shared" ca="1" si="23"/>
        <v>1</v>
      </c>
      <c r="AE125" s="13">
        <f t="shared" ca="1" si="24"/>
        <v>1</v>
      </c>
      <c r="AF125" s="13">
        <f t="shared" ca="1" si="25"/>
        <v>1</v>
      </c>
      <c r="AG125" s="13">
        <f t="shared" ca="1" si="36"/>
        <v>3</v>
      </c>
      <c r="AI125" s="2">
        <f t="shared" ca="1" si="37"/>
        <v>0.73509273162420929</v>
      </c>
      <c r="AJ125" s="2">
        <f t="shared" ca="1" si="37"/>
        <v>0.95862935234017355</v>
      </c>
      <c r="AK125" s="2">
        <f t="shared" ca="1" si="37"/>
        <v>0.97805215333611661</v>
      </c>
    </row>
    <row r="126" spans="11:37" x14ac:dyDescent="0.2">
      <c r="L126" s="2">
        <v>2</v>
      </c>
      <c r="M126" s="2">
        <v>6</v>
      </c>
      <c r="N126" s="2">
        <v>1</v>
      </c>
      <c r="O126" s="2">
        <v>0.67012592876835697</v>
      </c>
      <c r="P126" s="2">
        <v>0.35248076382595173</v>
      </c>
      <c r="Q126" s="2">
        <f t="shared" si="20"/>
        <v>1</v>
      </c>
      <c r="S126" s="2">
        <f t="shared" si="21"/>
        <v>0</v>
      </c>
      <c r="U126" s="14" t="str">
        <f t="shared" ca="1" si="22"/>
        <v>TrainTrial2</v>
      </c>
      <c r="V126" s="10" t="str">
        <f t="shared" si="26"/>
        <v>p6.bmp</v>
      </c>
      <c r="W126" s="10" t="str">
        <f t="shared" si="27"/>
        <v>p2.bmp</v>
      </c>
      <c r="X126" s="10" t="str">
        <f t="shared" ca="1" si="28"/>
        <v>c1.wav</v>
      </c>
      <c r="Y126" s="10" t="str">
        <f t="shared" ca="1" si="29"/>
        <v>nn2.wav</v>
      </c>
      <c r="Z126" s="10" t="str">
        <f t="shared" ca="1" si="30"/>
        <v>c2.wav</v>
      </c>
      <c r="AA126" s="10" t="str">
        <f t="shared" si="31"/>
        <v>r1.wav</v>
      </c>
      <c r="AB126" s="10">
        <f t="shared" si="32"/>
        <v>2</v>
      </c>
      <c r="AC126" s="12" t="str">
        <f t="shared" ca="1" si="33"/>
        <v>rp.jpg</v>
      </c>
      <c r="AD126" s="13">
        <f t="shared" ca="1" si="23"/>
        <v>1</v>
      </c>
      <c r="AE126" s="13">
        <f t="shared" ca="1" si="24"/>
        <v>1</v>
      </c>
      <c r="AF126" s="13">
        <f t="shared" ca="1" si="25"/>
        <v>1</v>
      </c>
      <c r="AG126" s="13">
        <f t="shared" ca="1" si="36"/>
        <v>3</v>
      </c>
      <c r="AI126" s="2">
        <f t="shared" ca="1" si="37"/>
        <v>0.14576388892535852</v>
      </c>
      <c r="AJ126" s="2">
        <f t="shared" ca="1" si="37"/>
        <v>0.46244804991165078</v>
      </c>
      <c r="AK126" s="2">
        <f t="shared" ca="1" si="37"/>
        <v>0.90338843961000703</v>
      </c>
    </row>
    <row r="127" spans="11:37" x14ac:dyDescent="0.2">
      <c r="L127" s="2">
        <v>2</v>
      </c>
      <c r="M127" s="2">
        <v>9</v>
      </c>
      <c r="N127" s="2">
        <v>7</v>
      </c>
      <c r="O127" s="2">
        <v>0.1948063391910182</v>
      </c>
      <c r="P127" s="2">
        <v>4.1995178093202412E-2</v>
      </c>
      <c r="Q127" s="2">
        <f t="shared" si="20"/>
        <v>0</v>
      </c>
      <c r="S127" s="2">
        <f t="shared" si="21"/>
        <v>0</v>
      </c>
      <c r="U127" s="14" t="str">
        <f t="shared" ca="1" si="22"/>
        <v>TrainTrial2</v>
      </c>
      <c r="V127" s="10" t="str">
        <f t="shared" si="26"/>
        <v>p2.bmp</v>
      </c>
      <c r="W127" s="10" t="str">
        <f t="shared" si="27"/>
        <v>p9.bmp</v>
      </c>
      <c r="X127" s="10" t="str">
        <f t="shared" ca="1" si="28"/>
        <v>c1.wav</v>
      </c>
      <c r="Y127" s="10" t="str">
        <f t="shared" ca="1" si="29"/>
        <v>nn2.wav</v>
      </c>
      <c r="Z127" s="10" t="str">
        <f t="shared" ca="1" si="30"/>
        <v>c2.wav</v>
      </c>
      <c r="AA127" s="10" t="str">
        <f t="shared" si="31"/>
        <v>r7.wav</v>
      </c>
      <c r="AB127" s="10">
        <f t="shared" si="32"/>
        <v>1</v>
      </c>
      <c r="AC127" s="12" t="str">
        <f t="shared" ca="1" si="33"/>
        <v>lp.jpg</v>
      </c>
      <c r="AD127" s="13">
        <f t="shared" ca="1" si="23"/>
        <v>1</v>
      </c>
      <c r="AE127" s="13">
        <f t="shared" ca="1" si="24"/>
        <v>1</v>
      </c>
      <c r="AF127" s="13">
        <f t="shared" ca="1" si="25"/>
        <v>1</v>
      </c>
      <c r="AG127" s="13">
        <f t="shared" ca="1" si="36"/>
        <v>3</v>
      </c>
      <c r="AI127" s="2">
        <f t="shared" ca="1" si="37"/>
        <v>3.3116937198039209E-2</v>
      </c>
      <c r="AJ127" s="2">
        <f t="shared" ca="1" si="37"/>
        <v>0.90840359222300959</v>
      </c>
      <c r="AK127" s="2">
        <f t="shared" ca="1" si="37"/>
        <v>0.96347913511158922</v>
      </c>
    </row>
    <row r="128" spans="11:37" x14ac:dyDescent="0.2">
      <c r="L128" s="2">
        <v>2</v>
      </c>
      <c r="M128" s="2">
        <v>8</v>
      </c>
      <c r="N128" s="2">
        <v>3</v>
      </c>
      <c r="O128" s="2">
        <v>0.93274268264849525</v>
      </c>
      <c r="P128" s="2">
        <v>0.10126797312659619</v>
      </c>
      <c r="Q128" s="2">
        <f t="shared" si="20"/>
        <v>1</v>
      </c>
      <c r="S128" s="2">
        <f t="shared" si="21"/>
        <v>0</v>
      </c>
      <c r="U128" s="14" t="str">
        <f t="shared" ca="1" si="22"/>
        <v>TrainTrial2</v>
      </c>
      <c r="V128" s="10" t="str">
        <f t="shared" si="26"/>
        <v>p8.bmp</v>
      </c>
      <c r="W128" s="10" t="str">
        <f t="shared" si="27"/>
        <v>p2.bmp</v>
      </c>
      <c r="X128" s="10" t="str">
        <f t="shared" ca="1" si="28"/>
        <v>c1.wav</v>
      </c>
      <c r="Y128" s="10" t="str">
        <f t="shared" ca="1" si="29"/>
        <v>nn2.wav</v>
      </c>
      <c r="Z128" s="10" t="str">
        <f t="shared" ca="1" si="30"/>
        <v>c2.wav</v>
      </c>
      <c r="AA128" s="10" t="str">
        <f t="shared" si="31"/>
        <v>r3.wav</v>
      </c>
      <c r="AB128" s="10">
        <f t="shared" si="32"/>
        <v>2</v>
      </c>
      <c r="AC128" s="12" t="str">
        <f t="shared" ca="1" si="33"/>
        <v>rp.jpg</v>
      </c>
      <c r="AD128" s="13">
        <f t="shared" ca="1" si="23"/>
        <v>1</v>
      </c>
      <c r="AE128" s="13">
        <f t="shared" ca="1" si="24"/>
        <v>1</v>
      </c>
      <c r="AF128" s="13">
        <f t="shared" ca="1" si="25"/>
        <v>1</v>
      </c>
      <c r="AG128" s="13">
        <f t="shared" ca="1" si="36"/>
        <v>3</v>
      </c>
      <c r="AI128" s="2">
        <f t="shared" ca="1" si="37"/>
        <v>0.49864349075797143</v>
      </c>
      <c r="AJ128" s="2">
        <f t="shared" ca="1" si="37"/>
        <v>0.43403151087727165</v>
      </c>
      <c r="AK128" s="2">
        <f t="shared" ca="1" si="37"/>
        <v>0.16024338524455828</v>
      </c>
    </row>
    <row r="129" spans="12:37" x14ac:dyDescent="0.2">
      <c r="L129" s="2">
        <v>3</v>
      </c>
      <c r="M129" s="2">
        <v>2</v>
      </c>
      <c r="N129" s="2">
        <v>9</v>
      </c>
      <c r="O129" s="2">
        <v>0.74685757394036045</v>
      </c>
      <c r="P129" s="2">
        <v>0.23248141031581326</v>
      </c>
      <c r="Q129" s="2">
        <f t="shared" si="20"/>
        <v>1</v>
      </c>
      <c r="S129" s="2">
        <f t="shared" si="21"/>
        <v>0</v>
      </c>
      <c r="U129" s="14" t="str">
        <f t="shared" ca="1" si="22"/>
        <v>TrainTrial2</v>
      </c>
      <c r="V129" s="10" t="str">
        <f t="shared" si="26"/>
        <v>p2.bmp</v>
      </c>
      <c r="W129" s="10" t="str">
        <f t="shared" si="27"/>
        <v>p3.bmp</v>
      </c>
      <c r="X129" s="10" t="str">
        <f t="shared" ca="1" si="28"/>
        <v>c1.wav</v>
      </c>
      <c r="Y129" s="10" t="str">
        <f t="shared" ca="1" si="29"/>
        <v>nn3.wav</v>
      </c>
      <c r="Z129" s="10" t="str">
        <f t="shared" ca="1" si="30"/>
        <v>c2.wav</v>
      </c>
      <c r="AA129" s="10" t="str">
        <f t="shared" si="31"/>
        <v>r9.wav</v>
      </c>
      <c r="AB129" s="10">
        <f t="shared" si="32"/>
        <v>2</v>
      </c>
      <c r="AC129" s="12" t="str">
        <f t="shared" ca="1" si="33"/>
        <v>rp.jpg</v>
      </c>
      <c r="AD129" s="13">
        <f t="shared" ca="1" si="23"/>
        <v>1</v>
      </c>
      <c r="AE129" s="13">
        <f t="shared" ca="1" si="24"/>
        <v>1</v>
      </c>
      <c r="AF129" s="13">
        <f t="shared" ca="1" si="25"/>
        <v>1</v>
      </c>
      <c r="AG129" s="13">
        <f t="shared" ca="1" si="36"/>
        <v>3</v>
      </c>
      <c r="AI129" s="2">
        <f t="shared" ca="1" si="37"/>
        <v>0.12615592359514671</v>
      </c>
      <c r="AJ129" s="2">
        <f t="shared" ca="1" si="37"/>
        <v>0.40626438145392041</v>
      </c>
      <c r="AK129" s="2">
        <f t="shared" ca="1" si="37"/>
        <v>0.20918022619832488</v>
      </c>
    </row>
    <row r="130" spans="12:37" x14ac:dyDescent="0.2">
      <c r="L130" s="2">
        <v>3</v>
      </c>
      <c r="M130" s="2">
        <v>6</v>
      </c>
      <c r="N130" s="2">
        <v>5</v>
      </c>
      <c r="O130" s="2">
        <v>0.82040864143164072</v>
      </c>
      <c r="P130" s="2">
        <v>0.67069697149509011</v>
      </c>
      <c r="Q130" s="2">
        <f t="shared" si="20"/>
        <v>1</v>
      </c>
      <c r="S130" s="2">
        <f t="shared" si="21"/>
        <v>1</v>
      </c>
      <c r="U130" s="14" t="str">
        <f t="shared" ca="1" si="22"/>
        <v>TrainTrial2</v>
      </c>
      <c r="V130" s="10" t="str">
        <f t="shared" si="26"/>
        <v>p6.bmp</v>
      </c>
      <c r="W130" s="10" t="str">
        <f t="shared" si="27"/>
        <v>p3.bmp</v>
      </c>
      <c r="X130" s="10" t="str">
        <f t="shared" ca="1" si="28"/>
        <v>c2.wav</v>
      </c>
      <c r="Y130" s="10" t="str">
        <f t="shared" si="29"/>
        <v>r5.wav</v>
      </c>
      <c r="Z130" s="10" t="str">
        <f t="shared" ca="1" si="30"/>
        <v>c1.wav</v>
      </c>
      <c r="AA130" s="10" t="str">
        <f t="shared" ca="1" si="31"/>
        <v>nn3.wav</v>
      </c>
      <c r="AB130" s="10">
        <f t="shared" si="32"/>
        <v>2</v>
      </c>
      <c r="AC130" s="12" t="str">
        <f t="shared" ca="1" si="33"/>
        <v>rp.jpg</v>
      </c>
      <c r="AD130" s="13">
        <f t="shared" ca="1" si="23"/>
        <v>1</v>
      </c>
      <c r="AE130" s="13">
        <f t="shared" ca="1" si="24"/>
        <v>1</v>
      </c>
      <c r="AF130" s="13">
        <f t="shared" ca="1" si="25"/>
        <v>1</v>
      </c>
      <c r="AG130" s="13">
        <f t="shared" ca="1" si="36"/>
        <v>3</v>
      </c>
      <c r="AI130" s="2">
        <f t="shared" ca="1" si="37"/>
        <v>0.11113938320837069</v>
      </c>
      <c r="AJ130" s="2">
        <f t="shared" ca="1" si="37"/>
        <v>0.83891304656529597</v>
      </c>
      <c r="AK130" s="2">
        <f t="shared" ca="1" si="37"/>
        <v>0.67884360710439029</v>
      </c>
    </row>
    <row r="131" spans="12:37" x14ac:dyDescent="0.2">
      <c r="L131" s="2">
        <v>3</v>
      </c>
      <c r="M131" s="2">
        <v>7</v>
      </c>
      <c r="N131" s="2">
        <v>4</v>
      </c>
      <c r="O131" s="2">
        <v>0.16445597845086013</v>
      </c>
      <c r="P131" s="2">
        <v>1</v>
      </c>
      <c r="Q131" s="2">
        <f t="shared" si="20"/>
        <v>0</v>
      </c>
      <c r="S131" s="2">
        <f t="shared" si="21"/>
        <v>1</v>
      </c>
      <c r="U131" s="14" t="str">
        <f t="shared" ca="1" si="22"/>
        <v>TrainTrial2</v>
      </c>
      <c r="V131" s="10" t="str">
        <f t="shared" si="26"/>
        <v>p3.bmp</v>
      </c>
      <c r="W131" s="10" t="str">
        <f t="shared" si="27"/>
        <v>p7.bmp</v>
      </c>
      <c r="X131" s="10" t="str">
        <f t="shared" ca="1" si="28"/>
        <v>c2.wav</v>
      </c>
      <c r="Y131" s="10" t="str">
        <f t="shared" si="29"/>
        <v>r4.wav</v>
      </c>
      <c r="Z131" s="10" t="str">
        <f t="shared" ca="1" si="30"/>
        <v>c1.wav</v>
      </c>
      <c r="AA131" s="10" t="str">
        <f t="shared" ca="1" si="31"/>
        <v>nn3.wav</v>
      </c>
      <c r="AB131" s="10">
        <f t="shared" si="32"/>
        <v>1</v>
      </c>
      <c r="AC131" s="12" t="str">
        <f t="shared" ca="1" si="33"/>
        <v>lp.jpg</v>
      </c>
      <c r="AD131" s="13">
        <f t="shared" ca="1" si="23"/>
        <v>1</v>
      </c>
      <c r="AE131" s="13">
        <f t="shared" ca="1" si="24"/>
        <v>1</v>
      </c>
      <c r="AF131" s="13">
        <f t="shared" ca="1" si="25"/>
        <v>1</v>
      </c>
      <c r="AG131" s="13">
        <f t="shared" ca="1" si="36"/>
        <v>3</v>
      </c>
      <c r="AI131" s="2">
        <f t="shared" ca="1" si="37"/>
        <v>0.62606703414839115</v>
      </c>
      <c r="AJ131" s="2">
        <f t="shared" ca="1" si="37"/>
        <v>0.91657100096192279</v>
      </c>
      <c r="AK131" s="2">
        <f t="shared" ca="1" si="37"/>
        <v>0.60298512548239036</v>
      </c>
    </row>
    <row r="132" spans="12:37" x14ac:dyDescent="0.2">
      <c r="L132" s="2">
        <v>4</v>
      </c>
      <c r="M132" s="2">
        <v>1</v>
      </c>
      <c r="N132" s="2">
        <v>6</v>
      </c>
      <c r="O132" s="2">
        <v>0.22035151595810021</v>
      </c>
      <c r="P132" s="2">
        <v>0.32532042393449956</v>
      </c>
      <c r="Q132" s="2">
        <f t="shared" ref="Q132:Q195" si="38">IF(O132&lt;=0.5,0,1)</f>
        <v>0</v>
      </c>
      <c r="S132" s="2">
        <f t="shared" ref="S132:S195" si="39">IF(P132&lt;=0.5,0,1)</f>
        <v>0</v>
      </c>
      <c r="U132" s="14" t="str">
        <f t="shared" ref="U132:U195" ca="1" si="40">IF(AE132=1,"TrainTrial2","TrainTrial")</f>
        <v>TrainTrial2</v>
      </c>
      <c r="V132" s="10" t="str">
        <f t="shared" si="26"/>
        <v>p4.bmp</v>
      </c>
      <c r="W132" s="10" t="str">
        <f t="shared" si="27"/>
        <v>p1.bmp</v>
      </c>
      <c r="X132" s="10" t="str">
        <f t="shared" ca="1" si="28"/>
        <v>c1.wav</v>
      </c>
      <c r="Y132" s="10" t="str">
        <f t="shared" ca="1" si="29"/>
        <v>nn4.wav</v>
      </c>
      <c r="Z132" s="10" t="str">
        <f t="shared" ca="1" si="30"/>
        <v>c2.wav</v>
      </c>
      <c r="AA132" s="10" t="str">
        <f t="shared" si="31"/>
        <v>r6.wav</v>
      </c>
      <c r="AB132" s="10">
        <f t="shared" si="32"/>
        <v>1</v>
      </c>
      <c r="AC132" s="12" t="str">
        <f t="shared" ca="1" si="33"/>
        <v>lp.jpg</v>
      </c>
      <c r="AD132" s="13">
        <f t="shared" ref="AD132:AD195" ca="1" si="41">IF(AI132&lt;1,1,0)</f>
        <v>1</v>
      </c>
      <c r="AE132" s="13">
        <f t="shared" ref="AE132:AE195" ca="1" si="42">IF(AJ132&lt;1,1,0)</f>
        <v>1</v>
      </c>
      <c r="AF132" s="13">
        <f t="shared" ref="AF132:AF195" ca="1" si="43">IF(AK132&lt;1,1,0)</f>
        <v>1</v>
      </c>
      <c r="AG132" s="13">
        <f t="shared" ca="1" si="36"/>
        <v>3</v>
      </c>
      <c r="AI132" s="2">
        <f t="shared" ca="1" si="37"/>
        <v>0.12777143160258875</v>
      </c>
      <c r="AJ132" s="2">
        <f t="shared" ca="1" si="37"/>
        <v>0.75253453077959365</v>
      </c>
      <c r="AK132" s="2">
        <f t="shared" ca="1" si="37"/>
        <v>0.92699441830603746</v>
      </c>
    </row>
    <row r="133" spans="12:37" x14ac:dyDescent="0.2">
      <c r="L133" s="2">
        <v>4</v>
      </c>
      <c r="M133" s="2">
        <v>5</v>
      </c>
      <c r="N133" s="2">
        <v>3</v>
      </c>
      <c r="O133" s="2">
        <v>3.4003705382929184E-2</v>
      </c>
      <c r="P133" s="2">
        <v>0.2888819296085785</v>
      </c>
      <c r="Q133" s="2">
        <f t="shared" si="38"/>
        <v>0</v>
      </c>
      <c r="S133" s="2">
        <f t="shared" si="39"/>
        <v>0</v>
      </c>
      <c r="U133" s="14" t="str">
        <f t="shared" ca="1" si="40"/>
        <v>TrainTrial2</v>
      </c>
      <c r="V133" s="10" t="str">
        <f t="shared" si="26"/>
        <v>p4.bmp</v>
      </c>
      <c r="W133" s="10" t="str">
        <f t="shared" si="27"/>
        <v>p5.bmp</v>
      </c>
      <c r="X133" s="10" t="str">
        <f t="shared" ca="1" si="28"/>
        <v>c1.wav</v>
      </c>
      <c r="Y133" s="10" t="str">
        <f t="shared" ca="1" si="29"/>
        <v>nn4.wav</v>
      </c>
      <c r="Z133" s="10" t="str">
        <f t="shared" ca="1" si="30"/>
        <v>c2.wav</v>
      </c>
      <c r="AA133" s="10" t="str">
        <f t="shared" si="31"/>
        <v>r3.wav</v>
      </c>
      <c r="AB133" s="10">
        <f t="shared" si="32"/>
        <v>1</v>
      </c>
      <c r="AC133" s="12" t="str">
        <f t="shared" ca="1" si="33"/>
        <v>lp.jpg</v>
      </c>
      <c r="AD133" s="13">
        <f t="shared" ca="1" si="41"/>
        <v>1</v>
      </c>
      <c r="AE133" s="13">
        <f t="shared" ca="1" si="42"/>
        <v>1</v>
      </c>
      <c r="AF133" s="13">
        <f t="shared" ca="1" si="43"/>
        <v>1</v>
      </c>
      <c r="AG133" s="13">
        <f t="shared" ca="1" si="36"/>
        <v>3</v>
      </c>
      <c r="AI133" s="2">
        <f t="shared" ca="1" si="37"/>
        <v>0.30381614589962136</v>
      </c>
      <c r="AJ133" s="2">
        <f t="shared" ca="1" si="37"/>
        <v>0.29434652819673335</v>
      </c>
      <c r="AK133" s="2">
        <f t="shared" ca="1" si="37"/>
        <v>0.33640249759825014</v>
      </c>
    </row>
    <row r="134" spans="12:37" x14ac:dyDescent="0.2">
      <c r="L134" s="2">
        <v>4</v>
      </c>
      <c r="M134" s="2">
        <v>2</v>
      </c>
      <c r="N134" s="2">
        <v>6</v>
      </c>
      <c r="O134" s="2">
        <v>7.3627696901894524E-2</v>
      </c>
      <c r="P134" s="2">
        <v>0.17030609519952122</v>
      </c>
      <c r="Q134" s="2">
        <f t="shared" si="38"/>
        <v>0</v>
      </c>
      <c r="S134" s="2">
        <f t="shared" si="39"/>
        <v>0</v>
      </c>
      <c r="U134" s="14" t="str">
        <f t="shared" ca="1" si="40"/>
        <v>TrainTrial2</v>
      </c>
      <c r="V134" s="10" t="str">
        <f t="shared" ref="V134:V197" si="44">IF(Q134=0,CONCATENATE("p",L134,".bmp"),CONCATENATE("p",M134,".bmp"))</f>
        <v>p4.bmp</v>
      </c>
      <c r="W134" s="10" t="str">
        <f t="shared" ref="W134:W197" si="45">IF(Q134=0,CONCATENATE("p",M134,".bmp"),CONCATENATE("p",L134,".bmp"))</f>
        <v>p2.bmp</v>
      </c>
      <c r="X134" s="10" t="str">
        <f t="shared" ref="X134:X197" ca="1" si="46">IF(AE134=0,"c3.wav",IF(S134=0,"c1.wav","c2.wav"))</f>
        <v>c1.wav</v>
      </c>
      <c r="Y134" s="10" t="str">
        <f t="shared" ref="Y134:Y197" ca="1" si="47">IF(S134=0,IF(AF134=1,CONCATENATE("nn",L134,".wav"),CONCATENATE("n",L134,".wav")),CONCATENATE("r",N134,".wav"))</f>
        <v>nn4.wav</v>
      </c>
      <c r="Z134" s="10" t="str">
        <f t="shared" ref="Z134:Z197" ca="1" si="48">IF(AE134=0,"c3.wav",IF(S134=1,"c1.wav","c2.wav"))</f>
        <v>c2.wav</v>
      </c>
      <c r="AA134" s="10" t="str">
        <f t="shared" ref="AA134:AA197" si="49">IF(S134=1,IF(AF134=1,CONCATENATE("nn",L134,".wav"),CONCATENATE("n",L134,".wav")),CONCATENATE("r",N134,".wav"))</f>
        <v>r6.wav</v>
      </c>
      <c r="AB134" s="10">
        <f t="shared" ref="AB134:AB197" si="50">IF(Q134=0,1,2)</f>
        <v>1</v>
      </c>
      <c r="AC134" s="12" t="str">
        <f t="shared" ref="AC134:AC197" ca="1" si="51">IF(AD134=0,"blank.jpg", IF( AB134=1,"lp.jpg","rp.jpg"))</f>
        <v>lp.jpg</v>
      </c>
      <c r="AD134" s="13">
        <f t="shared" ca="1" si="41"/>
        <v>1</v>
      </c>
      <c r="AE134" s="13">
        <f t="shared" ca="1" si="42"/>
        <v>1</v>
      </c>
      <c r="AF134" s="13">
        <f t="shared" ca="1" si="43"/>
        <v>1</v>
      </c>
      <c r="AG134" s="13">
        <f t="shared" ca="1" si="36"/>
        <v>3</v>
      </c>
      <c r="AI134" s="2">
        <f t="shared" ca="1" si="37"/>
        <v>5.3495154366755115E-2</v>
      </c>
      <c r="AJ134" s="2">
        <f t="shared" ca="1" si="37"/>
        <v>0.15264047268817815</v>
      </c>
      <c r="AK134" s="2">
        <f t="shared" ca="1" si="37"/>
        <v>0.61704746078068096</v>
      </c>
    </row>
    <row r="135" spans="12:37" x14ac:dyDescent="0.2">
      <c r="L135" s="2">
        <v>5</v>
      </c>
      <c r="M135" s="2">
        <v>1</v>
      </c>
      <c r="N135" s="2">
        <v>9</v>
      </c>
      <c r="O135" s="2">
        <v>0.4148301815839659</v>
      </c>
      <c r="P135" s="2">
        <v>0.72535008573231607</v>
      </c>
      <c r="Q135" s="2">
        <f t="shared" si="38"/>
        <v>0</v>
      </c>
      <c r="S135" s="2">
        <f t="shared" si="39"/>
        <v>1</v>
      </c>
      <c r="U135" s="14" t="str">
        <f t="shared" ca="1" si="40"/>
        <v>TrainTrial2</v>
      </c>
      <c r="V135" s="10" t="str">
        <f t="shared" si="44"/>
        <v>p5.bmp</v>
      </c>
      <c r="W135" s="10" t="str">
        <f t="shared" si="45"/>
        <v>p1.bmp</v>
      </c>
      <c r="X135" s="10" t="str">
        <f t="shared" ca="1" si="46"/>
        <v>c2.wav</v>
      </c>
      <c r="Y135" s="10" t="str">
        <f t="shared" si="47"/>
        <v>r9.wav</v>
      </c>
      <c r="Z135" s="10" t="str">
        <f t="shared" ca="1" si="48"/>
        <v>c1.wav</v>
      </c>
      <c r="AA135" s="10" t="str">
        <f t="shared" ca="1" si="49"/>
        <v>nn5.wav</v>
      </c>
      <c r="AB135" s="10">
        <f t="shared" si="50"/>
        <v>1</v>
      </c>
      <c r="AC135" s="12" t="str">
        <f t="shared" ca="1" si="51"/>
        <v>lp.jpg</v>
      </c>
      <c r="AD135" s="13">
        <f t="shared" ca="1" si="41"/>
        <v>1</v>
      </c>
      <c r="AE135" s="13">
        <f t="shared" ca="1" si="42"/>
        <v>1</v>
      </c>
      <c r="AF135" s="13">
        <f t="shared" ca="1" si="43"/>
        <v>1</v>
      </c>
      <c r="AG135" s="13">
        <f t="shared" ca="1" si="36"/>
        <v>3</v>
      </c>
      <c r="AI135" s="2">
        <f t="shared" ca="1" si="37"/>
        <v>0.40754748440596189</v>
      </c>
      <c r="AJ135" s="2">
        <f t="shared" ca="1" si="37"/>
        <v>0.11976654529295827</v>
      </c>
      <c r="AK135" s="2">
        <f t="shared" ca="1" si="37"/>
        <v>0.45009829463550399</v>
      </c>
    </row>
    <row r="136" spans="12:37" x14ac:dyDescent="0.2">
      <c r="L136" s="2">
        <v>5</v>
      </c>
      <c r="M136" s="2">
        <v>3</v>
      </c>
      <c r="N136" s="2">
        <v>4</v>
      </c>
      <c r="O136" s="2">
        <v>0.68045135497413867</v>
      </c>
      <c r="P136" s="2">
        <v>0.71503109231434792</v>
      </c>
      <c r="Q136" s="2">
        <f t="shared" si="38"/>
        <v>1</v>
      </c>
      <c r="S136" s="2">
        <f t="shared" si="39"/>
        <v>1</v>
      </c>
      <c r="U136" s="14" t="str">
        <f t="shared" ca="1" si="40"/>
        <v>TrainTrial2</v>
      </c>
      <c r="V136" s="10" t="str">
        <f t="shared" si="44"/>
        <v>p3.bmp</v>
      </c>
      <c r="W136" s="10" t="str">
        <f t="shared" si="45"/>
        <v>p5.bmp</v>
      </c>
      <c r="X136" s="10" t="str">
        <f t="shared" ca="1" si="46"/>
        <v>c2.wav</v>
      </c>
      <c r="Y136" s="10" t="str">
        <f t="shared" si="47"/>
        <v>r4.wav</v>
      </c>
      <c r="Z136" s="10" t="str">
        <f t="shared" ca="1" si="48"/>
        <v>c1.wav</v>
      </c>
      <c r="AA136" s="10" t="str">
        <f t="shared" ca="1" si="49"/>
        <v>nn5.wav</v>
      </c>
      <c r="AB136" s="10">
        <f t="shared" si="50"/>
        <v>2</v>
      </c>
      <c r="AC136" s="12" t="str">
        <f t="shared" ca="1" si="51"/>
        <v>rp.jpg</v>
      </c>
      <c r="AD136" s="13">
        <f t="shared" ca="1" si="41"/>
        <v>1</v>
      </c>
      <c r="AE136" s="13">
        <f t="shared" ca="1" si="42"/>
        <v>1</v>
      </c>
      <c r="AF136" s="13">
        <f t="shared" ca="1" si="43"/>
        <v>1</v>
      </c>
      <c r="AG136" s="13">
        <f t="shared" ca="1" si="36"/>
        <v>3</v>
      </c>
      <c r="AI136" s="2">
        <f t="shared" ca="1" si="37"/>
        <v>0.94346993486903274</v>
      </c>
      <c r="AJ136" s="2">
        <f t="shared" ca="1" si="37"/>
        <v>0.76809418933875673</v>
      </c>
      <c r="AK136" s="2">
        <f t="shared" ca="1" si="37"/>
        <v>0.88953415465986563</v>
      </c>
    </row>
    <row r="137" spans="12:37" x14ac:dyDescent="0.2">
      <c r="L137" s="2">
        <v>5</v>
      </c>
      <c r="M137" s="2">
        <v>8</v>
      </c>
      <c r="N137" s="2">
        <v>2</v>
      </c>
      <c r="O137" s="2">
        <v>0.48715357372566359</v>
      </c>
      <c r="P137" s="2">
        <v>6.3803043895859446E-2</v>
      </c>
      <c r="Q137" s="2">
        <f t="shared" si="38"/>
        <v>0</v>
      </c>
      <c r="S137" s="2">
        <f t="shared" si="39"/>
        <v>0</v>
      </c>
      <c r="U137" s="14" t="str">
        <f t="shared" ca="1" si="40"/>
        <v>TrainTrial2</v>
      </c>
      <c r="V137" s="10" t="str">
        <f t="shared" si="44"/>
        <v>p5.bmp</v>
      </c>
      <c r="W137" s="10" t="str">
        <f t="shared" si="45"/>
        <v>p8.bmp</v>
      </c>
      <c r="X137" s="10" t="str">
        <f t="shared" ca="1" si="46"/>
        <v>c1.wav</v>
      </c>
      <c r="Y137" s="10" t="str">
        <f t="shared" ca="1" si="47"/>
        <v>nn5.wav</v>
      </c>
      <c r="Z137" s="10" t="str">
        <f t="shared" ca="1" si="48"/>
        <v>c2.wav</v>
      </c>
      <c r="AA137" s="10" t="str">
        <f t="shared" si="49"/>
        <v>r2.wav</v>
      </c>
      <c r="AB137" s="10">
        <f t="shared" si="50"/>
        <v>1</v>
      </c>
      <c r="AC137" s="12" t="str">
        <f t="shared" ca="1" si="51"/>
        <v>lp.jpg</v>
      </c>
      <c r="AD137" s="13">
        <f t="shared" ca="1" si="41"/>
        <v>1</v>
      </c>
      <c r="AE137" s="13">
        <f t="shared" ca="1" si="42"/>
        <v>1</v>
      </c>
      <c r="AF137" s="13">
        <f t="shared" ca="1" si="43"/>
        <v>1</v>
      </c>
      <c r="AG137" s="13">
        <f t="shared" ca="1" si="36"/>
        <v>3</v>
      </c>
      <c r="AI137" s="2">
        <f t="shared" ca="1" si="37"/>
        <v>7.8213327021297574E-2</v>
      </c>
      <c r="AJ137" s="2">
        <f t="shared" ca="1" si="37"/>
        <v>0.52430766096922843</v>
      </c>
      <c r="AK137" s="2">
        <f t="shared" ca="1" si="37"/>
        <v>0.87086027763053264</v>
      </c>
    </row>
    <row r="138" spans="12:37" x14ac:dyDescent="0.2">
      <c r="L138" s="2">
        <v>6</v>
      </c>
      <c r="M138" s="2">
        <v>9</v>
      </c>
      <c r="N138" s="2">
        <v>7</v>
      </c>
      <c r="O138" s="2">
        <v>0.27713443088396161</v>
      </c>
      <c r="P138" s="2">
        <v>0.31217385951549659</v>
      </c>
      <c r="Q138" s="2">
        <f t="shared" si="38"/>
        <v>0</v>
      </c>
      <c r="S138" s="2">
        <f t="shared" si="39"/>
        <v>0</v>
      </c>
      <c r="U138" s="14" t="str">
        <f t="shared" ca="1" si="40"/>
        <v>TrainTrial2</v>
      </c>
      <c r="V138" s="10" t="str">
        <f t="shared" si="44"/>
        <v>p6.bmp</v>
      </c>
      <c r="W138" s="10" t="str">
        <f t="shared" si="45"/>
        <v>p9.bmp</v>
      </c>
      <c r="X138" s="10" t="str">
        <f t="shared" ca="1" si="46"/>
        <v>c1.wav</v>
      </c>
      <c r="Y138" s="10" t="str">
        <f t="shared" ca="1" si="47"/>
        <v>nn6.wav</v>
      </c>
      <c r="Z138" s="10" t="str">
        <f t="shared" ca="1" si="48"/>
        <v>c2.wav</v>
      </c>
      <c r="AA138" s="10" t="str">
        <f t="shared" si="49"/>
        <v>r7.wav</v>
      </c>
      <c r="AB138" s="10">
        <f t="shared" si="50"/>
        <v>1</v>
      </c>
      <c r="AC138" s="12" t="str">
        <f t="shared" ca="1" si="51"/>
        <v>lp.jpg</v>
      </c>
      <c r="AD138" s="13">
        <f t="shared" ca="1" si="41"/>
        <v>1</v>
      </c>
      <c r="AE138" s="13">
        <f t="shared" ca="1" si="42"/>
        <v>1</v>
      </c>
      <c r="AF138" s="13">
        <f t="shared" ca="1" si="43"/>
        <v>1</v>
      </c>
      <c r="AG138" s="13">
        <f t="shared" ca="1" si="36"/>
        <v>3</v>
      </c>
      <c r="AI138" s="2">
        <f t="shared" ca="1" si="37"/>
        <v>0.75582793209632848</v>
      </c>
      <c r="AJ138" s="2">
        <f t="shared" ca="1" si="37"/>
        <v>0.57518611266959807</v>
      </c>
      <c r="AK138" s="2">
        <f t="shared" ca="1" si="37"/>
        <v>1.8688892030178317E-2</v>
      </c>
    </row>
    <row r="139" spans="12:37" x14ac:dyDescent="0.2">
      <c r="L139" s="2">
        <v>6</v>
      </c>
      <c r="M139" s="2">
        <v>7</v>
      </c>
      <c r="N139" s="2">
        <v>1</v>
      </c>
      <c r="O139" s="2">
        <v>0.68768069951693178</v>
      </c>
      <c r="P139" s="2">
        <v>0.26756407965785911</v>
      </c>
      <c r="Q139" s="2">
        <f t="shared" si="38"/>
        <v>1</v>
      </c>
      <c r="S139" s="2">
        <f t="shared" si="39"/>
        <v>0</v>
      </c>
      <c r="U139" s="14" t="str">
        <f t="shared" ca="1" si="40"/>
        <v>TrainTrial2</v>
      </c>
      <c r="V139" s="10" t="str">
        <f t="shared" si="44"/>
        <v>p7.bmp</v>
      </c>
      <c r="W139" s="10" t="str">
        <f t="shared" si="45"/>
        <v>p6.bmp</v>
      </c>
      <c r="X139" s="10" t="str">
        <f t="shared" ca="1" si="46"/>
        <v>c1.wav</v>
      </c>
      <c r="Y139" s="10" t="str">
        <f t="shared" ca="1" si="47"/>
        <v>nn6.wav</v>
      </c>
      <c r="Z139" s="10" t="str">
        <f t="shared" ca="1" si="48"/>
        <v>c2.wav</v>
      </c>
      <c r="AA139" s="10" t="str">
        <f t="shared" si="49"/>
        <v>r1.wav</v>
      </c>
      <c r="AB139" s="10">
        <f t="shared" si="50"/>
        <v>2</v>
      </c>
      <c r="AC139" s="12" t="str">
        <f t="shared" ca="1" si="51"/>
        <v>rp.jpg</v>
      </c>
      <c r="AD139" s="13">
        <f t="shared" ca="1" si="41"/>
        <v>1</v>
      </c>
      <c r="AE139" s="13">
        <f t="shared" ca="1" si="42"/>
        <v>1</v>
      </c>
      <c r="AF139" s="13">
        <f t="shared" ca="1" si="43"/>
        <v>1</v>
      </c>
      <c r="AG139" s="13">
        <f t="shared" ca="1" si="36"/>
        <v>3</v>
      </c>
      <c r="AI139" s="2">
        <f t="shared" ca="1" si="37"/>
        <v>0.93990093753218917</v>
      </c>
      <c r="AJ139" s="2">
        <f t="shared" ca="1" si="37"/>
        <v>0.11364078413155265</v>
      </c>
      <c r="AK139" s="2">
        <f t="shared" ca="1" si="37"/>
        <v>0.82371557445076826</v>
      </c>
    </row>
    <row r="140" spans="12:37" x14ac:dyDescent="0.2">
      <c r="L140" s="2">
        <v>6</v>
      </c>
      <c r="M140" s="2">
        <v>5</v>
      </c>
      <c r="N140" s="2">
        <v>8</v>
      </c>
      <c r="O140" s="2">
        <v>0.66716706558509031</v>
      </c>
      <c r="P140" s="2">
        <v>1</v>
      </c>
      <c r="Q140" s="2">
        <f t="shared" si="38"/>
        <v>1</v>
      </c>
      <c r="S140" s="2">
        <f t="shared" si="39"/>
        <v>1</v>
      </c>
      <c r="U140" s="14" t="str">
        <f t="shared" ca="1" si="40"/>
        <v>TrainTrial2</v>
      </c>
      <c r="V140" s="10" t="str">
        <f t="shared" si="44"/>
        <v>p5.bmp</v>
      </c>
      <c r="W140" s="10" t="str">
        <f t="shared" si="45"/>
        <v>p6.bmp</v>
      </c>
      <c r="X140" s="10" t="str">
        <f t="shared" ca="1" si="46"/>
        <v>c2.wav</v>
      </c>
      <c r="Y140" s="10" t="str">
        <f t="shared" si="47"/>
        <v>r8.wav</v>
      </c>
      <c r="Z140" s="10" t="str">
        <f t="shared" ca="1" si="48"/>
        <v>c1.wav</v>
      </c>
      <c r="AA140" s="10" t="str">
        <f t="shared" ca="1" si="49"/>
        <v>nn6.wav</v>
      </c>
      <c r="AB140" s="10">
        <f t="shared" si="50"/>
        <v>2</v>
      </c>
      <c r="AC140" s="12" t="str">
        <f t="shared" ca="1" si="51"/>
        <v>rp.jpg</v>
      </c>
      <c r="AD140" s="13">
        <f t="shared" ca="1" si="41"/>
        <v>1</v>
      </c>
      <c r="AE140" s="13">
        <f t="shared" ca="1" si="42"/>
        <v>1</v>
      </c>
      <c r="AF140" s="13">
        <f t="shared" ca="1" si="43"/>
        <v>1</v>
      </c>
      <c r="AG140" s="13">
        <f t="shared" ca="1" si="36"/>
        <v>3</v>
      </c>
      <c r="AI140" s="2">
        <f t="shared" ca="1" si="37"/>
        <v>0.51730387614244011</v>
      </c>
      <c r="AJ140" s="2">
        <f t="shared" ca="1" si="37"/>
        <v>0.42983745031457821</v>
      </c>
      <c r="AK140" s="2">
        <f t="shared" ca="1" si="37"/>
        <v>0.66892311972716978</v>
      </c>
    </row>
    <row r="141" spans="12:37" x14ac:dyDescent="0.2">
      <c r="L141" s="2">
        <v>7</v>
      </c>
      <c r="M141" s="2">
        <v>4</v>
      </c>
      <c r="N141" s="2">
        <v>5</v>
      </c>
      <c r="O141" s="2">
        <v>0.55596651559335442</v>
      </c>
      <c r="P141" s="2">
        <v>0.35347694512529415</v>
      </c>
      <c r="Q141" s="2">
        <f t="shared" si="38"/>
        <v>1</v>
      </c>
      <c r="S141" s="2">
        <f t="shared" si="39"/>
        <v>0</v>
      </c>
      <c r="U141" s="14" t="str">
        <f t="shared" ca="1" si="40"/>
        <v>TrainTrial2</v>
      </c>
      <c r="V141" s="10" t="str">
        <f t="shared" si="44"/>
        <v>p4.bmp</v>
      </c>
      <c r="W141" s="10" t="str">
        <f t="shared" si="45"/>
        <v>p7.bmp</v>
      </c>
      <c r="X141" s="10" t="str">
        <f t="shared" ca="1" si="46"/>
        <v>c1.wav</v>
      </c>
      <c r="Y141" s="10" t="str">
        <f t="shared" ca="1" si="47"/>
        <v>nn7.wav</v>
      </c>
      <c r="Z141" s="10" t="str">
        <f t="shared" ca="1" si="48"/>
        <v>c2.wav</v>
      </c>
      <c r="AA141" s="10" t="str">
        <f t="shared" si="49"/>
        <v>r5.wav</v>
      </c>
      <c r="AB141" s="10">
        <f t="shared" si="50"/>
        <v>2</v>
      </c>
      <c r="AC141" s="12" t="str">
        <f t="shared" ca="1" si="51"/>
        <v>rp.jpg</v>
      </c>
      <c r="AD141" s="13">
        <f t="shared" ca="1" si="41"/>
        <v>1</v>
      </c>
      <c r="AE141" s="13">
        <f t="shared" ca="1" si="42"/>
        <v>1</v>
      </c>
      <c r="AF141" s="13">
        <f t="shared" ca="1" si="43"/>
        <v>1</v>
      </c>
      <c r="AG141" s="13">
        <f t="shared" ca="1" si="36"/>
        <v>3</v>
      </c>
      <c r="AI141" s="2">
        <f t="shared" ca="1" si="37"/>
        <v>0.51718511655806787</v>
      </c>
      <c r="AJ141" s="2">
        <f t="shared" ca="1" si="37"/>
        <v>0.78064275188301935</v>
      </c>
      <c r="AK141" s="2">
        <f t="shared" ca="1" si="37"/>
        <v>0.88189397279218762</v>
      </c>
    </row>
    <row r="142" spans="12:37" x14ac:dyDescent="0.2">
      <c r="L142" s="2">
        <v>7</v>
      </c>
      <c r="M142" s="2">
        <v>0</v>
      </c>
      <c r="N142" s="2">
        <v>2</v>
      </c>
      <c r="O142" s="2">
        <v>8.653457455784519E-2</v>
      </c>
      <c r="P142" s="2">
        <v>1</v>
      </c>
      <c r="Q142" s="2">
        <f t="shared" si="38"/>
        <v>0</v>
      </c>
      <c r="S142" s="2">
        <f t="shared" si="39"/>
        <v>1</v>
      </c>
      <c r="U142" s="14" t="str">
        <f t="shared" ca="1" si="40"/>
        <v>TrainTrial2</v>
      </c>
      <c r="V142" s="10" t="str">
        <f t="shared" si="44"/>
        <v>p7.bmp</v>
      </c>
      <c r="W142" s="10" t="str">
        <f t="shared" si="45"/>
        <v>p0.bmp</v>
      </c>
      <c r="X142" s="10" t="str">
        <f t="shared" ca="1" si="46"/>
        <v>c2.wav</v>
      </c>
      <c r="Y142" s="10" t="str">
        <f t="shared" si="47"/>
        <v>r2.wav</v>
      </c>
      <c r="Z142" s="10" t="str">
        <f t="shared" ca="1" si="48"/>
        <v>c1.wav</v>
      </c>
      <c r="AA142" s="10" t="str">
        <f t="shared" ca="1" si="49"/>
        <v>nn7.wav</v>
      </c>
      <c r="AB142" s="10">
        <f t="shared" si="50"/>
        <v>1</v>
      </c>
      <c r="AC142" s="12" t="str">
        <f t="shared" ca="1" si="51"/>
        <v>lp.jpg</v>
      </c>
      <c r="AD142" s="13">
        <f t="shared" ca="1" si="41"/>
        <v>1</v>
      </c>
      <c r="AE142" s="13">
        <f t="shared" ca="1" si="42"/>
        <v>1</v>
      </c>
      <c r="AF142" s="13">
        <f t="shared" ca="1" si="43"/>
        <v>1</v>
      </c>
      <c r="AG142" s="13">
        <f t="shared" ca="1" si="36"/>
        <v>3</v>
      </c>
      <c r="AI142" s="2">
        <f t="shared" ca="1" si="37"/>
        <v>0.49154725720127868</v>
      </c>
      <c r="AJ142" s="2">
        <f t="shared" ca="1" si="37"/>
        <v>3.969889806096516E-2</v>
      </c>
      <c r="AK142" s="2">
        <f t="shared" ca="1" si="37"/>
        <v>0.80520176963014511</v>
      </c>
    </row>
    <row r="143" spans="12:37" x14ac:dyDescent="0.2">
      <c r="L143" s="2">
        <v>7</v>
      </c>
      <c r="M143" s="2">
        <v>6</v>
      </c>
      <c r="N143" s="2">
        <v>0</v>
      </c>
      <c r="O143" s="2">
        <v>0.99611244021434686</v>
      </c>
      <c r="P143" s="2">
        <v>0.38836076080042403</v>
      </c>
      <c r="Q143" s="2">
        <f t="shared" si="38"/>
        <v>1</v>
      </c>
      <c r="S143" s="2">
        <f t="shared" si="39"/>
        <v>0</v>
      </c>
      <c r="U143" s="14" t="str">
        <f t="shared" ca="1" si="40"/>
        <v>TrainTrial2</v>
      </c>
      <c r="V143" s="10" t="str">
        <f t="shared" si="44"/>
        <v>p6.bmp</v>
      </c>
      <c r="W143" s="10" t="str">
        <f t="shared" si="45"/>
        <v>p7.bmp</v>
      </c>
      <c r="X143" s="10" t="str">
        <f t="shared" ca="1" si="46"/>
        <v>c1.wav</v>
      </c>
      <c r="Y143" s="10" t="str">
        <f t="shared" ca="1" si="47"/>
        <v>nn7.wav</v>
      </c>
      <c r="Z143" s="10" t="str">
        <f t="shared" ca="1" si="48"/>
        <v>c2.wav</v>
      </c>
      <c r="AA143" s="10" t="str">
        <f t="shared" si="49"/>
        <v>r0.wav</v>
      </c>
      <c r="AB143" s="10">
        <f t="shared" si="50"/>
        <v>2</v>
      </c>
      <c r="AC143" s="12" t="str">
        <f t="shared" ca="1" si="51"/>
        <v>rp.jpg</v>
      </c>
      <c r="AD143" s="13">
        <f t="shared" ca="1" si="41"/>
        <v>1</v>
      </c>
      <c r="AE143" s="13">
        <f t="shared" ca="1" si="42"/>
        <v>1</v>
      </c>
      <c r="AF143" s="13">
        <f t="shared" ca="1" si="43"/>
        <v>1</v>
      </c>
      <c r="AG143" s="13">
        <f t="shared" ca="1" si="36"/>
        <v>3</v>
      </c>
      <c r="AI143" s="2">
        <f t="shared" ca="1" si="37"/>
        <v>0.29181374774803537</v>
      </c>
      <c r="AJ143" s="2">
        <f t="shared" ca="1" si="37"/>
        <v>0.10902364883169602</v>
      </c>
      <c r="AK143" s="2">
        <f t="shared" ca="1" si="37"/>
        <v>0.315693280077885</v>
      </c>
    </row>
    <row r="144" spans="12:37" x14ac:dyDescent="0.2">
      <c r="L144" s="2">
        <v>8</v>
      </c>
      <c r="M144" s="2">
        <v>0</v>
      </c>
      <c r="N144" s="2">
        <v>7</v>
      </c>
      <c r="O144" s="2">
        <v>0.21215120078886684</v>
      </c>
      <c r="P144" s="2">
        <v>0.51724746192940074</v>
      </c>
      <c r="Q144" s="2">
        <f t="shared" si="38"/>
        <v>0</v>
      </c>
      <c r="S144" s="2">
        <f t="shared" si="39"/>
        <v>1</v>
      </c>
      <c r="U144" s="14" t="str">
        <f t="shared" ca="1" si="40"/>
        <v>TrainTrial2</v>
      </c>
      <c r="V144" s="10" t="str">
        <f t="shared" si="44"/>
        <v>p8.bmp</v>
      </c>
      <c r="W144" s="10" t="str">
        <f t="shared" si="45"/>
        <v>p0.bmp</v>
      </c>
      <c r="X144" s="10" t="str">
        <f t="shared" ca="1" si="46"/>
        <v>c2.wav</v>
      </c>
      <c r="Y144" s="10" t="str">
        <f t="shared" si="47"/>
        <v>r7.wav</v>
      </c>
      <c r="Z144" s="10" t="str">
        <f t="shared" ca="1" si="48"/>
        <v>c1.wav</v>
      </c>
      <c r="AA144" s="10" t="str">
        <f t="shared" ca="1" si="49"/>
        <v>nn8.wav</v>
      </c>
      <c r="AB144" s="10">
        <f t="shared" si="50"/>
        <v>1</v>
      </c>
      <c r="AC144" s="12" t="str">
        <f t="shared" ca="1" si="51"/>
        <v>lp.jpg</v>
      </c>
      <c r="AD144" s="13">
        <f t="shared" ca="1" si="41"/>
        <v>1</v>
      </c>
      <c r="AE144" s="13">
        <f t="shared" ca="1" si="42"/>
        <v>1</v>
      </c>
      <c r="AF144" s="13">
        <f t="shared" ca="1" si="43"/>
        <v>1</v>
      </c>
      <c r="AG144" s="13">
        <f t="shared" ca="1" si="36"/>
        <v>3</v>
      </c>
      <c r="AI144" s="2">
        <f t="shared" ca="1" si="37"/>
        <v>0.84002927932966454</v>
      </c>
      <c r="AJ144" s="2">
        <f t="shared" ca="1" si="37"/>
        <v>0.21246141381199191</v>
      </c>
      <c r="AK144" s="2">
        <f t="shared" ca="1" si="37"/>
        <v>0.54455279406611745</v>
      </c>
    </row>
    <row r="145" spans="11:37" x14ac:dyDescent="0.2">
      <c r="L145" s="2">
        <v>8</v>
      </c>
      <c r="M145" s="2">
        <v>2</v>
      </c>
      <c r="N145" s="2">
        <v>9</v>
      </c>
      <c r="O145" s="2">
        <v>0.60170005922464043</v>
      </c>
      <c r="P145" s="2">
        <v>1</v>
      </c>
      <c r="Q145" s="2">
        <f t="shared" si="38"/>
        <v>1</v>
      </c>
      <c r="S145" s="2">
        <f t="shared" si="39"/>
        <v>1</v>
      </c>
      <c r="U145" s="14" t="str">
        <f t="shared" ca="1" si="40"/>
        <v>TrainTrial2</v>
      </c>
      <c r="V145" s="10" t="str">
        <f t="shared" si="44"/>
        <v>p2.bmp</v>
      </c>
      <c r="W145" s="10" t="str">
        <f t="shared" si="45"/>
        <v>p8.bmp</v>
      </c>
      <c r="X145" s="10" t="str">
        <f t="shared" ca="1" si="46"/>
        <v>c2.wav</v>
      </c>
      <c r="Y145" s="10" t="str">
        <f t="shared" si="47"/>
        <v>r9.wav</v>
      </c>
      <c r="Z145" s="10" t="str">
        <f t="shared" ca="1" si="48"/>
        <v>c1.wav</v>
      </c>
      <c r="AA145" s="10" t="str">
        <f t="shared" ca="1" si="49"/>
        <v>nn8.wav</v>
      </c>
      <c r="AB145" s="10">
        <f t="shared" si="50"/>
        <v>2</v>
      </c>
      <c r="AC145" s="12" t="str">
        <f t="shared" ca="1" si="51"/>
        <v>rp.jpg</v>
      </c>
      <c r="AD145" s="13">
        <f t="shared" ca="1" si="41"/>
        <v>1</v>
      </c>
      <c r="AE145" s="13">
        <f t="shared" ca="1" si="42"/>
        <v>1</v>
      </c>
      <c r="AF145" s="13">
        <f t="shared" ca="1" si="43"/>
        <v>1</v>
      </c>
      <c r="AG145" s="13">
        <f t="shared" ca="1" si="36"/>
        <v>3</v>
      </c>
      <c r="AI145" s="2">
        <f t="shared" ca="1" si="37"/>
        <v>0.60582195935797156</v>
      </c>
      <c r="AJ145" s="2">
        <f t="shared" ca="1" si="37"/>
        <v>0.49969022953770081</v>
      </c>
      <c r="AK145" s="2">
        <f t="shared" ca="1" si="37"/>
        <v>0.72439817406493545</v>
      </c>
    </row>
    <row r="146" spans="11:37" x14ac:dyDescent="0.2">
      <c r="L146" s="2">
        <v>8</v>
      </c>
      <c r="M146" s="2">
        <v>4</v>
      </c>
      <c r="N146" s="2">
        <v>0</v>
      </c>
      <c r="O146" s="2">
        <v>3.7203136159405403E-2</v>
      </c>
      <c r="P146" s="2">
        <v>0.25839782024195301</v>
      </c>
      <c r="Q146" s="2">
        <f t="shared" si="38"/>
        <v>0</v>
      </c>
      <c r="S146" s="2">
        <f t="shared" si="39"/>
        <v>0</v>
      </c>
      <c r="U146" s="14" t="str">
        <f t="shared" ca="1" si="40"/>
        <v>TrainTrial2</v>
      </c>
      <c r="V146" s="10" t="str">
        <f t="shared" si="44"/>
        <v>p8.bmp</v>
      </c>
      <c r="W146" s="10" t="str">
        <f t="shared" si="45"/>
        <v>p4.bmp</v>
      </c>
      <c r="X146" s="10" t="str">
        <f t="shared" ca="1" si="46"/>
        <v>c1.wav</v>
      </c>
      <c r="Y146" s="10" t="str">
        <f t="shared" ca="1" si="47"/>
        <v>nn8.wav</v>
      </c>
      <c r="Z146" s="10" t="str">
        <f t="shared" ca="1" si="48"/>
        <v>c2.wav</v>
      </c>
      <c r="AA146" s="10" t="str">
        <f t="shared" si="49"/>
        <v>r0.wav</v>
      </c>
      <c r="AB146" s="10">
        <f t="shared" si="50"/>
        <v>1</v>
      </c>
      <c r="AC146" s="12" t="str">
        <f t="shared" ca="1" si="51"/>
        <v>lp.jpg</v>
      </c>
      <c r="AD146" s="13">
        <f t="shared" ca="1" si="41"/>
        <v>1</v>
      </c>
      <c r="AE146" s="13">
        <f t="shared" ca="1" si="42"/>
        <v>1</v>
      </c>
      <c r="AF146" s="13">
        <f t="shared" ca="1" si="43"/>
        <v>1</v>
      </c>
      <c r="AG146" s="13">
        <f t="shared" ca="1" si="36"/>
        <v>3</v>
      </c>
      <c r="AI146" s="2">
        <f t="shared" ca="1" si="37"/>
        <v>0.56531427744144047</v>
      </c>
      <c r="AJ146" s="2">
        <f t="shared" ca="1" si="37"/>
        <v>1.432318397487875E-2</v>
      </c>
      <c r="AK146" s="2">
        <f t="shared" ca="1" si="37"/>
        <v>0.55648219911797336</v>
      </c>
    </row>
    <row r="147" spans="11:37" x14ac:dyDescent="0.2">
      <c r="L147" s="2">
        <v>9</v>
      </c>
      <c r="M147" s="2">
        <v>5</v>
      </c>
      <c r="N147" s="2">
        <v>4</v>
      </c>
      <c r="O147" s="2">
        <v>0.5973957923515627</v>
      </c>
      <c r="P147" s="2">
        <v>0.63951447399631434</v>
      </c>
      <c r="Q147" s="2">
        <f t="shared" si="38"/>
        <v>1</v>
      </c>
      <c r="S147" s="2">
        <f t="shared" si="39"/>
        <v>1</v>
      </c>
      <c r="U147" s="14" t="str">
        <f t="shared" ca="1" si="40"/>
        <v>TrainTrial2</v>
      </c>
      <c r="V147" s="10" t="str">
        <f t="shared" si="44"/>
        <v>p5.bmp</v>
      </c>
      <c r="W147" s="10" t="str">
        <f t="shared" si="45"/>
        <v>p9.bmp</v>
      </c>
      <c r="X147" s="10" t="str">
        <f t="shared" ca="1" si="46"/>
        <v>c2.wav</v>
      </c>
      <c r="Y147" s="10" t="str">
        <f t="shared" si="47"/>
        <v>r4.wav</v>
      </c>
      <c r="Z147" s="10" t="str">
        <f t="shared" ca="1" si="48"/>
        <v>c1.wav</v>
      </c>
      <c r="AA147" s="10" t="str">
        <f t="shared" ca="1" si="49"/>
        <v>nn9.wav</v>
      </c>
      <c r="AB147" s="10">
        <f t="shared" si="50"/>
        <v>2</v>
      </c>
      <c r="AC147" s="12" t="str">
        <f t="shared" ca="1" si="51"/>
        <v>rp.jpg</v>
      </c>
      <c r="AD147" s="13">
        <f t="shared" ca="1" si="41"/>
        <v>1</v>
      </c>
      <c r="AE147" s="13">
        <f t="shared" ca="1" si="42"/>
        <v>1</v>
      </c>
      <c r="AF147" s="13">
        <f t="shared" ca="1" si="43"/>
        <v>1</v>
      </c>
      <c r="AG147" s="13">
        <f t="shared" ca="1" si="36"/>
        <v>3</v>
      </c>
      <c r="AI147" s="2">
        <f t="shared" ca="1" si="37"/>
        <v>0.39166572095593355</v>
      </c>
      <c r="AJ147" s="2">
        <f t="shared" ca="1" si="37"/>
        <v>0.65435666185304975</v>
      </c>
      <c r="AK147" s="2">
        <f t="shared" ca="1" si="37"/>
        <v>0.95277770469926659</v>
      </c>
    </row>
    <row r="148" spans="11:37" x14ac:dyDescent="0.2">
      <c r="L148" s="2">
        <v>9</v>
      </c>
      <c r="M148" s="2">
        <v>8</v>
      </c>
      <c r="N148" s="2">
        <v>1</v>
      </c>
      <c r="O148" s="2">
        <v>9.5509697526722448E-2</v>
      </c>
      <c r="P148" s="2">
        <v>0.69382715022220509</v>
      </c>
      <c r="Q148" s="2">
        <f t="shared" si="38"/>
        <v>0</v>
      </c>
      <c r="S148" s="2">
        <f t="shared" si="39"/>
        <v>1</v>
      </c>
      <c r="U148" s="14" t="str">
        <f t="shared" ca="1" si="40"/>
        <v>TrainTrial2</v>
      </c>
      <c r="V148" s="10" t="str">
        <f t="shared" si="44"/>
        <v>p9.bmp</v>
      </c>
      <c r="W148" s="10" t="str">
        <f t="shared" si="45"/>
        <v>p8.bmp</v>
      </c>
      <c r="X148" s="10" t="str">
        <f t="shared" ca="1" si="46"/>
        <v>c2.wav</v>
      </c>
      <c r="Y148" s="10" t="str">
        <f t="shared" si="47"/>
        <v>r1.wav</v>
      </c>
      <c r="Z148" s="10" t="str">
        <f t="shared" ca="1" si="48"/>
        <v>c1.wav</v>
      </c>
      <c r="AA148" s="10" t="str">
        <f t="shared" ca="1" si="49"/>
        <v>nn9.wav</v>
      </c>
      <c r="AB148" s="10">
        <f t="shared" si="50"/>
        <v>1</v>
      </c>
      <c r="AC148" s="12" t="str">
        <f t="shared" ca="1" si="51"/>
        <v>lp.jpg</v>
      </c>
      <c r="AD148" s="13">
        <f t="shared" ca="1" si="41"/>
        <v>1</v>
      </c>
      <c r="AE148" s="13">
        <f t="shared" ca="1" si="42"/>
        <v>1</v>
      </c>
      <c r="AF148" s="13">
        <f t="shared" ca="1" si="43"/>
        <v>1</v>
      </c>
      <c r="AG148" s="13">
        <f t="shared" ca="1" si="36"/>
        <v>3</v>
      </c>
      <c r="AI148" s="2">
        <f t="shared" ca="1" si="37"/>
        <v>0.10018697735791215</v>
      </c>
      <c r="AJ148" s="2">
        <f t="shared" ca="1" si="37"/>
        <v>0.85959200177957074</v>
      </c>
      <c r="AK148" s="2">
        <f t="shared" ca="1" si="37"/>
        <v>6.0388934104978365E-2</v>
      </c>
    </row>
    <row r="149" spans="11:37" x14ac:dyDescent="0.2">
      <c r="L149" s="2">
        <v>9</v>
      </c>
      <c r="M149" s="2">
        <v>1</v>
      </c>
      <c r="N149" s="2">
        <v>3</v>
      </c>
      <c r="O149" s="2">
        <v>0.81085144215467153</v>
      </c>
      <c r="P149" s="2">
        <v>0.74900006709049194</v>
      </c>
      <c r="Q149" s="2">
        <f t="shared" si="38"/>
        <v>1</v>
      </c>
      <c r="S149" s="2">
        <f t="shared" si="39"/>
        <v>1</v>
      </c>
      <c r="U149" s="14" t="str">
        <f t="shared" ca="1" si="40"/>
        <v>TrainTrial2</v>
      </c>
      <c r="V149" s="10" t="str">
        <f t="shared" si="44"/>
        <v>p1.bmp</v>
      </c>
      <c r="W149" s="10" t="str">
        <f t="shared" si="45"/>
        <v>p9.bmp</v>
      </c>
      <c r="X149" s="10" t="str">
        <f t="shared" ca="1" si="46"/>
        <v>c2.wav</v>
      </c>
      <c r="Y149" s="10" t="str">
        <f t="shared" si="47"/>
        <v>r3.wav</v>
      </c>
      <c r="Z149" s="10" t="str">
        <f t="shared" ca="1" si="48"/>
        <v>c1.wav</v>
      </c>
      <c r="AA149" s="10" t="str">
        <f t="shared" ca="1" si="49"/>
        <v>nn9.wav</v>
      </c>
      <c r="AB149" s="10">
        <f t="shared" si="50"/>
        <v>2</v>
      </c>
      <c r="AC149" s="12" t="str">
        <f t="shared" ca="1" si="51"/>
        <v>rp.jpg</v>
      </c>
      <c r="AD149" s="13">
        <f t="shared" ca="1" si="41"/>
        <v>1</v>
      </c>
      <c r="AE149" s="13">
        <f t="shared" ca="1" si="42"/>
        <v>1</v>
      </c>
      <c r="AF149" s="13">
        <f t="shared" ca="1" si="43"/>
        <v>1</v>
      </c>
      <c r="AG149" s="13">
        <f t="shared" ca="1" si="36"/>
        <v>3</v>
      </c>
      <c r="AI149" s="2">
        <f t="shared" ca="1" si="37"/>
        <v>0.66320113097389877</v>
      </c>
      <c r="AJ149" s="2">
        <f t="shared" ca="1" si="37"/>
        <v>0.44469152843935722</v>
      </c>
      <c r="AK149" s="2">
        <f t="shared" ca="1" si="37"/>
        <v>0.41195773598780383</v>
      </c>
    </row>
    <row r="150" spans="11:37" x14ac:dyDescent="0.2">
      <c r="L150" s="2">
        <v>0</v>
      </c>
      <c r="M150" s="2">
        <v>3</v>
      </c>
      <c r="N150" s="2">
        <v>8</v>
      </c>
      <c r="O150" s="2">
        <v>0.13183775403467735</v>
      </c>
      <c r="P150" s="2">
        <v>0.88719745859634713</v>
      </c>
      <c r="Q150" s="2">
        <f t="shared" si="38"/>
        <v>0</v>
      </c>
      <c r="S150" s="2">
        <f t="shared" si="39"/>
        <v>1</v>
      </c>
      <c r="U150" s="14" t="str">
        <f t="shared" ca="1" si="40"/>
        <v>TrainTrial2</v>
      </c>
      <c r="V150" s="10" t="str">
        <f t="shared" si="44"/>
        <v>p0.bmp</v>
      </c>
      <c r="W150" s="10" t="str">
        <f t="shared" si="45"/>
        <v>p3.bmp</v>
      </c>
      <c r="X150" s="10" t="str">
        <f t="shared" ca="1" si="46"/>
        <v>c2.wav</v>
      </c>
      <c r="Y150" s="10" t="str">
        <f t="shared" si="47"/>
        <v>r8.wav</v>
      </c>
      <c r="Z150" s="10" t="str">
        <f t="shared" ca="1" si="48"/>
        <v>c1.wav</v>
      </c>
      <c r="AA150" s="10" t="str">
        <f t="shared" ca="1" si="49"/>
        <v>nn0.wav</v>
      </c>
      <c r="AB150" s="10">
        <f t="shared" si="50"/>
        <v>1</v>
      </c>
      <c r="AC150" s="12" t="str">
        <f t="shared" ca="1" si="51"/>
        <v>lp.jpg</v>
      </c>
      <c r="AD150" s="13">
        <f t="shared" ca="1" si="41"/>
        <v>1</v>
      </c>
      <c r="AE150" s="13">
        <f t="shared" ca="1" si="42"/>
        <v>1</v>
      </c>
      <c r="AF150" s="13">
        <f t="shared" ca="1" si="43"/>
        <v>1</v>
      </c>
      <c r="AG150" s="13">
        <f t="shared" ca="1" si="36"/>
        <v>3</v>
      </c>
      <c r="AI150" s="2">
        <f t="shared" ca="1" si="37"/>
        <v>0.2536717502637158</v>
      </c>
      <c r="AJ150" s="2">
        <f t="shared" ca="1" si="37"/>
        <v>0.18730689057435623</v>
      </c>
      <c r="AK150" s="2">
        <f t="shared" ca="1" si="37"/>
        <v>0.64856528441494743</v>
      </c>
    </row>
    <row r="151" spans="11:37" x14ac:dyDescent="0.2">
      <c r="L151" s="2">
        <v>0</v>
      </c>
      <c r="M151" s="2">
        <v>7</v>
      </c>
      <c r="N151" s="2">
        <v>6</v>
      </c>
      <c r="O151" s="2">
        <v>0.68368386128258862</v>
      </c>
      <c r="P151" s="2">
        <v>0.78708947306768096</v>
      </c>
      <c r="Q151" s="2">
        <f t="shared" si="38"/>
        <v>1</v>
      </c>
      <c r="S151" s="2">
        <f t="shared" si="39"/>
        <v>1</v>
      </c>
      <c r="U151" s="14" t="str">
        <f t="shared" ca="1" si="40"/>
        <v>TrainTrial2</v>
      </c>
      <c r="V151" s="10" t="str">
        <f t="shared" si="44"/>
        <v>p7.bmp</v>
      </c>
      <c r="W151" s="10" t="str">
        <f t="shared" si="45"/>
        <v>p0.bmp</v>
      </c>
      <c r="X151" s="10" t="str">
        <f t="shared" ca="1" si="46"/>
        <v>c2.wav</v>
      </c>
      <c r="Y151" s="10" t="str">
        <f t="shared" si="47"/>
        <v>r6.wav</v>
      </c>
      <c r="Z151" s="10" t="str">
        <f t="shared" ca="1" si="48"/>
        <v>c1.wav</v>
      </c>
      <c r="AA151" s="10" t="str">
        <f t="shared" ca="1" si="49"/>
        <v>nn0.wav</v>
      </c>
      <c r="AB151" s="10">
        <f t="shared" si="50"/>
        <v>2</v>
      </c>
      <c r="AC151" s="12" t="str">
        <f t="shared" ca="1" si="51"/>
        <v>rp.jpg</v>
      </c>
      <c r="AD151" s="13">
        <f t="shared" ca="1" si="41"/>
        <v>1</v>
      </c>
      <c r="AE151" s="13">
        <f t="shared" ca="1" si="42"/>
        <v>1</v>
      </c>
      <c r="AF151" s="13">
        <f t="shared" ca="1" si="43"/>
        <v>1</v>
      </c>
      <c r="AG151" s="13">
        <f t="shared" ca="1" si="36"/>
        <v>3</v>
      </c>
      <c r="AI151" s="2">
        <f t="shared" ca="1" si="37"/>
        <v>0.49284761615926742</v>
      </c>
      <c r="AJ151" s="2">
        <f t="shared" ca="1" si="37"/>
        <v>0.47304413148438451</v>
      </c>
      <c r="AK151" s="2">
        <f t="shared" ca="1" si="37"/>
        <v>0.28118716575450542</v>
      </c>
    </row>
    <row r="152" spans="11:37" x14ac:dyDescent="0.2">
      <c r="L152" s="2">
        <v>0</v>
      </c>
      <c r="M152" s="2">
        <v>9</v>
      </c>
      <c r="N152" s="2">
        <v>5</v>
      </c>
      <c r="O152" s="2">
        <v>0.31401319119959226</v>
      </c>
      <c r="P152" s="2">
        <v>0.82766000559786335</v>
      </c>
      <c r="Q152" s="2">
        <f t="shared" si="38"/>
        <v>0</v>
      </c>
      <c r="R152" s="2">
        <f>SUM(Q123:Q152)</f>
        <v>15</v>
      </c>
      <c r="S152" s="2">
        <f t="shared" si="39"/>
        <v>1</v>
      </c>
      <c r="T152" s="2">
        <f>SUM(S123:S152)</f>
        <v>15</v>
      </c>
      <c r="U152" s="14" t="str">
        <f t="shared" ca="1" si="40"/>
        <v>TrainTrial2</v>
      </c>
      <c r="V152" s="10" t="str">
        <f t="shared" si="44"/>
        <v>p0.bmp</v>
      </c>
      <c r="W152" s="10" t="str">
        <f t="shared" si="45"/>
        <v>p9.bmp</v>
      </c>
      <c r="X152" s="10" t="str">
        <f t="shared" ca="1" si="46"/>
        <v>c2.wav</v>
      </c>
      <c r="Y152" s="10" t="str">
        <f t="shared" si="47"/>
        <v>r5.wav</v>
      </c>
      <c r="Z152" s="10" t="str">
        <f t="shared" ca="1" si="48"/>
        <v>c1.wav</v>
      </c>
      <c r="AA152" s="10" t="str">
        <f t="shared" ca="1" si="49"/>
        <v>nn0.wav</v>
      </c>
      <c r="AB152" s="10">
        <f t="shared" si="50"/>
        <v>1</v>
      </c>
      <c r="AC152" s="12" t="str">
        <f t="shared" ca="1" si="51"/>
        <v>lp.jpg</v>
      </c>
      <c r="AD152" s="13">
        <f t="shared" ca="1" si="41"/>
        <v>1</v>
      </c>
      <c r="AE152" s="13">
        <f t="shared" ca="1" si="42"/>
        <v>1</v>
      </c>
      <c r="AF152" s="13">
        <f t="shared" ca="1" si="43"/>
        <v>1</v>
      </c>
      <c r="AG152" s="13">
        <f t="shared" ca="1" si="36"/>
        <v>3</v>
      </c>
      <c r="AI152" s="2">
        <f t="shared" ca="1" si="37"/>
        <v>0.29811184457444528</v>
      </c>
      <c r="AJ152" s="2">
        <f t="shared" ca="1" si="37"/>
        <v>0.19788465210328443</v>
      </c>
      <c r="AK152" s="2">
        <f t="shared" ca="1" si="37"/>
        <v>0.28129363382950689</v>
      </c>
    </row>
    <row r="153" spans="11:37" x14ac:dyDescent="0.2">
      <c r="K153" s="2" t="s">
        <v>24</v>
      </c>
      <c r="L153" s="2">
        <v>1</v>
      </c>
      <c r="M153" s="2">
        <v>0</v>
      </c>
      <c r="N153" s="2">
        <v>8</v>
      </c>
      <c r="O153" s="2">
        <v>1</v>
      </c>
      <c r="P153" s="2">
        <v>0.34485471749576391</v>
      </c>
      <c r="Q153" s="2">
        <f t="shared" si="38"/>
        <v>1</v>
      </c>
      <c r="S153" s="2">
        <f t="shared" si="39"/>
        <v>0</v>
      </c>
      <c r="U153" s="14" t="str">
        <f t="shared" ca="1" si="40"/>
        <v>TrainTrial2</v>
      </c>
      <c r="V153" s="10" t="str">
        <f t="shared" si="44"/>
        <v>p0.bmp</v>
      </c>
      <c r="W153" s="10" t="str">
        <f t="shared" si="45"/>
        <v>p1.bmp</v>
      </c>
      <c r="X153" s="10" t="str">
        <f t="shared" ca="1" si="46"/>
        <v>c1.wav</v>
      </c>
      <c r="Y153" s="10" t="str">
        <f t="shared" ca="1" si="47"/>
        <v>nn1.wav</v>
      </c>
      <c r="Z153" s="10" t="str">
        <f t="shared" ca="1" si="48"/>
        <v>c2.wav</v>
      </c>
      <c r="AA153" s="10" t="str">
        <f t="shared" si="49"/>
        <v>r8.wav</v>
      </c>
      <c r="AB153" s="10">
        <f t="shared" si="50"/>
        <v>2</v>
      </c>
      <c r="AC153" s="12" t="str">
        <f t="shared" ca="1" si="51"/>
        <v>rp.jpg</v>
      </c>
      <c r="AD153" s="13">
        <f t="shared" ca="1" si="41"/>
        <v>1</v>
      </c>
      <c r="AE153" s="13">
        <f t="shared" ca="1" si="42"/>
        <v>1</v>
      </c>
      <c r="AF153" s="13">
        <f t="shared" ca="1" si="43"/>
        <v>1</v>
      </c>
      <c r="AG153" s="13">
        <f ca="1">SUM(AD153:AF153)</f>
        <v>3</v>
      </c>
      <c r="AI153" s="2">
        <f ca="1">RAND()</f>
        <v>0.23946565382290608</v>
      </c>
      <c r="AJ153" s="2">
        <f ca="1">RAND()</f>
        <v>0.33995392652755574</v>
      </c>
      <c r="AK153" s="2">
        <f ca="1">RAND()</f>
        <v>0.9707370948253754</v>
      </c>
    </row>
    <row r="154" spans="11:37" x14ac:dyDescent="0.2">
      <c r="L154" s="2">
        <v>1</v>
      </c>
      <c r="M154" s="2">
        <v>2</v>
      </c>
      <c r="N154" s="2">
        <v>3</v>
      </c>
      <c r="O154" s="2">
        <v>0.12820249418837193</v>
      </c>
      <c r="P154" s="2">
        <v>1.7221878189957351E-2</v>
      </c>
      <c r="Q154" s="2">
        <f t="shared" si="38"/>
        <v>0</v>
      </c>
      <c r="S154" s="2">
        <f t="shared" si="39"/>
        <v>0</v>
      </c>
      <c r="U154" s="14" t="str">
        <f t="shared" ca="1" si="40"/>
        <v>TrainTrial2</v>
      </c>
      <c r="V154" s="10" t="str">
        <f t="shared" si="44"/>
        <v>p1.bmp</v>
      </c>
      <c r="W154" s="10" t="str">
        <f t="shared" si="45"/>
        <v>p2.bmp</v>
      </c>
      <c r="X154" s="10" t="str">
        <f t="shared" ca="1" si="46"/>
        <v>c1.wav</v>
      </c>
      <c r="Y154" s="10" t="str">
        <f t="shared" ca="1" si="47"/>
        <v>nn1.wav</v>
      </c>
      <c r="Z154" s="10" t="str">
        <f t="shared" ca="1" si="48"/>
        <v>c2.wav</v>
      </c>
      <c r="AA154" s="10" t="str">
        <f t="shared" si="49"/>
        <v>r3.wav</v>
      </c>
      <c r="AB154" s="10">
        <f t="shared" si="50"/>
        <v>1</v>
      </c>
      <c r="AC154" s="12" t="str">
        <f t="shared" ca="1" si="51"/>
        <v>lp.jpg</v>
      </c>
      <c r="AD154" s="13">
        <f t="shared" ca="1" si="41"/>
        <v>1</v>
      </c>
      <c r="AE154" s="13">
        <f t="shared" ca="1" si="42"/>
        <v>1</v>
      </c>
      <c r="AF154" s="13">
        <f t="shared" ca="1" si="43"/>
        <v>1</v>
      </c>
      <c r="AG154" s="13">
        <f t="shared" ref="AG154:AG182" ca="1" si="52">SUM(AD154:AF154)</f>
        <v>3</v>
      </c>
      <c r="AI154" s="2">
        <f t="shared" ref="AI154:AK182" ca="1" si="53">RAND()</f>
        <v>0.41335097696331524</v>
      </c>
      <c r="AJ154" s="2">
        <f t="shared" ca="1" si="53"/>
        <v>0.84661965468848821</v>
      </c>
      <c r="AK154" s="2">
        <f t="shared" ca="1" si="53"/>
        <v>0.42608454652441419</v>
      </c>
    </row>
    <row r="155" spans="11:37" x14ac:dyDescent="0.2">
      <c r="L155" s="2">
        <v>1</v>
      </c>
      <c r="M155" s="2">
        <v>7</v>
      </c>
      <c r="N155" s="2">
        <v>5</v>
      </c>
      <c r="O155" s="2">
        <v>0.93868281787854357</v>
      </c>
      <c r="P155" s="2">
        <v>4.5105463259460521E-2</v>
      </c>
      <c r="Q155" s="2">
        <f t="shared" si="38"/>
        <v>1</v>
      </c>
      <c r="S155" s="2">
        <f t="shared" si="39"/>
        <v>0</v>
      </c>
      <c r="U155" s="14" t="str">
        <f t="shared" ca="1" si="40"/>
        <v>TrainTrial2</v>
      </c>
      <c r="V155" s="10" t="str">
        <f t="shared" si="44"/>
        <v>p7.bmp</v>
      </c>
      <c r="W155" s="10" t="str">
        <f t="shared" si="45"/>
        <v>p1.bmp</v>
      </c>
      <c r="X155" s="10" t="str">
        <f t="shared" ca="1" si="46"/>
        <v>c1.wav</v>
      </c>
      <c r="Y155" s="10" t="str">
        <f t="shared" ca="1" si="47"/>
        <v>nn1.wav</v>
      </c>
      <c r="Z155" s="10" t="str">
        <f t="shared" ca="1" si="48"/>
        <v>c2.wav</v>
      </c>
      <c r="AA155" s="10" t="str">
        <f t="shared" si="49"/>
        <v>r5.wav</v>
      </c>
      <c r="AB155" s="10">
        <f t="shared" si="50"/>
        <v>2</v>
      </c>
      <c r="AC155" s="12" t="str">
        <f t="shared" ca="1" si="51"/>
        <v>rp.jpg</v>
      </c>
      <c r="AD155" s="13">
        <f t="shared" ca="1" si="41"/>
        <v>1</v>
      </c>
      <c r="AE155" s="13">
        <f t="shared" ca="1" si="42"/>
        <v>1</v>
      </c>
      <c r="AF155" s="13">
        <f t="shared" ca="1" si="43"/>
        <v>1</v>
      </c>
      <c r="AG155" s="13">
        <f t="shared" ca="1" si="52"/>
        <v>3</v>
      </c>
      <c r="AI155" s="2">
        <f t="shared" ca="1" si="53"/>
        <v>0.24556885346687751</v>
      </c>
      <c r="AJ155" s="2">
        <f t="shared" ca="1" si="53"/>
        <v>0.80761380302244901</v>
      </c>
      <c r="AK155" s="2">
        <f t="shared" ca="1" si="53"/>
        <v>0.39346589655536224</v>
      </c>
    </row>
    <row r="156" spans="11:37" x14ac:dyDescent="0.2">
      <c r="L156" s="2">
        <v>2</v>
      </c>
      <c r="M156" s="2">
        <v>6</v>
      </c>
      <c r="N156" s="2">
        <v>1</v>
      </c>
      <c r="O156" s="2">
        <v>0.12911907746820361</v>
      </c>
      <c r="P156" s="2">
        <v>0.60700821835052921</v>
      </c>
      <c r="Q156" s="2">
        <f t="shared" si="38"/>
        <v>0</v>
      </c>
      <c r="S156" s="2">
        <f t="shared" si="39"/>
        <v>1</v>
      </c>
      <c r="U156" s="14" t="str">
        <f t="shared" ca="1" si="40"/>
        <v>TrainTrial2</v>
      </c>
      <c r="V156" s="10" t="str">
        <f t="shared" si="44"/>
        <v>p2.bmp</v>
      </c>
      <c r="W156" s="10" t="str">
        <f t="shared" si="45"/>
        <v>p6.bmp</v>
      </c>
      <c r="X156" s="10" t="str">
        <f t="shared" ca="1" si="46"/>
        <v>c2.wav</v>
      </c>
      <c r="Y156" s="10" t="str">
        <f t="shared" si="47"/>
        <v>r1.wav</v>
      </c>
      <c r="Z156" s="10" t="str">
        <f t="shared" ca="1" si="48"/>
        <v>c1.wav</v>
      </c>
      <c r="AA156" s="10" t="str">
        <f t="shared" ca="1" si="49"/>
        <v>nn2.wav</v>
      </c>
      <c r="AB156" s="10">
        <f t="shared" si="50"/>
        <v>1</v>
      </c>
      <c r="AC156" s="12" t="str">
        <f t="shared" ca="1" si="51"/>
        <v>lp.jpg</v>
      </c>
      <c r="AD156" s="13">
        <f t="shared" ca="1" si="41"/>
        <v>1</v>
      </c>
      <c r="AE156" s="13">
        <f t="shared" ca="1" si="42"/>
        <v>1</v>
      </c>
      <c r="AF156" s="13">
        <f t="shared" ca="1" si="43"/>
        <v>1</v>
      </c>
      <c r="AG156" s="13">
        <f t="shared" ca="1" si="52"/>
        <v>3</v>
      </c>
      <c r="AI156" s="2">
        <f t="shared" ca="1" si="53"/>
        <v>0.79436655821433488</v>
      </c>
      <c r="AJ156" s="2">
        <f t="shared" ca="1" si="53"/>
        <v>0.43105741480115378</v>
      </c>
      <c r="AK156" s="2">
        <f t="shared" ca="1" si="53"/>
        <v>0.54247795508343466</v>
      </c>
    </row>
    <row r="157" spans="11:37" x14ac:dyDescent="0.2">
      <c r="L157" s="2">
        <v>2</v>
      </c>
      <c r="M157" s="2">
        <v>4</v>
      </c>
      <c r="N157" s="2">
        <v>6</v>
      </c>
      <c r="O157" s="2">
        <v>8.6435925471960218E-2</v>
      </c>
      <c r="P157" s="2">
        <v>0.56853897408745979</v>
      </c>
      <c r="Q157" s="2">
        <f t="shared" si="38"/>
        <v>0</v>
      </c>
      <c r="S157" s="2">
        <f t="shared" si="39"/>
        <v>1</v>
      </c>
      <c r="U157" s="14" t="str">
        <f t="shared" ca="1" si="40"/>
        <v>TrainTrial2</v>
      </c>
      <c r="V157" s="10" t="str">
        <f t="shared" si="44"/>
        <v>p2.bmp</v>
      </c>
      <c r="W157" s="10" t="str">
        <f t="shared" si="45"/>
        <v>p4.bmp</v>
      </c>
      <c r="X157" s="10" t="str">
        <f t="shared" ca="1" si="46"/>
        <v>c2.wav</v>
      </c>
      <c r="Y157" s="10" t="str">
        <f t="shared" si="47"/>
        <v>r6.wav</v>
      </c>
      <c r="Z157" s="10" t="str">
        <f t="shared" ca="1" si="48"/>
        <v>c1.wav</v>
      </c>
      <c r="AA157" s="10" t="str">
        <f t="shared" ca="1" si="49"/>
        <v>nn2.wav</v>
      </c>
      <c r="AB157" s="10">
        <f t="shared" si="50"/>
        <v>1</v>
      </c>
      <c r="AC157" s="12" t="str">
        <f t="shared" ca="1" si="51"/>
        <v>lp.jpg</v>
      </c>
      <c r="AD157" s="13">
        <f t="shared" ca="1" si="41"/>
        <v>1</v>
      </c>
      <c r="AE157" s="13">
        <f t="shared" ca="1" si="42"/>
        <v>1</v>
      </c>
      <c r="AF157" s="13">
        <f t="shared" ca="1" si="43"/>
        <v>1</v>
      </c>
      <c r="AG157" s="13">
        <f t="shared" ca="1" si="52"/>
        <v>3</v>
      </c>
      <c r="AI157" s="2">
        <f t="shared" ca="1" si="53"/>
        <v>0.72818243847455744</v>
      </c>
      <c r="AJ157" s="2">
        <f t="shared" ca="1" si="53"/>
        <v>0.60402965032016598</v>
      </c>
      <c r="AK157" s="2">
        <f t="shared" ca="1" si="53"/>
        <v>0.87201067007535704</v>
      </c>
    </row>
    <row r="158" spans="11:37" x14ac:dyDescent="0.2">
      <c r="L158" s="2">
        <v>2</v>
      </c>
      <c r="M158" s="2">
        <v>8</v>
      </c>
      <c r="N158" s="2">
        <v>4</v>
      </c>
      <c r="O158" s="2">
        <v>0.25253792048897594</v>
      </c>
      <c r="P158" s="2">
        <v>0.13755608006886177</v>
      </c>
      <c r="Q158" s="2">
        <f t="shared" si="38"/>
        <v>0</v>
      </c>
      <c r="S158" s="2">
        <f t="shared" si="39"/>
        <v>0</v>
      </c>
      <c r="U158" s="14" t="str">
        <f t="shared" ca="1" si="40"/>
        <v>TrainTrial2</v>
      </c>
      <c r="V158" s="10" t="str">
        <f t="shared" si="44"/>
        <v>p2.bmp</v>
      </c>
      <c r="W158" s="10" t="str">
        <f t="shared" si="45"/>
        <v>p8.bmp</v>
      </c>
      <c r="X158" s="10" t="str">
        <f t="shared" ca="1" si="46"/>
        <v>c1.wav</v>
      </c>
      <c r="Y158" s="10" t="str">
        <f t="shared" ca="1" si="47"/>
        <v>nn2.wav</v>
      </c>
      <c r="Z158" s="10" t="str">
        <f t="shared" ca="1" si="48"/>
        <v>c2.wav</v>
      </c>
      <c r="AA158" s="10" t="str">
        <f t="shared" si="49"/>
        <v>r4.wav</v>
      </c>
      <c r="AB158" s="10">
        <f t="shared" si="50"/>
        <v>1</v>
      </c>
      <c r="AC158" s="12" t="str">
        <f t="shared" ca="1" si="51"/>
        <v>lp.jpg</v>
      </c>
      <c r="AD158" s="13">
        <f t="shared" ca="1" si="41"/>
        <v>1</v>
      </c>
      <c r="AE158" s="13">
        <f t="shared" ca="1" si="42"/>
        <v>1</v>
      </c>
      <c r="AF158" s="13">
        <f t="shared" ca="1" si="43"/>
        <v>1</v>
      </c>
      <c r="AG158" s="13">
        <f t="shared" ca="1" si="52"/>
        <v>3</v>
      </c>
      <c r="AI158" s="2">
        <f t="shared" ca="1" si="53"/>
        <v>0.9325005089465519</v>
      </c>
      <c r="AJ158" s="2">
        <f t="shared" ca="1" si="53"/>
        <v>0.75759744277480301</v>
      </c>
      <c r="AK158" s="2">
        <f t="shared" ca="1" si="53"/>
        <v>0.27527210843989425</v>
      </c>
    </row>
    <row r="159" spans="11:37" x14ac:dyDescent="0.2">
      <c r="L159" s="2">
        <v>3</v>
      </c>
      <c r="M159" s="2">
        <v>9</v>
      </c>
      <c r="N159" s="2">
        <v>7</v>
      </c>
      <c r="O159" s="2">
        <v>0.66646619925995765</v>
      </c>
      <c r="P159" s="2">
        <v>0.31625749098111555</v>
      </c>
      <c r="Q159" s="2">
        <f t="shared" si="38"/>
        <v>1</v>
      </c>
      <c r="S159" s="2">
        <f t="shared" si="39"/>
        <v>0</v>
      </c>
      <c r="U159" s="14" t="str">
        <f t="shared" ca="1" si="40"/>
        <v>TrainTrial2</v>
      </c>
      <c r="V159" s="10" t="str">
        <f t="shared" si="44"/>
        <v>p9.bmp</v>
      </c>
      <c r="W159" s="10" t="str">
        <f t="shared" si="45"/>
        <v>p3.bmp</v>
      </c>
      <c r="X159" s="10" t="str">
        <f t="shared" ca="1" si="46"/>
        <v>c1.wav</v>
      </c>
      <c r="Y159" s="10" t="str">
        <f t="shared" ca="1" si="47"/>
        <v>nn3.wav</v>
      </c>
      <c r="Z159" s="10" t="str">
        <f t="shared" ca="1" si="48"/>
        <v>c2.wav</v>
      </c>
      <c r="AA159" s="10" t="str">
        <f t="shared" si="49"/>
        <v>r7.wav</v>
      </c>
      <c r="AB159" s="10">
        <f t="shared" si="50"/>
        <v>2</v>
      </c>
      <c r="AC159" s="12" t="str">
        <f t="shared" ca="1" si="51"/>
        <v>rp.jpg</v>
      </c>
      <c r="AD159" s="13">
        <f t="shared" ca="1" si="41"/>
        <v>1</v>
      </c>
      <c r="AE159" s="13">
        <f t="shared" ca="1" si="42"/>
        <v>1</v>
      </c>
      <c r="AF159" s="13">
        <f t="shared" ca="1" si="43"/>
        <v>1</v>
      </c>
      <c r="AG159" s="13">
        <f t="shared" ca="1" si="52"/>
        <v>3</v>
      </c>
      <c r="AI159" s="2">
        <f t="shared" ca="1" si="53"/>
        <v>0.89987578246524724</v>
      </c>
      <c r="AJ159" s="2">
        <f t="shared" ca="1" si="53"/>
        <v>0.76362952894682734</v>
      </c>
      <c r="AK159" s="2">
        <f t="shared" ca="1" si="53"/>
        <v>0.75833863990887607</v>
      </c>
    </row>
    <row r="160" spans="11:37" x14ac:dyDescent="0.2">
      <c r="L160" s="2">
        <v>3</v>
      </c>
      <c r="M160" s="2">
        <v>8</v>
      </c>
      <c r="N160" s="2">
        <v>9</v>
      </c>
      <c r="O160" s="2">
        <v>1</v>
      </c>
      <c r="P160" s="2">
        <v>0</v>
      </c>
      <c r="Q160" s="2">
        <f t="shared" si="38"/>
        <v>1</v>
      </c>
      <c r="S160" s="2">
        <f t="shared" si="39"/>
        <v>0</v>
      </c>
      <c r="U160" s="14" t="str">
        <f t="shared" ca="1" si="40"/>
        <v>TrainTrial2</v>
      </c>
      <c r="V160" s="10" t="str">
        <f t="shared" si="44"/>
        <v>p8.bmp</v>
      </c>
      <c r="W160" s="10" t="str">
        <f t="shared" si="45"/>
        <v>p3.bmp</v>
      </c>
      <c r="X160" s="10" t="str">
        <f t="shared" ca="1" si="46"/>
        <v>c1.wav</v>
      </c>
      <c r="Y160" s="10" t="str">
        <f t="shared" ca="1" si="47"/>
        <v>nn3.wav</v>
      </c>
      <c r="Z160" s="10" t="str">
        <f t="shared" ca="1" si="48"/>
        <v>c2.wav</v>
      </c>
      <c r="AA160" s="10" t="str">
        <f t="shared" si="49"/>
        <v>r9.wav</v>
      </c>
      <c r="AB160" s="10">
        <f t="shared" si="50"/>
        <v>2</v>
      </c>
      <c r="AC160" s="12" t="str">
        <f t="shared" ca="1" si="51"/>
        <v>rp.jpg</v>
      </c>
      <c r="AD160" s="13">
        <f t="shared" ca="1" si="41"/>
        <v>1</v>
      </c>
      <c r="AE160" s="13">
        <f t="shared" ca="1" si="42"/>
        <v>1</v>
      </c>
      <c r="AF160" s="13">
        <f t="shared" ca="1" si="43"/>
        <v>1</v>
      </c>
      <c r="AG160" s="13">
        <f t="shared" ca="1" si="52"/>
        <v>3</v>
      </c>
      <c r="AI160" s="2">
        <f t="shared" ca="1" si="53"/>
        <v>0.41864021933295226</v>
      </c>
      <c r="AJ160" s="2">
        <f t="shared" ca="1" si="53"/>
        <v>0.84489590599851905</v>
      </c>
      <c r="AK160" s="2">
        <f t="shared" ca="1" si="53"/>
        <v>0.5781412892641794</v>
      </c>
    </row>
    <row r="161" spans="12:37" x14ac:dyDescent="0.2">
      <c r="L161" s="2">
        <v>3</v>
      </c>
      <c r="M161" s="2">
        <v>5</v>
      </c>
      <c r="N161" s="2">
        <v>0</v>
      </c>
      <c r="O161" s="2">
        <v>0.17951931328752835</v>
      </c>
      <c r="P161" s="2">
        <v>0.45714145009424101</v>
      </c>
      <c r="Q161" s="2">
        <f t="shared" si="38"/>
        <v>0</v>
      </c>
      <c r="S161" s="2">
        <f t="shared" si="39"/>
        <v>0</v>
      </c>
      <c r="U161" s="14" t="str">
        <f t="shared" ca="1" si="40"/>
        <v>TrainTrial2</v>
      </c>
      <c r="V161" s="10" t="str">
        <f t="shared" si="44"/>
        <v>p3.bmp</v>
      </c>
      <c r="W161" s="10" t="str">
        <f t="shared" si="45"/>
        <v>p5.bmp</v>
      </c>
      <c r="X161" s="10" t="str">
        <f t="shared" ca="1" si="46"/>
        <v>c1.wav</v>
      </c>
      <c r="Y161" s="10" t="str">
        <f t="shared" ca="1" si="47"/>
        <v>nn3.wav</v>
      </c>
      <c r="Z161" s="10" t="str">
        <f t="shared" ca="1" si="48"/>
        <v>c2.wav</v>
      </c>
      <c r="AA161" s="10" t="str">
        <f t="shared" si="49"/>
        <v>r0.wav</v>
      </c>
      <c r="AB161" s="10">
        <f t="shared" si="50"/>
        <v>1</v>
      </c>
      <c r="AC161" s="12" t="str">
        <f t="shared" ca="1" si="51"/>
        <v>lp.jpg</v>
      </c>
      <c r="AD161" s="13">
        <f t="shared" ca="1" si="41"/>
        <v>1</v>
      </c>
      <c r="AE161" s="13">
        <f t="shared" ca="1" si="42"/>
        <v>1</v>
      </c>
      <c r="AF161" s="13">
        <f t="shared" ca="1" si="43"/>
        <v>1</v>
      </c>
      <c r="AG161" s="13">
        <f t="shared" ca="1" si="52"/>
        <v>3</v>
      </c>
      <c r="AI161" s="2">
        <f t="shared" ca="1" si="53"/>
        <v>6.2379402115554261E-2</v>
      </c>
      <c r="AJ161" s="2">
        <f t="shared" ca="1" si="53"/>
        <v>2.8591361575358465E-2</v>
      </c>
      <c r="AK161" s="2">
        <f t="shared" ca="1" si="53"/>
        <v>0.53901338445512537</v>
      </c>
    </row>
    <row r="162" spans="12:37" x14ac:dyDescent="0.2">
      <c r="L162" s="2">
        <v>4</v>
      </c>
      <c r="M162" s="2">
        <v>1</v>
      </c>
      <c r="N162" s="2">
        <v>2</v>
      </c>
      <c r="O162" s="2">
        <v>0.7788836733016069</v>
      </c>
      <c r="P162" s="2">
        <v>0.3789236094116859</v>
      </c>
      <c r="Q162" s="2">
        <f t="shared" si="38"/>
        <v>1</v>
      </c>
      <c r="S162" s="2">
        <f t="shared" si="39"/>
        <v>0</v>
      </c>
      <c r="U162" s="14" t="str">
        <f t="shared" ca="1" si="40"/>
        <v>TrainTrial2</v>
      </c>
      <c r="V162" s="10" t="str">
        <f t="shared" si="44"/>
        <v>p1.bmp</v>
      </c>
      <c r="W162" s="10" t="str">
        <f t="shared" si="45"/>
        <v>p4.bmp</v>
      </c>
      <c r="X162" s="10" t="str">
        <f t="shared" ca="1" si="46"/>
        <v>c1.wav</v>
      </c>
      <c r="Y162" s="10" t="str">
        <f t="shared" ca="1" si="47"/>
        <v>nn4.wav</v>
      </c>
      <c r="Z162" s="10" t="str">
        <f t="shared" ca="1" si="48"/>
        <v>c2.wav</v>
      </c>
      <c r="AA162" s="10" t="str">
        <f t="shared" si="49"/>
        <v>r2.wav</v>
      </c>
      <c r="AB162" s="10">
        <f t="shared" si="50"/>
        <v>2</v>
      </c>
      <c r="AC162" s="12" t="str">
        <f t="shared" ca="1" si="51"/>
        <v>rp.jpg</v>
      </c>
      <c r="AD162" s="13">
        <f t="shared" ca="1" si="41"/>
        <v>1</v>
      </c>
      <c r="AE162" s="13">
        <f t="shared" ca="1" si="42"/>
        <v>1</v>
      </c>
      <c r="AF162" s="13">
        <f t="shared" ca="1" si="43"/>
        <v>1</v>
      </c>
      <c r="AG162" s="13">
        <f t="shared" ca="1" si="52"/>
        <v>3</v>
      </c>
      <c r="AI162" s="2">
        <f t="shared" ca="1" si="53"/>
        <v>0.48676704416207039</v>
      </c>
      <c r="AJ162" s="2">
        <f t="shared" ca="1" si="53"/>
        <v>0.50952110929969052</v>
      </c>
      <c r="AK162" s="2">
        <f t="shared" ca="1" si="53"/>
        <v>0.94210735650841959</v>
      </c>
    </row>
    <row r="163" spans="12:37" x14ac:dyDescent="0.2">
      <c r="L163" s="2">
        <v>4</v>
      </c>
      <c r="M163" s="2">
        <v>6</v>
      </c>
      <c r="N163" s="2">
        <v>1</v>
      </c>
      <c r="O163" s="2">
        <v>1.371703545555647E-2</v>
      </c>
      <c r="P163" s="2">
        <v>0.32517668953460088</v>
      </c>
      <c r="Q163" s="2">
        <f t="shared" si="38"/>
        <v>0</v>
      </c>
      <c r="S163" s="2">
        <f t="shared" si="39"/>
        <v>0</v>
      </c>
      <c r="U163" s="14" t="str">
        <f t="shared" ca="1" si="40"/>
        <v>TrainTrial2</v>
      </c>
      <c r="V163" s="10" t="str">
        <f t="shared" si="44"/>
        <v>p4.bmp</v>
      </c>
      <c r="W163" s="10" t="str">
        <f t="shared" si="45"/>
        <v>p6.bmp</v>
      </c>
      <c r="X163" s="10" t="str">
        <f t="shared" ca="1" si="46"/>
        <v>c1.wav</v>
      </c>
      <c r="Y163" s="10" t="str">
        <f t="shared" ca="1" si="47"/>
        <v>nn4.wav</v>
      </c>
      <c r="Z163" s="10" t="str">
        <f t="shared" ca="1" si="48"/>
        <v>c2.wav</v>
      </c>
      <c r="AA163" s="10" t="str">
        <f t="shared" si="49"/>
        <v>r1.wav</v>
      </c>
      <c r="AB163" s="10">
        <f t="shared" si="50"/>
        <v>1</v>
      </c>
      <c r="AC163" s="12" t="str">
        <f t="shared" ca="1" si="51"/>
        <v>lp.jpg</v>
      </c>
      <c r="AD163" s="13">
        <f t="shared" ca="1" si="41"/>
        <v>1</v>
      </c>
      <c r="AE163" s="13">
        <f t="shared" ca="1" si="42"/>
        <v>1</v>
      </c>
      <c r="AF163" s="13">
        <f t="shared" ca="1" si="43"/>
        <v>1</v>
      </c>
      <c r="AG163" s="13">
        <f t="shared" ca="1" si="52"/>
        <v>3</v>
      </c>
      <c r="AI163" s="2">
        <f t="shared" ca="1" si="53"/>
        <v>0.28177692294227474</v>
      </c>
      <c r="AJ163" s="2">
        <f t="shared" ca="1" si="53"/>
        <v>0.50850218308820627</v>
      </c>
      <c r="AK163" s="2">
        <f t="shared" ca="1" si="53"/>
        <v>0.67635882144593407</v>
      </c>
    </row>
    <row r="164" spans="12:37" x14ac:dyDescent="0.2">
      <c r="L164" s="2">
        <v>4</v>
      </c>
      <c r="M164" s="2">
        <v>8</v>
      </c>
      <c r="N164" s="2">
        <v>7</v>
      </c>
      <c r="O164" s="2">
        <v>0.60793771698445198</v>
      </c>
      <c r="P164" s="2">
        <v>0.74870434028616728</v>
      </c>
      <c r="Q164" s="2">
        <f t="shared" si="38"/>
        <v>1</v>
      </c>
      <c r="S164" s="2">
        <f t="shared" si="39"/>
        <v>1</v>
      </c>
      <c r="U164" s="14" t="str">
        <f t="shared" ca="1" si="40"/>
        <v>TrainTrial2</v>
      </c>
      <c r="V164" s="10" t="str">
        <f t="shared" si="44"/>
        <v>p8.bmp</v>
      </c>
      <c r="W164" s="10" t="str">
        <f t="shared" si="45"/>
        <v>p4.bmp</v>
      </c>
      <c r="X164" s="10" t="str">
        <f t="shared" ca="1" si="46"/>
        <v>c2.wav</v>
      </c>
      <c r="Y164" s="10" t="str">
        <f t="shared" si="47"/>
        <v>r7.wav</v>
      </c>
      <c r="Z164" s="10" t="str">
        <f t="shared" ca="1" si="48"/>
        <v>c1.wav</v>
      </c>
      <c r="AA164" s="10" t="str">
        <f t="shared" ca="1" si="49"/>
        <v>nn4.wav</v>
      </c>
      <c r="AB164" s="10">
        <f t="shared" si="50"/>
        <v>2</v>
      </c>
      <c r="AC164" s="12" t="str">
        <f t="shared" ca="1" si="51"/>
        <v>rp.jpg</v>
      </c>
      <c r="AD164" s="13">
        <f t="shared" ca="1" si="41"/>
        <v>1</v>
      </c>
      <c r="AE164" s="13">
        <f t="shared" ca="1" si="42"/>
        <v>1</v>
      </c>
      <c r="AF164" s="13">
        <f t="shared" ca="1" si="43"/>
        <v>1</v>
      </c>
      <c r="AG164" s="13">
        <f t="shared" ca="1" si="52"/>
        <v>3</v>
      </c>
      <c r="AI164" s="2">
        <f t="shared" ca="1" si="53"/>
        <v>0.74638293957383639</v>
      </c>
      <c r="AJ164" s="2">
        <f t="shared" ca="1" si="53"/>
        <v>0.91126961115215999</v>
      </c>
      <c r="AK164" s="2">
        <f t="shared" ca="1" si="53"/>
        <v>0.52215103739745194</v>
      </c>
    </row>
    <row r="165" spans="12:37" x14ac:dyDescent="0.2">
      <c r="L165" s="2">
        <v>5</v>
      </c>
      <c r="M165" s="2">
        <v>4</v>
      </c>
      <c r="N165" s="2">
        <v>8</v>
      </c>
      <c r="O165" s="2">
        <v>9.7542411656831973E-2</v>
      </c>
      <c r="P165" s="2">
        <v>0.12325258562214003</v>
      </c>
      <c r="Q165" s="2">
        <f t="shared" si="38"/>
        <v>0</v>
      </c>
      <c r="S165" s="2">
        <f t="shared" si="39"/>
        <v>0</v>
      </c>
      <c r="U165" s="14" t="str">
        <f t="shared" ca="1" si="40"/>
        <v>TrainTrial2</v>
      </c>
      <c r="V165" s="10" t="str">
        <f t="shared" si="44"/>
        <v>p5.bmp</v>
      </c>
      <c r="W165" s="10" t="str">
        <f t="shared" si="45"/>
        <v>p4.bmp</v>
      </c>
      <c r="X165" s="10" t="str">
        <f t="shared" ca="1" si="46"/>
        <v>c1.wav</v>
      </c>
      <c r="Y165" s="10" t="str">
        <f t="shared" ca="1" si="47"/>
        <v>nn5.wav</v>
      </c>
      <c r="Z165" s="10" t="str">
        <f t="shared" ca="1" si="48"/>
        <v>c2.wav</v>
      </c>
      <c r="AA165" s="10" t="str">
        <f t="shared" si="49"/>
        <v>r8.wav</v>
      </c>
      <c r="AB165" s="10">
        <f t="shared" si="50"/>
        <v>1</v>
      </c>
      <c r="AC165" s="12" t="str">
        <f t="shared" ca="1" si="51"/>
        <v>lp.jpg</v>
      </c>
      <c r="AD165" s="13">
        <f t="shared" ca="1" si="41"/>
        <v>1</v>
      </c>
      <c r="AE165" s="13">
        <f t="shared" ca="1" si="42"/>
        <v>1</v>
      </c>
      <c r="AF165" s="13">
        <f t="shared" ca="1" si="43"/>
        <v>1</v>
      </c>
      <c r="AG165" s="13">
        <f t="shared" ca="1" si="52"/>
        <v>3</v>
      </c>
      <c r="AI165" s="2">
        <f t="shared" ca="1" si="53"/>
        <v>0.91820985022562107</v>
      </c>
      <c r="AJ165" s="2">
        <f t="shared" ca="1" si="53"/>
        <v>6.3931248727441492E-2</v>
      </c>
      <c r="AK165" s="2">
        <f t="shared" ca="1" si="53"/>
        <v>0.39824404928634038</v>
      </c>
    </row>
    <row r="166" spans="12:37" x14ac:dyDescent="0.2">
      <c r="L166" s="2">
        <v>5</v>
      </c>
      <c r="M166" s="2">
        <v>9</v>
      </c>
      <c r="N166" s="2">
        <v>2</v>
      </c>
      <c r="O166" s="2">
        <v>0.60617138816451188</v>
      </c>
      <c r="P166" s="2">
        <v>0.78305771293798898</v>
      </c>
      <c r="Q166" s="2">
        <f t="shared" si="38"/>
        <v>1</v>
      </c>
      <c r="S166" s="2">
        <f t="shared" si="39"/>
        <v>1</v>
      </c>
      <c r="U166" s="14" t="str">
        <f t="shared" ca="1" si="40"/>
        <v>TrainTrial2</v>
      </c>
      <c r="V166" s="10" t="str">
        <f t="shared" si="44"/>
        <v>p9.bmp</v>
      </c>
      <c r="W166" s="10" t="str">
        <f t="shared" si="45"/>
        <v>p5.bmp</v>
      </c>
      <c r="X166" s="10" t="str">
        <f t="shared" ca="1" si="46"/>
        <v>c2.wav</v>
      </c>
      <c r="Y166" s="10" t="str">
        <f t="shared" si="47"/>
        <v>r2.wav</v>
      </c>
      <c r="Z166" s="10" t="str">
        <f t="shared" ca="1" si="48"/>
        <v>c1.wav</v>
      </c>
      <c r="AA166" s="10" t="str">
        <f t="shared" ca="1" si="49"/>
        <v>nn5.wav</v>
      </c>
      <c r="AB166" s="10">
        <f t="shared" si="50"/>
        <v>2</v>
      </c>
      <c r="AC166" s="12" t="str">
        <f t="shared" ca="1" si="51"/>
        <v>rp.jpg</v>
      </c>
      <c r="AD166" s="13">
        <f t="shared" ca="1" si="41"/>
        <v>1</v>
      </c>
      <c r="AE166" s="13">
        <f t="shared" ca="1" si="42"/>
        <v>1</v>
      </c>
      <c r="AF166" s="13">
        <f t="shared" ca="1" si="43"/>
        <v>1</v>
      </c>
      <c r="AG166" s="13">
        <f t="shared" ca="1" si="52"/>
        <v>3</v>
      </c>
      <c r="AI166" s="2">
        <f t="shared" ca="1" si="53"/>
        <v>0.83885149340956999</v>
      </c>
      <c r="AJ166" s="2">
        <f t="shared" ca="1" si="53"/>
        <v>0.9518995387885073</v>
      </c>
      <c r="AK166" s="2">
        <f t="shared" ca="1" si="53"/>
        <v>2.1467162320294775E-2</v>
      </c>
    </row>
    <row r="167" spans="12:37" x14ac:dyDescent="0.2">
      <c r="L167" s="2">
        <v>5</v>
      </c>
      <c r="M167" s="2">
        <v>2</v>
      </c>
      <c r="N167" s="2">
        <v>4</v>
      </c>
      <c r="O167" s="2">
        <v>6.7608511006255867E-2</v>
      </c>
      <c r="P167" s="2">
        <v>0.32895182588890748</v>
      </c>
      <c r="Q167" s="2">
        <f t="shared" si="38"/>
        <v>0</v>
      </c>
      <c r="S167" s="2">
        <f t="shared" si="39"/>
        <v>0</v>
      </c>
      <c r="U167" s="14" t="str">
        <f t="shared" ca="1" si="40"/>
        <v>TrainTrial2</v>
      </c>
      <c r="V167" s="10" t="str">
        <f t="shared" si="44"/>
        <v>p5.bmp</v>
      </c>
      <c r="W167" s="10" t="str">
        <f t="shared" si="45"/>
        <v>p2.bmp</v>
      </c>
      <c r="X167" s="10" t="str">
        <f t="shared" ca="1" si="46"/>
        <v>c1.wav</v>
      </c>
      <c r="Y167" s="10" t="str">
        <f t="shared" ca="1" si="47"/>
        <v>nn5.wav</v>
      </c>
      <c r="Z167" s="10" t="str">
        <f t="shared" ca="1" si="48"/>
        <v>c2.wav</v>
      </c>
      <c r="AA167" s="10" t="str">
        <f t="shared" si="49"/>
        <v>r4.wav</v>
      </c>
      <c r="AB167" s="10">
        <f t="shared" si="50"/>
        <v>1</v>
      </c>
      <c r="AC167" s="12" t="str">
        <f t="shared" ca="1" si="51"/>
        <v>lp.jpg</v>
      </c>
      <c r="AD167" s="13">
        <f t="shared" ca="1" si="41"/>
        <v>1</v>
      </c>
      <c r="AE167" s="13">
        <f t="shared" ca="1" si="42"/>
        <v>1</v>
      </c>
      <c r="AF167" s="13">
        <f t="shared" ca="1" si="43"/>
        <v>1</v>
      </c>
      <c r="AG167" s="13">
        <f t="shared" ca="1" si="52"/>
        <v>3</v>
      </c>
      <c r="AI167" s="2">
        <f t="shared" ca="1" si="53"/>
        <v>0.58965450142619535</v>
      </c>
      <c r="AJ167" s="2">
        <f t="shared" ca="1" si="53"/>
        <v>0.51820499522704055</v>
      </c>
      <c r="AK167" s="2">
        <f t="shared" ca="1" si="53"/>
        <v>0.91392568970548882</v>
      </c>
    </row>
    <row r="168" spans="12:37" x14ac:dyDescent="0.2">
      <c r="L168" s="2">
        <v>6</v>
      </c>
      <c r="M168" s="2">
        <v>7</v>
      </c>
      <c r="N168" s="2">
        <v>9</v>
      </c>
      <c r="O168" s="2">
        <v>1</v>
      </c>
      <c r="P168" s="2">
        <v>0.57339729104296566</v>
      </c>
      <c r="Q168" s="2">
        <f t="shared" si="38"/>
        <v>1</v>
      </c>
      <c r="S168" s="2">
        <f t="shared" si="39"/>
        <v>1</v>
      </c>
      <c r="U168" s="14" t="str">
        <f t="shared" ca="1" si="40"/>
        <v>TrainTrial2</v>
      </c>
      <c r="V168" s="10" t="str">
        <f t="shared" si="44"/>
        <v>p7.bmp</v>
      </c>
      <c r="W168" s="10" t="str">
        <f t="shared" si="45"/>
        <v>p6.bmp</v>
      </c>
      <c r="X168" s="10" t="str">
        <f t="shared" ca="1" si="46"/>
        <v>c2.wav</v>
      </c>
      <c r="Y168" s="10" t="str">
        <f t="shared" si="47"/>
        <v>r9.wav</v>
      </c>
      <c r="Z168" s="10" t="str">
        <f t="shared" ca="1" si="48"/>
        <v>c1.wav</v>
      </c>
      <c r="AA168" s="10" t="str">
        <f t="shared" ca="1" si="49"/>
        <v>nn6.wav</v>
      </c>
      <c r="AB168" s="10">
        <f t="shared" si="50"/>
        <v>2</v>
      </c>
      <c r="AC168" s="12" t="str">
        <f t="shared" ca="1" si="51"/>
        <v>rp.jpg</v>
      </c>
      <c r="AD168" s="13">
        <f t="shared" ca="1" si="41"/>
        <v>1</v>
      </c>
      <c r="AE168" s="13">
        <f t="shared" ca="1" si="42"/>
        <v>1</v>
      </c>
      <c r="AF168" s="13">
        <f t="shared" ca="1" si="43"/>
        <v>1</v>
      </c>
      <c r="AG168" s="13">
        <f t="shared" ca="1" si="52"/>
        <v>3</v>
      </c>
      <c r="AI168" s="2">
        <f t="shared" ca="1" si="53"/>
        <v>9.837266395104427E-2</v>
      </c>
      <c r="AJ168" s="2">
        <f t="shared" ca="1" si="53"/>
        <v>0.67341336451600275</v>
      </c>
      <c r="AK168" s="2">
        <f t="shared" ca="1" si="53"/>
        <v>0.65906680572307297</v>
      </c>
    </row>
    <row r="169" spans="12:37" x14ac:dyDescent="0.2">
      <c r="L169" s="2">
        <v>6</v>
      </c>
      <c r="M169" s="2">
        <v>3</v>
      </c>
      <c r="N169" s="2">
        <v>0</v>
      </c>
      <c r="O169" s="2">
        <v>0.16004657912708353</v>
      </c>
      <c r="P169" s="2">
        <v>0.76455548200738122</v>
      </c>
      <c r="Q169" s="2">
        <f t="shared" si="38"/>
        <v>0</v>
      </c>
      <c r="S169" s="2">
        <f t="shared" si="39"/>
        <v>1</v>
      </c>
      <c r="U169" s="14" t="str">
        <f t="shared" ca="1" si="40"/>
        <v>TrainTrial2</v>
      </c>
      <c r="V169" s="10" t="str">
        <f t="shared" si="44"/>
        <v>p6.bmp</v>
      </c>
      <c r="W169" s="10" t="str">
        <f t="shared" si="45"/>
        <v>p3.bmp</v>
      </c>
      <c r="X169" s="10" t="str">
        <f t="shared" ca="1" si="46"/>
        <v>c2.wav</v>
      </c>
      <c r="Y169" s="10" t="str">
        <f t="shared" si="47"/>
        <v>r0.wav</v>
      </c>
      <c r="Z169" s="10" t="str">
        <f t="shared" ca="1" si="48"/>
        <v>c1.wav</v>
      </c>
      <c r="AA169" s="10" t="str">
        <f t="shared" ca="1" si="49"/>
        <v>nn6.wav</v>
      </c>
      <c r="AB169" s="10">
        <f t="shared" si="50"/>
        <v>1</v>
      </c>
      <c r="AC169" s="12" t="str">
        <f t="shared" ca="1" si="51"/>
        <v>lp.jpg</v>
      </c>
      <c r="AD169" s="13">
        <f t="shared" ca="1" si="41"/>
        <v>1</v>
      </c>
      <c r="AE169" s="13">
        <f t="shared" ca="1" si="42"/>
        <v>1</v>
      </c>
      <c r="AF169" s="13">
        <f t="shared" ca="1" si="43"/>
        <v>1</v>
      </c>
      <c r="AG169" s="13">
        <f t="shared" ca="1" si="52"/>
        <v>3</v>
      </c>
      <c r="AI169" s="2">
        <f t="shared" ca="1" si="53"/>
        <v>0.98503492608513177</v>
      </c>
      <c r="AJ169" s="2">
        <f t="shared" ca="1" si="53"/>
        <v>0.44952864385460189</v>
      </c>
      <c r="AK169" s="2">
        <f t="shared" ca="1" si="53"/>
        <v>0.94907374028631719</v>
      </c>
    </row>
    <row r="170" spans="12:37" x14ac:dyDescent="0.2">
      <c r="L170" s="2">
        <v>6</v>
      </c>
      <c r="M170" s="2">
        <v>1</v>
      </c>
      <c r="N170" s="2">
        <v>3</v>
      </c>
      <c r="O170" s="2">
        <v>0.66499203662988293</v>
      </c>
      <c r="P170" s="2">
        <v>0.97418097135596327</v>
      </c>
      <c r="Q170" s="2">
        <f t="shared" si="38"/>
        <v>1</v>
      </c>
      <c r="S170" s="2">
        <f t="shared" si="39"/>
        <v>1</v>
      </c>
      <c r="U170" s="14" t="str">
        <f t="shared" ca="1" si="40"/>
        <v>TrainTrial2</v>
      </c>
      <c r="V170" s="10" t="str">
        <f t="shared" si="44"/>
        <v>p1.bmp</v>
      </c>
      <c r="W170" s="10" t="str">
        <f t="shared" si="45"/>
        <v>p6.bmp</v>
      </c>
      <c r="X170" s="10" t="str">
        <f t="shared" ca="1" si="46"/>
        <v>c2.wav</v>
      </c>
      <c r="Y170" s="10" t="str">
        <f t="shared" si="47"/>
        <v>r3.wav</v>
      </c>
      <c r="Z170" s="10" t="str">
        <f t="shared" ca="1" si="48"/>
        <v>c1.wav</v>
      </c>
      <c r="AA170" s="10" t="str">
        <f t="shared" ca="1" si="49"/>
        <v>nn6.wav</v>
      </c>
      <c r="AB170" s="10">
        <f t="shared" si="50"/>
        <v>2</v>
      </c>
      <c r="AC170" s="12" t="str">
        <f t="shared" ca="1" si="51"/>
        <v>rp.jpg</v>
      </c>
      <c r="AD170" s="13">
        <f t="shared" ca="1" si="41"/>
        <v>1</v>
      </c>
      <c r="AE170" s="13">
        <f t="shared" ca="1" si="42"/>
        <v>1</v>
      </c>
      <c r="AF170" s="13">
        <f t="shared" ca="1" si="43"/>
        <v>1</v>
      </c>
      <c r="AG170" s="13">
        <f t="shared" ca="1" si="52"/>
        <v>3</v>
      </c>
      <c r="AI170" s="2">
        <f t="shared" ca="1" si="53"/>
        <v>0.79600897845476692</v>
      </c>
      <c r="AJ170" s="2">
        <f t="shared" ca="1" si="53"/>
        <v>2.5136491842743691E-2</v>
      </c>
      <c r="AK170" s="2">
        <f t="shared" ca="1" si="53"/>
        <v>0.76393877536395383</v>
      </c>
    </row>
    <row r="171" spans="12:37" x14ac:dyDescent="0.2">
      <c r="L171" s="2">
        <v>7</v>
      </c>
      <c r="M171" s="2">
        <v>0</v>
      </c>
      <c r="N171" s="2">
        <v>5</v>
      </c>
      <c r="O171" s="2">
        <v>0.15191437321027479</v>
      </c>
      <c r="P171" s="2">
        <v>0.90758728973924008</v>
      </c>
      <c r="Q171" s="2">
        <f t="shared" si="38"/>
        <v>0</v>
      </c>
      <c r="S171" s="2">
        <f t="shared" si="39"/>
        <v>1</v>
      </c>
      <c r="U171" s="14" t="str">
        <f t="shared" ca="1" si="40"/>
        <v>TrainTrial2</v>
      </c>
      <c r="V171" s="10" t="str">
        <f t="shared" si="44"/>
        <v>p7.bmp</v>
      </c>
      <c r="W171" s="10" t="str">
        <f t="shared" si="45"/>
        <v>p0.bmp</v>
      </c>
      <c r="X171" s="10" t="str">
        <f t="shared" ca="1" si="46"/>
        <v>c2.wav</v>
      </c>
      <c r="Y171" s="10" t="str">
        <f t="shared" si="47"/>
        <v>r5.wav</v>
      </c>
      <c r="Z171" s="10" t="str">
        <f t="shared" ca="1" si="48"/>
        <v>c1.wav</v>
      </c>
      <c r="AA171" s="10" t="str">
        <f t="shared" ca="1" si="49"/>
        <v>nn7.wav</v>
      </c>
      <c r="AB171" s="10">
        <f t="shared" si="50"/>
        <v>1</v>
      </c>
      <c r="AC171" s="12" t="str">
        <f t="shared" ca="1" si="51"/>
        <v>lp.jpg</v>
      </c>
      <c r="AD171" s="13">
        <f t="shared" ca="1" si="41"/>
        <v>1</v>
      </c>
      <c r="AE171" s="13">
        <f t="shared" ca="1" si="42"/>
        <v>1</v>
      </c>
      <c r="AF171" s="13">
        <f t="shared" ca="1" si="43"/>
        <v>1</v>
      </c>
      <c r="AG171" s="13">
        <f t="shared" ca="1" si="52"/>
        <v>3</v>
      </c>
      <c r="AI171" s="2">
        <f t="shared" ca="1" si="53"/>
        <v>0.59769293811396662</v>
      </c>
      <c r="AJ171" s="2">
        <f t="shared" ca="1" si="53"/>
        <v>0.61449571313350715</v>
      </c>
      <c r="AK171" s="2">
        <f t="shared" ca="1" si="53"/>
        <v>0.27640538760501288</v>
      </c>
    </row>
    <row r="172" spans="12:37" x14ac:dyDescent="0.2">
      <c r="L172" s="2">
        <v>7</v>
      </c>
      <c r="M172" s="2">
        <v>5</v>
      </c>
      <c r="N172" s="2">
        <v>6</v>
      </c>
      <c r="O172" s="2">
        <v>0.75785942668971984</v>
      </c>
      <c r="P172" s="2">
        <v>0.86062653440603754</v>
      </c>
      <c r="Q172" s="2">
        <f t="shared" si="38"/>
        <v>1</v>
      </c>
      <c r="S172" s="2">
        <f t="shared" si="39"/>
        <v>1</v>
      </c>
      <c r="U172" s="14" t="str">
        <f t="shared" ca="1" si="40"/>
        <v>TrainTrial2</v>
      </c>
      <c r="V172" s="10" t="str">
        <f t="shared" si="44"/>
        <v>p5.bmp</v>
      </c>
      <c r="W172" s="10" t="str">
        <f t="shared" si="45"/>
        <v>p7.bmp</v>
      </c>
      <c r="X172" s="10" t="str">
        <f t="shared" ca="1" si="46"/>
        <v>c2.wav</v>
      </c>
      <c r="Y172" s="10" t="str">
        <f t="shared" si="47"/>
        <v>r6.wav</v>
      </c>
      <c r="Z172" s="10" t="str">
        <f t="shared" ca="1" si="48"/>
        <v>c1.wav</v>
      </c>
      <c r="AA172" s="10" t="str">
        <f t="shared" ca="1" si="49"/>
        <v>nn7.wav</v>
      </c>
      <c r="AB172" s="10">
        <f t="shared" si="50"/>
        <v>2</v>
      </c>
      <c r="AC172" s="12" t="str">
        <f t="shared" ca="1" si="51"/>
        <v>rp.jpg</v>
      </c>
      <c r="AD172" s="13">
        <f t="shared" ca="1" si="41"/>
        <v>1</v>
      </c>
      <c r="AE172" s="13">
        <f t="shared" ca="1" si="42"/>
        <v>1</v>
      </c>
      <c r="AF172" s="13">
        <f t="shared" ca="1" si="43"/>
        <v>1</v>
      </c>
      <c r="AG172" s="13">
        <f t="shared" ca="1" si="52"/>
        <v>3</v>
      </c>
      <c r="AI172" s="2">
        <f t="shared" ca="1" si="53"/>
        <v>0.50729202546148844</v>
      </c>
      <c r="AJ172" s="2">
        <f t="shared" ca="1" si="53"/>
        <v>0.18917350275406453</v>
      </c>
      <c r="AK172" s="2">
        <f t="shared" ca="1" si="53"/>
        <v>0.14106038612801974</v>
      </c>
    </row>
    <row r="173" spans="12:37" x14ac:dyDescent="0.2">
      <c r="L173" s="2">
        <v>7</v>
      </c>
      <c r="M173" s="2">
        <v>6</v>
      </c>
      <c r="N173" s="2">
        <v>1</v>
      </c>
      <c r="O173" s="2">
        <v>0.53164783504962543</v>
      </c>
      <c r="P173" s="2">
        <v>0.82874043397714559</v>
      </c>
      <c r="Q173" s="2">
        <f t="shared" si="38"/>
        <v>1</v>
      </c>
      <c r="S173" s="2">
        <f t="shared" si="39"/>
        <v>1</v>
      </c>
      <c r="U173" s="14" t="str">
        <f t="shared" ca="1" si="40"/>
        <v>TrainTrial2</v>
      </c>
      <c r="V173" s="10" t="str">
        <f t="shared" si="44"/>
        <v>p6.bmp</v>
      </c>
      <c r="W173" s="10" t="str">
        <f t="shared" si="45"/>
        <v>p7.bmp</v>
      </c>
      <c r="X173" s="10" t="str">
        <f t="shared" ca="1" si="46"/>
        <v>c2.wav</v>
      </c>
      <c r="Y173" s="10" t="str">
        <f t="shared" si="47"/>
        <v>r1.wav</v>
      </c>
      <c r="Z173" s="10" t="str">
        <f t="shared" ca="1" si="48"/>
        <v>c1.wav</v>
      </c>
      <c r="AA173" s="10" t="str">
        <f t="shared" ca="1" si="49"/>
        <v>nn7.wav</v>
      </c>
      <c r="AB173" s="10">
        <f t="shared" si="50"/>
        <v>2</v>
      </c>
      <c r="AC173" s="12" t="str">
        <f t="shared" ca="1" si="51"/>
        <v>rp.jpg</v>
      </c>
      <c r="AD173" s="13">
        <f t="shared" ca="1" si="41"/>
        <v>1</v>
      </c>
      <c r="AE173" s="13">
        <f t="shared" ca="1" si="42"/>
        <v>1</v>
      </c>
      <c r="AF173" s="13">
        <f t="shared" ca="1" si="43"/>
        <v>1</v>
      </c>
      <c r="AG173" s="13">
        <f t="shared" ca="1" si="52"/>
        <v>3</v>
      </c>
      <c r="AI173" s="2">
        <f t="shared" ca="1" si="53"/>
        <v>0.77960617693827194</v>
      </c>
      <c r="AJ173" s="2">
        <f t="shared" ca="1" si="53"/>
        <v>0.70797438173443261</v>
      </c>
      <c r="AK173" s="2">
        <f t="shared" ca="1" si="53"/>
        <v>0.24989529273701572</v>
      </c>
    </row>
    <row r="174" spans="12:37" x14ac:dyDescent="0.2">
      <c r="L174" s="2">
        <v>8</v>
      </c>
      <c r="M174" s="2">
        <v>3</v>
      </c>
      <c r="N174" s="2">
        <v>6</v>
      </c>
      <c r="O174" s="2">
        <v>0.9374436782718476</v>
      </c>
      <c r="P174" s="2">
        <v>2.4459108146402286E-2</v>
      </c>
      <c r="Q174" s="2">
        <f t="shared" si="38"/>
        <v>1</v>
      </c>
      <c r="S174" s="2">
        <f t="shared" si="39"/>
        <v>0</v>
      </c>
      <c r="U174" s="14" t="str">
        <f t="shared" ca="1" si="40"/>
        <v>TrainTrial2</v>
      </c>
      <c r="V174" s="10" t="str">
        <f t="shared" si="44"/>
        <v>p3.bmp</v>
      </c>
      <c r="W174" s="10" t="str">
        <f t="shared" si="45"/>
        <v>p8.bmp</v>
      </c>
      <c r="X174" s="10" t="str">
        <f t="shared" ca="1" si="46"/>
        <v>c1.wav</v>
      </c>
      <c r="Y174" s="10" t="str">
        <f t="shared" ca="1" si="47"/>
        <v>nn8.wav</v>
      </c>
      <c r="Z174" s="10" t="str">
        <f t="shared" ca="1" si="48"/>
        <v>c2.wav</v>
      </c>
      <c r="AA174" s="10" t="str">
        <f t="shared" si="49"/>
        <v>r6.wav</v>
      </c>
      <c r="AB174" s="10">
        <f t="shared" si="50"/>
        <v>2</v>
      </c>
      <c r="AC174" s="12" t="str">
        <f t="shared" ca="1" si="51"/>
        <v>rp.jpg</v>
      </c>
      <c r="AD174" s="13">
        <f t="shared" ca="1" si="41"/>
        <v>1</v>
      </c>
      <c r="AE174" s="13">
        <f t="shared" ca="1" si="42"/>
        <v>1</v>
      </c>
      <c r="AF174" s="13">
        <f t="shared" ca="1" si="43"/>
        <v>1</v>
      </c>
      <c r="AG174" s="13">
        <f t="shared" ca="1" si="52"/>
        <v>3</v>
      </c>
      <c r="AI174" s="2">
        <f t="shared" ca="1" si="53"/>
        <v>0.39007343269714823</v>
      </c>
      <c r="AJ174" s="2">
        <f t="shared" ca="1" si="53"/>
        <v>0.94980905854930564</v>
      </c>
      <c r="AK174" s="2">
        <f t="shared" ca="1" si="53"/>
        <v>0.16496211065971811</v>
      </c>
    </row>
    <row r="175" spans="12:37" x14ac:dyDescent="0.2">
      <c r="L175" s="2">
        <v>8</v>
      </c>
      <c r="M175" s="2">
        <v>9</v>
      </c>
      <c r="N175" s="2">
        <v>0</v>
      </c>
      <c r="O175" s="2">
        <v>0.20593877941701066</v>
      </c>
      <c r="P175" s="2">
        <v>0.70019849277196045</v>
      </c>
      <c r="Q175" s="2">
        <f t="shared" si="38"/>
        <v>0</v>
      </c>
      <c r="S175" s="2">
        <f t="shared" si="39"/>
        <v>1</v>
      </c>
      <c r="U175" s="14" t="str">
        <f t="shared" ca="1" si="40"/>
        <v>TrainTrial2</v>
      </c>
      <c r="V175" s="10" t="str">
        <f t="shared" si="44"/>
        <v>p8.bmp</v>
      </c>
      <c r="W175" s="10" t="str">
        <f t="shared" si="45"/>
        <v>p9.bmp</v>
      </c>
      <c r="X175" s="10" t="str">
        <f t="shared" ca="1" si="46"/>
        <v>c2.wav</v>
      </c>
      <c r="Y175" s="10" t="str">
        <f t="shared" si="47"/>
        <v>r0.wav</v>
      </c>
      <c r="Z175" s="10" t="str">
        <f t="shared" ca="1" si="48"/>
        <v>c1.wav</v>
      </c>
      <c r="AA175" s="10" t="str">
        <f t="shared" ca="1" si="49"/>
        <v>nn8.wav</v>
      </c>
      <c r="AB175" s="10">
        <f t="shared" si="50"/>
        <v>1</v>
      </c>
      <c r="AC175" s="12" t="str">
        <f t="shared" ca="1" si="51"/>
        <v>lp.jpg</v>
      </c>
      <c r="AD175" s="13">
        <f t="shared" ca="1" si="41"/>
        <v>1</v>
      </c>
      <c r="AE175" s="13">
        <f t="shared" ca="1" si="42"/>
        <v>1</v>
      </c>
      <c r="AF175" s="13">
        <f t="shared" ca="1" si="43"/>
        <v>1</v>
      </c>
      <c r="AG175" s="13">
        <f t="shared" ca="1" si="52"/>
        <v>3</v>
      </c>
      <c r="AI175" s="2">
        <f t="shared" ca="1" si="53"/>
        <v>0.68302029499305161</v>
      </c>
      <c r="AJ175" s="2">
        <f t="shared" ca="1" si="53"/>
        <v>0.77493120622815548</v>
      </c>
      <c r="AK175" s="2">
        <f t="shared" ca="1" si="53"/>
        <v>0.97644549558517479</v>
      </c>
    </row>
    <row r="176" spans="12:37" x14ac:dyDescent="0.2">
      <c r="L176" s="2">
        <v>8</v>
      </c>
      <c r="M176" s="2">
        <v>7</v>
      </c>
      <c r="N176" s="2">
        <v>9</v>
      </c>
      <c r="O176" s="2">
        <v>0.27720998965469335</v>
      </c>
      <c r="P176" s="2">
        <v>0.30464591436611954</v>
      </c>
      <c r="Q176" s="2">
        <f t="shared" si="38"/>
        <v>0</v>
      </c>
      <c r="S176" s="2">
        <f t="shared" si="39"/>
        <v>0</v>
      </c>
      <c r="U176" s="14" t="str">
        <f t="shared" ca="1" si="40"/>
        <v>TrainTrial2</v>
      </c>
      <c r="V176" s="10" t="str">
        <f t="shared" si="44"/>
        <v>p8.bmp</v>
      </c>
      <c r="W176" s="10" t="str">
        <f t="shared" si="45"/>
        <v>p7.bmp</v>
      </c>
      <c r="X176" s="10" t="str">
        <f t="shared" ca="1" si="46"/>
        <v>c1.wav</v>
      </c>
      <c r="Y176" s="10" t="str">
        <f t="shared" ca="1" si="47"/>
        <v>nn8.wav</v>
      </c>
      <c r="Z176" s="10" t="str">
        <f t="shared" ca="1" si="48"/>
        <v>c2.wav</v>
      </c>
      <c r="AA176" s="10" t="str">
        <f t="shared" si="49"/>
        <v>r9.wav</v>
      </c>
      <c r="AB176" s="10">
        <f t="shared" si="50"/>
        <v>1</v>
      </c>
      <c r="AC176" s="12" t="str">
        <f t="shared" ca="1" si="51"/>
        <v>lp.jpg</v>
      </c>
      <c r="AD176" s="13">
        <f t="shared" ca="1" si="41"/>
        <v>1</v>
      </c>
      <c r="AE176" s="13">
        <f t="shared" ca="1" si="42"/>
        <v>1</v>
      </c>
      <c r="AF176" s="13">
        <f t="shared" ca="1" si="43"/>
        <v>1</v>
      </c>
      <c r="AG176" s="13">
        <f t="shared" ca="1" si="52"/>
        <v>3</v>
      </c>
      <c r="AI176" s="2">
        <f t="shared" ca="1" si="53"/>
        <v>0.93309574331262513</v>
      </c>
      <c r="AJ176" s="2">
        <f t="shared" ca="1" si="53"/>
        <v>0.13324277750610469</v>
      </c>
      <c r="AK176" s="2">
        <f t="shared" ca="1" si="53"/>
        <v>0.64647577413493618</v>
      </c>
    </row>
    <row r="177" spans="11:37" x14ac:dyDescent="0.2">
      <c r="L177" s="2">
        <v>9</v>
      </c>
      <c r="M177" s="2">
        <v>3</v>
      </c>
      <c r="N177" s="2">
        <v>2</v>
      </c>
      <c r="O177" s="2">
        <v>0.55601475454659521</v>
      </c>
      <c r="P177" s="2">
        <v>0.6639777421423787</v>
      </c>
      <c r="Q177" s="2">
        <f t="shared" si="38"/>
        <v>1</v>
      </c>
      <c r="S177" s="2">
        <f t="shared" si="39"/>
        <v>1</v>
      </c>
      <c r="U177" s="14" t="str">
        <f t="shared" ca="1" si="40"/>
        <v>TrainTrial2</v>
      </c>
      <c r="V177" s="10" t="str">
        <f t="shared" si="44"/>
        <v>p3.bmp</v>
      </c>
      <c r="W177" s="10" t="str">
        <f t="shared" si="45"/>
        <v>p9.bmp</v>
      </c>
      <c r="X177" s="10" t="str">
        <f t="shared" ca="1" si="46"/>
        <v>c2.wav</v>
      </c>
      <c r="Y177" s="10" t="str">
        <f t="shared" si="47"/>
        <v>r2.wav</v>
      </c>
      <c r="Z177" s="10" t="str">
        <f t="shared" ca="1" si="48"/>
        <v>c1.wav</v>
      </c>
      <c r="AA177" s="10" t="str">
        <f t="shared" ca="1" si="49"/>
        <v>nn9.wav</v>
      </c>
      <c r="AB177" s="10">
        <f t="shared" si="50"/>
        <v>2</v>
      </c>
      <c r="AC177" s="12" t="str">
        <f t="shared" ca="1" si="51"/>
        <v>rp.jpg</v>
      </c>
      <c r="AD177" s="13">
        <f t="shared" ca="1" si="41"/>
        <v>1</v>
      </c>
      <c r="AE177" s="13">
        <f t="shared" ca="1" si="42"/>
        <v>1</v>
      </c>
      <c r="AF177" s="13">
        <f t="shared" ca="1" si="43"/>
        <v>1</v>
      </c>
      <c r="AG177" s="13">
        <f t="shared" ca="1" si="52"/>
        <v>3</v>
      </c>
      <c r="AI177" s="2">
        <f t="shared" ca="1" si="53"/>
        <v>0.83186833311258968</v>
      </c>
      <c r="AJ177" s="2">
        <f t="shared" ca="1" si="53"/>
        <v>0.23903535578300639</v>
      </c>
      <c r="AK177" s="2">
        <f t="shared" ca="1" si="53"/>
        <v>0.80357609833639565</v>
      </c>
    </row>
    <row r="178" spans="11:37" x14ac:dyDescent="0.2">
      <c r="L178" s="2">
        <v>9</v>
      </c>
      <c r="M178" s="2">
        <v>0</v>
      </c>
      <c r="N178" s="2">
        <v>4</v>
      </c>
      <c r="O178" s="2">
        <v>1</v>
      </c>
      <c r="P178" s="2">
        <v>0.99069501548001426</v>
      </c>
      <c r="Q178" s="2">
        <f t="shared" si="38"/>
        <v>1</v>
      </c>
      <c r="S178" s="2">
        <f t="shared" si="39"/>
        <v>1</v>
      </c>
      <c r="U178" s="14" t="str">
        <f t="shared" ca="1" si="40"/>
        <v>TrainTrial2</v>
      </c>
      <c r="V178" s="10" t="str">
        <f t="shared" si="44"/>
        <v>p0.bmp</v>
      </c>
      <c r="W178" s="10" t="str">
        <f t="shared" si="45"/>
        <v>p9.bmp</v>
      </c>
      <c r="X178" s="10" t="str">
        <f t="shared" ca="1" si="46"/>
        <v>c2.wav</v>
      </c>
      <c r="Y178" s="10" t="str">
        <f t="shared" si="47"/>
        <v>r4.wav</v>
      </c>
      <c r="Z178" s="10" t="str">
        <f t="shared" ca="1" si="48"/>
        <v>c1.wav</v>
      </c>
      <c r="AA178" s="10" t="str">
        <f t="shared" ca="1" si="49"/>
        <v>nn9.wav</v>
      </c>
      <c r="AB178" s="10">
        <f t="shared" si="50"/>
        <v>2</v>
      </c>
      <c r="AC178" s="12" t="str">
        <f t="shared" ca="1" si="51"/>
        <v>rp.jpg</v>
      </c>
      <c r="AD178" s="13">
        <f t="shared" ca="1" si="41"/>
        <v>1</v>
      </c>
      <c r="AE178" s="13">
        <f t="shared" ca="1" si="42"/>
        <v>1</v>
      </c>
      <c r="AF178" s="13">
        <f t="shared" ca="1" si="43"/>
        <v>1</v>
      </c>
      <c r="AG178" s="13">
        <f t="shared" ca="1" si="52"/>
        <v>3</v>
      </c>
      <c r="AI178" s="2">
        <f t="shared" ca="1" si="53"/>
        <v>0.35260683615133093</v>
      </c>
      <c r="AJ178" s="2">
        <f t="shared" ca="1" si="53"/>
        <v>0.59183460870319071</v>
      </c>
      <c r="AK178" s="2">
        <f t="shared" ca="1" si="53"/>
        <v>0.47011437857654215</v>
      </c>
    </row>
    <row r="179" spans="11:37" x14ac:dyDescent="0.2">
      <c r="L179" s="2">
        <v>9</v>
      </c>
      <c r="M179" s="2">
        <v>4</v>
      </c>
      <c r="N179" s="2">
        <v>3</v>
      </c>
      <c r="O179" s="2">
        <v>0.57653246759855392</v>
      </c>
      <c r="P179" s="2">
        <v>0.47406723621134006</v>
      </c>
      <c r="Q179" s="2">
        <f t="shared" si="38"/>
        <v>1</v>
      </c>
      <c r="S179" s="2">
        <f t="shared" si="39"/>
        <v>0</v>
      </c>
      <c r="U179" s="14" t="str">
        <f t="shared" ca="1" si="40"/>
        <v>TrainTrial2</v>
      </c>
      <c r="V179" s="10" t="str">
        <f t="shared" si="44"/>
        <v>p4.bmp</v>
      </c>
      <c r="W179" s="10" t="str">
        <f t="shared" si="45"/>
        <v>p9.bmp</v>
      </c>
      <c r="X179" s="10" t="str">
        <f t="shared" ca="1" si="46"/>
        <v>c1.wav</v>
      </c>
      <c r="Y179" s="10" t="str">
        <f t="shared" ca="1" si="47"/>
        <v>nn9.wav</v>
      </c>
      <c r="Z179" s="10" t="str">
        <f t="shared" ca="1" si="48"/>
        <v>c2.wav</v>
      </c>
      <c r="AA179" s="10" t="str">
        <f t="shared" si="49"/>
        <v>r3.wav</v>
      </c>
      <c r="AB179" s="10">
        <f t="shared" si="50"/>
        <v>2</v>
      </c>
      <c r="AC179" s="12" t="str">
        <f t="shared" ca="1" si="51"/>
        <v>rp.jpg</v>
      </c>
      <c r="AD179" s="13">
        <f t="shared" ca="1" si="41"/>
        <v>1</v>
      </c>
      <c r="AE179" s="13">
        <f t="shared" ca="1" si="42"/>
        <v>1</v>
      </c>
      <c r="AF179" s="13">
        <f t="shared" ca="1" si="43"/>
        <v>1</v>
      </c>
      <c r="AG179" s="13">
        <f t="shared" ca="1" si="52"/>
        <v>3</v>
      </c>
      <c r="AI179" s="2">
        <f t="shared" ca="1" si="53"/>
        <v>0.36884736595418355</v>
      </c>
      <c r="AJ179" s="2">
        <f t="shared" ca="1" si="53"/>
        <v>0.54600683517551385</v>
      </c>
      <c r="AK179" s="2">
        <f t="shared" ca="1" si="53"/>
        <v>0.39072591158512515</v>
      </c>
    </row>
    <row r="180" spans="11:37" x14ac:dyDescent="0.2">
      <c r="L180" s="2">
        <v>0</v>
      </c>
      <c r="M180" s="2">
        <v>2</v>
      </c>
      <c r="N180" s="2">
        <v>5</v>
      </c>
      <c r="O180" s="2">
        <v>0.13678499958132306</v>
      </c>
      <c r="P180" s="2">
        <v>0.94827190222713398</v>
      </c>
      <c r="Q180" s="2">
        <f t="shared" si="38"/>
        <v>0</v>
      </c>
      <c r="S180" s="2">
        <f t="shared" si="39"/>
        <v>1</v>
      </c>
      <c r="U180" s="14" t="str">
        <f t="shared" ca="1" si="40"/>
        <v>TrainTrial2</v>
      </c>
      <c r="V180" s="10" t="str">
        <f t="shared" si="44"/>
        <v>p0.bmp</v>
      </c>
      <c r="W180" s="10" t="str">
        <f t="shared" si="45"/>
        <v>p2.bmp</v>
      </c>
      <c r="X180" s="10" t="str">
        <f t="shared" ca="1" si="46"/>
        <v>c2.wav</v>
      </c>
      <c r="Y180" s="10" t="str">
        <f t="shared" si="47"/>
        <v>r5.wav</v>
      </c>
      <c r="Z180" s="10" t="str">
        <f t="shared" ca="1" si="48"/>
        <v>c1.wav</v>
      </c>
      <c r="AA180" s="10" t="str">
        <f t="shared" ca="1" si="49"/>
        <v>nn0.wav</v>
      </c>
      <c r="AB180" s="10">
        <f t="shared" si="50"/>
        <v>1</v>
      </c>
      <c r="AC180" s="12" t="str">
        <f t="shared" ca="1" si="51"/>
        <v>lp.jpg</v>
      </c>
      <c r="AD180" s="13">
        <f t="shared" ca="1" si="41"/>
        <v>1</v>
      </c>
      <c r="AE180" s="13">
        <f t="shared" ca="1" si="42"/>
        <v>1</v>
      </c>
      <c r="AF180" s="13">
        <f t="shared" ca="1" si="43"/>
        <v>1</v>
      </c>
      <c r="AG180" s="13">
        <f t="shared" ca="1" si="52"/>
        <v>3</v>
      </c>
      <c r="AI180" s="2">
        <f t="shared" ca="1" si="53"/>
        <v>5.3489637516741739E-2</v>
      </c>
      <c r="AJ180" s="2">
        <f t="shared" ca="1" si="53"/>
        <v>0.61590213654488413</v>
      </c>
      <c r="AK180" s="2">
        <f t="shared" ca="1" si="53"/>
        <v>0.10125465668109268</v>
      </c>
    </row>
    <row r="181" spans="11:37" x14ac:dyDescent="0.2">
      <c r="L181" s="2">
        <v>0</v>
      </c>
      <c r="M181" s="2">
        <v>5</v>
      </c>
      <c r="N181" s="2">
        <v>8</v>
      </c>
      <c r="O181" s="2">
        <v>0.29940982168955088</v>
      </c>
      <c r="P181" s="2">
        <v>0.18174534238460183</v>
      </c>
      <c r="Q181" s="2">
        <f t="shared" si="38"/>
        <v>0</v>
      </c>
      <c r="S181" s="2">
        <f t="shared" si="39"/>
        <v>0</v>
      </c>
      <c r="U181" s="14" t="str">
        <f t="shared" ca="1" si="40"/>
        <v>TrainTrial2</v>
      </c>
      <c r="V181" s="10" t="str">
        <f t="shared" si="44"/>
        <v>p0.bmp</v>
      </c>
      <c r="W181" s="10" t="str">
        <f t="shared" si="45"/>
        <v>p5.bmp</v>
      </c>
      <c r="X181" s="10" t="str">
        <f t="shared" ca="1" si="46"/>
        <v>c1.wav</v>
      </c>
      <c r="Y181" s="10" t="str">
        <f t="shared" ca="1" si="47"/>
        <v>nn0.wav</v>
      </c>
      <c r="Z181" s="10" t="str">
        <f t="shared" ca="1" si="48"/>
        <v>c2.wav</v>
      </c>
      <c r="AA181" s="10" t="str">
        <f t="shared" si="49"/>
        <v>r8.wav</v>
      </c>
      <c r="AB181" s="10">
        <f t="shared" si="50"/>
        <v>1</v>
      </c>
      <c r="AC181" s="12" t="str">
        <f t="shared" ca="1" si="51"/>
        <v>lp.jpg</v>
      </c>
      <c r="AD181" s="13">
        <f t="shared" ca="1" si="41"/>
        <v>1</v>
      </c>
      <c r="AE181" s="13">
        <f t="shared" ca="1" si="42"/>
        <v>1</v>
      </c>
      <c r="AF181" s="13">
        <f t="shared" ca="1" si="43"/>
        <v>1</v>
      </c>
      <c r="AG181" s="13">
        <f t="shared" ca="1" si="52"/>
        <v>3</v>
      </c>
      <c r="AI181" s="2">
        <f t="shared" ca="1" si="53"/>
        <v>0.82722707842187315</v>
      </c>
      <c r="AJ181" s="2">
        <f t="shared" ca="1" si="53"/>
        <v>0.65525083299129727</v>
      </c>
      <c r="AK181" s="2">
        <f t="shared" ca="1" si="53"/>
        <v>0.83164901621685328</v>
      </c>
    </row>
    <row r="182" spans="11:37" x14ac:dyDescent="0.2">
      <c r="L182" s="2">
        <v>0</v>
      </c>
      <c r="M182" s="2">
        <v>1</v>
      </c>
      <c r="N182" s="2">
        <v>7</v>
      </c>
      <c r="O182" s="2">
        <v>0.20261326604668284</v>
      </c>
      <c r="P182" s="2">
        <v>0.53223904095193575</v>
      </c>
      <c r="Q182" s="2">
        <f t="shared" si="38"/>
        <v>0</v>
      </c>
      <c r="R182" s="2">
        <f>SUM(Q153:Q182)</f>
        <v>15</v>
      </c>
      <c r="S182" s="2">
        <f t="shared" si="39"/>
        <v>1</v>
      </c>
      <c r="T182" s="2">
        <f>SUM(S153:S182)</f>
        <v>15</v>
      </c>
      <c r="U182" s="14" t="str">
        <f t="shared" ca="1" si="40"/>
        <v>TrainTrial2</v>
      </c>
      <c r="V182" s="10" t="str">
        <f t="shared" si="44"/>
        <v>p0.bmp</v>
      </c>
      <c r="W182" s="10" t="str">
        <f t="shared" si="45"/>
        <v>p1.bmp</v>
      </c>
      <c r="X182" s="10" t="str">
        <f t="shared" ca="1" si="46"/>
        <v>c2.wav</v>
      </c>
      <c r="Y182" s="10" t="str">
        <f t="shared" si="47"/>
        <v>r7.wav</v>
      </c>
      <c r="Z182" s="10" t="str">
        <f t="shared" ca="1" si="48"/>
        <v>c1.wav</v>
      </c>
      <c r="AA182" s="10" t="str">
        <f t="shared" ca="1" si="49"/>
        <v>nn0.wav</v>
      </c>
      <c r="AB182" s="10">
        <f t="shared" si="50"/>
        <v>1</v>
      </c>
      <c r="AC182" s="12" t="str">
        <f t="shared" ca="1" si="51"/>
        <v>lp.jpg</v>
      </c>
      <c r="AD182" s="13">
        <f t="shared" ca="1" si="41"/>
        <v>1</v>
      </c>
      <c r="AE182" s="13">
        <f t="shared" ca="1" si="42"/>
        <v>1</v>
      </c>
      <c r="AF182" s="13">
        <f t="shared" ca="1" si="43"/>
        <v>1</v>
      </c>
      <c r="AG182" s="13">
        <f t="shared" ca="1" si="52"/>
        <v>3</v>
      </c>
      <c r="AI182" s="2">
        <f t="shared" ca="1" si="53"/>
        <v>0.92301469356673194</v>
      </c>
      <c r="AJ182" s="2">
        <f t="shared" ca="1" si="53"/>
        <v>0.99923593157345969</v>
      </c>
      <c r="AK182" s="2">
        <f t="shared" ca="1" si="53"/>
        <v>4.9871538430756979E-2</v>
      </c>
    </row>
    <row r="183" spans="11:37" x14ac:dyDescent="0.2">
      <c r="K183" s="2" t="s">
        <v>33</v>
      </c>
      <c r="L183" s="2">
        <v>1</v>
      </c>
      <c r="M183" s="2">
        <v>4</v>
      </c>
      <c r="N183" s="2">
        <v>6</v>
      </c>
      <c r="O183" s="2">
        <v>0.15870202713813342</v>
      </c>
      <c r="P183" s="2">
        <v>7.6496377566400042E-2</v>
      </c>
      <c r="Q183" s="2">
        <f t="shared" si="38"/>
        <v>0</v>
      </c>
      <c r="S183" s="2">
        <f t="shared" si="39"/>
        <v>0</v>
      </c>
      <c r="U183" s="14" t="str">
        <f t="shared" ca="1" si="40"/>
        <v>TrainTrial2</v>
      </c>
      <c r="V183" s="10" t="str">
        <f t="shared" si="44"/>
        <v>p1.bmp</v>
      </c>
      <c r="W183" s="10" t="str">
        <f t="shared" si="45"/>
        <v>p4.bmp</v>
      </c>
      <c r="X183" s="10" t="str">
        <f t="shared" ca="1" si="46"/>
        <v>c1.wav</v>
      </c>
      <c r="Y183" s="10" t="str">
        <f t="shared" ca="1" si="47"/>
        <v>nn1.wav</v>
      </c>
      <c r="Z183" s="10" t="str">
        <f t="shared" ca="1" si="48"/>
        <v>c2.wav</v>
      </c>
      <c r="AA183" s="10" t="str">
        <f t="shared" si="49"/>
        <v>r6.wav</v>
      </c>
      <c r="AB183" s="10">
        <f t="shared" si="50"/>
        <v>1</v>
      </c>
      <c r="AC183" s="12" t="str">
        <f t="shared" ca="1" si="51"/>
        <v>lp.jpg</v>
      </c>
      <c r="AD183" s="13">
        <f t="shared" ca="1" si="41"/>
        <v>1</v>
      </c>
      <c r="AE183" s="13">
        <f t="shared" ca="1" si="42"/>
        <v>1</v>
      </c>
      <c r="AF183" s="13">
        <f t="shared" ca="1" si="43"/>
        <v>1</v>
      </c>
      <c r="AG183" s="13">
        <f ca="1">SUM(AD183:AF183)</f>
        <v>3</v>
      </c>
      <c r="AI183" s="2">
        <f ca="1">RAND()</f>
        <v>0.55367726740879841</v>
      </c>
      <c r="AJ183" s="2">
        <f ca="1">RAND()</f>
        <v>0.99641660512310837</v>
      </c>
      <c r="AK183" s="2">
        <f ca="1">RAND()</f>
        <v>0.42449246627167225</v>
      </c>
    </row>
    <row r="184" spans="11:37" x14ac:dyDescent="0.2">
      <c r="L184" s="2">
        <v>1</v>
      </c>
      <c r="M184" s="2">
        <v>8</v>
      </c>
      <c r="N184" s="2">
        <v>7</v>
      </c>
      <c r="O184" s="2">
        <v>1</v>
      </c>
      <c r="P184" s="2">
        <v>0.52236732546771236</v>
      </c>
      <c r="Q184" s="2">
        <f t="shared" si="38"/>
        <v>1</v>
      </c>
      <c r="S184" s="2">
        <f t="shared" si="39"/>
        <v>1</v>
      </c>
      <c r="U184" s="14" t="str">
        <f t="shared" ca="1" si="40"/>
        <v>TrainTrial2</v>
      </c>
      <c r="V184" s="10" t="str">
        <f t="shared" si="44"/>
        <v>p8.bmp</v>
      </c>
      <c r="W184" s="10" t="str">
        <f t="shared" si="45"/>
        <v>p1.bmp</v>
      </c>
      <c r="X184" s="10" t="str">
        <f t="shared" ca="1" si="46"/>
        <v>c2.wav</v>
      </c>
      <c r="Y184" s="10" t="str">
        <f t="shared" si="47"/>
        <v>r7.wav</v>
      </c>
      <c r="Z184" s="10" t="str">
        <f t="shared" ca="1" si="48"/>
        <v>c1.wav</v>
      </c>
      <c r="AA184" s="10" t="str">
        <f t="shared" ca="1" si="49"/>
        <v>nn1.wav</v>
      </c>
      <c r="AB184" s="10">
        <f t="shared" si="50"/>
        <v>2</v>
      </c>
      <c r="AC184" s="12" t="str">
        <f t="shared" ca="1" si="51"/>
        <v>rp.jpg</v>
      </c>
      <c r="AD184" s="13">
        <f t="shared" ca="1" si="41"/>
        <v>1</v>
      </c>
      <c r="AE184" s="13">
        <f t="shared" ca="1" si="42"/>
        <v>1</v>
      </c>
      <c r="AF184" s="13">
        <f t="shared" ca="1" si="43"/>
        <v>1</v>
      </c>
      <c r="AG184" s="13">
        <f t="shared" ref="AG184:AG212" ca="1" si="54">SUM(AD184:AF184)</f>
        <v>3</v>
      </c>
      <c r="AI184" s="2">
        <f t="shared" ref="AI184:AK212" ca="1" si="55">RAND()</f>
        <v>0.38908694560420587</v>
      </c>
      <c r="AJ184" s="2">
        <f t="shared" ca="1" si="55"/>
        <v>0.88974671315846798</v>
      </c>
      <c r="AK184" s="2">
        <f t="shared" ca="1" si="55"/>
        <v>0.15082610213221248</v>
      </c>
    </row>
    <row r="185" spans="11:37" x14ac:dyDescent="0.2">
      <c r="L185" s="2">
        <v>1</v>
      </c>
      <c r="M185" s="2">
        <v>9</v>
      </c>
      <c r="N185" s="2">
        <v>2</v>
      </c>
      <c r="O185" s="2">
        <v>0.92836816272119904</v>
      </c>
      <c r="P185" s="2">
        <v>0.12113701774069341</v>
      </c>
      <c r="Q185" s="2">
        <f t="shared" si="38"/>
        <v>1</v>
      </c>
      <c r="S185" s="2">
        <f t="shared" si="39"/>
        <v>0</v>
      </c>
      <c r="U185" s="14" t="str">
        <f t="shared" ca="1" si="40"/>
        <v>TrainTrial2</v>
      </c>
      <c r="V185" s="10" t="str">
        <f t="shared" si="44"/>
        <v>p9.bmp</v>
      </c>
      <c r="W185" s="10" t="str">
        <f t="shared" si="45"/>
        <v>p1.bmp</v>
      </c>
      <c r="X185" s="10" t="str">
        <f t="shared" ca="1" si="46"/>
        <v>c1.wav</v>
      </c>
      <c r="Y185" s="10" t="str">
        <f t="shared" ca="1" si="47"/>
        <v>nn1.wav</v>
      </c>
      <c r="Z185" s="10" t="str">
        <f t="shared" ca="1" si="48"/>
        <v>c2.wav</v>
      </c>
      <c r="AA185" s="10" t="str">
        <f t="shared" si="49"/>
        <v>r2.wav</v>
      </c>
      <c r="AB185" s="10">
        <f t="shared" si="50"/>
        <v>2</v>
      </c>
      <c r="AC185" s="12" t="str">
        <f t="shared" ca="1" si="51"/>
        <v>rp.jpg</v>
      </c>
      <c r="AD185" s="13">
        <f t="shared" ca="1" si="41"/>
        <v>1</v>
      </c>
      <c r="AE185" s="13">
        <f t="shared" ca="1" si="42"/>
        <v>1</v>
      </c>
      <c r="AF185" s="13">
        <f t="shared" ca="1" si="43"/>
        <v>1</v>
      </c>
      <c r="AG185" s="13">
        <f t="shared" ca="1" si="54"/>
        <v>3</v>
      </c>
      <c r="AI185" s="2">
        <f t="shared" ca="1" si="55"/>
        <v>0.3928252189186634</v>
      </c>
      <c r="AJ185" s="2">
        <f t="shared" ca="1" si="55"/>
        <v>8.9556048351175699E-2</v>
      </c>
      <c r="AK185" s="2">
        <f t="shared" ca="1" si="55"/>
        <v>0.96624283410348499</v>
      </c>
    </row>
    <row r="186" spans="11:37" x14ac:dyDescent="0.2">
      <c r="L186" s="2">
        <v>2</v>
      </c>
      <c r="M186" s="2">
        <v>3</v>
      </c>
      <c r="N186" s="2">
        <v>3</v>
      </c>
      <c r="O186" s="2">
        <v>8.5938852049366687E-2</v>
      </c>
      <c r="P186" s="2">
        <v>0.34175900218360766</v>
      </c>
      <c r="Q186" s="2">
        <f t="shared" si="38"/>
        <v>0</v>
      </c>
      <c r="S186" s="2">
        <f t="shared" si="39"/>
        <v>0</v>
      </c>
      <c r="U186" s="14" t="str">
        <f t="shared" ca="1" si="40"/>
        <v>TrainTrial2</v>
      </c>
      <c r="V186" s="10" t="str">
        <f t="shared" si="44"/>
        <v>p2.bmp</v>
      </c>
      <c r="W186" s="10" t="str">
        <f t="shared" si="45"/>
        <v>p3.bmp</v>
      </c>
      <c r="X186" s="10" t="str">
        <f t="shared" ca="1" si="46"/>
        <v>c1.wav</v>
      </c>
      <c r="Y186" s="10" t="str">
        <f t="shared" ca="1" si="47"/>
        <v>nn2.wav</v>
      </c>
      <c r="Z186" s="10" t="str">
        <f t="shared" ca="1" si="48"/>
        <v>c2.wav</v>
      </c>
      <c r="AA186" s="10" t="str">
        <f t="shared" si="49"/>
        <v>r3.wav</v>
      </c>
      <c r="AB186" s="10">
        <f t="shared" si="50"/>
        <v>1</v>
      </c>
      <c r="AC186" s="12" t="str">
        <f t="shared" ca="1" si="51"/>
        <v>lp.jpg</v>
      </c>
      <c r="AD186" s="13">
        <f t="shared" ca="1" si="41"/>
        <v>1</v>
      </c>
      <c r="AE186" s="13">
        <f t="shared" ca="1" si="42"/>
        <v>1</v>
      </c>
      <c r="AF186" s="13">
        <f t="shared" ca="1" si="43"/>
        <v>1</v>
      </c>
      <c r="AG186" s="13">
        <f t="shared" ca="1" si="54"/>
        <v>3</v>
      </c>
      <c r="AI186" s="2">
        <f t="shared" ca="1" si="55"/>
        <v>0.33872826783904553</v>
      </c>
      <c r="AJ186" s="2">
        <f t="shared" ca="1" si="55"/>
        <v>0.58318777295143365</v>
      </c>
      <c r="AK186" s="2">
        <f t="shared" ca="1" si="55"/>
        <v>0.14394193084426776</v>
      </c>
    </row>
    <row r="187" spans="11:37" x14ac:dyDescent="0.2">
      <c r="L187" s="2">
        <v>2</v>
      </c>
      <c r="M187" s="2">
        <v>1</v>
      </c>
      <c r="N187" s="2">
        <v>0</v>
      </c>
      <c r="O187" s="2">
        <v>0.55426972363056848</v>
      </c>
      <c r="P187" s="2">
        <v>0.96359038918581064</v>
      </c>
      <c r="Q187" s="2">
        <f t="shared" si="38"/>
        <v>1</v>
      </c>
      <c r="S187" s="2">
        <f t="shared" si="39"/>
        <v>1</v>
      </c>
      <c r="U187" s="14" t="str">
        <f t="shared" ca="1" si="40"/>
        <v>TrainTrial2</v>
      </c>
      <c r="V187" s="10" t="str">
        <f t="shared" si="44"/>
        <v>p1.bmp</v>
      </c>
      <c r="W187" s="10" t="str">
        <f t="shared" si="45"/>
        <v>p2.bmp</v>
      </c>
      <c r="X187" s="10" t="str">
        <f t="shared" ca="1" si="46"/>
        <v>c2.wav</v>
      </c>
      <c r="Y187" s="10" t="str">
        <f t="shared" si="47"/>
        <v>r0.wav</v>
      </c>
      <c r="Z187" s="10" t="str">
        <f t="shared" ca="1" si="48"/>
        <v>c1.wav</v>
      </c>
      <c r="AA187" s="10" t="str">
        <f t="shared" ca="1" si="49"/>
        <v>nn2.wav</v>
      </c>
      <c r="AB187" s="10">
        <f t="shared" si="50"/>
        <v>2</v>
      </c>
      <c r="AC187" s="12" t="str">
        <f t="shared" ca="1" si="51"/>
        <v>rp.jpg</v>
      </c>
      <c r="AD187" s="13">
        <f t="shared" ca="1" si="41"/>
        <v>1</v>
      </c>
      <c r="AE187" s="13">
        <f t="shared" ca="1" si="42"/>
        <v>1</v>
      </c>
      <c r="AF187" s="13">
        <f t="shared" ca="1" si="43"/>
        <v>1</v>
      </c>
      <c r="AG187" s="13">
        <f t="shared" ca="1" si="54"/>
        <v>3</v>
      </c>
      <c r="AI187" s="2">
        <f t="shared" ca="1" si="55"/>
        <v>0.15047663476454631</v>
      </c>
      <c r="AJ187" s="2">
        <f t="shared" ca="1" si="55"/>
        <v>0.26377881262849623</v>
      </c>
      <c r="AK187" s="2">
        <f t="shared" ca="1" si="55"/>
        <v>0.73977778232580682</v>
      </c>
    </row>
    <row r="188" spans="11:37" x14ac:dyDescent="0.2">
      <c r="L188" s="2">
        <v>2</v>
      </c>
      <c r="M188" s="2">
        <v>9</v>
      </c>
      <c r="N188" s="2">
        <v>5</v>
      </c>
      <c r="O188" s="2">
        <v>0.39220316035607539</v>
      </c>
      <c r="P188" s="2">
        <v>3.0960734854488692E-2</v>
      </c>
      <c r="Q188" s="2">
        <f t="shared" si="38"/>
        <v>0</v>
      </c>
      <c r="S188" s="2">
        <f t="shared" si="39"/>
        <v>0</v>
      </c>
      <c r="U188" s="14" t="str">
        <f t="shared" ca="1" si="40"/>
        <v>TrainTrial2</v>
      </c>
      <c r="V188" s="10" t="str">
        <f t="shared" si="44"/>
        <v>p2.bmp</v>
      </c>
      <c r="W188" s="10" t="str">
        <f t="shared" si="45"/>
        <v>p9.bmp</v>
      </c>
      <c r="X188" s="10" t="str">
        <f t="shared" ca="1" si="46"/>
        <v>c1.wav</v>
      </c>
      <c r="Y188" s="10" t="str">
        <f t="shared" ca="1" si="47"/>
        <v>nn2.wav</v>
      </c>
      <c r="Z188" s="10" t="str">
        <f t="shared" ca="1" si="48"/>
        <v>c2.wav</v>
      </c>
      <c r="AA188" s="10" t="str">
        <f t="shared" si="49"/>
        <v>r5.wav</v>
      </c>
      <c r="AB188" s="10">
        <f t="shared" si="50"/>
        <v>1</v>
      </c>
      <c r="AC188" s="12" t="str">
        <f t="shared" ca="1" si="51"/>
        <v>lp.jpg</v>
      </c>
      <c r="AD188" s="13">
        <f t="shared" ca="1" si="41"/>
        <v>1</v>
      </c>
      <c r="AE188" s="13">
        <f t="shared" ca="1" si="42"/>
        <v>1</v>
      </c>
      <c r="AF188" s="13">
        <f t="shared" ca="1" si="43"/>
        <v>1</v>
      </c>
      <c r="AG188" s="13">
        <f t="shared" ca="1" si="54"/>
        <v>3</v>
      </c>
      <c r="AI188" s="2">
        <f t="shared" ca="1" si="55"/>
        <v>0.90688244868052781</v>
      </c>
      <c r="AJ188" s="2">
        <f t="shared" ca="1" si="55"/>
        <v>0.22265075668716028</v>
      </c>
      <c r="AK188" s="2">
        <f t="shared" ca="1" si="55"/>
        <v>0.21976526803429908</v>
      </c>
    </row>
    <row r="189" spans="11:37" x14ac:dyDescent="0.2">
      <c r="L189" s="2">
        <v>3</v>
      </c>
      <c r="M189" s="2">
        <v>5</v>
      </c>
      <c r="N189" s="2">
        <v>4</v>
      </c>
      <c r="O189" s="2">
        <v>0.84332749652458006</v>
      </c>
      <c r="P189" s="2">
        <v>0.63007136506257666</v>
      </c>
      <c r="Q189" s="2">
        <f t="shared" si="38"/>
        <v>1</v>
      </c>
      <c r="S189" s="2">
        <f t="shared" si="39"/>
        <v>1</v>
      </c>
      <c r="U189" s="14" t="str">
        <f t="shared" ca="1" si="40"/>
        <v>TrainTrial2</v>
      </c>
      <c r="V189" s="10" t="str">
        <f t="shared" si="44"/>
        <v>p5.bmp</v>
      </c>
      <c r="W189" s="10" t="str">
        <f t="shared" si="45"/>
        <v>p3.bmp</v>
      </c>
      <c r="X189" s="10" t="str">
        <f t="shared" ca="1" si="46"/>
        <v>c2.wav</v>
      </c>
      <c r="Y189" s="10" t="str">
        <f t="shared" si="47"/>
        <v>r4.wav</v>
      </c>
      <c r="Z189" s="10" t="str">
        <f t="shared" ca="1" si="48"/>
        <v>c1.wav</v>
      </c>
      <c r="AA189" s="10" t="str">
        <f t="shared" ca="1" si="49"/>
        <v>nn3.wav</v>
      </c>
      <c r="AB189" s="10">
        <f t="shared" si="50"/>
        <v>2</v>
      </c>
      <c r="AC189" s="12" t="str">
        <f t="shared" ca="1" si="51"/>
        <v>rp.jpg</v>
      </c>
      <c r="AD189" s="13">
        <f t="shared" ca="1" si="41"/>
        <v>1</v>
      </c>
      <c r="AE189" s="13">
        <f t="shared" ca="1" si="42"/>
        <v>1</v>
      </c>
      <c r="AF189" s="13">
        <f t="shared" ca="1" si="43"/>
        <v>1</v>
      </c>
      <c r="AG189" s="13">
        <f t="shared" ca="1" si="54"/>
        <v>3</v>
      </c>
      <c r="AI189" s="2">
        <f t="shared" ca="1" si="55"/>
        <v>6.4070018627908176E-2</v>
      </c>
      <c r="AJ189" s="2">
        <f t="shared" ca="1" si="55"/>
        <v>0.29036951378122322</v>
      </c>
      <c r="AK189" s="2">
        <f t="shared" ca="1" si="55"/>
        <v>0.84623518459797109</v>
      </c>
    </row>
    <row r="190" spans="11:37" x14ac:dyDescent="0.2">
      <c r="L190" s="2">
        <v>3</v>
      </c>
      <c r="M190" s="2">
        <v>6</v>
      </c>
      <c r="N190" s="2">
        <v>9</v>
      </c>
      <c r="O190" s="2">
        <v>0.88322175864050223</v>
      </c>
      <c r="P190" s="2">
        <v>0.72693332146900502</v>
      </c>
      <c r="Q190" s="2">
        <f t="shared" si="38"/>
        <v>1</v>
      </c>
      <c r="S190" s="2">
        <f t="shared" si="39"/>
        <v>1</v>
      </c>
      <c r="U190" s="14" t="str">
        <f t="shared" ca="1" si="40"/>
        <v>TrainTrial2</v>
      </c>
      <c r="V190" s="10" t="str">
        <f t="shared" si="44"/>
        <v>p6.bmp</v>
      </c>
      <c r="W190" s="10" t="str">
        <f t="shared" si="45"/>
        <v>p3.bmp</v>
      </c>
      <c r="X190" s="10" t="str">
        <f t="shared" ca="1" si="46"/>
        <v>c2.wav</v>
      </c>
      <c r="Y190" s="10" t="str">
        <f t="shared" si="47"/>
        <v>r9.wav</v>
      </c>
      <c r="Z190" s="10" t="str">
        <f t="shared" ca="1" si="48"/>
        <v>c1.wav</v>
      </c>
      <c r="AA190" s="10" t="str">
        <f t="shared" ca="1" si="49"/>
        <v>nn3.wav</v>
      </c>
      <c r="AB190" s="10">
        <f t="shared" si="50"/>
        <v>2</v>
      </c>
      <c r="AC190" s="12" t="str">
        <f t="shared" ca="1" si="51"/>
        <v>rp.jpg</v>
      </c>
      <c r="AD190" s="13">
        <f t="shared" ca="1" si="41"/>
        <v>1</v>
      </c>
      <c r="AE190" s="13">
        <f t="shared" ca="1" si="42"/>
        <v>1</v>
      </c>
      <c r="AF190" s="13">
        <f t="shared" ca="1" si="43"/>
        <v>1</v>
      </c>
      <c r="AG190" s="13">
        <f t="shared" ca="1" si="54"/>
        <v>3</v>
      </c>
      <c r="AI190" s="2">
        <f t="shared" ca="1" si="55"/>
        <v>0.55149718951643389</v>
      </c>
      <c r="AJ190" s="2">
        <f t="shared" ca="1" si="55"/>
        <v>0.65315743267332815</v>
      </c>
      <c r="AK190" s="2">
        <f t="shared" ca="1" si="55"/>
        <v>0.81361142635313566</v>
      </c>
    </row>
    <row r="191" spans="11:37" x14ac:dyDescent="0.2">
      <c r="L191" s="2">
        <v>3</v>
      </c>
      <c r="M191" s="2">
        <v>7</v>
      </c>
      <c r="N191" s="2">
        <v>8</v>
      </c>
      <c r="O191" s="2">
        <v>0.29187783456291072</v>
      </c>
      <c r="P191" s="2">
        <v>5.6968599589708901E-2</v>
      </c>
      <c r="Q191" s="2">
        <f t="shared" si="38"/>
        <v>0</v>
      </c>
      <c r="S191" s="2">
        <f t="shared" si="39"/>
        <v>0</v>
      </c>
      <c r="U191" s="14" t="str">
        <f t="shared" ca="1" si="40"/>
        <v>TrainTrial2</v>
      </c>
      <c r="V191" s="10" t="str">
        <f t="shared" si="44"/>
        <v>p3.bmp</v>
      </c>
      <c r="W191" s="10" t="str">
        <f t="shared" si="45"/>
        <v>p7.bmp</v>
      </c>
      <c r="X191" s="10" t="str">
        <f t="shared" ca="1" si="46"/>
        <v>c1.wav</v>
      </c>
      <c r="Y191" s="10" t="str">
        <f t="shared" ca="1" si="47"/>
        <v>nn3.wav</v>
      </c>
      <c r="Z191" s="10" t="str">
        <f t="shared" ca="1" si="48"/>
        <v>c2.wav</v>
      </c>
      <c r="AA191" s="10" t="str">
        <f t="shared" si="49"/>
        <v>r8.wav</v>
      </c>
      <c r="AB191" s="10">
        <f t="shared" si="50"/>
        <v>1</v>
      </c>
      <c r="AC191" s="12" t="str">
        <f t="shared" ca="1" si="51"/>
        <v>lp.jpg</v>
      </c>
      <c r="AD191" s="13">
        <f t="shared" ca="1" si="41"/>
        <v>1</v>
      </c>
      <c r="AE191" s="13">
        <f t="shared" ca="1" si="42"/>
        <v>1</v>
      </c>
      <c r="AF191" s="13">
        <f t="shared" ca="1" si="43"/>
        <v>1</v>
      </c>
      <c r="AG191" s="13">
        <f t="shared" ca="1" si="54"/>
        <v>3</v>
      </c>
      <c r="AI191" s="2">
        <f t="shared" ca="1" si="55"/>
        <v>0.92604817522298866</v>
      </c>
      <c r="AJ191" s="2">
        <f t="shared" ca="1" si="55"/>
        <v>0.7108442582043295</v>
      </c>
      <c r="AK191" s="2">
        <f t="shared" ca="1" si="55"/>
        <v>0.95802704527294025</v>
      </c>
    </row>
    <row r="192" spans="11:37" x14ac:dyDescent="0.2">
      <c r="L192" s="2">
        <v>4</v>
      </c>
      <c r="M192" s="2">
        <v>0</v>
      </c>
      <c r="N192" s="2">
        <v>1</v>
      </c>
      <c r="O192" s="2">
        <v>0.38407609289060929</v>
      </c>
      <c r="P192" s="2">
        <v>0.10078848359171388</v>
      </c>
      <c r="Q192" s="2">
        <f t="shared" si="38"/>
        <v>0</v>
      </c>
      <c r="S192" s="2">
        <f t="shared" si="39"/>
        <v>0</v>
      </c>
      <c r="U192" s="14" t="str">
        <f t="shared" ca="1" si="40"/>
        <v>TrainTrial2</v>
      </c>
      <c r="V192" s="10" t="str">
        <f t="shared" si="44"/>
        <v>p4.bmp</v>
      </c>
      <c r="W192" s="10" t="str">
        <f t="shared" si="45"/>
        <v>p0.bmp</v>
      </c>
      <c r="X192" s="10" t="str">
        <f t="shared" ca="1" si="46"/>
        <v>c1.wav</v>
      </c>
      <c r="Y192" s="10" t="str">
        <f t="shared" ca="1" si="47"/>
        <v>nn4.wav</v>
      </c>
      <c r="Z192" s="10" t="str">
        <f t="shared" ca="1" si="48"/>
        <v>c2.wav</v>
      </c>
      <c r="AA192" s="10" t="str">
        <f t="shared" si="49"/>
        <v>r1.wav</v>
      </c>
      <c r="AB192" s="10">
        <f t="shared" si="50"/>
        <v>1</v>
      </c>
      <c r="AC192" s="12" t="str">
        <f t="shared" ca="1" si="51"/>
        <v>lp.jpg</v>
      </c>
      <c r="AD192" s="13">
        <f t="shared" ca="1" si="41"/>
        <v>1</v>
      </c>
      <c r="AE192" s="13">
        <f t="shared" ca="1" si="42"/>
        <v>1</v>
      </c>
      <c r="AF192" s="13">
        <f t="shared" ca="1" si="43"/>
        <v>1</v>
      </c>
      <c r="AG192" s="13">
        <f t="shared" ca="1" si="54"/>
        <v>3</v>
      </c>
      <c r="AI192" s="2">
        <f t="shared" ca="1" si="55"/>
        <v>0.30616361306186557</v>
      </c>
      <c r="AJ192" s="2">
        <f t="shared" ca="1" si="55"/>
        <v>0.53166617572208952</v>
      </c>
      <c r="AK192" s="2">
        <f t="shared" ca="1" si="55"/>
        <v>0.21772357701081413</v>
      </c>
    </row>
    <row r="193" spans="12:37" x14ac:dyDescent="0.2">
      <c r="L193" s="2">
        <v>4</v>
      </c>
      <c r="M193" s="2">
        <v>5</v>
      </c>
      <c r="N193" s="2">
        <v>9</v>
      </c>
      <c r="O193" s="2">
        <v>6.2051160792179871E-2</v>
      </c>
      <c r="P193" s="2">
        <v>9.8311071730677213E-2</v>
      </c>
      <c r="Q193" s="2">
        <f t="shared" si="38"/>
        <v>0</v>
      </c>
      <c r="S193" s="2">
        <f t="shared" si="39"/>
        <v>0</v>
      </c>
      <c r="U193" s="14" t="str">
        <f t="shared" ca="1" si="40"/>
        <v>TrainTrial2</v>
      </c>
      <c r="V193" s="10" t="str">
        <f t="shared" si="44"/>
        <v>p4.bmp</v>
      </c>
      <c r="W193" s="10" t="str">
        <f t="shared" si="45"/>
        <v>p5.bmp</v>
      </c>
      <c r="X193" s="10" t="str">
        <f t="shared" ca="1" si="46"/>
        <v>c1.wav</v>
      </c>
      <c r="Y193" s="10" t="str">
        <f t="shared" ca="1" si="47"/>
        <v>nn4.wav</v>
      </c>
      <c r="Z193" s="10" t="str">
        <f t="shared" ca="1" si="48"/>
        <v>c2.wav</v>
      </c>
      <c r="AA193" s="10" t="str">
        <f t="shared" si="49"/>
        <v>r9.wav</v>
      </c>
      <c r="AB193" s="10">
        <f t="shared" si="50"/>
        <v>1</v>
      </c>
      <c r="AC193" s="12" t="str">
        <f t="shared" ca="1" si="51"/>
        <v>lp.jpg</v>
      </c>
      <c r="AD193" s="13">
        <f t="shared" ca="1" si="41"/>
        <v>1</v>
      </c>
      <c r="AE193" s="13">
        <f t="shared" ca="1" si="42"/>
        <v>1</v>
      </c>
      <c r="AF193" s="13">
        <f t="shared" ca="1" si="43"/>
        <v>1</v>
      </c>
      <c r="AG193" s="13">
        <f t="shared" ca="1" si="54"/>
        <v>3</v>
      </c>
      <c r="AI193" s="2">
        <f t="shared" ca="1" si="55"/>
        <v>0.38490044448707295</v>
      </c>
      <c r="AJ193" s="2">
        <f t="shared" ca="1" si="55"/>
        <v>0.33294371337275019</v>
      </c>
      <c r="AK193" s="2">
        <f t="shared" ca="1" si="55"/>
        <v>0.69122982619959128</v>
      </c>
    </row>
    <row r="194" spans="12:37" x14ac:dyDescent="0.2">
      <c r="L194" s="2">
        <v>4</v>
      </c>
      <c r="M194" s="2">
        <v>8</v>
      </c>
      <c r="N194" s="2">
        <v>7</v>
      </c>
      <c r="O194" s="2">
        <v>0.25730644078976184</v>
      </c>
      <c r="P194" s="2">
        <v>0.29681606969916174</v>
      </c>
      <c r="Q194" s="2">
        <f t="shared" si="38"/>
        <v>0</v>
      </c>
      <c r="S194" s="2">
        <f t="shared" si="39"/>
        <v>0</v>
      </c>
      <c r="U194" s="14" t="str">
        <f t="shared" ca="1" si="40"/>
        <v>TrainTrial2</v>
      </c>
      <c r="V194" s="10" t="str">
        <f t="shared" si="44"/>
        <v>p4.bmp</v>
      </c>
      <c r="W194" s="10" t="str">
        <f t="shared" si="45"/>
        <v>p8.bmp</v>
      </c>
      <c r="X194" s="10" t="str">
        <f t="shared" ca="1" si="46"/>
        <v>c1.wav</v>
      </c>
      <c r="Y194" s="10" t="str">
        <f t="shared" ca="1" si="47"/>
        <v>nn4.wav</v>
      </c>
      <c r="Z194" s="10" t="str">
        <f t="shared" ca="1" si="48"/>
        <v>c2.wav</v>
      </c>
      <c r="AA194" s="10" t="str">
        <f t="shared" si="49"/>
        <v>r7.wav</v>
      </c>
      <c r="AB194" s="10">
        <f t="shared" si="50"/>
        <v>1</v>
      </c>
      <c r="AC194" s="12" t="str">
        <f t="shared" ca="1" si="51"/>
        <v>lp.jpg</v>
      </c>
      <c r="AD194" s="13">
        <f t="shared" ca="1" si="41"/>
        <v>1</v>
      </c>
      <c r="AE194" s="13">
        <f t="shared" ca="1" si="42"/>
        <v>1</v>
      </c>
      <c r="AF194" s="13">
        <f t="shared" ca="1" si="43"/>
        <v>1</v>
      </c>
      <c r="AG194" s="13">
        <f t="shared" ca="1" si="54"/>
        <v>3</v>
      </c>
      <c r="AI194" s="2">
        <f t="shared" ca="1" si="55"/>
        <v>0.73746727792227418</v>
      </c>
      <c r="AJ194" s="2">
        <f t="shared" ca="1" si="55"/>
        <v>0.33274610997584342</v>
      </c>
      <c r="AK194" s="2">
        <f t="shared" ca="1" si="55"/>
        <v>0.75732384945617859</v>
      </c>
    </row>
    <row r="195" spans="12:37" x14ac:dyDescent="0.2">
      <c r="L195" s="2">
        <v>5</v>
      </c>
      <c r="M195" s="2">
        <v>2</v>
      </c>
      <c r="N195" s="2">
        <v>3</v>
      </c>
      <c r="O195" s="2">
        <v>0.38324041467058123</v>
      </c>
      <c r="P195" s="2">
        <v>0.10347596153496852</v>
      </c>
      <c r="Q195" s="2">
        <f t="shared" si="38"/>
        <v>0</v>
      </c>
      <c r="S195" s="2">
        <f t="shared" si="39"/>
        <v>0</v>
      </c>
      <c r="U195" s="14" t="str">
        <f t="shared" ca="1" si="40"/>
        <v>TrainTrial2</v>
      </c>
      <c r="V195" s="10" t="str">
        <f t="shared" si="44"/>
        <v>p5.bmp</v>
      </c>
      <c r="W195" s="10" t="str">
        <f t="shared" si="45"/>
        <v>p2.bmp</v>
      </c>
      <c r="X195" s="10" t="str">
        <f t="shared" ca="1" si="46"/>
        <v>c1.wav</v>
      </c>
      <c r="Y195" s="10" t="str">
        <f t="shared" ca="1" si="47"/>
        <v>nn5.wav</v>
      </c>
      <c r="Z195" s="10" t="str">
        <f t="shared" ca="1" si="48"/>
        <v>c2.wav</v>
      </c>
      <c r="AA195" s="10" t="str">
        <f t="shared" si="49"/>
        <v>r3.wav</v>
      </c>
      <c r="AB195" s="10">
        <f t="shared" si="50"/>
        <v>1</v>
      </c>
      <c r="AC195" s="12" t="str">
        <f t="shared" ca="1" si="51"/>
        <v>lp.jpg</v>
      </c>
      <c r="AD195" s="13">
        <f t="shared" ca="1" si="41"/>
        <v>1</v>
      </c>
      <c r="AE195" s="13">
        <f t="shared" ca="1" si="42"/>
        <v>1</v>
      </c>
      <c r="AF195" s="13">
        <f t="shared" ca="1" si="43"/>
        <v>1</v>
      </c>
      <c r="AG195" s="13">
        <f t="shared" ca="1" si="54"/>
        <v>3</v>
      </c>
      <c r="AI195" s="2">
        <f t="shared" ca="1" si="55"/>
        <v>0.42693678526009071</v>
      </c>
      <c r="AJ195" s="2">
        <f t="shared" ca="1" si="55"/>
        <v>0.51243390518690823</v>
      </c>
      <c r="AK195" s="2">
        <f t="shared" ca="1" si="55"/>
        <v>0.48435519979708641</v>
      </c>
    </row>
    <row r="196" spans="12:37" x14ac:dyDescent="0.2">
      <c r="L196" s="2">
        <v>5</v>
      </c>
      <c r="M196" s="2">
        <v>3</v>
      </c>
      <c r="N196" s="2">
        <v>2</v>
      </c>
      <c r="O196" s="2">
        <v>0.60941319426729024</v>
      </c>
      <c r="P196" s="2">
        <v>0.58561300759902224</v>
      </c>
      <c r="Q196" s="2">
        <f t="shared" ref="Q196:Q259" si="56">IF(O196&lt;=0.5,0,1)</f>
        <v>1</v>
      </c>
      <c r="S196" s="2">
        <f t="shared" ref="S196:S259" si="57">IF(P196&lt;=0.5,0,1)</f>
        <v>1</v>
      </c>
      <c r="U196" s="14" t="str">
        <f t="shared" ref="U196:U259" ca="1" si="58">IF(AE196=1,"TrainTrial2","TrainTrial")</f>
        <v>TrainTrial2</v>
      </c>
      <c r="V196" s="10" t="str">
        <f t="shared" si="44"/>
        <v>p3.bmp</v>
      </c>
      <c r="W196" s="10" t="str">
        <f t="shared" si="45"/>
        <v>p5.bmp</v>
      </c>
      <c r="X196" s="10" t="str">
        <f t="shared" ca="1" si="46"/>
        <v>c2.wav</v>
      </c>
      <c r="Y196" s="10" t="str">
        <f t="shared" si="47"/>
        <v>r2.wav</v>
      </c>
      <c r="Z196" s="10" t="str">
        <f t="shared" ca="1" si="48"/>
        <v>c1.wav</v>
      </c>
      <c r="AA196" s="10" t="str">
        <f t="shared" ca="1" si="49"/>
        <v>nn5.wav</v>
      </c>
      <c r="AB196" s="10">
        <f t="shared" si="50"/>
        <v>2</v>
      </c>
      <c r="AC196" s="12" t="str">
        <f t="shared" ca="1" si="51"/>
        <v>rp.jpg</v>
      </c>
      <c r="AD196" s="13">
        <f t="shared" ref="AD196:AD242" ca="1" si="59">IF(AI196&lt;1,1,0)</f>
        <v>1</v>
      </c>
      <c r="AE196" s="13">
        <f t="shared" ref="AE196:AE242" ca="1" si="60">IF(AJ196&lt;1,1,0)</f>
        <v>1</v>
      </c>
      <c r="AF196" s="13">
        <f t="shared" ref="AF196:AF242" ca="1" si="61">IF(AK196&lt;1,1,0)</f>
        <v>1</v>
      </c>
      <c r="AG196" s="13">
        <f t="shared" ca="1" si="54"/>
        <v>3</v>
      </c>
      <c r="AI196" s="2">
        <f t="shared" ca="1" si="55"/>
        <v>5.6854934298019466E-2</v>
      </c>
      <c r="AJ196" s="2">
        <f t="shared" ca="1" si="55"/>
        <v>0.71390261997450288</v>
      </c>
      <c r="AK196" s="2">
        <f t="shared" ca="1" si="55"/>
        <v>0.5212527767624332</v>
      </c>
    </row>
    <row r="197" spans="12:37" x14ac:dyDescent="0.2">
      <c r="L197" s="2">
        <v>5</v>
      </c>
      <c r="M197" s="2">
        <v>6</v>
      </c>
      <c r="N197" s="2">
        <v>8</v>
      </c>
      <c r="O197" s="2">
        <v>0.76881591947949346</v>
      </c>
      <c r="P197" s="2">
        <v>0.33248461898438109</v>
      </c>
      <c r="Q197" s="2">
        <f t="shared" si="56"/>
        <v>1</v>
      </c>
      <c r="S197" s="2">
        <f t="shared" si="57"/>
        <v>0</v>
      </c>
      <c r="U197" s="14" t="str">
        <f t="shared" ca="1" si="58"/>
        <v>TrainTrial2</v>
      </c>
      <c r="V197" s="10" t="str">
        <f t="shared" si="44"/>
        <v>p6.bmp</v>
      </c>
      <c r="W197" s="10" t="str">
        <f t="shared" si="45"/>
        <v>p5.bmp</v>
      </c>
      <c r="X197" s="10" t="str">
        <f t="shared" ca="1" si="46"/>
        <v>c1.wav</v>
      </c>
      <c r="Y197" s="10" t="str">
        <f t="shared" ca="1" si="47"/>
        <v>nn5.wav</v>
      </c>
      <c r="Z197" s="10" t="str">
        <f t="shared" ca="1" si="48"/>
        <v>c2.wav</v>
      </c>
      <c r="AA197" s="10" t="str">
        <f t="shared" si="49"/>
        <v>r8.wav</v>
      </c>
      <c r="AB197" s="10">
        <f t="shared" si="50"/>
        <v>2</v>
      </c>
      <c r="AC197" s="12" t="str">
        <f t="shared" ca="1" si="51"/>
        <v>rp.jpg</v>
      </c>
      <c r="AD197" s="13">
        <f t="shared" ca="1" si="59"/>
        <v>1</v>
      </c>
      <c r="AE197" s="13">
        <f t="shared" ca="1" si="60"/>
        <v>1</v>
      </c>
      <c r="AF197" s="13">
        <f t="shared" ca="1" si="61"/>
        <v>1</v>
      </c>
      <c r="AG197" s="13">
        <f t="shared" ca="1" si="54"/>
        <v>3</v>
      </c>
      <c r="AI197" s="2">
        <f t="shared" ca="1" si="55"/>
        <v>8.9683012201947743E-2</v>
      </c>
      <c r="AJ197" s="2">
        <f t="shared" ca="1" si="55"/>
        <v>0.30207853569035525</v>
      </c>
      <c r="AK197" s="2">
        <f t="shared" ca="1" si="55"/>
        <v>0.45170566612253404</v>
      </c>
    </row>
    <row r="198" spans="12:37" x14ac:dyDescent="0.2">
      <c r="L198" s="2">
        <v>6</v>
      </c>
      <c r="M198" s="2">
        <v>0</v>
      </c>
      <c r="N198" s="2">
        <v>4</v>
      </c>
      <c r="O198" s="2">
        <v>0.88249172737141635</v>
      </c>
      <c r="P198" s="2">
        <v>0.53832423325729906</v>
      </c>
      <c r="Q198" s="2">
        <f t="shared" si="56"/>
        <v>1</v>
      </c>
      <c r="S198" s="2">
        <f t="shared" si="57"/>
        <v>1</v>
      </c>
      <c r="U198" s="14" t="str">
        <f t="shared" ca="1" si="58"/>
        <v>TrainTrial2</v>
      </c>
      <c r="V198" s="10" t="str">
        <f t="shared" ref="V198:V261" si="62">IF(Q198=0,CONCATENATE("p",L198,".bmp"),CONCATENATE("p",M198,".bmp"))</f>
        <v>p0.bmp</v>
      </c>
      <c r="W198" s="10" t="str">
        <f t="shared" ref="W198:W261" si="63">IF(Q198=0,CONCATENATE("p",M198,".bmp"),CONCATENATE("p",L198,".bmp"))</f>
        <v>p6.bmp</v>
      </c>
      <c r="X198" s="10" t="str">
        <f t="shared" ref="X198:X261" ca="1" si="64">IF(AE198=0,"c3.wav",IF(S198=0,"c1.wav","c2.wav"))</f>
        <v>c2.wav</v>
      </c>
      <c r="Y198" s="10" t="str">
        <f t="shared" ref="Y198:Y261" si="65">IF(S198=0,IF(AF198=1,CONCATENATE("nn",L198,".wav"),CONCATENATE("n",L198,".wav")),CONCATENATE("r",N198,".wav"))</f>
        <v>r4.wav</v>
      </c>
      <c r="Z198" s="10" t="str">
        <f t="shared" ref="Z198:Z261" ca="1" si="66">IF(AE198=0,"c3.wav",IF(S198=1,"c1.wav","c2.wav"))</f>
        <v>c1.wav</v>
      </c>
      <c r="AA198" s="10" t="str">
        <f t="shared" ref="AA198:AA261" ca="1" si="67">IF(S198=1,IF(AF198=1,CONCATENATE("nn",L198,".wav"),CONCATENATE("n",L198,".wav")),CONCATENATE("r",N198,".wav"))</f>
        <v>nn6.wav</v>
      </c>
      <c r="AB198" s="10">
        <f t="shared" ref="AB198:AB261" si="68">IF(Q198=0,1,2)</f>
        <v>2</v>
      </c>
      <c r="AC198" s="12" t="str">
        <f t="shared" ref="AC198:AC261" ca="1" si="69">IF(AD198=0,"blank.jpg", IF( AB198=1,"lp.jpg","rp.jpg"))</f>
        <v>rp.jpg</v>
      </c>
      <c r="AD198" s="13">
        <f t="shared" ca="1" si="59"/>
        <v>1</v>
      </c>
      <c r="AE198" s="13">
        <f t="shared" ca="1" si="60"/>
        <v>1</v>
      </c>
      <c r="AF198" s="13">
        <f t="shared" ca="1" si="61"/>
        <v>1</v>
      </c>
      <c r="AG198" s="13">
        <f t="shared" ca="1" si="54"/>
        <v>3</v>
      </c>
      <c r="AI198" s="2">
        <f t="shared" ca="1" si="55"/>
        <v>0.3809547069351209</v>
      </c>
      <c r="AJ198" s="2">
        <f t="shared" ca="1" si="55"/>
        <v>0.61842030666875059</v>
      </c>
      <c r="AK198" s="2">
        <f t="shared" ca="1" si="55"/>
        <v>0.9740778135108844</v>
      </c>
    </row>
    <row r="199" spans="12:37" x14ac:dyDescent="0.2">
      <c r="L199" s="2">
        <v>6</v>
      </c>
      <c r="M199" s="2">
        <v>7</v>
      </c>
      <c r="N199" s="2">
        <v>0</v>
      </c>
      <c r="O199" s="2">
        <v>0.55670750289118587</v>
      </c>
      <c r="P199" s="2">
        <v>0.85426980508964334</v>
      </c>
      <c r="Q199" s="2">
        <f t="shared" si="56"/>
        <v>1</v>
      </c>
      <c r="S199" s="2">
        <f t="shared" si="57"/>
        <v>1</v>
      </c>
      <c r="U199" s="14" t="str">
        <f t="shared" ca="1" si="58"/>
        <v>TrainTrial2</v>
      </c>
      <c r="V199" s="10" t="str">
        <f t="shared" si="62"/>
        <v>p7.bmp</v>
      </c>
      <c r="W199" s="10" t="str">
        <f t="shared" si="63"/>
        <v>p6.bmp</v>
      </c>
      <c r="X199" s="10" t="str">
        <f t="shared" ca="1" si="64"/>
        <v>c2.wav</v>
      </c>
      <c r="Y199" s="10" t="str">
        <f t="shared" si="65"/>
        <v>r0.wav</v>
      </c>
      <c r="Z199" s="10" t="str">
        <f t="shared" ca="1" si="66"/>
        <v>c1.wav</v>
      </c>
      <c r="AA199" s="10" t="str">
        <f t="shared" ca="1" si="67"/>
        <v>nn6.wav</v>
      </c>
      <c r="AB199" s="10">
        <f t="shared" si="68"/>
        <v>2</v>
      </c>
      <c r="AC199" s="12" t="str">
        <f t="shared" ca="1" si="69"/>
        <v>rp.jpg</v>
      </c>
      <c r="AD199" s="13">
        <f t="shared" ca="1" si="59"/>
        <v>1</v>
      </c>
      <c r="AE199" s="13">
        <f t="shared" ca="1" si="60"/>
        <v>1</v>
      </c>
      <c r="AF199" s="13">
        <f t="shared" ca="1" si="61"/>
        <v>1</v>
      </c>
      <c r="AG199" s="13">
        <f t="shared" ca="1" si="54"/>
        <v>3</v>
      </c>
      <c r="AI199" s="2">
        <f t="shared" ca="1" si="55"/>
        <v>0.69974061455373515</v>
      </c>
      <c r="AJ199" s="2">
        <f t="shared" ca="1" si="55"/>
        <v>0.45828199370860256</v>
      </c>
      <c r="AK199" s="2">
        <f t="shared" ca="1" si="55"/>
        <v>0.94697471038979886</v>
      </c>
    </row>
    <row r="200" spans="12:37" x14ac:dyDescent="0.2">
      <c r="L200" s="2">
        <v>6</v>
      </c>
      <c r="M200" s="2">
        <v>4</v>
      </c>
      <c r="N200" s="2">
        <v>1</v>
      </c>
      <c r="O200" s="2">
        <v>0.95405578178088035</v>
      </c>
      <c r="P200" s="2">
        <v>0.74586933978571324</v>
      </c>
      <c r="Q200" s="2">
        <f t="shared" si="56"/>
        <v>1</v>
      </c>
      <c r="S200" s="2">
        <f t="shared" si="57"/>
        <v>1</v>
      </c>
      <c r="U200" s="14" t="str">
        <f t="shared" ca="1" si="58"/>
        <v>TrainTrial2</v>
      </c>
      <c r="V200" s="10" t="str">
        <f t="shared" si="62"/>
        <v>p4.bmp</v>
      </c>
      <c r="W200" s="10" t="str">
        <f t="shared" si="63"/>
        <v>p6.bmp</v>
      </c>
      <c r="X200" s="10" t="str">
        <f t="shared" ca="1" si="64"/>
        <v>c2.wav</v>
      </c>
      <c r="Y200" s="10" t="str">
        <f t="shared" si="65"/>
        <v>r1.wav</v>
      </c>
      <c r="Z200" s="10" t="str">
        <f t="shared" ca="1" si="66"/>
        <v>c1.wav</v>
      </c>
      <c r="AA200" s="10" t="str">
        <f t="shared" ca="1" si="67"/>
        <v>nn6.wav</v>
      </c>
      <c r="AB200" s="10">
        <f t="shared" si="68"/>
        <v>2</v>
      </c>
      <c r="AC200" s="12" t="str">
        <f t="shared" ca="1" si="69"/>
        <v>rp.jpg</v>
      </c>
      <c r="AD200" s="13">
        <f t="shared" ca="1" si="59"/>
        <v>1</v>
      </c>
      <c r="AE200" s="13">
        <f t="shared" ca="1" si="60"/>
        <v>1</v>
      </c>
      <c r="AF200" s="13">
        <f t="shared" ca="1" si="61"/>
        <v>1</v>
      </c>
      <c r="AG200" s="13">
        <f t="shared" ca="1" si="54"/>
        <v>3</v>
      </c>
      <c r="AI200" s="2">
        <f t="shared" ca="1" si="55"/>
        <v>0.40496593367324885</v>
      </c>
      <c r="AJ200" s="2">
        <f t="shared" ca="1" si="55"/>
        <v>0.90700838159763875</v>
      </c>
      <c r="AK200" s="2">
        <f t="shared" ca="1" si="55"/>
        <v>5.260912118803196E-3</v>
      </c>
    </row>
    <row r="201" spans="12:37" x14ac:dyDescent="0.2">
      <c r="L201" s="2">
        <v>7</v>
      </c>
      <c r="M201" s="2">
        <v>9</v>
      </c>
      <c r="N201" s="2">
        <v>5</v>
      </c>
      <c r="O201" s="2">
        <v>0.34686415563191986</v>
      </c>
      <c r="P201" s="2">
        <v>0.83304279623189359</v>
      </c>
      <c r="Q201" s="2">
        <f t="shared" si="56"/>
        <v>0</v>
      </c>
      <c r="S201" s="2">
        <f t="shared" si="57"/>
        <v>1</v>
      </c>
      <c r="U201" s="14" t="str">
        <f t="shared" ca="1" si="58"/>
        <v>TrainTrial2</v>
      </c>
      <c r="V201" s="10" t="str">
        <f t="shared" si="62"/>
        <v>p7.bmp</v>
      </c>
      <c r="W201" s="10" t="str">
        <f t="shared" si="63"/>
        <v>p9.bmp</v>
      </c>
      <c r="X201" s="10" t="str">
        <f t="shared" ca="1" si="64"/>
        <v>c2.wav</v>
      </c>
      <c r="Y201" s="10" t="str">
        <f t="shared" si="65"/>
        <v>r5.wav</v>
      </c>
      <c r="Z201" s="10" t="str">
        <f t="shared" ca="1" si="66"/>
        <v>c1.wav</v>
      </c>
      <c r="AA201" s="10" t="str">
        <f t="shared" ca="1" si="67"/>
        <v>nn7.wav</v>
      </c>
      <c r="AB201" s="10">
        <f t="shared" si="68"/>
        <v>1</v>
      </c>
      <c r="AC201" s="12" t="str">
        <f t="shared" ca="1" si="69"/>
        <v>lp.jpg</v>
      </c>
      <c r="AD201" s="13">
        <f t="shared" ca="1" si="59"/>
        <v>1</v>
      </c>
      <c r="AE201" s="13">
        <f t="shared" ca="1" si="60"/>
        <v>1</v>
      </c>
      <c r="AF201" s="13">
        <f t="shared" ca="1" si="61"/>
        <v>1</v>
      </c>
      <c r="AG201" s="13">
        <f t="shared" ca="1" si="54"/>
        <v>3</v>
      </c>
      <c r="AI201" s="2">
        <f t="shared" ca="1" si="55"/>
        <v>0.91489965653001437</v>
      </c>
      <c r="AJ201" s="2">
        <f t="shared" ca="1" si="55"/>
        <v>0.42660233982229245</v>
      </c>
      <c r="AK201" s="2">
        <f t="shared" ca="1" si="55"/>
        <v>0.89196035280389852</v>
      </c>
    </row>
    <row r="202" spans="12:37" x14ac:dyDescent="0.2">
      <c r="L202" s="2">
        <v>7</v>
      </c>
      <c r="M202" s="2">
        <v>1</v>
      </c>
      <c r="N202" s="2">
        <v>6</v>
      </c>
      <c r="O202" s="2">
        <v>0.94165877719751734</v>
      </c>
      <c r="P202" s="2">
        <v>0.68967920328668697</v>
      </c>
      <c r="Q202" s="2">
        <f t="shared" si="56"/>
        <v>1</v>
      </c>
      <c r="S202" s="2">
        <f t="shared" si="57"/>
        <v>1</v>
      </c>
      <c r="U202" s="14" t="str">
        <f t="shared" ca="1" si="58"/>
        <v>TrainTrial2</v>
      </c>
      <c r="V202" s="10" t="str">
        <f t="shared" si="62"/>
        <v>p1.bmp</v>
      </c>
      <c r="W202" s="10" t="str">
        <f t="shared" si="63"/>
        <v>p7.bmp</v>
      </c>
      <c r="X202" s="10" t="str">
        <f t="shared" ca="1" si="64"/>
        <v>c2.wav</v>
      </c>
      <c r="Y202" s="10" t="str">
        <f t="shared" si="65"/>
        <v>r6.wav</v>
      </c>
      <c r="Z202" s="10" t="str">
        <f t="shared" ca="1" si="66"/>
        <v>c1.wav</v>
      </c>
      <c r="AA202" s="10" t="str">
        <f t="shared" ca="1" si="67"/>
        <v>nn7.wav</v>
      </c>
      <c r="AB202" s="10">
        <f t="shared" si="68"/>
        <v>2</v>
      </c>
      <c r="AC202" s="12" t="str">
        <f t="shared" ca="1" si="69"/>
        <v>rp.jpg</v>
      </c>
      <c r="AD202" s="13">
        <f t="shared" ca="1" si="59"/>
        <v>1</v>
      </c>
      <c r="AE202" s="13">
        <f t="shared" ca="1" si="60"/>
        <v>1</v>
      </c>
      <c r="AF202" s="13">
        <f t="shared" ca="1" si="61"/>
        <v>1</v>
      </c>
      <c r="AG202" s="13">
        <f t="shared" ca="1" si="54"/>
        <v>3</v>
      </c>
      <c r="AI202" s="2">
        <f t="shared" ca="1" si="55"/>
        <v>0.23177834254502216</v>
      </c>
      <c r="AJ202" s="2">
        <f t="shared" ca="1" si="55"/>
        <v>5.5001173836111361E-2</v>
      </c>
      <c r="AK202" s="2">
        <f t="shared" ca="1" si="55"/>
        <v>0.85948401238053074</v>
      </c>
    </row>
    <row r="203" spans="12:37" x14ac:dyDescent="0.2">
      <c r="L203" s="2">
        <v>7</v>
      </c>
      <c r="M203" s="2">
        <v>1</v>
      </c>
      <c r="N203" s="2">
        <v>2</v>
      </c>
      <c r="O203" s="2">
        <v>0.80192722818537732</v>
      </c>
      <c r="P203" s="2">
        <v>0.35613726283827418</v>
      </c>
      <c r="Q203" s="2">
        <f t="shared" si="56"/>
        <v>1</v>
      </c>
      <c r="S203" s="2">
        <f t="shared" si="57"/>
        <v>0</v>
      </c>
      <c r="U203" s="14" t="str">
        <f t="shared" ca="1" si="58"/>
        <v>TrainTrial2</v>
      </c>
      <c r="V203" s="10" t="str">
        <f t="shared" si="62"/>
        <v>p1.bmp</v>
      </c>
      <c r="W203" s="10" t="str">
        <f t="shared" si="63"/>
        <v>p7.bmp</v>
      </c>
      <c r="X203" s="10" t="str">
        <f t="shared" ca="1" si="64"/>
        <v>c1.wav</v>
      </c>
      <c r="Y203" s="10" t="str">
        <f t="shared" ca="1" si="65"/>
        <v>nn7.wav</v>
      </c>
      <c r="Z203" s="10" t="str">
        <f t="shared" ca="1" si="66"/>
        <v>c2.wav</v>
      </c>
      <c r="AA203" s="10" t="str">
        <f t="shared" si="67"/>
        <v>r2.wav</v>
      </c>
      <c r="AB203" s="10">
        <f t="shared" si="68"/>
        <v>2</v>
      </c>
      <c r="AC203" s="12" t="str">
        <f t="shared" ca="1" si="69"/>
        <v>rp.jpg</v>
      </c>
      <c r="AD203" s="13">
        <f t="shared" ca="1" si="59"/>
        <v>1</v>
      </c>
      <c r="AE203" s="13">
        <f t="shared" ca="1" si="60"/>
        <v>1</v>
      </c>
      <c r="AF203" s="13">
        <f t="shared" ca="1" si="61"/>
        <v>1</v>
      </c>
      <c r="AG203" s="13">
        <f t="shared" ca="1" si="54"/>
        <v>3</v>
      </c>
      <c r="AI203" s="2">
        <f t="shared" ca="1" si="55"/>
        <v>5.0599362399938452E-2</v>
      </c>
      <c r="AJ203" s="2">
        <f t="shared" ca="1" si="55"/>
        <v>0.37868199004715475</v>
      </c>
      <c r="AK203" s="2">
        <f t="shared" ca="1" si="55"/>
        <v>0.59940970079789779</v>
      </c>
    </row>
    <row r="204" spans="12:37" x14ac:dyDescent="0.2">
      <c r="L204" s="2">
        <v>8</v>
      </c>
      <c r="M204" s="2">
        <v>6</v>
      </c>
      <c r="N204" s="2">
        <v>6</v>
      </c>
      <c r="O204" s="2">
        <v>0.71974107423193345</v>
      </c>
      <c r="P204" s="2">
        <v>0.12883083016367891</v>
      </c>
      <c r="Q204" s="2">
        <f t="shared" si="56"/>
        <v>1</v>
      </c>
      <c r="S204" s="2">
        <f t="shared" si="57"/>
        <v>0</v>
      </c>
      <c r="U204" s="14" t="str">
        <f t="shared" ca="1" si="58"/>
        <v>TrainTrial2</v>
      </c>
      <c r="V204" s="10" t="str">
        <f t="shared" si="62"/>
        <v>p6.bmp</v>
      </c>
      <c r="W204" s="10" t="str">
        <f t="shared" si="63"/>
        <v>p8.bmp</v>
      </c>
      <c r="X204" s="10" t="str">
        <f t="shared" ca="1" si="64"/>
        <v>c1.wav</v>
      </c>
      <c r="Y204" s="10" t="str">
        <f t="shared" ca="1" si="65"/>
        <v>nn8.wav</v>
      </c>
      <c r="Z204" s="10" t="str">
        <f t="shared" ca="1" si="66"/>
        <v>c2.wav</v>
      </c>
      <c r="AA204" s="10" t="str">
        <f t="shared" si="67"/>
        <v>r6.wav</v>
      </c>
      <c r="AB204" s="10">
        <f t="shared" si="68"/>
        <v>2</v>
      </c>
      <c r="AC204" s="12" t="str">
        <f t="shared" ca="1" si="69"/>
        <v>rp.jpg</v>
      </c>
      <c r="AD204" s="13">
        <f t="shared" ca="1" si="59"/>
        <v>1</v>
      </c>
      <c r="AE204" s="13">
        <f t="shared" ca="1" si="60"/>
        <v>1</v>
      </c>
      <c r="AF204" s="13">
        <f t="shared" ca="1" si="61"/>
        <v>1</v>
      </c>
      <c r="AG204" s="13">
        <f t="shared" ca="1" si="54"/>
        <v>3</v>
      </c>
      <c r="AI204" s="2">
        <f t="shared" ca="1" si="55"/>
        <v>0.51815855661464927</v>
      </c>
      <c r="AJ204" s="2">
        <f t="shared" ca="1" si="55"/>
        <v>2.8071284672938068E-2</v>
      </c>
      <c r="AK204" s="2">
        <f t="shared" ca="1" si="55"/>
        <v>0.92624539890369006</v>
      </c>
    </row>
    <row r="205" spans="12:37" x14ac:dyDescent="0.2">
      <c r="L205" s="2">
        <v>8</v>
      </c>
      <c r="M205" s="2">
        <v>0</v>
      </c>
      <c r="N205" s="2">
        <v>5</v>
      </c>
      <c r="O205" s="2">
        <v>0.42860925204877276</v>
      </c>
      <c r="P205" s="2">
        <v>0.60165284360391524</v>
      </c>
      <c r="Q205" s="2">
        <f t="shared" si="56"/>
        <v>0</v>
      </c>
      <c r="S205" s="2">
        <f t="shared" si="57"/>
        <v>1</v>
      </c>
      <c r="U205" s="14" t="str">
        <f t="shared" ca="1" si="58"/>
        <v>TrainTrial2</v>
      </c>
      <c r="V205" s="10" t="str">
        <f t="shared" si="62"/>
        <v>p8.bmp</v>
      </c>
      <c r="W205" s="10" t="str">
        <f t="shared" si="63"/>
        <v>p0.bmp</v>
      </c>
      <c r="X205" s="10" t="str">
        <f t="shared" ca="1" si="64"/>
        <v>c2.wav</v>
      </c>
      <c r="Y205" s="10" t="str">
        <f t="shared" si="65"/>
        <v>r5.wav</v>
      </c>
      <c r="Z205" s="10" t="str">
        <f t="shared" ca="1" si="66"/>
        <v>c1.wav</v>
      </c>
      <c r="AA205" s="10" t="str">
        <f t="shared" ca="1" si="67"/>
        <v>nn8.wav</v>
      </c>
      <c r="AB205" s="10">
        <f t="shared" si="68"/>
        <v>1</v>
      </c>
      <c r="AC205" s="12" t="str">
        <f t="shared" ca="1" si="69"/>
        <v>lp.jpg</v>
      </c>
      <c r="AD205" s="13">
        <f t="shared" ca="1" si="59"/>
        <v>1</v>
      </c>
      <c r="AE205" s="13">
        <f t="shared" ca="1" si="60"/>
        <v>1</v>
      </c>
      <c r="AF205" s="13">
        <f t="shared" ca="1" si="61"/>
        <v>1</v>
      </c>
      <c r="AG205" s="13">
        <f t="shared" ca="1" si="54"/>
        <v>3</v>
      </c>
      <c r="AI205" s="2">
        <f t="shared" ca="1" si="55"/>
        <v>0.83078311658090498</v>
      </c>
      <c r="AJ205" s="2">
        <f t="shared" ca="1" si="55"/>
        <v>0.61198926995910108</v>
      </c>
      <c r="AK205" s="2">
        <f t="shared" ca="1" si="55"/>
        <v>0.74715642073740551</v>
      </c>
    </row>
    <row r="206" spans="12:37" x14ac:dyDescent="0.2">
      <c r="L206" s="2">
        <v>8</v>
      </c>
      <c r="M206" s="2">
        <v>2</v>
      </c>
      <c r="N206" s="2">
        <v>3</v>
      </c>
      <c r="O206" s="2">
        <v>0.48646809837737237</v>
      </c>
      <c r="P206" s="2">
        <v>0.52291926788802812</v>
      </c>
      <c r="Q206" s="2">
        <f t="shared" si="56"/>
        <v>0</v>
      </c>
      <c r="S206" s="2">
        <f t="shared" si="57"/>
        <v>1</v>
      </c>
      <c r="U206" s="14" t="str">
        <f t="shared" ca="1" si="58"/>
        <v>TrainTrial2</v>
      </c>
      <c r="V206" s="10" t="str">
        <f t="shared" si="62"/>
        <v>p8.bmp</v>
      </c>
      <c r="W206" s="10" t="str">
        <f t="shared" si="63"/>
        <v>p2.bmp</v>
      </c>
      <c r="X206" s="10" t="str">
        <f t="shared" ca="1" si="64"/>
        <v>c2.wav</v>
      </c>
      <c r="Y206" s="10" t="str">
        <f t="shared" si="65"/>
        <v>r3.wav</v>
      </c>
      <c r="Z206" s="10" t="str">
        <f t="shared" ca="1" si="66"/>
        <v>c1.wav</v>
      </c>
      <c r="AA206" s="10" t="str">
        <f t="shared" ca="1" si="67"/>
        <v>nn8.wav</v>
      </c>
      <c r="AB206" s="10">
        <f t="shared" si="68"/>
        <v>1</v>
      </c>
      <c r="AC206" s="12" t="str">
        <f t="shared" ca="1" si="69"/>
        <v>lp.jpg</v>
      </c>
      <c r="AD206" s="13">
        <f t="shared" ca="1" si="59"/>
        <v>1</v>
      </c>
      <c r="AE206" s="13">
        <f t="shared" ca="1" si="60"/>
        <v>1</v>
      </c>
      <c r="AF206" s="13">
        <f t="shared" ca="1" si="61"/>
        <v>1</v>
      </c>
      <c r="AG206" s="13">
        <f t="shared" ca="1" si="54"/>
        <v>3</v>
      </c>
      <c r="AI206" s="2">
        <f t="shared" ca="1" si="55"/>
        <v>0.24500882239068478</v>
      </c>
      <c r="AJ206" s="2">
        <f t="shared" ca="1" si="55"/>
        <v>0.21390194976675958</v>
      </c>
      <c r="AK206" s="2">
        <f t="shared" ca="1" si="55"/>
        <v>0.76364354934444334</v>
      </c>
    </row>
    <row r="207" spans="12:37" x14ac:dyDescent="0.2">
      <c r="L207" s="2">
        <v>9</v>
      </c>
      <c r="M207" s="2">
        <v>8</v>
      </c>
      <c r="N207" s="2">
        <v>7</v>
      </c>
      <c r="O207" s="2">
        <v>0.4171407757603447</v>
      </c>
      <c r="P207" s="2">
        <v>5.0188809075734753E-2</v>
      </c>
      <c r="Q207" s="2">
        <f t="shared" si="56"/>
        <v>0</v>
      </c>
      <c r="S207" s="2">
        <f t="shared" si="57"/>
        <v>0</v>
      </c>
      <c r="U207" s="14" t="str">
        <f t="shared" ca="1" si="58"/>
        <v>TrainTrial2</v>
      </c>
      <c r="V207" s="10" t="str">
        <f t="shared" si="62"/>
        <v>p9.bmp</v>
      </c>
      <c r="W207" s="10" t="str">
        <f t="shared" si="63"/>
        <v>p8.bmp</v>
      </c>
      <c r="X207" s="10" t="str">
        <f t="shared" ca="1" si="64"/>
        <v>c1.wav</v>
      </c>
      <c r="Y207" s="10" t="str">
        <f t="shared" ca="1" si="65"/>
        <v>nn9.wav</v>
      </c>
      <c r="Z207" s="10" t="str">
        <f t="shared" ca="1" si="66"/>
        <v>c2.wav</v>
      </c>
      <c r="AA207" s="10" t="str">
        <f t="shared" si="67"/>
        <v>r7.wav</v>
      </c>
      <c r="AB207" s="10">
        <f t="shared" si="68"/>
        <v>1</v>
      </c>
      <c r="AC207" s="12" t="str">
        <f t="shared" ca="1" si="69"/>
        <v>lp.jpg</v>
      </c>
      <c r="AD207" s="13">
        <f t="shared" ca="1" si="59"/>
        <v>1</v>
      </c>
      <c r="AE207" s="13">
        <f t="shared" ca="1" si="60"/>
        <v>1</v>
      </c>
      <c r="AF207" s="13">
        <f t="shared" ca="1" si="61"/>
        <v>1</v>
      </c>
      <c r="AG207" s="13">
        <f t="shared" ca="1" si="54"/>
        <v>3</v>
      </c>
      <c r="AI207" s="2">
        <f t="shared" ca="1" si="55"/>
        <v>0.14202725395814031</v>
      </c>
      <c r="AJ207" s="2">
        <f t="shared" ca="1" si="55"/>
        <v>0.51380558324724401</v>
      </c>
      <c r="AK207" s="2">
        <f t="shared" ca="1" si="55"/>
        <v>0.47696319051107183</v>
      </c>
    </row>
    <row r="208" spans="12:37" x14ac:dyDescent="0.2">
      <c r="L208" s="2">
        <v>9</v>
      </c>
      <c r="M208" s="2">
        <v>3</v>
      </c>
      <c r="N208" s="2">
        <v>0</v>
      </c>
      <c r="O208" s="2">
        <v>4.1913743380064261E-3</v>
      </c>
      <c r="P208" s="2">
        <v>0.88705973059768439</v>
      </c>
      <c r="Q208" s="2">
        <f t="shared" si="56"/>
        <v>0</v>
      </c>
      <c r="S208" s="2">
        <f t="shared" si="57"/>
        <v>1</v>
      </c>
      <c r="U208" s="14" t="str">
        <f t="shared" ca="1" si="58"/>
        <v>TrainTrial2</v>
      </c>
      <c r="V208" s="10" t="str">
        <f t="shared" si="62"/>
        <v>p9.bmp</v>
      </c>
      <c r="W208" s="10" t="str">
        <f t="shared" si="63"/>
        <v>p3.bmp</v>
      </c>
      <c r="X208" s="10" t="str">
        <f t="shared" ca="1" si="64"/>
        <v>c2.wav</v>
      </c>
      <c r="Y208" s="10" t="str">
        <f t="shared" si="65"/>
        <v>r0.wav</v>
      </c>
      <c r="Z208" s="10" t="str">
        <f t="shared" ca="1" si="66"/>
        <v>c1.wav</v>
      </c>
      <c r="AA208" s="10" t="str">
        <f t="shared" ca="1" si="67"/>
        <v>nn9.wav</v>
      </c>
      <c r="AB208" s="10">
        <f t="shared" si="68"/>
        <v>1</v>
      </c>
      <c r="AC208" s="12" t="str">
        <f t="shared" ca="1" si="69"/>
        <v>lp.jpg</v>
      </c>
      <c r="AD208" s="13">
        <f t="shared" ca="1" si="59"/>
        <v>1</v>
      </c>
      <c r="AE208" s="13">
        <f t="shared" ca="1" si="60"/>
        <v>1</v>
      </c>
      <c r="AF208" s="13">
        <f t="shared" ca="1" si="61"/>
        <v>1</v>
      </c>
      <c r="AG208" s="13">
        <f t="shared" ca="1" si="54"/>
        <v>3</v>
      </c>
      <c r="AI208" s="2">
        <f t="shared" ca="1" si="55"/>
        <v>0.44983371871274225</v>
      </c>
      <c r="AJ208" s="2">
        <f t="shared" ca="1" si="55"/>
        <v>0.44642604726470358</v>
      </c>
      <c r="AK208" s="2">
        <f t="shared" ca="1" si="55"/>
        <v>0.67836025436426672</v>
      </c>
    </row>
    <row r="209" spans="11:37" x14ac:dyDescent="0.2">
      <c r="L209" s="2">
        <v>9</v>
      </c>
      <c r="M209" s="2">
        <v>2</v>
      </c>
      <c r="N209" s="2">
        <v>4</v>
      </c>
      <c r="O209" s="2">
        <v>0.80941166467073344</v>
      </c>
      <c r="P209" s="2">
        <v>0.38270123736037931</v>
      </c>
      <c r="Q209" s="2">
        <f t="shared" si="56"/>
        <v>1</v>
      </c>
      <c r="S209" s="2">
        <f t="shared" si="57"/>
        <v>0</v>
      </c>
      <c r="U209" s="14" t="str">
        <f t="shared" ca="1" si="58"/>
        <v>TrainTrial2</v>
      </c>
      <c r="V209" s="10" t="str">
        <f t="shared" si="62"/>
        <v>p2.bmp</v>
      </c>
      <c r="W209" s="10" t="str">
        <f t="shared" si="63"/>
        <v>p9.bmp</v>
      </c>
      <c r="X209" s="10" t="str">
        <f t="shared" ca="1" si="64"/>
        <v>c1.wav</v>
      </c>
      <c r="Y209" s="10" t="str">
        <f t="shared" ca="1" si="65"/>
        <v>nn9.wav</v>
      </c>
      <c r="Z209" s="10" t="str">
        <f t="shared" ca="1" si="66"/>
        <v>c2.wav</v>
      </c>
      <c r="AA209" s="10" t="str">
        <f t="shared" si="67"/>
        <v>r4.wav</v>
      </c>
      <c r="AB209" s="10">
        <f t="shared" si="68"/>
        <v>2</v>
      </c>
      <c r="AC209" s="12" t="str">
        <f t="shared" ca="1" si="69"/>
        <v>rp.jpg</v>
      </c>
      <c r="AD209" s="13">
        <f t="shared" ca="1" si="59"/>
        <v>1</v>
      </c>
      <c r="AE209" s="13">
        <f t="shared" ca="1" si="60"/>
        <v>1</v>
      </c>
      <c r="AF209" s="13">
        <f t="shared" ca="1" si="61"/>
        <v>1</v>
      </c>
      <c r="AG209" s="13">
        <f t="shared" ca="1" si="54"/>
        <v>3</v>
      </c>
      <c r="AI209" s="2">
        <f t="shared" ca="1" si="55"/>
        <v>0.12335682317663865</v>
      </c>
      <c r="AJ209" s="2">
        <f t="shared" ca="1" si="55"/>
        <v>0.27299822404184482</v>
      </c>
      <c r="AK209" s="2">
        <f t="shared" ca="1" si="55"/>
        <v>0.33340621980302532</v>
      </c>
    </row>
    <row r="210" spans="11:37" x14ac:dyDescent="0.2">
      <c r="L210" s="2">
        <v>0</v>
      </c>
      <c r="M210" s="2">
        <v>5</v>
      </c>
      <c r="N210" s="2">
        <v>1</v>
      </c>
      <c r="O210" s="2">
        <v>0.54685202390464838</v>
      </c>
      <c r="P210" s="2">
        <v>1</v>
      </c>
      <c r="Q210" s="2">
        <f t="shared" si="56"/>
        <v>1</v>
      </c>
      <c r="S210" s="2">
        <f t="shared" si="57"/>
        <v>1</v>
      </c>
      <c r="U210" s="14" t="str">
        <f t="shared" ca="1" si="58"/>
        <v>TrainTrial2</v>
      </c>
      <c r="V210" s="10" t="str">
        <f t="shared" si="62"/>
        <v>p5.bmp</v>
      </c>
      <c r="W210" s="10" t="str">
        <f t="shared" si="63"/>
        <v>p0.bmp</v>
      </c>
      <c r="X210" s="10" t="str">
        <f t="shared" ca="1" si="64"/>
        <v>c2.wav</v>
      </c>
      <c r="Y210" s="10" t="str">
        <f t="shared" si="65"/>
        <v>r1.wav</v>
      </c>
      <c r="Z210" s="10" t="str">
        <f t="shared" ca="1" si="66"/>
        <v>c1.wav</v>
      </c>
      <c r="AA210" s="10" t="str">
        <f t="shared" ca="1" si="67"/>
        <v>nn0.wav</v>
      </c>
      <c r="AB210" s="10">
        <f t="shared" si="68"/>
        <v>2</v>
      </c>
      <c r="AC210" s="12" t="str">
        <f t="shared" ca="1" si="69"/>
        <v>rp.jpg</v>
      </c>
      <c r="AD210" s="13">
        <f t="shared" ca="1" si="59"/>
        <v>1</v>
      </c>
      <c r="AE210" s="13">
        <f t="shared" ca="1" si="60"/>
        <v>1</v>
      </c>
      <c r="AF210" s="13">
        <f t="shared" ca="1" si="61"/>
        <v>1</v>
      </c>
      <c r="AG210" s="13">
        <f t="shared" ca="1" si="54"/>
        <v>3</v>
      </c>
      <c r="AI210" s="2">
        <f t="shared" ca="1" si="55"/>
        <v>0.62657565527514869</v>
      </c>
      <c r="AJ210" s="2">
        <f t="shared" ca="1" si="55"/>
        <v>0.26698518743734867</v>
      </c>
      <c r="AK210" s="2">
        <f t="shared" ca="1" si="55"/>
        <v>0.31144287912546731</v>
      </c>
    </row>
    <row r="211" spans="11:37" x14ac:dyDescent="0.2">
      <c r="L211" s="2">
        <v>0</v>
      </c>
      <c r="M211" s="2">
        <v>7</v>
      </c>
      <c r="N211" s="2">
        <v>8</v>
      </c>
      <c r="O211" s="2">
        <v>9.535246092309535E-2</v>
      </c>
      <c r="P211" s="2">
        <v>1</v>
      </c>
      <c r="Q211" s="2">
        <f t="shared" si="56"/>
        <v>0</v>
      </c>
      <c r="S211" s="2">
        <f t="shared" si="57"/>
        <v>1</v>
      </c>
      <c r="U211" s="14" t="str">
        <f t="shared" ca="1" si="58"/>
        <v>TrainTrial2</v>
      </c>
      <c r="V211" s="10" t="str">
        <f t="shared" si="62"/>
        <v>p0.bmp</v>
      </c>
      <c r="W211" s="10" t="str">
        <f t="shared" si="63"/>
        <v>p7.bmp</v>
      </c>
      <c r="X211" s="10" t="str">
        <f t="shared" ca="1" si="64"/>
        <v>c2.wav</v>
      </c>
      <c r="Y211" s="10" t="str">
        <f t="shared" si="65"/>
        <v>r8.wav</v>
      </c>
      <c r="Z211" s="10" t="str">
        <f t="shared" ca="1" si="66"/>
        <v>c1.wav</v>
      </c>
      <c r="AA211" s="10" t="str">
        <f t="shared" ca="1" si="67"/>
        <v>nn0.wav</v>
      </c>
      <c r="AB211" s="10">
        <f t="shared" si="68"/>
        <v>1</v>
      </c>
      <c r="AC211" s="12" t="str">
        <f t="shared" ca="1" si="69"/>
        <v>lp.jpg</v>
      </c>
      <c r="AD211" s="13">
        <f t="shared" ca="1" si="59"/>
        <v>1</v>
      </c>
      <c r="AE211" s="13">
        <f t="shared" ca="1" si="60"/>
        <v>1</v>
      </c>
      <c r="AF211" s="13">
        <f t="shared" ca="1" si="61"/>
        <v>1</v>
      </c>
      <c r="AG211" s="13">
        <f t="shared" ca="1" si="54"/>
        <v>3</v>
      </c>
      <c r="AI211" s="2">
        <f t="shared" ca="1" si="55"/>
        <v>8.5437841518648416E-2</v>
      </c>
      <c r="AJ211" s="2">
        <f t="shared" ca="1" si="55"/>
        <v>0.66163862876607782</v>
      </c>
      <c r="AK211" s="2">
        <f t="shared" ca="1" si="55"/>
        <v>0.75502039931412324</v>
      </c>
    </row>
    <row r="212" spans="11:37" x14ac:dyDescent="0.2">
      <c r="L212" s="2">
        <v>0</v>
      </c>
      <c r="M212" s="2">
        <v>4</v>
      </c>
      <c r="N212" s="2">
        <v>9</v>
      </c>
      <c r="O212" s="2">
        <v>0.31616461007070029</v>
      </c>
      <c r="P212" s="2">
        <v>0.11852341600297223</v>
      </c>
      <c r="Q212" s="2">
        <f t="shared" si="56"/>
        <v>0</v>
      </c>
      <c r="R212" s="2">
        <f>SUM(Q183:Q212)</f>
        <v>15</v>
      </c>
      <c r="S212" s="2">
        <f t="shared" si="57"/>
        <v>0</v>
      </c>
      <c r="T212" s="2">
        <f>SUM(S183:S212)</f>
        <v>15</v>
      </c>
      <c r="U212" s="14" t="str">
        <f t="shared" ca="1" si="58"/>
        <v>TrainTrial2</v>
      </c>
      <c r="V212" s="10" t="str">
        <f t="shared" si="62"/>
        <v>p0.bmp</v>
      </c>
      <c r="W212" s="10" t="str">
        <f t="shared" si="63"/>
        <v>p4.bmp</v>
      </c>
      <c r="X212" s="10" t="str">
        <f t="shared" ca="1" si="64"/>
        <v>c1.wav</v>
      </c>
      <c r="Y212" s="10" t="str">
        <f t="shared" ca="1" si="65"/>
        <v>nn0.wav</v>
      </c>
      <c r="Z212" s="10" t="str">
        <f t="shared" ca="1" si="66"/>
        <v>c2.wav</v>
      </c>
      <c r="AA212" s="10" t="str">
        <f t="shared" si="67"/>
        <v>r9.wav</v>
      </c>
      <c r="AB212" s="10">
        <f t="shared" si="68"/>
        <v>1</v>
      </c>
      <c r="AC212" s="12" t="str">
        <f t="shared" ca="1" si="69"/>
        <v>lp.jpg</v>
      </c>
      <c r="AD212" s="13">
        <f t="shared" ca="1" si="59"/>
        <v>1</v>
      </c>
      <c r="AE212" s="13">
        <f t="shared" ca="1" si="60"/>
        <v>1</v>
      </c>
      <c r="AF212" s="13">
        <f t="shared" ca="1" si="61"/>
        <v>1</v>
      </c>
      <c r="AG212" s="13">
        <f t="shared" ca="1" si="54"/>
        <v>3</v>
      </c>
      <c r="AI212" s="2">
        <f t="shared" ca="1" si="55"/>
        <v>0.80372080140003732</v>
      </c>
      <c r="AJ212" s="2">
        <f t="shared" ca="1" si="55"/>
        <v>0.69456071812957487</v>
      </c>
      <c r="AK212" s="2">
        <f t="shared" ca="1" si="55"/>
        <v>0.9479150362920139</v>
      </c>
    </row>
    <row r="213" spans="11:37" x14ac:dyDescent="0.2">
      <c r="K213" s="2" t="s">
        <v>34</v>
      </c>
      <c r="L213" s="2">
        <v>1</v>
      </c>
      <c r="M213" s="2">
        <v>7</v>
      </c>
      <c r="N213" s="2">
        <v>4</v>
      </c>
      <c r="O213" s="2">
        <v>0.81170837333593227</v>
      </c>
      <c r="P213" s="2">
        <v>1.4299143317657581E-2</v>
      </c>
      <c r="Q213" s="2">
        <f t="shared" si="56"/>
        <v>1</v>
      </c>
      <c r="S213" s="2">
        <f t="shared" si="57"/>
        <v>0</v>
      </c>
      <c r="U213" s="14" t="str">
        <f t="shared" ca="1" si="58"/>
        <v>TrainTrial2</v>
      </c>
      <c r="V213" s="10" t="str">
        <f t="shared" si="62"/>
        <v>p7.bmp</v>
      </c>
      <c r="W213" s="10" t="str">
        <f t="shared" si="63"/>
        <v>p1.bmp</v>
      </c>
      <c r="X213" s="10" t="str">
        <f t="shared" ca="1" si="64"/>
        <v>c1.wav</v>
      </c>
      <c r="Y213" s="10" t="str">
        <f t="shared" ca="1" si="65"/>
        <v>nn1.wav</v>
      </c>
      <c r="Z213" s="10" t="str">
        <f t="shared" ca="1" si="66"/>
        <v>c2.wav</v>
      </c>
      <c r="AA213" s="10" t="str">
        <f t="shared" si="67"/>
        <v>r4.wav</v>
      </c>
      <c r="AB213" s="10">
        <f t="shared" si="68"/>
        <v>2</v>
      </c>
      <c r="AC213" s="12" t="str">
        <f t="shared" ca="1" si="69"/>
        <v>rp.jpg</v>
      </c>
      <c r="AD213" s="13">
        <f t="shared" ca="1" si="59"/>
        <v>1</v>
      </c>
      <c r="AE213" s="13">
        <f t="shared" ca="1" si="60"/>
        <v>1</v>
      </c>
      <c r="AF213" s="13">
        <f t="shared" ca="1" si="61"/>
        <v>1</v>
      </c>
      <c r="AG213" s="13">
        <f ca="1">SUM(AD213:AF213)</f>
        <v>3</v>
      </c>
      <c r="AI213" s="2">
        <f ca="1">RAND()</f>
        <v>0.4787216560035199</v>
      </c>
      <c r="AJ213" s="2">
        <f ca="1">RAND()</f>
        <v>0.50355566520509543</v>
      </c>
      <c r="AK213" s="2">
        <f ca="1">RAND()</f>
        <v>0.81646343255694098</v>
      </c>
    </row>
    <row r="214" spans="11:37" x14ac:dyDescent="0.2">
      <c r="L214" s="2">
        <v>1</v>
      </c>
      <c r="M214" s="2">
        <v>9</v>
      </c>
      <c r="N214" s="2">
        <v>7</v>
      </c>
      <c r="O214" s="2">
        <v>0.98186079823426553</v>
      </c>
      <c r="P214" s="2">
        <v>0.28220515193879692</v>
      </c>
      <c r="Q214" s="2">
        <f t="shared" si="56"/>
        <v>1</v>
      </c>
      <c r="S214" s="2">
        <f t="shared" si="57"/>
        <v>0</v>
      </c>
      <c r="U214" s="14" t="str">
        <f t="shared" ca="1" si="58"/>
        <v>TrainTrial2</v>
      </c>
      <c r="V214" s="10" t="str">
        <f t="shared" si="62"/>
        <v>p9.bmp</v>
      </c>
      <c r="W214" s="10" t="str">
        <f t="shared" si="63"/>
        <v>p1.bmp</v>
      </c>
      <c r="X214" s="10" t="str">
        <f t="shared" ca="1" si="64"/>
        <v>c1.wav</v>
      </c>
      <c r="Y214" s="10" t="str">
        <f t="shared" ca="1" si="65"/>
        <v>nn1.wav</v>
      </c>
      <c r="Z214" s="10" t="str">
        <f t="shared" ca="1" si="66"/>
        <v>c2.wav</v>
      </c>
      <c r="AA214" s="10" t="str">
        <f t="shared" si="67"/>
        <v>r7.wav</v>
      </c>
      <c r="AB214" s="10">
        <f t="shared" si="68"/>
        <v>2</v>
      </c>
      <c r="AC214" s="12" t="str">
        <f t="shared" ca="1" si="69"/>
        <v>rp.jpg</v>
      </c>
      <c r="AD214" s="13">
        <f t="shared" ca="1" si="59"/>
        <v>1</v>
      </c>
      <c r="AE214" s="13">
        <f t="shared" ca="1" si="60"/>
        <v>1</v>
      </c>
      <c r="AF214" s="13">
        <f t="shared" ca="1" si="61"/>
        <v>1</v>
      </c>
      <c r="AG214" s="13">
        <f t="shared" ref="AG214:AG277" ca="1" si="70">SUM(AD214:AF214)</f>
        <v>3</v>
      </c>
      <c r="AI214" s="2">
        <f t="shared" ref="AI214:AK244" ca="1" si="71">RAND()</f>
        <v>0.76242394491599286</v>
      </c>
      <c r="AJ214" s="2">
        <f t="shared" ca="1" si="71"/>
        <v>0.41377535300027812</v>
      </c>
      <c r="AK214" s="2">
        <f t="shared" ca="1" si="71"/>
        <v>0.41397276626746182</v>
      </c>
    </row>
    <row r="215" spans="11:37" x14ac:dyDescent="0.2">
      <c r="L215" s="2">
        <v>1</v>
      </c>
      <c r="M215" s="2">
        <v>3</v>
      </c>
      <c r="N215" s="2">
        <v>0</v>
      </c>
      <c r="O215" s="2">
        <v>9.4363370846622274E-2</v>
      </c>
      <c r="P215" s="2">
        <v>0.88308205998782796</v>
      </c>
      <c r="Q215" s="2">
        <f t="shared" si="56"/>
        <v>0</v>
      </c>
      <c r="S215" s="2">
        <f t="shared" si="57"/>
        <v>1</v>
      </c>
      <c r="U215" s="14" t="str">
        <f t="shared" ca="1" si="58"/>
        <v>TrainTrial2</v>
      </c>
      <c r="V215" s="10" t="str">
        <f t="shared" si="62"/>
        <v>p1.bmp</v>
      </c>
      <c r="W215" s="10" t="str">
        <f t="shared" si="63"/>
        <v>p3.bmp</v>
      </c>
      <c r="X215" s="10" t="str">
        <f t="shared" ca="1" si="64"/>
        <v>c2.wav</v>
      </c>
      <c r="Y215" s="10" t="str">
        <f t="shared" si="65"/>
        <v>r0.wav</v>
      </c>
      <c r="Z215" s="10" t="str">
        <f t="shared" ca="1" si="66"/>
        <v>c1.wav</v>
      </c>
      <c r="AA215" s="10" t="str">
        <f t="shared" ca="1" si="67"/>
        <v>nn1.wav</v>
      </c>
      <c r="AB215" s="10">
        <f t="shared" si="68"/>
        <v>1</v>
      </c>
      <c r="AC215" s="12" t="str">
        <f t="shared" ca="1" si="69"/>
        <v>lp.jpg</v>
      </c>
      <c r="AD215" s="13">
        <f t="shared" ca="1" si="59"/>
        <v>1</v>
      </c>
      <c r="AE215" s="13">
        <f t="shared" ca="1" si="60"/>
        <v>1</v>
      </c>
      <c r="AF215" s="13">
        <f t="shared" ca="1" si="61"/>
        <v>1</v>
      </c>
      <c r="AG215" s="13">
        <f t="shared" ca="1" si="70"/>
        <v>3</v>
      </c>
      <c r="AI215" s="2">
        <f t="shared" ca="1" si="71"/>
        <v>0.46196944638437509</v>
      </c>
      <c r="AJ215" s="2">
        <f t="shared" ca="1" si="71"/>
        <v>0.73591519040525066</v>
      </c>
      <c r="AK215" s="2">
        <f t="shared" ca="1" si="71"/>
        <v>0.78163346133475153</v>
      </c>
    </row>
    <row r="216" spans="11:37" x14ac:dyDescent="0.2">
      <c r="L216" s="2">
        <v>2</v>
      </c>
      <c r="M216" s="2">
        <v>0</v>
      </c>
      <c r="N216" s="2">
        <v>1</v>
      </c>
      <c r="O216" s="2">
        <v>0.74410445758257993</v>
      </c>
      <c r="P216" s="2">
        <v>4.4986988386881421E-3</v>
      </c>
      <c r="Q216" s="2">
        <f t="shared" si="56"/>
        <v>1</v>
      </c>
      <c r="S216" s="2">
        <f t="shared" si="57"/>
        <v>0</v>
      </c>
      <c r="U216" s="14" t="str">
        <f t="shared" ca="1" si="58"/>
        <v>TrainTrial2</v>
      </c>
      <c r="V216" s="10" t="str">
        <f t="shared" si="62"/>
        <v>p0.bmp</v>
      </c>
      <c r="W216" s="10" t="str">
        <f t="shared" si="63"/>
        <v>p2.bmp</v>
      </c>
      <c r="X216" s="10" t="str">
        <f t="shared" ca="1" si="64"/>
        <v>c1.wav</v>
      </c>
      <c r="Y216" s="10" t="str">
        <f t="shared" ca="1" si="65"/>
        <v>nn2.wav</v>
      </c>
      <c r="Z216" s="10" t="str">
        <f t="shared" ca="1" si="66"/>
        <v>c2.wav</v>
      </c>
      <c r="AA216" s="10" t="str">
        <f t="shared" si="67"/>
        <v>r1.wav</v>
      </c>
      <c r="AB216" s="10">
        <f t="shared" si="68"/>
        <v>2</v>
      </c>
      <c r="AC216" s="12" t="str">
        <f t="shared" ca="1" si="69"/>
        <v>rp.jpg</v>
      </c>
      <c r="AD216" s="13">
        <f t="shared" ca="1" si="59"/>
        <v>1</v>
      </c>
      <c r="AE216" s="13">
        <f t="shared" ca="1" si="60"/>
        <v>1</v>
      </c>
      <c r="AF216" s="13">
        <f t="shared" ca="1" si="61"/>
        <v>1</v>
      </c>
      <c r="AG216" s="13">
        <f t="shared" ca="1" si="70"/>
        <v>3</v>
      </c>
      <c r="AI216" s="2">
        <f t="shared" ca="1" si="71"/>
        <v>0.96294788894435712</v>
      </c>
      <c r="AJ216" s="2">
        <f t="shared" ca="1" si="71"/>
        <v>0.65165272591758638</v>
      </c>
      <c r="AK216" s="2">
        <f t="shared" ca="1" si="71"/>
        <v>0.14430599359666596</v>
      </c>
    </row>
    <row r="217" spans="11:37" x14ac:dyDescent="0.2">
      <c r="L217" s="2">
        <v>2</v>
      </c>
      <c r="M217" s="2">
        <v>6</v>
      </c>
      <c r="N217" s="2">
        <v>3</v>
      </c>
      <c r="O217" s="2">
        <v>0</v>
      </c>
      <c r="P217" s="2">
        <v>0.46443455247299426</v>
      </c>
      <c r="Q217" s="2">
        <f t="shared" si="56"/>
        <v>0</v>
      </c>
      <c r="S217" s="2">
        <f t="shared" si="57"/>
        <v>0</v>
      </c>
      <c r="U217" s="14" t="str">
        <f t="shared" ca="1" si="58"/>
        <v>TrainTrial2</v>
      </c>
      <c r="V217" s="10" t="str">
        <f t="shared" si="62"/>
        <v>p2.bmp</v>
      </c>
      <c r="W217" s="10" t="str">
        <f t="shared" si="63"/>
        <v>p6.bmp</v>
      </c>
      <c r="X217" s="10" t="str">
        <f t="shared" ca="1" si="64"/>
        <v>c1.wav</v>
      </c>
      <c r="Y217" s="10" t="str">
        <f t="shared" ca="1" si="65"/>
        <v>nn2.wav</v>
      </c>
      <c r="Z217" s="10" t="str">
        <f t="shared" ca="1" si="66"/>
        <v>c2.wav</v>
      </c>
      <c r="AA217" s="10" t="str">
        <f t="shared" si="67"/>
        <v>r3.wav</v>
      </c>
      <c r="AB217" s="10">
        <f t="shared" si="68"/>
        <v>1</v>
      </c>
      <c r="AC217" s="12" t="str">
        <f t="shared" ca="1" si="69"/>
        <v>lp.jpg</v>
      </c>
      <c r="AD217" s="13">
        <f t="shared" ca="1" si="59"/>
        <v>1</v>
      </c>
      <c r="AE217" s="13">
        <f t="shared" ca="1" si="60"/>
        <v>1</v>
      </c>
      <c r="AF217" s="13">
        <f t="shared" ca="1" si="61"/>
        <v>1</v>
      </c>
      <c r="AG217" s="13">
        <f t="shared" ca="1" si="70"/>
        <v>3</v>
      </c>
      <c r="AI217" s="2">
        <f t="shared" ca="1" si="71"/>
        <v>0.76368561171520888</v>
      </c>
      <c r="AJ217" s="2">
        <f t="shared" ca="1" si="71"/>
        <v>0.99362865993410954</v>
      </c>
      <c r="AK217" s="2">
        <f t="shared" ca="1" si="71"/>
        <v>0.91780486597118394</v>
      </c>
    </row>
    <row r="218" spans="11:37" x14ac:dyDescent="0.2">
      <c r="L218" s="2">
        <v>2</v>
      </c>
      <c r="M218" s="2">
        <v>1</v>
      </c>
      <c r="N218" s="2">
        <v>6</v>
      </c>
      <c r="O218" s="2">
        <v>0.37809788639515318</v>
      </c>
      <c r="P218" s="2">
        <v>0.76935424978731248</v>
      </c>
      <c r="Q218" s="2">
        <f t="shared" si="56"/>
        <v>0</v>
      </c>
      <c r="S218" s="2">
        <f t="shared" si="57"/>
        <v>1</v>
      </c>
      <c r="U218" s="14" t="str">
        <f t="shared" ca="1" si="58"/>
        <v>TrainTrial2</v>
      </c>
      <c r="V218" s="10" t="str">
        <f t="shared" si="62"/>
        <v>p2.bmp</v>
      </c>
      <c r="W218" s="10" t="str">
        <f t="shared" si="63"/>
        <v>p1.bmp</v>
      </c>
      <c r="X218" s="10" t="str">
        <f t="shared" ca="1" si="64"/>
        <v>c2.wav</v>
      </c>
      <c r="Y218" s="10" t="str">
        <f t="shared" si="65"/>
        <v>r6.wav</v>
      </c>
      <c r="Z218" s="10" t="str">
        <f t="shared" ca="1" si="66"/>
        <v>c1.wav</v>
      </c>
      <c r="AA218" s="10" t="str">
        <f t="shared" ca="1" si="67"/>
        <v>nn2.wav</v>
      </c>
      <c r="AB218" s="10">
        <f t="shared" si="68"/>
        <v>1</v>
      </c>
      <c r="AC218" s="12" t="str">
        <f t="shared" ca="1" si="69"/>
        <v>lp.jpg</v>
      </c>
      <c r="AD218" s="13">
        <f t="shared" ca="1" si="59"/>
        <v>1</v>
      </c>
      <c r="AE218" s="13">
        <f t="shared" ca="1" si="60"/>
        <v>1</v>
      </c>
      <c r="AF218" s="13">
        <f t="shared" ca="1" si="61"/>
        <v>1</v>
      </c>
      <c r="AG218" s="13">
        <f t="shared" ca="1" si="70"/>
        <v>3</v>
      </c>
      <c r="AI218" s="2">
        <f t="shared" ca="1" si="71"/>
        <v>2.1858406727606083E-2</v>
      </c>
      <c r="AJ218" s="2">
        <f t="shared" ca="1" si="71"/>
        <v>0.31784660356521632</v>
      </c>
      <c r="AK218" s="2">
        <f t="shared" ca="1" si="71"/>
        <v>0.90282780032330068</v>
      </c>
    </row>
    <row r="219" spans="11:37" x14ac:dyDescent="0.2">
      <c r="L219" s="2">
        <v>3</v>
      </c>
      <c r="M219" s="2">
        <v>5</v>
      </c>
      <c r="N219" s="2">
        <v>2</v>
      </c>
      <c r="O219" s="2">
        <v>0.81124623106643412</v>
      </c>
      <c r="P219" s="2">
        <v>0.9965363589781191</v>
      </c>
      <c r="Q219" s="2">
        <f t="shared" si="56"/>
        <v>1</v>
      </c>
      <c r="S219" s="2">
        <f t="shared" si="57"/>
        <v>1</v>
      </c>
      <c r="U219" s="14" t="str">
        <f t="shared" ca="1" si="58"/>
        <v>TrainTrial2</v>
      </c>
      <c r="V219" s="10" t="str">
        <f t="shared" si="62"/>
        <v>p5.bmp</v>
      </c>
      <c r="W219" s="10" t="str">
        <f t="shared" si="63"/>
        <v>p3.bmp</v>
      </c>
      <c r="X219" s="10" t="str">
        <f t="shared" ca="1" si="64"/>
        <v>c2.wav</v>
      </c>
      <c r="Y219" s="10" t="str">
        <f t="shared" si="65"/>
        <v>r2.wav</v>
      </c>
      <c r="Z219" s="10" t="str">
        <f t="shared" ca="1" si="66"/>
        <v>c1.wav</v>
      </c>
      <c r="AA219" s="10" t="str">
        <f t="shared" ca="1" si="67"/>
        <v>nn3.wav</v>
      </c>
      <c r="AB219" s="10">
        <f t="shared" si="68"/>
        <v>2</v>
      </c>
      <c r="AC219" s="12" t="str">
        <f t="shared" ca="1" si="69"/>
        <v>rp.jpg</v>
      </c>
      <c r="AD219" s="13">
        <f t="shared" ca="1" si="59"/>
        <v>1</v>
      </c>
      <c r="AE219" s="13">
        <f t="shared" ca="1" si="60"/>
        <v>1</v>
      </c>
      <c r="AF219" s="13">
        <f t="shared" ca="1" si="61"/>
        <v>1</v>
      </c>
      <c r="AG219" s="13">
        <f t="shared" ca="1" si="70"/>
        <v>3</v>
      </c>
      <c r="AI219" s="2">
        <f t="shared" ca="1" si="71"/>
        <v>0.33737836742726945</v>
      </c>
      <c r="AJ219" s="2">
        <f t="shared" ca="1" si="71"/>
        <v>0.82588610231057391</v>
      </c>
      <c r="AK219" s="2">
        <f t="shared" ca="1" si="71"/>
        <v>0.33394892110053698</v>
      </c>
    </row>
    <row r="220" spans="11:37" x14ac:dyDescent="0.2">
      <c r="L220" s="2">
        <v>3</v>
      </c>
      <c r="M220" s="2">
        <v>4</v>
      </c>
      <c r="N220" s="2">
        <v>5</v>
      </c>
      <c r="O220" s="2">
        <v>0.78041689930523717</v>
      </c>
      <c r="P220" s="2">
        <v>0.13644664958337671</v>
      </c>
      <c r="Q220" s="2">
        <f t="shared" si="56"/>
        <v>1</v>
      </c>
      <c r="S220" s="2">
        <f t="shared" si="57"/>
        <v>0</v>
      </c>
      <c r="U220" s="14" t="str">
        <f t="shared" ca="1" si="58"/>
        <v>TrainTrial2</v>
      </c>
      <c r="V220" s="10" t="str">
        <f t="shared" si="62"/>
        <v>p4.bmp</v>
      </c>
      <c r="W220" s="10" t="str">
        <f t="shared" si="63"/>
        <v>p3.bmp</v>
      </c>
      <c r="X220" s="10" t="str">
        <f t="shared" ca="1" si="64"/>
        <v>c1.wav</v>
      </c>
      <c r="Y220" s="10" t="str">
        <f t="shared" ca="1" si="65"/>
        <v>nn3.wav</v>
      </c>
      <c r="Z220" s="10" t="str">
        <f t="shared" ca="1" si="66"/>
        <v>c2.wav</v>
      </c>
      <c r="AA220" s="10" t="str">
        <f t="shared" si="67"/>
        <v>r5.wav</v>
      </c>
      <c r="AB220" s="10">
        <f t="shared" si="68"/>
        <v>2</v>
      </c>
      <c r="AC220" s="12" t="str">
        <f t="shared" ca="1" si="69"/>
        <v>rp.jpg</v>
      </c>
      <c r="AD220" s="13">
        <f t="shared" ca="1" si="59"/>
        <v>1</v>
      </c>
      <c r="AE220" s="13">
        <f t="shared" ca="1" si="60"/>
        <v>1</v>
      </c>
      <c r="AF220" s="13">
        <f t="shared" ca="1" si="61"/>
        <v>1</v>
      </c>
      <c r="AG220" s="13">
        <f t="shared" ca="1" si="70"/>
        <v>3</v>
      </c>
      <c r="AI220" s="2">
        <f t="shared" ca="1" si="71"/>
        <v>0.89860445179532455</v>
      </c>
      <c r="AJ220" s="2">
        <f t="shared" ca="1" si="71"/>
        <v>0.99670909789297435</v>
      </c>
      <c r="AK220" s="2">
        <f t="shared" ca="1" si="71"/>
        <v>0.8826263408399676</v>
      </c>
    </row>
    <row r="221" spans="11:37" x14ac:dyDescent="0.2">
      <c r="L221" s="2">
        <v>3</v>
      </c>
      <c r="M221" s="2">
        <v>6</v>
      </c>
      <c r="N221" s="2">
        <v>8</v>
      </c>
      <c r="O221" s="2">
        <v>0.86832354855232552</v>
      </c>
      <c r="P221" s="2">
        <v>0.80145845981314778</v>
      </c>
      <c r="Q221" s="2">
        <f t="shared" si="56"/>
        <v>1</v>
      </c>
      <c r="S221" s="2">
        <f t="shared" si="57"/>
        <v>1</v>
      </c>
      <c r="U221" s="14" t="str">
        <f t="shared" ca="1" si="58"/>
        <v>TrainTrial2</v>
      </c>
      <c r="V221" s="10" t="str">
        <f t="shared" si="62"/>
        <v>p6.bmp</v>
      </c>
      <c r="W221" s="10" t="str">
        <f t="shared" si="63"/>
        <v>p3.bmp</v>
      </c>
      <c r="X221" s="10" t="str">
        <f t="shared" ca="1" si="64"/>
        <v>c2.wav</v>
      </c>
      <c r="Y221" s="10" t="str">
        <f t="shared" si="65"/>
        <v>r8.wav</v>
      </c>
      <c r="Z221" s="10" t="str">
        <f t="shared" ca="1" si="66"/>
        <v>c1.wav</v>
      </c>
      <c r="AA221" s="10" t="str">
        <f t="shared" ca="1" si="67"/>
        <v>nn3.wav</v>
      </c>
      <c r="AB221" s="10">
        <f t="shared" si="68"/>
        <v>2</v>
      </c>
      <c r="AC221" s="12" t="str">
        <f t="shared" ca="1" si="69"/>
        <v>rp.jpg</v>
      </c>
      <c r="AD221" s="13">
        <f t="shared" ca="1" si="59"/>
        <v>1</v>
      </c>
      <c r="AE221" s="13">
        <f t="shared" ca="1" si="60"/>
        <v>1</v>
      </c>
      <c r="AF221" s="13">
        <f t="shared" ca="1" si="61"/>
        <v>1</v>
      </c>
      <c r="AG221" s="13">
        <f t="shared" ca="1" si="70"/>
        <v>3</v>
      </c>
      <c r="AI221" s="2">
        <f t="shared" ca="1" si="71"/>
        <v>0.16166765058547306</v>
      </c>
      <c r="AJ221" s="2">
        <f t="shared" ca="1" si="71"/>
        <v>0.59636323490902998</v>
      </c>
      <c r="AK221" s="2">
        <f t="shared" ca="1" si="71"/>
        <v>0.37033698528512871</v>
      </c>
    </row>
    <row r="222" spans="11:37" x14ac:dyDescent="0.2">
      <c r="L222" s="2">
        <v>4</v>
      </c>
      <c r="M222" s="2">
        <v>8</v>
      </c>
      <c r="N222" s="2">
        <v>9</v>
      </c>
      <c r="O222" s="2">
        <v>0.83636795288384747</v>
      </c>
      <c r="P222" s="2">
        <v>0.26129025295631436</v>
      </c>
      <c r="Q222" s="2">
        <f t="shared" si="56"/>
        <v>1</v>
      </c>
      <c r="S222" s="2">
        <f t="shared" si="57"/>
        <v>0</v>
      </c>
      <c r="U222" s="14" t="str">
        <f t="shared" ca="1" si="58"/>
        <v>TrainTrial2</v>
      </c>
      <c r="V222" s="10" t="str">
        <f t="shared" si="62"/>
        <v>p8.bmp</v>
      </c>
      <c r="W222" s="10" t="str">
        <f t="shared" si="63"/>
        <v>p4.bmp</v>
      </c>
      <c r="X222" s="10" t="str">
        <f t="shared" ca="1" si="64"/>
        <v>c1.wav</v>
      </c>
      <c r="Y222" s="10" t="str">
        <f t="shared" ca="1" si="65"/>
        <v>nn4.wav</v>
      </c>
      <c r="Z222" s="10" t="str">
        <f t="shared" ca="1" si="66"/>
        <v>c2.wav</v>
      </c>
      <c r="AA222" s="10" t="str">
        <f t="shared" si="67"/>
        <v>r9.wav</v>
      </c>
      <c r="AB222" s="10">
        <f t="shared" si="68"/>
        <v>2</v>
      </c>
      <c r="AC222" s="12" t="str">
        <f t="shared" ca="1" si="69"/>
        <v>rp.jpg</v>
      </c>
      <c r="AD222" s="13">
        <f t="shared" ca="1" si="59"/>
        <v>1</v>
      </c>
      <c r="AE222" s="13">
        <f t="shared" ca="1" si="60"/>
        <v>1</v>
      </c>
      <c r="AF222" s="13">
        <f t="shared" ca="1" si="61"/>
        <v>1</v>
      </c>
      <c r="AG222" s="13">
        <f t="shared" ca="1" si="70"/>
        <v>3</v>
      </c>
      <c r="AI222" s="2">
        <f t="shared" ca="1" si="71"/>
        <v>0.41917589797571797</v>
      </c>
      <c r="AJ222" s="2">
        <f t="shared" ca="1" si="71"/>
        <v>0.46305234248597538</v>
      </c>
      <c r="AK222" s="2">
        <f t="shared" ca="1" si="71"/>
        <v>0.26936693427179093</v>
      </c>
    </row>
    <row r="223" spans="11:37" x14ac:dyDescent="0.2">
      <c r="L223" s="2">
        <v>4</v>
      </c>
      <c r="M223" s="2">
        <v>1</v>
      </c>
      <c r="N223" s="2">
        <v>6</v>
      </c>
      <c r="O223" s="2">
        <v>0.93983616686909954</v>
      </c>
      <c r="P223" s="2">
        <v>0.78416348335667863</v>
      </c>
      <c r="Q223" s="2">
        <f t="shared" si="56"/>
        <v>1</v>
      </c>
      <c r="S223" s="2">
        <f t="shared" si="57"/>
        <v>1</v>
      </c>
      <c r="U223" s="14" t="str">
        <f t="shared" ca="1" si="58"/>
        <v>TrainTrial2</v>
      </c>
      <c r="V223" s="10" t="str">
        <f t="shared" si="62"/>
        <v>p1.bmp</v>
      </c>
      <c r="W223" s="10" t="str">
        <f t="shared" si="63"/>
        <v>p4.bmp</v>
      </c>
      <c r="X223" s="10" t="str">
        <f t="shared" ca="1" si="64"/>
        <v>c2.wav</v>
      </c>
      <c r="Y223" s="10" t="str">
        <f t="shared" si="65"/>
        <v>r6.wav</v>
      </c>
      <c r="Z223" s="10" t="str">
        <f t="shared" ca="1" si="66"/>
        <v>c1.wav</v>
      </c>
      <c r="AA223" s="10" t="str">
        <f t="shared" ca="1" si="67"/>
        <v>nn4.wav</v>
      </c>
      <c r="AB223" s="10">
        <f t="shared" si="68"/>
        <v>2</v>
      </c>
      <c r="AC223" s="12" t="str">
        <f t="shared" ca="1" si="69"/>
        <v>rp.jpg</v>
      </c>
      <c r="AD223" s="13">
        <f t="shared" ca="1" si="59"/>
        <v>1</v>
      </c>
      <c r="AE223" s="13">
        <f t="shared" ca="1" si="60"/>
        <v>1</v>
      </c>
      <c r="AF223" s="13">
        <f t="shared" ca="1" si="61"/>
        <v>1</v>
      </c>
      <c r="AG223" s="13">
        <f t="shared" ca="1" si="70"/>
        <v>3</v>
      </c>
      <c r="AI223" s="2">
        <f t="shared" ca="1" si="71"/>
        <v>0.88320978542267825</v>
      </c>
      <c r="AJ223" s="2">
        <f t="shared" ca="1" si="71"/>
        <v>0.76732491378613865</v>
      </c>
      <c r="AK223" s="2">
        <f t="shared" ca="1" si="71"/>
        <v>0.94561984265648247</v>
      </c>
    </row>
    <row r="224" spans="11:37" x14ac:dyDescent="0.2">
      <c r="L224" s="2">
        <v>4</v>
      </c>
      <c r="M224" s="2">
        <v>7</v>
      </c>
      <c r="N224" s="2">
        <v>2</v>
      </c>
      <c r="O224" s="2">
        <v>8.2521010331220168E-2</v>
      </c>
      <c r="P224" s="2">
        <v>0.93215569948552002</v>
      </c>
      <c r="Q224" s="2">
        <f t="shared" si="56"/>
        <v>0</v>
      </c>
      <c r="S224" s="2">
        <f t="shared" si="57"/>
        <v>1</v>
      </c>
      <c r="U224" s="14" t="str">
        <f t="shared" ca="1" si="58"/>
        <v>TrainTrial2</v>
      </c>
      <c r="V224" s="10" t="str">
        <f t="shared" si="62"/>
        <v>p4.bmp</v>
      </c>
      <c r="W224" s="10" t="str">
        <f t="shared" si="63"/>
        <v>p7.bmp</v>
      </c>
      <c r="X224" s="10" t="str">
        <f t="shared" ca="1" si="64"/>
        <v>c2.wav</v>
      </c>
      <c r="Y224" s="10" t="str">
        <f t="shared" si="65"/>
        <v>r2.wav</v>
      </c>
      <c r="Z224" s="10" t="str">
        <f t="shared" ca="1" si="66"/>
        <v>c1.wav</v>
      </c>
      <c r="AA224" s="10" t="str">
        <f t="shared" ca="1" si="67"/>
        <v>nn4.wav</v>
      </c>
      <c r="AB224" s="10">
        <f t="shared" si="68"/>
        <v>1</v>
      </c>
      <c r="AC224" s="12" t="str">
        <f t="shared" ca="1" si="69"/>
        <v>lp.jpg</v>
      </c>
      <c r="AD224" s="13">
        <f t="shared" ca="1" si="59"/>
        <v>1</v>
      </c>
      <c r="AE224" s="13">
        <f t="shared" ca="1" si="60"/>
        <v>1</v>
      </c>
      <c r="AF224" s="13">
        <f t="shared" ca="1" si="61"/>
        <v>1</v>
      </c>
      <c r="AG224" s="13">
        <f t="shared" ca="1" si="70"/>
        <v>3</v>
      </c>
      <c r="AI224" s="2">
        <f t="shared" ca="1" si="71"/>
        <v>0.31129757775095457</v>
      </c>
      <c r="AJ224" s="2">
        <f t="shared" ca="1" si="71"/>
        <v>0.60553395124537701</v>
      </c>
      <c r="AK224" s="2">
        <f t="shared" ca="1" si="71"/>
        <v>0.21934930462596836</v>
      </c>
    </row>
    <row r="225" spans="12:37" x14ac:dyDescent="0.2">
      <c r="L225" s="2">
        <v>5</v>
      </c>
      <c r="M225" s="2">
        <v>9</v>
      </c>
      <c r="N225" s="2">
        <v>4</v>
      </c>
      <c r="O225" s="2">
        <v>0.59250496641561767</v>
      </c>
      <c r="P225" s="2">
        <v>0</v>
      </c>
      <c r="Q225" s="2">
        <f t="shared" si="56"/>
        <v>1</v>
      </c>
      <c r="S225" s="2">
        <f t="shared" si="57"/>
        <v>0</v>
      </c>
      <c r="U225" s="14" t="str">
        <f t="shared" ca="1" si="58"/>
        <v>TrainTrial2</v>
      </c>
      <c r="V225" s="10" t="str">
        <f t="shared" si="62"/>
        <v>p9.bmp</v>
      </c>
      <c r="W225" s="10" t="str">
        <f t="shared" si="63"/>
        <v>p5.bmp</v>
      </c>
      <c r="X225" s="10" t="str">
        <f t="shared" ca="1" si="64"/>
        <v>c1.wav</v>
      </c>
      <c r="Y225" s="10" t="str">
        <f t="shared" ca="1" si="65"/>
        <v>nn5.wav</v>
      </c>
      <c r="Z225" s="10" t="str">
        <f t="shared" ca="1" si="66"/>
        <v>c2.wav</v>
      </c>
      <c r="AA225" s="10" t="str">
        <f t="shared" si="67"/>
        <v>r4.wav</v>
      </c>
      <c r="AB225" s="10">
        <f t="shared" si="68"/>
        <v>2</v>
      </c>
      <c r="AC225" s="12" t="str">
        <f t="shared" ca="1" si="69"/>
        <v>rp.jpg</v>
      </c>
      <c r="AD225" s="13">
        <f t="shared" ca="1" si="59"/>
        <v>1</v>
      </c>
      <c r="AE225" s="13">
        <f t="shared" ca="1" si="60"/>
        <v>1</v>
      </c>
      <c r="AF225" s="13">
        <f t="shared" ca="1" si="61"/>
        <v>1</v>
      </c>
      <c r="AG225" s="13">
        <f t="shared" ca="1" si="70"/>
        <v>3</v>
      </c>
      <c r="AI225" s="2">
        <f t="shared" ca="1" si="71"/>
        <v>1.8278938716530968E-2</v>
      </c>
      <c r="AJ225" s="2">
        <f t="shared" ca="1" si="71"/>
        <v>0.71960827142046835</v>
      </c>
      <c r="AK225" s="2">
        <f t="shared" ca="1" si="71"/>
        <v>0.56931037727231659</v>
      </c>
    </row>
    <row r="226" spans="12:37" x14ac:dyDescent="0.2">
      <c r="L226" s="2">
        <v>5</v>
      </c>
      <c r="M226" s="2">
        <v>0</v>
      </c>
      <c r="N226" s="2">
        <v>9</v>
      </c>
      <c r="O226" s="2">
        <v>0.74083251748288603</v>
      </c>
      <c r="P226" s="2">
        <v>0.67294603473965253</v>
      </c>
      <c r="Q226" s="2">
        <f t="shared" si="56"/>
        <v>1</v>
      </c>
      <c r="S226" s="2">
        <f t="shared" si="57"/>
        <v>1</v>
      </c>
      <c r="U226" s="14" t="str">
        <f t="shared" ca="1" si="58"/>
        <v>TrainTrial2</v>
      </c>
      <c r="V226" s="10" t="str">
        <f t="shared" si="62"/>
        <v>p0.bmp</v>
      </c>
      <c r="W226" s="10" t="str">
        <f t="shared" si="63"/>
        <v>p5.bmp</v>
      </c>
      <c r="X226" s="10" t="str">
        <f t="shared" ca="1" si="64"/>
        <v>c2.wav</v>
      </c>
      <c r="Y226" s="10" t="str">
        <f t="shared" si="65"/>
        <v>r9.wav</v>
      </c>
      <c r="Z226" s="10" t="str">
        <f t="shared" ca="1" si="66"/>
        <v>c1.wav</v>
      </c>
      <c r="AA226" s="10" t="str">
        <f t="shared" ca="1" si="67"/>
        <v>nn5.wav</v>
      </c>
      <c r="AB226" s="10">
        <f t="shared" si="68"/>
        <v>2</v>
      </c>
      <c r="AC226" s="12" t="str">
        <f t="shared" ca="1" si="69"/>
        <v>rp.jpg</v>
      </c>
      <c r="AD226" s="13">
        <f t="shared" ca="1" si="59"/>
        <v>1</v>
      </c>
      <c r="AE226" s="13">
        <f t="shared" ca="1" si="60"/>
        <v>1</v>
      </c>
      <c r="AF226" s="13">
        <f t="shared" ca="1" si="61"/>
        <v>1</v>
      </c>
      <c r="AG226" s="13">
        <f t="shared" ca="1" si="70"/>
        <v>3</v>
      </c>
      <c r="AI226" s="2">
        <f t="shared" ca="1" si="71"/>
        <v>0.68271395195671003</v>
      </c>
      <c r="AJ226" s="2">
        <f t="shared" ca="1" si="71"/>
        <v>0.17408338336799456</v>
      </c>
      <c r="AK226" s="2">
        <f t="shared" ca="1" si="71"/>
        <v>0.7130669034639695</v>
      </c>
    </row>
    <row r="227" spans="12:37" x14ac:dyDescent="0.2">
      <c r="L227" s="2">
        <v>5</v>
      </c>
      <c r="M227" s="2">
        <v>2</v>
      </c>
      <c r="N227" s="2">
        <v>1</v>
      </c>
      <c r="O227" s="2">
        <v>0.23188928488980309</v>
      </c>
      <c r="P227" s="2">
        <v>0.90275522716183332</v>
      </c>
      <c r="Q227" s="2">
        <f t="shared" si="56"/>
        <v>0</v>
      </c>
      <c r="S227" s="2">
        <f t="shared" si="57"/>
        <v>1</v>
      </c>
      <c r="U227" s="14" t="str">
        <f t="shared" ca="1" si="58"/>
        <v>TrainTrial2</v>
      </c>
      <c r="V227" s="10" t="str">
        <f t="shared" si="62"/>
        <v>p5.bmp</v>
      </c>
      <c r="W227" s="10" t="str">
        <f t="shared" si="63"/>
        <v>p2.bmp</v>
      </c>
      <c r="X227" s="10" t="str">
        <f t="shared" ca="1" si="64"/>
        <v>c2.wav</v>
      </c>
      <c r="Y227" s="10" t="str">
        <f t="shared" si="65"/>
        <v>r1.wav</v>
      </c>
      <c r="Z227" s="10" t="str">
        <f t="shared" ca="1" si="66"/>
        <v>c1.wav</v>
      </c>
      <c r="AA227" s="10" t="str">
        <f t="shared" ca="1" si="67"/>
        <v>nn5.wav</v>
      </c>
      <c r="AB227" s="10">
        <f t="shared" si="68"/>
        <v>1</v>
      </c>
      <c r="AC227" s="12" t="str">
        <f t="shared" ca="1" si="69"/>
        <v>lp.jpg</v>
      </c>
      <c r="AD227" s="13">
        <f t="shared" ca="1" si="59"/>
        <v>1</v>
      </c>
      <c r="AE227" s="13">
        <f t="shared" ca="1" si="60"/>
        <v>1</v>
      </c>
      <c r="AF227" s="13">
        <f t="shared" ca="1" si="61"/>
        <v>1</v>
      </c>
      <c r="AG227" s="13">
        <f t="shared" ca="1" si="70"/>
        <v>3</v>
      </c>
      <c r="AI227" s="2">
        <f t="shared" ca="1" si="71"/>
        <v>0.51313355403465344</v>
      </c>
      <c r="AJ227" s="2">
        <f t="shared" ca="1" si="71"/>
        <v>0.6841217325444684</v>
      </c>
      <c r="AK227" s="2">
        <f t="shared" ca="1" si="71"/>
        <v>0.38697362208427299</v>
      </c>
    </row>
    <row r="228" spans="12:37" x14ac:dyDescent="0.2">
      <c r="L228" s="2">
        <v>6</v>
      </c>
      <c r="M228" s="2">
        <v>3</v>
      </c>
      <c r="N228" s="2">
        <v>8</v>
      </c>
      <c r="O228" s="2">
        <v>3.1374042137031211E-3</v>
      </c>
      <c r="P228" s="2">
        <v>0.82450006239560025</v>
      </c>
      <c r="Q228" s="2">
        <f t="shared" si="56"/>
        <v>0</v>
      </c>
      <c r="S228" s="2">
        <f t="shared" si="57"/>
        <v>1</v>
      </c>
      <c r="U228" s="14" t="str">
        <f t="shared" ca="1" si="58"/>
        <v>TrainTrial2</v>
      </c>
      <c r="V228" s="10" t="str">
        <f t="shared" si="62"/>
        <v>p6.bmp</v>
      </c>
      <c r="W228" s="10" t="str">
        <f t="shared" si="63"/>
        <v>p3.bmp</v>
      </c>
      <c r="X228" s="10" t="str">
        <f t="shared" ca="1" si="64"/>
        <v>c2.wav</v>
      </c>
      <c r="Y228" s="10" t="str">
        <f t="shared" si="65"/>
        <v>r8.wav</v>
      </c>
      <c r="Z228" s="10" t="str">
        <f t="shared" ca="1" si="66"/>
        <v>c1.wav</v>
      </c>
      <c r="AA228" s="10" t="str">
        <f t="shared" ca="1" si="67"/>
        <v>nn6.wav</v>
      </c>
      <c r="AB228" s="10">
        <f t="shared" si="68"/>
        <v>1</v>
      </c>
      <c r="AC228" s="12" t="str">
        <f t="shared" ca="1" si="69"/>
        <v>lp.jpg</v>
      </c>
      <c r="AD228" s="13">
        <f t="shared" ca="1" si="59"/>
        <v>1</v>
      </c>
      <c r="AE228" s="13">
        <f t="shared" ca="1" si="60"/>
        <v>1</v>
      </c>
      <c r="AF228" s="13">
        <f t="shared" ca="1" si="61"/>
        <v>1</v>
      </c>
      <c r="AG228" s="13">
        <f t="shared" ca="1" si="70"/>
        <v>3</v>
      </c>
      <c r="AI228" s="2">
        <f t="shared" ca="1" si="71"/>
        <v>0.88108768412378047</v>
      </c>
      <c r="AJ228" s="2">
        <f t="shared" ca="1" si="71"/>
        <v>0.83293322303981521</v>
      </c>
      <c r="AK228" s="2">
        <f t="shared" ca="1" si="71"/>
        <v>0.97316345232167689</v>
      </c>
    </row>
    <row r="229" spans="12:37" x14ac:dyDescent="0.2">
      <c r="L229" s="2">
        <v>6</v>
      </c>
      <c r="M229" s="2">
        <v>4</v>
      </c>
      <c r="N229" s="2">
        <v>7</v>
      </c>
      <c r="O229" s="2">
        <v>0.91161752393600182</v>
      </c>
      <c r="P229" s="2">
        <v>0.22171568310932344</v>
      </c>
      <c r="Q229" s="2">
        <f t="shared" si="56"/>
        <v>1</v>
      </c>
      <c r="S229" s="2">
        <f t="shared" si="57"/>
        <v>0</v>
      </c>
      <c r="U229" s="14" t="str">
        <f t="shared" ca="1" si="58"/>
        <v>TrainTrial2</v>
      </c>
      <c r="V229" s="10" t="str">
        <f t="shared" si="62"/>
        <v>p4.bmp</v>
      </c>
      <c r="W229" s="10" t="str">
        <f t="shared" si="63"/>
        <v>p6.bmp</v>
      </c>
      <c r="X229" s="10" t="str">
        <f t="shared" ca="1" si="64"/>
        <v>c1.wav</v>
      </c>
      <c r="Y229" s="10" t="str">
        <f t="shared" ca="1" si="65"/>
        <v>nn6.wav</v>
      </c>
      <c r="Z229" s="10" t="str">
        <f t="shared" ca="1" si="66"/>
        <v>c2.wav</v>
      </c>
      <c r="AA229" s="10" t="str">
        <f t="shared" si="67"/>
        <v>r7.wav</v>
      </c>
      <c r="AB229" s="10">
        <f t="shared" si="68"/>
        <v>2</v>
      </c>
      <c r="AC229" s="12" t="str">
        <f t="shared" ca="1" si="69"/>
        <v>rp.jpg</v>
      </c>
      <c r="AD229" s="13">
        <f t="shared" ca="1" si="59"/>
        <v>1</v>
      </c>
      <c r="AE229" s="13">
        <f t="shared" ca="1" si="60"/>
        <v>1</v>
      </c>
      <c r="AF229" s="13">
        <f t="shared" ca="1" si="61"/>
        <v>1</v>
      </c>
      <c r="AG229" s="13">
        <f t="shared" ca="1" si="70"/>
        <v>3</v>
      </c>
      <c r="AI229" s="2">
        <f t="shared" ca="1" si="71"/>
        <v>0.12350586901710181</v>
      </c>
      <c r="AJ229" s="2">
        <f t="shared" ca="1" si="71"/>
        <v>0.98671886057844194</v>
      </c>
      <c r="AK229" s="2">
        <f t="shared" ca="1" si="71"/>
        <v>0.63053034847644251</v>
      </c>
    </row>
    <row r="230" spans="12:37" x14ac:dyDescent="0.2">
      <c r="L230" s="2">
        <v>6</v>
      </c>
      <c r="M230" s="2">
        <v>2</v>
      </c>
      <c r="N230" s="2">
        <v>5</v>
      </c>
      <c r="O230" s="2">
        <v>0.89553088132561243</v>
      </c>
      <c r="P230" s="2">
        <v>0.90204737520707567</v>
      </c>
      <c r="Q230" s="2">
        <f t="shared" si="56"/>
        <v>1</v>
      </c>
      <c r="S230" s="2">
        <f t="shared" si="57"/>
        <v>1</v>
      </c>
      <c r="U230" s="14" t="str">
        <f t="shared" ca="1" si="58"/>
        <v>TrainTrial2</v>
      </c>
      <c r="V230" s="10" t="str">
        <f t="shared" si="62"/>
        <v>p2.bmp</v>
      </c>
      <c r="W230" s="10" t="str">
        <f t="shared" si="63"/>
        <v>p6.bmp</v>
      </c>
      <c r="X230" s="10" t="str">
        <f t="shared" ca="1" si="64"/>
        <v>c2.wav</v>
      </c>
      <c r="Y230" s="10" t="str">
        <f t="shared" si="65"/>
        <v>r5.wav</v>
      </c>
      <c r="Z230" s="10" t="str">
        <f t="shared" ca="1" si="66"/>
        <v>c1.wav</v>
      </c>
      <c r="AA230" s="10" t="str">
        <f t="shared" ca="1" si="67"/>
        <v>nn6.wav</v>
      </c>
      <c r="AB230" s="10">
        <f t="shared" si="68"/>
        <v>2</v>
      </c>
      <c r="AC230" s="12" t="str">
        <f t="shared" ca="1" si="69"/>
        <v>rp.jpg</v>
      </c>
      <c r="AD230" s="13">
        <f t="shared" ca="1" si="59"/>
        <v>1</v>
      </c>
      <c r="AE230" s="13">
        <f t="shared" ca="1" si="60"/>
        <v>1</v>
      </c>
      <c r="AF230" s="13">
        <f t="shared" ca="1" si="61"/>
        <v>1</v>
      </c>
      <c r="AG230" s="13">
        <f t="shared" ca="1" si="70"/>
        <v>3</v>
      </c>
      <c r="AI230" s="2">
        <f t="shared" ca="1" si="71"/>
        <v>0.48158355763510452</v>
      </c>
      <c r="AJ230" s="2">
        <f t="shared" ca="1" si="71"/>
        <v>0.92967370836587859</v>
      </c>
      <c r="AK230" s="2">
        <f t="shared" ca="1" si="71"/>
        <v>0.58423845835818011</v>
      </c>
    </row>
    <row r="231" spans="12:37" x14ac:dyDescent="0.2">
      <c r="L231" s="2">
        <v>7</v>
      </c>
      <c r="M231" s="2">
        <v>5</v>
      </c>
      <c r="N231" s="2">
        <v>0</v>
      </c>
      <c r="O231" s="2">
        <v>0</v>
      </c>
      <c r="P231" s="2">
        <v>7.8474512093634985E-2</v>
      </c>
      <c r="Q231" s="2">
        <f t="shared" si="56"/>
        <v>0</v>
      </c>
      <c r="S231" s="2">
        <f t="shared" si="57"/>
        <v>0</v>
      </c>
      <c r="U231" s="14" t="str">
        <f t="shared" ca="1" si="58"/>
        <v>TrainTrial2</v>
      </c>
      <c r="V231" s="10" t="str">
        <f t="shared" si="62"/>
        <v>p7.bmp</v>
      </c>
      <c r="W231" s="10" t="str">
        <f t="shared" si="63"/>
        <v>p5.bmp</v>
      </c>
      <c r="X231" s="10" t="str">
        <f t="shared" ca="1" si="64"/>
        <v>c1.wav</v>
      </c>
      <c r="Y231" s="10" t="str">
        <f t="shared" ca="1" si="65"/>
        <v>nn7.wav</v>
      </c>
      <c r="Z231" s="10" t="str">
        <f t="shared" ca="1" si="66"/>
        <v>c2.wav</v>
      </c>
      <c r="AA231" s="10" t="str">
        <f t="shared" si="67"/>
        <v>r0.wav</v>
      </c>
      <c r="AB231" s="10">
        <f t="shared" si="68"/>
        <v>1</v>
      </c>
      <c r="AC231" s="12" t="str">
        <f t="shared" ca="1" si="69"/>
        <v>lp.jpg</v>
      </c>
      <c r="AD231" s="13">
        <f t="shared" ca="1" si="59"/>
        <v>1</v>
      </c>
      <c r="AE231" s="13">
        <f t="shared" ca="1" si="60"/>
        <v>1</v>
      </c>
      <c r="AF231" s="13">
        <f t="shared" ca="1" si="61"/>
        <v>1</v>
      </c>
      <c r="AG231" s="13">
        <f t="shared" ca="1" si="70"/>
        <v>3</v>
      </c>
      <c r="AI231" s="2">
        <f t="shared" ca="1" si="71"/>
        <v>0.2434522112018398</v>
      </c>
      <c r="AJ231" s="2">
        <f t="shared" ca="1" si="71"/>
        <v>0.71923785788473593</v>
      </c>
      <c r="AK231" s="2">
        <f t="shared" ca="1" si="71"/>
        <v>0.9965707542079264</v>
      </c>
    </row>
    <row r="232" spans="12:37" x14ac:dyDescent="0.2">
      <c r="L232" s="2">
        <v>7</v>
      </c>
      <c r="M232" s="2">
        <v>8</v>
      </c>
      <c r="N232" s="2">
        <v>3</v>
      </c>
      <c r="O232" s="2">
        <v>0.1175273562566872</v>
      </c>
      <c r="P232" s="2">
        <v>0.74963343539003802</v>
      </c>
      <c r="Q232" s="2">
        <f t="shared" si="56"/>
        <v>0</v>
      </c>
      <c r="S232" s="2">
        <f t="shared" si="57"/>
        <v>1</v>
      </c>
      <c r="U232" s="14" t="str">
        <f t="shared" ca="1" si="58"/>
        <v>TrainTrial2</v>
      </c>
      <c r="V232" s="10" t="str">
        <f t="shared" si="62"/>
        <v>p7.bmp</v>
      </c>
      <c r="W232" s="10" t="str">
        <f t="shared" si="63"/>
        <v>p8.bmp</v>
      </c>
      <c r="X232" s="10" t="str">
        <f t="shared" ca="1" si="64"/>
        <v>c2.wav</v>
      </c>
      <c r="Y232" s="10" t="str">
        <f t="shared" si="65"/>
        <v>r3.wav</v>
      </c>
      <c r="Z232" s="10" t="str">
        <f t="shared" ca="1" si="66"/>
        <v>c1.wav</v>
      </c>
      <c r="AA232" s="10" t="str">
        <f t="shared" ca="1" si="67"/>
        <v>nn7.wav</v>
      </c>
      <c r="AB232" s="10">
        <f t="shared" si="68"/>
        <v>1</v>
      </c>
      <c r="AC232" s="12" t="str">
        <f t="shared" ca="1" si="69"/>
        <v>lp.jpg</v>
      </c>
      <c r="AD232" s="13">
        <f t="shared" ca="1" si="59"/>
        <v>1</v>
      </c>
      <c r="AE232" s="13">
        <f t="shared" ca="1" si="60"/>
        <v>1</v>
      </c>
      <c r="AF232" s="13">
        <f t="shared" ca="1" si="61"/>
        <v>1</v>
      </c>
      <c r="AG232" s="13">
        <f t="shared" ca="1" si="70"/>
        <v>3</v>
      </c>
      <c r="AI232" s="2">
        <f t="shared" ca="1" si="71"/>
        <v>0.5976216178087026</v>
      </c>
      <c r="AJ232" s="2">
        <f t="shared" ca="1" si="71"/>
        <v>0.23703472784085899</v>
      </c>
      <c r="AK232" s="2">
        <f t="shared" ca="1" si="71"/>
        <v>0.32985080140500911</v>
      </c>
    </row>
    <row r="233" spans="12:37" x14ac:dyDescent="0.2">
      <c r="L233" s="2">
        <v>7</v>
      </c>
      <c r="M233" s="2">
        <v>9</v>
      </c>
      <c r="N233" s="2">
        <v>1</v>
      </c>
      <c r="O233" s="2">
        <v>0.67961579669645289</v>
      </c>
      <c r="P233" s="2">
        <v>5.8775273919309257E-4</v>
      </c>
      <c r="Q233" s="2">
        <f t="shared" si="56"/>
        <v>1</v>
      </c>
      <c r="S233" s="2">
        <f t="shared" si="57"/>
        <v>0</v>
      </c>
      <c r="U233" s="14" t="str">
        <f t="shared" ca="1" si="58"/>
        <v>TrainTrial2</v>
      </c>
      <c r="V233" s="10" t="str">
        <f t="shared" si="62"/>
        <v>p9.bmp</v>
      </c>
      <c r="W233" s="10" t="str">
        <f t="shared" si="63"/>
        <v>p7.bmp</v>
      </c>
      <c r="X233" s="10" t="str">
        <f t="shared" ca="1" si="64"/>
        <v>c1.wav</v>
      </c>
      <c r="Y233" s="10" t="str">
        <f t="shared" ca="1" si="65"/>
        <v>nn7.wav</v>
      </c>
      <c r="Z233" s="10" t="str">
        <f t="shared" ca="1" si="66"/>
        <v>c2.wav</v>
      </c>
      <c r="AA233" s="10" t="str">
        <f t="shared" si="67"/>
        <v>r1.wav</v>
      </c>
      <c r="AB233" s="10">
        <f t="shared" si="68"/>
        <v>2</v>
      </c>
      <c r="AC233" s="12" t="str">
        <f t="shared" ca="1" si="69"/>
        <v>rp.jpg</v>
      </c>
      <c r="AD233" s="13">
        <f t="shared" ca="1" si="59"/>
        <v>1</v>
      </c>
      <c r="AE233" s="13">
        <f t="shared" ca="1" si="60"/>
        <v>1</v>
      </c>
      <c r="AF233" s="13">
        <f t="shared" ca="1" si="61"/>
        <v>1</v>
      </c>
      <c r="AG233" s="13">
        <f t="shared" ca="1" si="70"/>
        <v>3</v>
      </c>
      <c r="AI233" s="2">
        <f t="shared" ca="1" si="71"/>
        <v>0.7561121296573724</v>
      </c>
      <c r="AJ233" s="2">
        <f t="shared" ca="1" si="71"/>
        <v>0.926810367777674</v>
      </c>
      <c r="AK233" s="2">
        <f t="shared" ca="1" si="71"/>
        <v>0.82147621952649785</v>
      </c>
    </row>
    <row r="234" spans="12:37" x14ac:dyDescent="0.2">
      <c r="L234" s="2">
        <v>8</v>
      </c>
      <c r="M234" s="2">
        <v>4</v>
      </c>
      <c r="N234" s="2">
        <v>6</v>
      </c>
      <c r="O234" s="2">
        <v>0.11206034074348281</v>
      </c>
      <c r="P234" s="2">
        <v>0.23353815876089357</v>
      </c>
      <c r="Q234" s="2">
        <f t="shared" si="56"/>
        <v>0</v>
      </c>
      <c r="S234" s="2">
        <f t="shared" si="57"/>
        <v>0</v>
      </c>
      <c r="U234" s="14" t="str">
        <f t="shared" ca="1" si="58"/>
        <v>TrainTrial2</v>
      </c>
      <c r="V234" s="10" t="str">
        <f t="shared" si="62"/>
        <v>p8.bmp</v>
      </c>
      <c r="W234" s="10" t="str">
        <f t="shared" si="63"/>
        <v>p4.bmp</v>
      </c>
      <c r="X234" s="10" t="str">
        <f t="shared" ca="1" si="64"/>
        <v>c1.wav</v>
      </c>
      <c r="Y234" s="10" t="str">
        <f t="shared" ca="1" si="65"/>
        <v>nn8.wav</v>
      </c>
      <c r="Z234" s="10" t="str">
        <f t="shared" ca="1" si="66"/>
        <v>c2.wav</v>
      </c>
      <c r="AA234" s="10" t="str">
        <f t="shared" si="67"/>
        <v>r6.wav</v>
      </c>
      <c r="AB234" s="10">
        <f t="shared" si="68"/>
        <v>1</v>
      </c>
      <c r="AC234" s="12" t="str">
        <f t="shared" ca="1" si="69"/>
        <v>lp.jpg</v>
      </c>
      <c r="AD234" s="13">
        <f t="shared" ca="1" si="59"/>
        <v>1</v>
      </c>
      <c r="AE234" s="13">
        <f t="shared" ca="1" si="60"/>
        <v>1</v>
      </c>
      <c r="AF234" s="13">
        <f t="shared" ca="1" si="61"/>
        <v>1</v>
      </c>
      <c r="AG234" s="13">
        <f t="shared" ca="1" si="70"/>
        <v>3</v>
      </c>
      <c r="AI234" s="2">
        <f t="shared" ca="1" si="71"/>
        <v>0.88080010425985844</v>
      </c>
      <c r="AJ234" s="2">
        <f t="shared" ca="1" si="71"/>
        <v>0.72526673519134488</v>
      </c>
      <c r="AK234" s="2">
        <f t="shared" ca="1" si="71"/>
        <v>0.10695411212126471</v>
      </c>
    </row>
    <row r="235" spans="12:37" x14ac:dyDescent="0.2">
      <c r="L235" s="2">
        <v>8</v>
      </c>
      <c r="M235" s="2">
        <v>0</v>
      </c>
      <c r="N235" s="2">
        <v>2</v>
      </c>
      <c r="O235" s="2">
        <v>0.28633114218428091</v>
      </c>
      <c r="P235" s="2">
        <v>0.74489787686343334</v>
      </c>
      <c r="Q235" s="2">
        <f t="shared" si="56"/>
        <v>0</v>
      </c>
      <c r="S235" s="2">
        <f t="shared" si="57"/>
        <v>1</v>
      </c>
      <c r="U235" s="14" t="str">
        <f t="shared" ca="1" si="58"/>
        <v>TrainTrial2</v>
      </c>
      <c r="V235" s="10" t="str">
        <f t="shared" si="62"/>
        <v>p8.bmp</v>
      </c>
      <c r="W235" s="10" t="str">
        <f t="shared" si="63"/>
        <v>p0.bmp</v>
      </c>
      <c r="X235" s="10" t="str">
        <f t="shared" ca="1" si="64"/>
        <v>c2.wav</v>
      </c>
      <c r="Y235" s="10" t="str">
        <f t="shared" si="65"/>
        <v>r2.wav</v>
      </c>
      <c r="Z235" s="10" t="str">
        <f t="shared" ca="1" si="66"/>
        <v>c1.wav</v>
      </c>
      <c r="AA235" s="10" t="str">
        <f t="shared" ca="1" si="67"/>
        <v>nn8.wav</v>
      </c>
      <c r="AB235" s="10">
        <f t="shared" si="68"/>
        <v>1</v>
      </c>
      <c r="AC235" s="12" t="str">
        <f t="shared" ca="1" si="69"/>
        <v>lp.jpg</v>
      </c>
      <c r="AD235" s="13">
        <f t="shared" ca="1" si="59"/>
        <v>1</v>
      </c>
      <c r="AE235" s="13">
        <f t="shared" ca="1" si="60"/>
        <v>1</v>
      </c>
      <c r="AF235" s="13">
        <f t="shared" ca="1" si="61"/>
        <v>1</v>
      </c>
      <c r="AG235" s="13">
        <f t="shared" ca="1" si="70"/>
        <v>3</v>
      </c>
      <c r="AI235" s="2">
        <f t="shared" ca="1" si="71"/>
        <v>0.27272183145219031</v>
      </c>
      <c r="AJ235" s="2">
        <f t="shared" ca="1" si="71"/>
        <v>0.95668418100765007</v>
      </c>
      <c r="AK235" s="2">
        <f t="shared" ca="1" si="71"/>
        <v>0.28605403010327446</v>
      </c>
    </row>
    <row r="236" spans="12:37" x14ac:dyDescent="0.2">
      <c r="L236" s="2">
        <v>8</v>
      </c>
      <c r="M236" s="2">
        <v>3</v>
      </c>
      <c r="N236" s="2">
        <v>7</v>
      </c>
      <c r="O236" s="2">
        <v>0.17556100912770489</v>
      </c>
      <c r="P236" s="2">
        <v>0.62748143048793281</v>
      </c>
      <c r="Q236" s="2">
        <f t="shared" si="56"/>
        <v>0</v>
      </c>
      <c r="S236" s="2">
        <f t="shared" si="57"/>
        <v>1</v>
      </c>
      <c r="U236" s="14" t="str">
        <f t="shared" ca="1" si="58"/>
        <v>TrainTrial2</v>
      </c>
      <c r="V236" s="10" t="str">
        <f t="shared" si="62"/>
        <v>p8.bmp</v>
      </c>
      <c r="W236" s="10" t="str">
        <f t="shared" si="63"/>
        <v>p3.bmp</v>
      </c>
      <c r="X236" s="10" t="str">
        <f t="shared" ca="1" si="64"/>
        <v>c2.wav</v>
      </c>
      <c r="Y236" s="10" t="str">
        <f t="shared" si="65"/>
        <v>r7.wav</v>
      </c>
      <c r="Z236" s="10" t="str">
        <f t="shared" ca="1" si="66"/>
        <v>c1.wav</v>
      </c>
      <c r="AA236" s="10" t="str">
        <f t="shared" ca="1" si="67"/>
        <v>nn8.wav</v>
      </c>
      <c r="AB236" s="10">
        <f t="shared" si="68"/>
        <v>1</v>
      </c>
      <c r="AC236" s="12" t="str">
        <f t="shared" ca="1" si="69"/>
        <v>lp.jpg</v>
      </c>
      <c r="AD236" s="13">
        <f t="shared" ca="1" si="59"/>
        <v>1</v>
      </c>
      <c r="AE236" s="13">
        <f t="shared" ca="1" si="60"/>
        <v>1</v>
      </c>
      <c r="AF236" s="13">
        <f t="shared" ca="1" si="61"/>
        <v>1</v>
      </c>
      <c r="AG236" s="13">
        <f t="shared" ca="1" si="70"/>
        <v>3</v>
      </c>
      <c r="AI236" s="2">
        <f t="shared" ca="1" si="71"/>
        <v>0.48260022534807168</v>
      </c>
      <c r="AJ236" s="2">
        <f t="shared" ca="1" si="71"/>
        <v>0.74147872282548022</v>
      </c>
      <c r="AK236" s="2">
        <f t="shared" ca="1" si="71"/>
        <v>0.40352965228960924</v>
      </c>
    </row>
    <row r="237" spans="12:37" x14ac:dyDescent="0.2">
      <c r="L237" s="2">
        <v>9</v>
      </c>
      <c r="M237" s="2">
        <v>8</v>
      </c>
      <c r="N237" s="2">
        <v>0</v>
      </c>
      <c r="O237" s="2">
        <v>0.31001659753201238</v>
      </c>
      <c r="P237" s="2">
        <v>0</v>
      </c>
      <c r="Q237" s="2">
        <f t="shared" si="56"/>
        <v>0</v>
      </c>
      <c r="S237" s="2">
        <f t="shared" si="57"/>
        <v>0</v>
      </c>
      <c r="U237" s="14" t="str">
        <f t="shared" ca="1" si="58"/>
        <v>TrainTrial2</v>
      </c>
      <c r="V237" s="10" t="str">
        <f t="shared" si="62"/>
        <v>p9.bmp</v>
      </c>
      <c r="W237" s="10" t="str">
        <f t="shared" si="63"/>
        <v>p8.bmp</v>
      </c>
      <c r="X237" s="10" t="str">
        <f t="shared" ca="1" si="64"/>
        <v>c1.wav</v>
      </c>
      <c r="Y237" s="10" t="str">
        <f t="shared" ca="1" si="65"/>
        <v>nn9.wav</v>
      </c>
      <c r="Z237" s="10" t="str">
        <f t="shared" ca="1" si="66"/>
        <v>c2.wav</v>
      </c>
      <c r="AA237" s="10" t="str">
        <f t="shared" si="67"/>
        <v>r0.wav</v>
      </c>
      <c r="AB237" s="10">
        <f t="shared" si="68"/>
        <v>1</v>
      </c>
      <c r="AC237" s="12" t="str">
        <f t="shared" ca="1" si="69"/>
        <v>lp.jpg</v>
      </c>
      <c r="AD237" s="13">
        <f t="shared" ca="1" si="59"/>
        <v>1</v>
      </c>
      <c r="AE237" s="13">
        <f t="shared" ca="1" si="60"/>
        <v>1</v>
      </c>
      <c r="AF237" s="13">
        <f t="shared" ca="1" si="61"/>
        <v>1</v>
      </c>
      <c r="AG237" s="13">
        <f t="shared" ca="1" si="70"/>
        <v>3</v>
      </c>
      <c r="AI237" s="2">
        <f t="shared" ca="1" si="71"/>
        <v>0.96800724558034168</v>
      </c>
      <c r="AJ237" s="2">
        <f t="shared" ca="1" si="71"/>
        <v>0.36077298700873983</v>
      </c>
      <c r="AK237" s="2">
        <f t="shared" ca="1" si="71"/>
        <v>0.61552419297503125</v>
      </c>
    </row>
    <row r="238" spans="12:37" x14ac:dyDescent="0.2">
      <c r="L238" s="2">
        <v>9</v>
      </c>
      <c r="M238" s="2">
        <v>1</v>
      </c>
      <c r="N238" s="2">
        <v>4</v>
      </c>
      <c r="O238" s="2">
        <v>0.38894373222501599</v>
      </c>
      <c r="P238" s="2">
        <v>0</v>
      </c>
      <c r="Q238" s="2">
        <f t="shared" si="56"/>
        <v>0</v>
      </c>
      <c r="S238" s="2">
        <f t="shared" si="57"/>
        <v>0</v>
      </c>
      <c r="U238" s="14" t="str">
        <f t="shared" ca="1" si="58"/>
        <v>TrainTrial2</v>
      </c>
      <c r="V238" s="10" t="str">
        <f t="shared" si="62"/>
        <v>p9.bmp</v>
      </c>
      <c r="W238" s="10" t="str">
        <f t="shared" si="63"/>
        <v>p1.bmp</v>
      </c>
      <c r="X238" s="10" t="str">
        <f t="shared" ca="1" si="64"/>
        <v>c1.wav</v>
      </c>
      <c r="Y238" s="10" t="str">
        <f t="shared" ca="1" si="65"/>
        <v>nn9.wav</v>
      </c>
      <c r="Z238" s="10" t="str">
        <f t="shared" ca="1" si="66"/>
        <v>c2.wav</v>
      </c>
      <c r="AA238" s="10" t="str">
        <f t="shared" si="67"/>
        <v>r4.wav</v>
      </c>
      <c r="AB238" s="10">
        <f t="shared" si="68"/>
        <v>1</v>
      </c>
      <c r="AC238" s="12" t="str">
        <f t="shared" ca="1" si="69"/>
        <v>lp.jpg</v>
      </c>
      <c r="AD238" s="13">
        <f t="shared" ca="1" si="59"/>
        <v>1</v>
      </c>
      <c r="AE238" s="13">
        <f t="shared" ca="1" si="60"/>
        <v>1</v>
      </c>
      <c r="AF238" s="13">
        <f t="shared" ca="1" si="61"/>
        <v>1</v>
      </c>
      <c r="AG238" s="13">
        <f t="shared" ca="1" si="70"/>
        <v>3</v>
      </c>
      <c r="AI238" s="2">
        <f t="shared" ca="1" si="71"/>
        <v>0.27632918888486857</v>
      </c>
      <c r="AJ238" s="2">
        <f t="shared" ca="1" si="71"/>
        <v>0.47093313241674772</v>
      </c>
      <c r="AK238" s="2">
        <f t="shared" ca="1" si="71"/>
        <v>0.11283123518198945</v>
      </c>
    </row>
    <row r="239" spans="12:37" x14ac:dyDescent="0.2">
      <c r="L239" s="2">
        <v>9</v>
      </c>
      <c r="M239" s="2">
        <v>7</v>
      </c>
      <c r="N239" s="2">
        <v>3</v>
      </c>
      <c r="O239" s="2">
        <v>0.57474671673753619</v>
      </c>
      <c r="P239" s="2">
        <v>0.17116462247761888</v>
      </c>
      <c r="Q239" s="2">
        <f t="shared" si="56"/>
        <v>1</v>
      </c>
      <c r="S239" s="2">
        <f t="shared" si="57"/>
        <v>0</v>
      </c>
      <c r="U239" s="14" t="str">
        <f t="shared" ca="1" si="58"/>
        <v>TrainTrial2</v>
      </c>
      <c r="V239" s="10" t="str">
        <f t="shared" si="62"/>
        <v>p7.bmp</v>
      </c>
      <c r="W239" s="10" t="str">
        <f t="shared" si="63"/>
        <v>p9.bmp</v>
      </c>
      <c r="X239" s="10" t="str">
        <f t="shared" ca="1" si="64"/>
        <v>c1.wav</v>
      </c>
      <c r="Y239" s="10" t="str">
        <f t="shared" ca="1" si="65"/>
        <v>nn9.wav</v>
      </c>
      <c r="Z239" s="10" t="str">
        <f t="shared" ca="1" si="66"/>
        <v>c2.wav</v>
      </c>
      <c r="AA239" s="10" t="str">
        <f t="shared" si="67"/>
        <v>r3.wav</v>
      </c>
      <c r="AB239" s="10">
        <f t="shared" si="68"/>
        <v>2</v>
      </c>
      <c r="AC239" s="12" t="str">
        <f t="shared" ca="1" si="69"/>
        <v>rp.jpg</v>
      </c>
      <c r="AD239" s="13">
        <f t="shared" ca="1" si="59"/>
        <v>1</v>
      </c>
      <c r="AE239" s="13">
        <f t="shared" ca="1" si="60"/>
        <v>1</v>
      </c>
      <c r="AF239" s="13">
        <f t="shared" ca="1" si="61"/>
        <v>1</v>
      </c>
      <c r="AG239" s="13">
        <f t="shared" ca="1" si="70"/>
        <v>3</v>
      </c>
      <c r="AI239" s="2">
        <f t="shared" ca="1" si="71"/>
        <v>6.9449820781155136E-2</v>
      </c>
      <c r="AJ239" s="2">
        <f t="shared" ca="1" si="71"/>
        <v>0.43532314189611732</v>
      </c>
      <c r="AK239" s="2">
        <f t="shared" ca="1" si="71"/>
        <v>0.25717582820760099</v>
      </c>
    </row>
    <row r="240" spans="12:37" x14ac:dyDescent="0.2">
      <c r="L240" s="2">
        <v>0</v>
      </c>
      <c r="M240" s="2">
        <v>5</v>
      </c>
      <c r="N240" s="2">
        <v>9</v>
      </c>
      <c r="O240" s="2">
        <v>0.95225764173392236</v>
      </c>
      <c r="P240" s="2">
        <v>0.73231833167301374</v>
      </c>
      <c r="Q240" s="2">
        <f t="shared" si="56"/>
        <v>1</v>
      </c>
      <c r="S240" s="2">
        <f t="shared" si="57"/>
        <v>1</v>
      </c>
      <c r="U240" s="14" t="str">
        <f t="shared" ca="1" si="58"/>
        <v>TrainTrial2</v>
      </c>
      <c r="V240" s="10" t="str">
        <f t="shared" si="62"/>
        <v>p5.bmp</v>
      </c>
      <c r="W240" s="10" t="str">
        <f t="shared" si="63"/>
        <v>p0.bmp</v>
      </c>
      <c r="X240" s="10" t="str">
        <f t="shared" ca="1" si="64"/>
        <v>c2.wav</v>
      </c>
      <c r="Y240" s="10" t="str">
        <f t="shared" si="65"/>
        <v>r9.wav</v>
      </c>
      <c r="Z240" s="10" t="str">
        <f t="shared" ca="1" si="66"/>
        <v>c1.wav</v>
      </c>
      <c r="AA240" s="10" t="str">
        <f t="shared" ca="1" si="67"/>
        <v>nn0.wav</v>
      </c>
      <c r="AB240" s="10">
        <f t="shared" si="68"/>
        <v>2</v>
      </c>
      <c r="AC240" s="12" t="str">
        <f t="shared" ca="1" si="69"/>
        <v>rp.jpg</v>
      </c>
      <c r="AD240" s="13">
        <f t="shared" ca="1" si="59"/>
        <v>1</v>
      </c>
      <c r="AE240" s="13">
        <f t="shared" ca="1" si="60"/>
        <v>1</v>
      </c>
      <c r="AF240" s="13">
        <f t="shared" ca="1" si="61"/>
        <v>1</v>
      </c>
      <c r="AG240" s="13">
        <f t="shared" ca="1" si="70"/>
        <v>3</v>
      </c>
      <c r="AI240" s="2">
        <f t="shared" ca="1" si="71"/>
        <v>0.37205602670377003</v>
      </c>
      <c r="AJ240" s="2">
        <f t="shared" ca="1" si="71"/>
        <v>0.85866249602804667</v>
      </c>
      <c r="AK240" s="2">
        <f t="shared" ca="1" si="71"/>
        <v>0.15936970184348298</v>
      </c>
    </row>
    <row r="241" spans="11:37" x14ac:dyDescent="0.2">
      <c r="L241" s="2">
        <v>0</v>
      </c>
      <c r="M241" s="2">
        <v>2</v>
      </c>
      <c r="N241" s="2">
        <v>8</v>
      </c>
      <c r="O241" s="2">
        <v>0.38467534501523915</v>
      </c>
      <c r="P241" s="2">
        <v>3.5690126156623592E-2</v>
      </c>
      <c r="Q241" s="2">
        <f t="shared" si="56"/>
        <v>0</v>
      </c>
      <c r="S241" s="2">
        <f t="shared" si="57"/>
        <v>0</v>
      </c>
      <c r="U241" s="14" t="str">
        <f t="shared" ca="1" si="58"/>
        <v>TrainTrial2</v>
      </c>
      <c r="V241" s="10" t="str">
        <f t="shared" si="62"/>
        <v>p0.bmp</v>
      </c>
      <c r="W241" s="10" t="str">
        <f t="shared" si="63"/>
        <v>p2.bmp</v>
      </c>
      <c r="X241" s="10" t="str">
        <f t="shared" ca="1" si="64"/>
        <v>c1.wav</v>
      </c>
      <c r="Y241" s="10" t="str">
        <f t="shared" ca="1" si="65"/>
        <v>nn0.wav</v>
      </c>
      <c r="Z241" s="10" t="str">
        <f t="shared" ca="1" si="66"/>
        <v>c2.wav</v>
      </c>
      <c r="AA241" s="10" t="str">
        <f t="shared" si="67"/>
        <v>r8.wav</v>
      </c>
      <c r="AB241" s="10">
        <f t="shared" si="68"/>
        <v>1</v>
      </c>
      <c r="AC241" s="12" t="str">
        <f t="shared" ca="1" si="69"/>
        <v>lp.jpg</v>
      </c>
      <c r="AD241" s="13">
        <f t="shared" ca="1" si="59"/>
        <v>1</v>
      </c>
      <c r="AE241" s="13">
        <f t="shared" ca="1" si="60"/>
        <v>1</v>
      </c>
      <c r="AF241" s="13">
        <f t="shared" ca="1" si="61"/>
        <v>1</v>
      </c>
      <c r="AG241" s="13">
        <f t="shared" ca="1" si="70"/>
        <v>3</v>
      </c>
      <c r="AI241" s="2">
        <f t="shared" ca="1" si="71"/>
        <v>0.98560355716076531</v>
      </c>
      <c r="AJ241" s="2">
        <f t="shared" ca="1" si="71"/>
        <v>0.83380781282035243</v>
      </c>
      <c r="AK241" s="2">
        <f t="shared" ca="1" si="71"/>
        <v>0.1963317390233944</v>
      </c>
    </row>
    <row r="242" spans="11:37" x14ac:dyDescent="0.2">
      <c r="L242" s="2">
        <v>0</v>
      </c>
      <c r="M242" s="2">
        <v>6</v>
      </c>
      <c r="N242" s="2">
        <v>5</v>
      </c>
      <c r="O242" s="2">
        <v>0.10289488378566602</v>
      </c>
      <c r="P242" s="2">
        <v>0.84324975516210543</v>
      </c>
      <c r="Q242" s="2">
        <f t="shared" si="56"/>
        <v>0</v>
      </c>
      <c r="R242" s="2">
        <f>SUM(Q213:Q242)</f>
        <v>15</v>
      </c>
      <c r="S242" s="2">
        <f t="shared" si="57"/>
        <v>1</v>
      </c>
      <c r="T242" s="2">
        <f>SUM(S213:S242)</f>
        <v>15</v>
      </c>
      <c r="U242" s="14" t="str">
        <f t="shared" ca="1" si="58"/>
        <v>TrainTrial2</v>
      </c>
      <c r="V242" s="10" t="str">
        <f t="shared" si="62"/>
        <v>p0.bmp</v>
      </c>
      <c r="W242" s="10" t="str">
        <f t="shared" si="63"/>
        <v>p6.bmp</v>
      </c>
      <c r="X242" s="10" t="str">
        <f t="shared" ca="1" si="64"/>
        <v>c2.wav</v>
      </c>
      <c r="Y242" s="10" t="str">
        <f t="shared" si="65"/>
        <v>r5.wav</v>
      </c>
      <c r="Z242" s="10" t="str">
        <f t="shared" ca="1" si="66"/>
        <v>c1.wav</v>
      </c>
      <c r="AA242" s="10" t="str">
        <f t="shared" ca="1" si="67"/>
        <v>nn0.wav</v>
      </c>
      <c r="AB242" s="10">
        <f t="shared" si="68"/>
        <v>1</v>
      </c>
      <c r="AC242" s="12" t="str">
        <f t="shared" ca="1" si="69"/>
        <v>lp.jpg</v>
      </c>
      <c r="AD242" s="13">
        <f t="shared" ca="1" si="59"/>
        <v>1</v>
      </c>
      <c r="AE242" s="13">
        <f t="shared" ca="1" si="60"/>
        <v>1</v>
      </c>
      <c r="AF242" s="13">
        <f t="shared" ca="1" si="61"/>
        <v>1</v>
      </c>
      <c r="AG242" s="13">
        <f t="shared" ca="1" si="70"/>
        <v>3</v>
      </c>
      <c r="AI242" s="2">
        <f t="shared" ca="1" si="71"/>
        <v>0.73115610995181801</v>
      </c>
      <c r="AJ242" s="2">
        <f t="shared" ca="1" si="71"/>
        <v>0.84311949116680551</v>
      </c>
      <c r="AK242" s="2">
        <f t="shared" ca="1" si="71"/>
        <v>3.3849846021433705E-2</v>
      </c>
    </row>
    <row r="243" spans="11:37" x14ac:dyDescent="0.2">
      <c r="K243" s="2" t="s">
        <v>69</v>
      </c>
      <c r="L243" s="2">
        <v>1</v>
      </c>
      <c r="M243" s="2">
        <v>8</v>
      </c>
      <c r="N243" s="2">
        <v>7</v>
      </c>
      <c r="O243" s="2">
        <v>1</v>
      </c>
      <c r="P243" s="2">
        <v>0.94866091542462527</v>
      </c>
      <c r="Q243" s="2">
        <f t="shared" si="56"/>
        <v>1</v>
      </c>
      <c r="S243" s="2">
        <f t="shared" si="57"/>
        <v>1</v>
      </c>
      <c r="U243" s="14" t="str">
        <f>IF(AE243=1,"TrainTrial2","TrainTrial")</f>
        <v>TrainTrial</v>
      </c>
      <c r="V243" s="10" t="str">
        <f t="shared" si="62"/>
        <v>p8.bmp</v>
      </c>
      <c r="W243" s="10" t="str">
        <f t="shared" si="63"/>
        <v>p1.bmp</v>
      </c>
      <c r="X243" s="10" t="str">
        <f t="shared" si="64"/>
        <v>c3.wav</v>
      </c>
      <c r="Y243" s="10" t="str">
        <f t="shared" si="65"/>
        <v>r7.wav</v>
      </c>
      <c r="Z243" s="10" t="str">
        <f t="shared" si="66"/>
        <v>c3.wav</v>
      </c>
      <c r="AA243" s="10" t="str">
        <f t="shared" si="67"/>
        <v>n1.wav</v>
      </c>
      <c r="AB243" s="10">
        <f t="shared" si="68"/>
        <v>2</v>
      </c>
      <c r="AC243" s="12" t="str">
        <f t="shared" si="69"/>
        <v>blank.jpg</v>
      </c>
      <c r="AD243" s="13">
        <v>0</v>
      </c>
      <c r="AE243" s="13">
        <v>0</v>
      </c>
      <c r="AF243" s="13">
        <v>0</v>
      </c>
      <c r="AG243" s="13">
        <f t="shared" si="70"/>
        <v>0</v>
      </c>
      <c r="AI243" s="2">
        <f t="shared" ca="1" si="71"/>
        <v>0.77068173913685112</v>
      </c>
      <c r="AJ243" s="2">
        <f t="shared" ca="1" si="71"/>
        <v>0.81132646050481749</v>
      </c>
      <c r="AK243" s="2">
        <f t="shared" ca="1" si="71"/>
        <v>0.74079859110308233</v>
      </c>
    </row>
    <row r="244" spans="11:37" x14ac:dyDescent="0.2">
      <c r="L244" s="2">
        <v>1</v>
      </c>
      <c r="M244" s="2">
        <v>0</v>
      </c>
      <c r="N244" s="2">
        <v>8</v>
      </c>
      <c r="O244" s="2">
        <v>4.7192838324008335E-2</v>
      </c>
      <c r="P244" s="2">
        <v>0.37534226291245432</v>
      </c>
      <c r="Q244" s="2">
        <f t="shared" si="56"/>
        <v>0</v>
      </c>
      <c r="S244" s="2">
        <f t="shared" si="57"/>
        <v>0</v>
      </c>
      <c r="U244" s="14" t="str">
        <f t="shared" si="58"/>
        <v>TrainTrial</v>
      </c>
      <c r="V244" s="10" t="str">
        <f t="shared" si="62"/>
        <v>p1.bmp</v>
      </c>
      <c r="W244" s="10" t="str">
        <f t="shared" si="63"/>
        <v>p0.bmp</v>
      </c>
      <c r="X244" s="10" t="str">
        <f t="shared" si="64"/>
        <v>c3.wav</v>
      </c>
      <c r="Y244" s="10" t="str">
        <f t="shared" si="65"/>
        <v>n1.wav</v>
      </c>
      <c r="Z244" s="10" t="str">
        <f t="shared" si="66"/>
        <v>c3.wav</v>
      </c>
      <c r="AA244" s="10" t="str">
        <f t="shared" si="67"/>
        <v>r8.wav</v>
      </c>
      <c r="AB244" s="10">
        <f t="shared" si="68"/>
        <v>1</v>
      </c>
      <c r="AC244" s="12" t="str">
        <f t="shared" si="69"/>
        <v>blank.jpg</v>
      </c>
      <c r="AD244" s="13">
        <v>0</v>
      </c>
      <c r="AE244" s="13">
        <v>0</v>
      </c>
      <c r="AF244" s="13">
        <v>0</v>
      </c>
      <c r="AG244" s="13">
        <f t="shared" ref="AG244:AG272" si="72">SUM(AD244:AF244)</f>
        <v>0</v>
      </c>
      <c r="AI244" s="2">
        <f t="shared" ca="1" si="71"/>
        <v>0.93788774622603488</v>
      </c>
      <c r="AJ244" s="2">
        <f t="shared" ca="1" si="71"/>
        <v>0.23339857666438435</v>
      </c>
      <c r="AK244" s="2">
        <f t="shared" ca="1" si="71"/>
        <v>0.88356540688503904</v>
      </c>
    </row>
    <row r="245" spans="11:37" x14ac:dyDescent="0.2">
      <c r="L245" s="2">
        <v>1</v>
      </c>
      <c r="M245" s="2">
        <v>9</v>
      </c>
      <c r="N245" s="2">
        <v>4</v>
      </c>
      <c r="O245" s="2">
        <v>0.22166315547568161</v>
      </c>
      <c r="P245" s="2">
        <v>0.82653900843615702</v>
      </c>
      <c r="Q245" s="2">
        <f t="shared" si="56"/>
        <v>0</v>
      </c>
      <c r="S245" s="2">
        <f t="shared" si="57"/>
        <v>1</v>
      </c>
      <c r="U245" s="14" t="str">
        <f t="shared" si="58"/>
        <v>TrainTrial</v>
      </c>
      <c r="V245" s="10" t="str">
        <f t="shared" si="62"/>
        <v>p1.bmp</v>
      </c>
      <c r="W245" s="10" t="str">
        <f t="shared" si="63"/>
        <v>p9.bmp</v>
      </c>
      <c r="X245" s="10" t="str">
        <f t="shared" si="64"/>
        <v>c3.wav</v>
      </c>
      <c r="Y245" s="10" t="str">
        <f t="shared" si="65"/>
        <v>r4.wav</v>
      </c>
      <c r="Z245" s="10" t="str">
        <f t="shared" si="66"/>
        <v>c3.wav</v>
      </c>
      <c r="AA245" s="10" t="str">
        <f t="shared" si="67"/>
        <v>n1.wav</v>
      </c>
      <c r="AB245" s="10">
        <f t="shared" si="68"/>
        <v>1</v>
      </c>
      <c r="AC245" s="12" t="str">
        <f t="shared" si="69"/>
        <v>blank.jpg</v>
      </c>
      <c r="AD245" s="13">
        <v>0</v>
      </c>
      <c r="AE245" s="13">
        <v>0</v>
      </c>
      <c r="AF245" s="13">
        <v>0</v>
      </c>
      <c r="AG245" s="13">
        <f t="shared" si="72"/>
        <v>0</v>
      </c>
      <c r="AI245" s="2">
        <f t="shared" ref="AI245:AK302" ca="1" si="73">RAND()</f>
        <v>0.82398349543951965</v>
      </c>
      <c r="AJ245" s="2">
        <f t="shared" ca="1" si="73"/>
        <v>0.88171567384600114</v>
      </c>
      <c r="AK245" s="2">
        <f t="shared" ca="1" si="73"/>
        <v>0.61028780353301859</v>
      </c>
    </row>
    <row r="246" spans="11:37" x14ac:dyDescent="0.2">
      <c r="L246" s="2">
        <v>2</v>
      </c>
      <c r="M246" s="2">
        <v>8</v>
      </c>
      <c r="N246" s="2">
        <v>3</v>
      </c>
      <c r="O246" s="2">
        <v>0.58958689385053731</v>
      </c>
      <c r="P246" s="2">
        <v>1.0782568930153502E-2</v>
      </c>
      <c r="Q246" s="2">
        <f t="shared" si="56"/>
        <v>1</v>
      </c>
      <c r="S246" s="2">
        <f t="shared" si="57"/>
        <v>0</v>
      </c>
      <c r="U246" s="14" t="str">
        <f t="shared" si="58"/>
        <v>TrainTrial</v>
      </c>
      <c r="V246" s="10" t="str">
        <f t="shared" si="62"/>
        <v>p8.bmp</v>
      </c>
      <c r="W246" s="10" t="str">
        <f t="shared" si="63"/>
        <v>p2.bmp</v>
      </c>
      <c r="X246" s="10" t="str">
        <f t="shared" si="64"/>
        <v>c3.wav</v>
      </c>
      <c r="Y246" s="10" t="str">
        <f t="shared" si="65"/>
        <v>n2.wav</v>
      </c>
      <c r="Z246" s="10" t="str">
        <f t="shared" si="66"/>
        <v>c3.wav</v>
      </c>
      <c r="AA246" s="10" t="str">
        <f t="shared" si="67"/>
        <v>r3.wav</v>
      </c>
      <c r="AB246" s="10">
        <f t="shared" si="68"/>
        <v>2</v>
      </c>
      <c r="AC246" s="12" t="str">
        <f t="shared" si="69"/>
        <v>blank.jpg</v>
      </c>
      <c r="AD246" s="13">
        <v>0</v>
      </c>
      <c r="AE246" s="13">
        <v>0</v>
      </c>
      <c r="AF246" s="13">
        <v>0</v>
      </c>
      <c r="AG246" s="13">
        <f t="shared" si="72"/>
        <v>0</v>
      </c>
      <c r="AI246" s="2">
        <f t="shared" ca="1" si="73"/>
        <v>0.45083694485596004</v>
      </c>
      <c r="AJ246" s="2">
        <f t="shared" ca="1" si="73"/>
        <v>0.61726259797096517</v>
      </c>
      <c r="AK246" s="2">
        <f t="shared" ca="1" si="73"/>
        <v>2.4841662903099637E-2</v>
      </c>
    </row>
    <row r="247" spans="11:37" x14ac:dyDescent="0.2">
      <c r="L247" s="2">
        <v>2</v>
      </c>
      <c r="M247" s="2">
        <v>1</v>
      </c>
      <c r="N247" s="2">
        <v>0</v>
      </c>
      <c r="O247" s="2">
        <v>0.1114385496093746</v>
      </c>
      <c r="P247" s="2">
        <v>0.98736303573423356</v>
      </c>
      <c r="Q247" s="2">
        <f t="shared" si="56"/>
        <v>0</v>
      </c>
      <c r="S247" s="2">
        <f t="shared" si="57"/>
        <v>1</v>
      </c>
      <c r="U247" s="14" t="str">
        <f t="shared" si="58"/>
        <v>TrainTrial</v>
      </c>
      <c r="V247" s="10" t="str">
        <f t="shared" si="62"/>
        <v>p2.bmp</v>
      </c>
      <c r="W247" s="10" t="str">
        <f t="shared" si="63"/>
        <v>p1.bmp</v>
      </c>
      <c r="X247" s="10" t="str">
        <f t="shared" si="64"/>
        <v>c3.wav</v>
      </c>
      <c r="Y247" s="10" t="str">
        <f t="shared" si="65"/>
        <v>r0.wav</v>
      </c>
      <c r="Z247" s="10" t="str">
        <f t="shared" si="66"/>
        <v>c3.wav</v>
      </c>
      <c r="AA247" s="10" t="str">
        <f t="shared" si="67"/>
        <v>n2.wav</v>
      </c>
      <c r="AB247" s="10">
        <f t="shared" si="68"/>
        <v>1</v>
      </c>
      <c r="AC247" s="12" t="str">
        <f t="shared" si="69"/>
        <v>blank.jpg</v>
      </c>
      <c r="AD247" s="13">
        <v>0</v>
      </c>
      <c r="AE247" s="13">
        <v>0</v>
      </c>
      <c r="AF247" s="13">
        <v>0</v>
      </c>
      <c r="AG247" s="13">
        <f t="shared" si="72"/>
        <v>0</v>
      </c>
      <c r="AI247" s="2">
        <f t="shared" ca="1" si="73"/>
        <v>0.34705052250672319</v>
      </c>
      <c r="AJ247" s="2">
        <f t="shared" ca="1" si="73"/>
        <v>0.39748867138382293</v>
      </c>
      <c r="AK247" s="2">
        <f t="shared" ca="1" si="73"/>
        <v>0.45668314007346766</v>
      </c>
    </row>
    <row r="248" spans="11:37" x14ac:dyDescent="0.2">
      <c r="L248" s="2">
        <v>2</v>
      </c>
      <c r="M248" s="2">
        <v>4</v>
      </c>
      <c r="N248" s="2">
        <v>6</v>
      </c>
      <c r="O248" s="2">
        <v>0.67990209548952407</v>
      </c>
      <c r="P248" s="2">
        <v>0.40322832261063013</v>
      </c>
      <c r="Q248" s="2">
        <f t="shared" si="56"/>
        <v>1</v>
      </c>
      <c r="S248" s="2">
        <f t="shared" si="57"/>
        <v>0</v>
      </c>
      <c r="U248" s="14" t="str">
        <f t="shared" si="58"/>
        <v>TrainTrial</v>
      </c>
      <c r="V248" s="10" t="str">
        <f t="shared" si="62"/>
        <v>p4.bmp</v>
      </c>
      <c r="W248" s="10" t="str">
        <f t="shared" si="63"/>
        <v>p2.bmp</v>
      </c>
      <c r="X248" s="10" t="str">
        <f t="shared" si="64"/>
        <v>c3.wav</v>
      </c>
      <c r="Y248" s="10" t="str">
        <f t="shared" si="65"/>
        <v>n2.wav</v>
      </c>
      <c r="Z248" s="10" t="str">
        <f t="shared" si="66"/>
        <v>c3.wav</v>
      </c>
      <c r="AA248" s="10" t="str">
        <f t="shared" si="67"/>
        <v>r6.wav</v>
      </c>
      <c r="AB248" s="10">
        <f t="shared" si="68"/>
        <v>2</v>
      </c>
      <c r="AC248" s="12" t="str">
        <f t="shared" si="69"/>
        <v>blank.jpg</v>
      </c>
      <c r="AD248" s="13">
        <v>0</v>
      </c>
      <c r="AE248" s="13">
        <v>0</v>
      </c>
      <c r="AF248" s="13">
        <v>0</v>
      </c>
      <c r="AG248" s="13">
        <f t="shared" si="72"/>
        <v>0</v>
      </c>
      <c r="AI248" s="2">
        <f t="shared" ca="1" si="73"/>
        <v>0.3101503653554456</v>
      </c>
      <c r="AJ248" s="2">
        <f t="shared" ca="1" si="73"/>
        <v>0.43313048079983196</v>
      </c>
      <c r="AK248" s="2">
        <f t="shared" ca="1" si="73"/>
        <v>1.5978718947999404E-2</v>
      </c>
    </row>
    <row r="249" spans="11:37" x14ac:dyDescent="0.2">
      <c r="L249" s="2">
        <v>3</v>
      </c>
      <c r="M249" s="2">
        <v>6</v>
      </c>
      <c r="N249" s="2">
        <v>2</v>
      </c>
      <c r="O249" s="2">
        <v>4.3857170721821603E-2</v>
      </c>
      <c r="P249" s="2">
        <v>0.1864044337244195</v>
      </c>
      <c r="Q249" s="2">
        <f t="shared" si="56"/>
        <v>0</v>
      </c>
      <c r="S249" s="2">
        <f t="shared" si="57"/>
        <v>0</v>
      </c>
      <c r="U249" s="14" t="str">
        <f t="shared" si="58"/>
        <v>TrainTrial</v>
      </c>
      <c r="V249" s="10" t="str">
        <f t="shared" si="62"/>
        <v>p3.bmp</v>
      </c>
      <c r="W249" s="10" t="str">
        <f t="shared" si="63"/>
        <v>p6.bmp</v>
      </c>
      <c r="X249" s="10" t="str">
        <f t="shared" si="64"/>
        <v>c3.wav</v>
      </c>
      <c r="Y249" s="10" t="str">
        <f t="shared" si="65"/>
        <v>n3.wav</v>
      </c>
      <c r="Z249" s="10" t="str">
        <f t="shared" si="66"/>
        <v>c3.wav</v>
      </c>
      <c r="AA249" s="10" t="str">
        <f t="shared" si="67"/>
        <v>r2.wav</v>
      </c>
      <c r="AB249" s="10">
        <f t="shared" si="68"/>
        <v>1</v>
      </c>
      <c r="AC249" s="12" t="str">
        <f t="shared" si="69"/>
        <v>blank.jpg</v>
      </c>
      <c r="AD249" s="13">
        <v>0</v>
      </c>
      <c r="AE249" s="13">
        <v>0</v>
      </c>
      <c r="AF249" s="13">
        <v>0</v>
      </c>
      <c r="AG249" s="13">
        <f t="shared" si="72"/>
        <v>0</v>
      </c>
      <c r="AI249" s="2">
        <f t="shared" ca="1" si="73"/>
        <v>0.87514341409722018</v>
      </c>
      <c r="AJ249" s="2">
        <f t="shared" ca="1" si="73"/>
        <v>0.7921542912621049</v>
      </c>
      <c r="AK249" s="2">
        <f t="shared" ca="1" si="73"/>
        <v>0.68314580271396419</v>
      </c>
    </row>
    <row r="250" spans="11:37" x14ac:dyDescent="0.2">
      <c r="L250" s="2">
        <v>3</v>
      </c>
      <c r="M250" s="2">
        <v>7</v>
      </c>
      <c r="N250" s="2">
        <v>5</v>
      </c>
      <c r="O250" s="2">
        <v>0.18991165133047616</v>
      </c>
      <c r="P250" s="2">
        <v>0.60080210864089167</v>
      </c>
      <c r="Q250" s="2">
        <f t="shared" si="56"/>
        <v>0</v>
      </c>
      <c r="S250" s="2">
        <f t="shared" si="57"/>
        <v>1</v>
      </c>
      <c r="U250" s="14" t="str">
        <f t="shared" si="58"/>
        <v>TrainTrial</v>
      </c>
      <c r="V250" s="10" t="str">
        <f t="shared" si="62"/>
        <v>p3.bmp</v>
      </c>
      <c r="W250" s="10" t="str">
        <f t="shared" si="63"/>
        <v>p7.bmp</v>
      </c>
      <c r="X250" s="10" t="str">
        <f t="shared" si="64"/>
        <v>c3.wav</v>
      </c>
      <c r="Y250" s="10" t="str">
        <f t="shared" si="65"/>
        <v>r5.wav</v>
      </c>
      <c r="Z250" s="10" t="str">
        <f t="shared" si="66"/>
        <v>c3.wav</v>
      </c>
      <c r="AA250" s="10" t="str">
        <f t="shared" si="67"/>
        <v>n3.wav</v>
      </c>
      <c r="AB250" s="10">
        <f t="shared" si="68"/>
        <v>1</v>
      </c>
      <c r="AC250" s="12" t="str">
        <f t="shared" si="69"/>
        <v>blank.jpg</v>
      </c>
      <c r="AD250" s="13">
        <v>0</v>
      </c>
      <c r="AE250" s="13">
        <v>0</v>
      </c>
      <c r="AF250" s="13">
        <v>0</v>
      </c>
      <c r="AG250" s="13">
        <f t="shared" si="72"/>
        <v>0</v>
      </c>
      <c r="AI250" s="2">
        <f t="shared" ca="1" si="73"/>
        <v>0.54483901030544812</v>
      </c>
      <c r="AJ250" s="2">
        <f t="shared" ca="1" si="73"/>
        <v>8.09242789600082E-2</v>
      </c>
      <c r="AK250" s="2">
        <f t="shared" ca="1" si="73"/>
        <v>0.83753463342685652</v>
      </c>
    </row>
    <row r="251" spans="11:37" x14ac:dyDescent="0.2">
      <c r="L251" s="2">
        <v>3</v>
      </c>
      <c r="M251" s="2">
        <v>7</v>
      </c>
      <c r="N251" s="2">
        <v>1</v>
      </c>
      <c r="O251" s="2">
        <v>0.68716167915954429</v>
      </c>
      <c r="P251" s="2">
        <v>0.14983817605479999</v>
      </c>
      <c r="Q251" s="2">
        <f t="shared" si="56"/>
        <v>1</v>
      </c>
      <c r="S251" s="2">
        <f t="shared" si="57"/>
        <v>0</v>
      </c>
      <c r="U251" s="14" t="str">
        <f t="shared" si="58"/>
        <v>TrainTrial</v>
      </c>
      <c r="V251" s="10" t="str">
        <f t="shared" si="62"/>
        <v>p7.bmp</v>
      </c>
      <c r="W251" s="10" t="str">
        <f t="shared" si="63"/>
        <v>p3.bmp</v>
      </c>
      <c r="X251" s="10" t="str">
        <f t="shared" si="64"/>
        <v>c3.wav</v>
      </c>
      <c r="Y251" s="10" t="str">
        <f t="shared" si="65"/>
        <v>n3.wav</v>
      </c>
      <c r="Z251" s="10" t="str">
        <f t="shared" si="66"/>
        <v>c3.wav</v>
      </c>
      <c r="AA251" s="10" t="str">
        <f t="shared" si="67"/>
        <v>r1.wav</v>
      </c>
      <c r="AB251" s="10">
        <f t="shared" si="68"/>
        <v>2</v>
      </c>
      <c r="AC251" s="12" t="str">
        <f t="shared" si="69"/>
        <v>blank.jpg</v>
      </c>
      <c r="AD251" s="13">
        <v>0</v>
      </c>
      <c r="AE251" s="13">
        <v>0</v>
      </c>
      <c r="AF251" s="13">
        <v>0</v>
      </c>
      <c r="AG251" s="13">
        <f t="shared" si="72"/>
        <v>0</v>
      </c>
      <c r="AI251" s="2">
        <f t="shared" ca="1" si="73"/>
        <v>0.32806763043528975</v>
      </c>
      <c r="AJ251" s="2">
        <f t="shared" ca="1" si="73"/>
        <v>5.5484490025340505E-2</v>
      </c>
      <c r="AK251" s="2">
        <f t="shared" ca="1" si="73"/>
        <v>0.81776627178826844</v>
      </c>
    </row>
    <row r="252" spans="11:37" x14ac:dyDescent="0.2">
      <c r="L252" s="2">
        <v>4</v>
      </c>
      <c r="M252" s="2">
        <v>5</v>
      </c>
      <c r="N252" s="2">
        <v>9</v>
      </c>
      <c r="O252" s="2">
        <v>5.1299576141900616E-2</v>
      </c>
      <c r="P252" s="2">
        <v>0.32025761431486899</v>
      </c>
      <c r="Q252" s="2">
        <f t="shared" si="56"/>
        <v>0</v>
      </c>
      <c r="S252" s="2">
        <f t="shared" si="57"/>
        <v>0</v>
      </c>
      <c r="U252" s="14" t="str">
        <f t="shared" si="58"/>
        <v>TrainTrial</v>
      </c>
      <c r="V252" s="10" t="str">
        <f t="shared" si="62"/>
        <v>p4.bmp</v>
      </c>
      <c r="W252" s="10" t="str">
        <f t="shared" si="63"/>
        <v>p5.bmp</v>
      </c>
      <c r="X252" s="10" t="str">
        <f t="shared" si="64"/>
        <v>c3.wav</v>
      </c>
      <c r="Y252" s="10" t="str">
        <f t="shared" si="65"/>
        <v>n4.wav</v>
      </c>
      <c r="Z252" s="10" t="str">
        <f t="shared" si="66"/>
        <v>c3.wav</v>
      </c>
      <c r="AA252" s="10" t="str">
        <f t="shared" si="67"/>
        <v>r9.wav</v>
      </c>
      <c r="AB252" s="10">
        <f t="shared" si="68"/>
        <v>1</v>
      </c>
      <c r="AC252" s="12" t="str">
        <f t="shared" si="69"/>
        <v>blank.jpg</v>
      </c>
      <c r="AD252" s="13">
        <v>0</v>
      </c>
      <c r="AE252" s="13">
        <v>0</v>
      </c>
      <c r="AF252" s="13">
        <v>0</v>
      </c>
      <c r="AG252" s="13">
        <f t="shared" si="72"/>
        <v>0</v>
      </c>
      <c r="AI252" s="2">
        <f t="shared" ca="1" si="73"/>
        <v>0.32962086098514876</v>
      </c>
      <c r="AJ252" s="2">
        <f t="shared" ca="1" si="73"/>
        <v>0.44416732228768263</v>
      </c>
      <c r="AK252" s="2">
        <f t="shared" ca="1" si="73"/>
        <v>0.61027807259732192</v>
      </c>
    </row>
    <row r="253" spans="11:37" x14ac:dyDescent="0.2">
      <c r="L253" s="2">
        <v>4</v>
      </c>
      <c r="M253" s="2">
        <v>3</v>
      </c>
      <c r="N253" s="2">
        <v>9</v>
      </c>
      <c r="O253" s="2">
        <v>0.65103151380753843</v>
      </c>
      <c r="P253" s="2">
        <v>0.15840481066970824</v>
      </c>
      <c r="Q253" s="2">
        <f t="shared" si="56"/>
        <v>1</v>
      </c>
      <c r="S253" s="2">
        <f t="shared" si="57"/>
        <v>0</v>
      </c>
      <c r="U253" s="14" t="str">
        <f t="shared" si="58"/>
        <v>TrainTrial</v>
      </c>
      <c r="V253" s="10" t="str">
        <f t="shared" si="62"/>
        <v>p3.bmp</v>
      </c>
      <c r="W253" s="10" t="str">
        <f t="shared" si="63"/>
        <v>p4.bmp</v>
      </c>
      <c r="X253" s="10" t="str">
        <f t="shared" si="64"/>
        <v>c3.wav</v>
      </c>
      <c r="Y253" s="10" t="str">
        <f t="shared" si="65"/>
        <v>n4.wav</v>
      </c>
      <c r="Z253" s="10" t="str">
        <f t="shared" si="66"/>
        <v>c3.wav</v>
      </c>
      <c r="AA253" s="10" t="str">
        <f t="shared" si="67"/>
        <v>r9.wav</v>
      </c>
      <c r="AB253" s="10">
        <f t="shared" si="68"/>
        <v>2</v>
      </c>
      <c r="AC253" s="12" t="str">
        <f t="shared" si="69"/>
        <v>blank.jpg</v>
      </c>
      <c r="AD253" s="13">
        <v>0</v>
      </c>
      <c r="AE253" s="13">
        <v>0</v>
      </c>
      <c r="AF253" s="13">
        <v>0</v>
      </c>
      <c r="AG253" s="13">
        <f t="shared" si="72"/>
        <v>0</v>
      </c>
      <c r="AI253" s="2">
        <f t="shared" ca="1" si="73"/>
        <v>0.64029304207452631</v>
      </c>
      <c r="AJ253" s="2">
        <f t="shared" ca="1" si="73"/>
        <v>1.549100044620122E-2</v>
      </c>
      <c r="AK253" s="2">
        <f t="shared" ca="1" si="73"/>
        <v>0.43760390612437405</v>
      </c>
    </row>
    <row r="254" spans="11:37" x14ac:dyDescent="0.2">
      <c r="L254" s="2">
        <v>4</v>
      </c>
      <c r="M254" s="2">
        <v>8</v>
      </c>
      <c r="N254" s="2">
        <v>5</v>
      </c>
      <c r="O254" s="2">
        <v>0.41257413801031362</v>
      </c>
      <c r="P254" s="2">
        <v>0.92552231629906601</v>
      </c>
      <c r="Q254" s="2">
        <f t="shared" si="56"/>
        <v>0</v>
      </c>
      <c r="S254" s="2">
        <f t="shared" si="57"/>
        <v>1</v>
      </c>
      <c r="U254" s="14" t="str">
        <f t="shared" si="58"/>
        <v>TrainTrial</v>
      </c>
      <c r="V254" s="10" t="str">
        <f t="shared" si="62"/>
        <v>p4.bmp</v>
      </c>
      <c r="W254" s="10" t="str">
        <f t="shared" si="63"/>
        <v>p8.bmp</v>
      </c>
      <c r="X254" s="10" t="str">
        <f t="shared" si="64"/>
        <v>c3.wav</v>
      </c>
      <c r="Y254" s="10" t="str">
        <f t="shared" si="65"/>
        <v>r5.wav</v>
      </c>
      <c r="Z254" s="10" t="str">
        <f t="shared" si="66"/>
        <v>c3.wav</v>
      </c>
      <c r="AA254" s="10" t="str">
        <f t="shared" si="67"/>
        <v>n4.wav</v>
      </c>
      <c r="AB254" s="10">
        <f t="shared" si="68"/>
        <v>1</v>
      </c>
      <c r="AC254" s="12" t="str">
        <f t="shared" si="69"/>
        <v>blank.jpg</v>
      </c>
      <c r="AD254" s="13">
        <v>0</v>
      </c>
      <c r="AE254" s="13">
        <v>0</v>
      </c>
      <c r="AF254" s="13">
        <v>0</v>
      </c>
      <c r="AG254" s="13">
        <f t="shared" si="72"/>
        <v>0</v>
      </c>
      <c r="AI254" s="2">
        <f t="shared" ca="1" si="73"/>
        <v>0.63925192747638004</v>
      </c>
      <c r="AJ254" s="2">
        <f t="shared" ca="1" si="73"/>
        <v>0.58899283927518165</v>
      </c>
      <c r="AK254" s="2">
        <f t="shared" ca="1" si="73"/>
        <v>0.96535863463259597</v>
      </c>
    </row>
    <row r="255" spans="11:37" x14ac:dyDescent="0.2">
      <c r="L255" s="2">
        <v>5</v>
      </c>
      <c r="M255" s="2">
        <v>0</v>
      </c>
      <c r="N255" s="2">
        <v>2</v>
      </c>
      <c r="O255" s="2">
        <v>0.56798882974089793</v>
      </c>
      <c r="P255" s="2">
        <v>0.67451439639444288</v>
      </c>
      <c r="Q255" s="2">
        <f t="shared" si="56"/>
        <v>1</v>
      </c>
      <c r="S255" s="2">
        <f t="shared" si="57"/>
        <v>1</v>
      </c>
      <c r="U255" s="14" t="str">
        <f t="shared" si="58"/>
        <v>TrainTrial</v>
      </c>
      <c r="V255" s="10" t="str">
        <f t="shared" si="62"/>
        <v>p0.bmp</v>
      </c>
      <c r="W255" s="10" t="str">
        <f t="shared" si="63"/>
        <v>p5.bmp</v>
      </c>
      <c r="X255" s="10" t="str">
        <f t="shared" si="64"/>
        <v>c3.wav</v>
      </c>
      <c r="Y255" s="10" t="str">
        <f t="shared" si="65"/>
        <v>r2.wav</v>
      </c>
      <c r="Z255" s="10" t="str">
        <f t="shared" si="66"/>
        <v>c3.wav</v>
      </c>
      <c r="AA255" s="10" t="str">
        <f t="shared" si="67"/>
        <v>n5.wav</v>
      </c>
      <c r="AB255" s="10">
        <f t="shared" si="68"/>
        <v>2</v>
      </c>
      <c r="AC255" s="12" t="str">
        <f t="shared" si="69"/>
        <v>blank.jpg</v>
      </c>
      <c r="AD255" s="13">
        <v>0</v>
      </c>
      <c r="AE255" s="13">
        <v>0</v>
      </c>
      <c r="AF255" s="13">
        <v>0</v>
      </c>
      <c r="AG255" s="13">
        <f t="shared" si="72"/>
        <v>0</v>
      </c>
      <c r="AI255" s="2">
        <f t="shared" ca="1" si="73"/>
        <v>0.43338399078217416</v>
      </c>
      <c r="AJ255" s="2">
        <f t="shared" ca="1" si="73"/>
        <v>0.67963571258491262</v>
      </c>
      <c r="AK255" s="2">
        <f t="shared" ca="1" si="73"/>
        <v>0.33446803018052107</v>
      </c>
    </row>
    <row r="256" spans="11:37" x14ac:dyDescent="0.2">
      <c r="L256" s="2">
        <v>5</v>
      </c>
      <c r="M256" s="2">
        <v>6</v>
      </c>
      <c r="N256" s="2">
        <v>7</v>
      </c>
      <c r="O256" s="2">
        <v>0.3878442114646532</v>
      </c>
      <c r="P256" s="2">
        <v>0.87595797722315183</v>
      </c>
      <c r="Q256" s="2">
        <f t="shared" si="56"/>
        <v>0</v>
      </c>
      <c r="S256" s="2">
        <f t="shared" si="57"/>
        <v>1</v>
      </c>
      <c r="U256" s="14" t="str">
        <f t="shared" si="58"/>
        <v>TrainTrial</v>
      </c>
      <c r="V256" s="10" t="str">
        <f t="shared" si="62"/>
        <v>p5.bmp</v>
      </c>
      <c r="W256" s="10" t="str">
        <f t="shared" si="63"/>
        <v>p6.bmp</v>
      </c>
      <c r="X256" s="10" t="str">
        <f t="shared" si="64"/>
        <v>c3.wav</v>
      </c>
      <c r="Y256" s="10" t="str">
        <f t="shared" si="65"/>
        <v>r7.wav</v>
      </c>
      <c r="Z256" s="10" t="str">
        <f t="shared" si="66"/>
        <v>c3.wav</v>
      </c>
      <c r="AA256" s="10" t="str">
        <f t="shared" si="67"/>
        <v>n5.wav</v>
      </c>
      <c r="AB256" s="10">
        <f t="shared" si="68"/>
        <v>1</v>
      </c>
      <c r="AC256" s="12" t="str">
        <f t="shared" si="69"/>
        <v>blank.jpg</v>
      </c>
      <c r="AD256" s="13">
        <v>0</v>
      </c>
      <c r="AE256" s="13">
        <v>0</v>
      </c>
      <c r="AF256" s="13">
        <v>0</v>
      </c>
      <c r="AG256" s="13">
        <f t="shared" si="72"/>
        <v>0</v>
      </c>
      <c r="AI256" s="2">
        <f t="shared" ca="1" si="73"/>
        <v>0.85683691113931737</v>
      </c>
      <c r="AJ256" s="2">
        <f t="shared" ca="1" si="73"/>
        <v>4.0106819713540243E-2</v>
      </c>
      <c r="AK256" s="2">
        <f t="shared" ca="1" si="73"/>
        <v>0.85115026892851786</v>
      </c>
    </row>
    <row r="257" spans="12:37" x14ac:dyDescent="0.2">
      <c r="L257" s="2">
        <v>5</v>
      </c>
      <c r="M257" s="2">
        <v>2</v>
      </c>
      <c r="N257" s="2">
        <v>0</v>
      </c>
      <c r="O257" s="2">
        <v>0.68413204524404136</v>
      </c>
      <c r="P257" s="2">
        <v>0.88506611747652641</v>
      </c>
      <c r="Q257" s="2">
        <f t="shared" si="56"/>
        <v>1</v>
      </c>
      <c r="S257" s="2">
        <f t="shared" si="57"/>
        <v>1</v>
      </c>
      <c r="U257" s="14" t="str">
        <f t="shared" si="58"/>
        <v>TrainTrial</v>
      </c>
      <c r="V257" s="10" t="str">
        <f t="shared" si="62"/>
        <v>p2.bmp</v>
      </c>
      <c r="W257" s="10" t="str">
        <f t="shared" si="63"/>
        <v>p5.bmp</v>
      </c>
      <c r="X257" s="10" t="str">
        <f t="shared" si="64"/>
        <v>c3.wav</v>
      </c>
      <c r="Y257" s="10" t="str">
        <f t="shared" si="65"/>
        <v>r0.wav</v>
      </c>
      <c r="Z257" s="10" t="str">
        <f t="shared" si="66"/>
        <v>c3.wav</v>
      </c>
      <c r="AA257" s="10" t="str">
        <f t="shared" si="67"/>
        <v>n5.wav</v>
      </c>
      <c r="AB257" s="10">
        <f t="shared" si="68"/>
        <v>2</v>
      </c>
      <c r="AC257" s="12" t="str">
        <f t="shared" si="69"/>
        <v>blank.jpg</v>
      </c>
      <c r="AD257" s="13">
        <v>0</v>
      </c>
      <c r="AE257" s="13">
        <v>0</v>
      </c>
      <c r="AF257" s="13">
        <v>0</v>
      </c>
      <c r="AG257" s="13">
        <f t="shared" si="72"/>
        <v>0</v>
      </c>
      <c r="AI257" s="2">
        <f t="shared" ca="1" si="73"/>
        <v>0.27211458320124993</v>
      </c>
      <c r="AJ257" s="2">
        <f t="shared" ca="1" si="73"/>
        <v>0.16702077735685072</v>
      </c>
      <c r="AK257" s="2">
        <f t="shared" ca="1" si="73"/>
        <v>0.79852689764065399</v>
      </c>
    </row>
    <row r="258" spans="12:37" x14ac:dyDescent="0.2">
      <c r="L258" s="2">
        <v>6</v>
      </c>
      <c r="M258" s="2">
        <v>4</v>
      </c>
      <c r="N258" s="2">
        <v>1</v>
      </c>
      <c r="O258" s="2">
        <v>0.64437857291886758</v>
      </c>
      <c r="P258" s="2">
        <v>0.47243576595155901</v>
      </c>
      <c r="Q258" s="2">
        <f t="shared" si="56"/>
        <v>1</v>
      </c>
      <c r="S258" s="2">
        <f t="shared" si="57"/>
        <v>0</v>
      </c>
      <c r="U258" s="14" t="str">
        <f t="shared" si="58"/>
        <v>TrainTrial</v>
      </c>
      <c r="V258" s="10" t="str">
        <f t="shared" si="62"/>
        <v>p4.bmp</v>
      </c>
      <c r="W258" s="10" t="str">
        <f t="shared" si="63"/>
        <v>p6.bmp</v>
      </c>
      <c r="X258" s="10" t="str">
        <f t="shared" si="64"/>
        <v>c3.wav</v>
      </c>
      <c r="Y258" s="10" t="str">
        <f t="shared" si="65"/>
        <v>n6.wav</v>
      </c>
      <c r="Z258" s="10" t="str">
        <f t="shared" si="66"/>
        <v>c3.wav</v>
      </c>
      <c r="AA258" s="10" t="str">
        <f t="shared" si="67"/>
        <v>r1.wav</v>
      </c>
      <c r="AB258" s="10">
        <f t="shared" si="68"/>
        <v>2</v>
      </c>
      <c r="AC258" s="12" t="str">
        <f t="shared" si="69"/>
        <v>blank.jpg</v>
      </c>
      <c r="AD258" s="13">
        <v>0</v>
      </c>
      <c r="AE258" s="13">
        <v>0</v>
      </c>
      <c r="AF258" s="13">
        <v>0</v>
      </c>
      <c r="AG258" s="13">
        <f t="shared" si="72"/>
        <v>0</v>
      </c>
      <c r="AI258" s="2">
        <f t="shared" ca="1" si="73"/>
        <v>9.9227237972939752E-3</v>
      </c>
      <c r="AJ258" s="2">
        <f t="shared" ca="1" si="73"/>
        <v>2.7968581379707813E-2</v>
      </c>
      <c r="AK258" s="2">
        <f t="shared" ca="1" si="73"/>
        <v>0.49279667339423272</v>
      </c>
    </row>
    <row r="259" spans="12:37" x14ac:dyDescent="0.2">
      <c r="L259" s="2">
        <v>6</v>
      </c>
      <c r="M259" s="2">
        <v>1</v>
      </c>
      <c r="N259" s="2">
        <v>4</v>
      </c>
      <c r="O259" s="2">
        <v>0.9162396585343231</v>
      </c>
      <c r="P259" s="2">
        <v>0.94651572293423669</v>
      </c>
      <c r="Q259" s="2">
        <f t="shared" si="56"/>
        <v>1</v>
      </c>
      <c r="S259" s="2">
        <f t="shared" si="57"/>
        <v>1</v>
      </c>
      <c r="U259" s="14" t="str">
        <f t="shared" si="58"/>
        <v>TrainTrial</v>
      </c>
      <c r="V259" s="10" t="str">
        <f t="shared" si="62"/>
        <v>p1.bmp</v>
      </c>
      <c r="W259" s="10" t="str">
        <f t="shared" si="63"/>
        <v>p6.bmp</v>
      </c>
      <c r="X259" s="10" t="str">
        <f t="shared" si="64"/>
        <v>c3.wav</v>
      </c>
      <c r="Y259" s="10" t="str">
        <f t="shared" si="65"/>
        <v>r4.wav</v>
      </c>
      <c r="Z259" s="10" t="str">
        <f t="shared" si="66"/>
        <v>c3.wav</v>
      </c>
      <c r="AA259" s="10" t="str">
        <f t="shared" si="67"/>
        <v>n6.wav</v>
      </c>
      <c r="AB259" s="10">
        <f t="shared" si="68"/>
        <v>2</v>
      </c>
      <c r="AC259" s="12" t="str">
        <f t="shared" si="69"/>
        <v>blank.jpg</v>
      </c>
      <c r="AD259" s="13">
        <v>0</v>
      </c>
      <c r="AE259" s="13">
        <v>0</v>
      </c>
      <c r="AF259" s="13">
        <v>0</v>
      </c>
      <c r="AG259" s="13">
        <f t="shared" si="72"/>
        <v>0</v>
      </c>
      <c r="AI259" s="2">
        <f t="shared" ca="1" si="73"/>
        <v>0.45189087327184285</v>
      </c>
      <c r="AJ259" s="2">
        <f t="shared" ca="1" si="73"/>
        <v>0.36937451472567595</v>
      </c>
      <c r="AK259" s="2">
        <f t="shared" ca="1" si="73"/>
        <v>9.8067997499974968E-2</v>
      </c>
    </row>
    <row r="260" spans="12:37" x14ac:dyDescent="0.2">
      <c r="L260" s="2">
        <v>6</v>
      </c>
      <c r="M260" s="2">
        <v>5</v>
      </c>
      <c r="N260" s="2">
        <v>8</v>
      </c>
      <c r="O260" s="2">
        <v>0.59852898512417596</v>
      </c>
      <c r="P260" s="2">
        <v>0.88455980170692783</v>
      </c>
      <c r="Q260" s="2">
        <f t="shared" ref="Q260:Q302" si="74">IF(O260&lt;=0.5,0,1)</f>
        <v>1</v>
      </c>
      <c r="S260" s="2">
        <f t="shared" ref="S260:S302" si="75">IF(P260&lt;=0.5,0,1)</f>
        <v>1</v>
      </c>
      <c r="U260" s="14" t="str">
        <f t="shared" ref="U260:U302" si="76">IF(AE260=1,"TrainTrial2","TrainTrial")</f>
        <v>TrainTrial</v>
      </c>
      <c r="V260" s="10" t="str">
        <f t="shared" si="62"/>
        <v>p5.bmp</v>
      </c>
      <c r="W260" s="10" t="str">
        <f t="shared" si="63"/>
        <v>p6.bmp</v>
      </c>
      <c r="X260" s="10" t="str">
        <f t="shared" si="64"/>
        <v>c3.wav</v>
      </c>
      <c r="Y260" s="10" t="str">
        <f t="shared" si="65"/>
        <v>r8.wav</v>
      </c>
      <c r="Z260" s="10" t="str">
        <f t="shared" si="66"/>
        <v>c3.wav</v>
      </c>
      <c r="AA260" s="10" t="str">
        <f t="shared" si="67"/>
        <v>n6.wav</v>
      </c>
      <c r="AB260" s="10">
        <f t="shared" si="68"/>
        <v>2</v>
      </c>
      <c r="AC260" s="12" t="str">
        <f t="shared" si="69"/>
        <v>blank.jpg</v>
      </c>
      <c r="AD260" s="13">
        <v>0</v>
      </c>
      <c r="AE260" s="13">
        <v>0</v>
      </c>
      <c r="AF260" s="13">
        <v>0</v>
      </c>
      <c r="AG260" s="13">
        <f t="shared" si="72"/>
        <v>0</v>
      </c>
      <c r="AI260" s="2">
        <f t="shared" ca="1" si="73"/>
        <v>1.4481030480527624E-2</v>
      </c>
      <c r="AJ260" s="2">
        <f t="shared" ca="1" si="73"/>
        <v>0.29372757430589214</v>
      </c>
      <c r="AK260" s="2">
        <f t="shared" ca="1" si="73"/>
        <v>0.27841038153752662</v>
      </c>
    </row>
    <row r="261" spans="12:37" x14ac:dyDescent="0.2">
      <c r="L261" s="2">
        <v>7</v>
      </c>
      <c r="M261" s="2">
        <v>9</v>
      </c>
      <c r="N261" s="2">
        <v>3</v>
      </c>
      <c r="O261" s="2">
        <v>0.12189344479611464</v>
      </c>
      <c r="P261" s="2">
        <v>0.46437117420100549</v>
      </c>
      <c r="Q261" s="2">
        <f t="shared" si="74"/>
        <v>0</v>
      </c>
      <c r="S261" s="2">
        <f t="shared" si="75"/>
        <v>0</v>
      </c>
      <c r="U261" s="14" t="str">
        <f t="shared" si="76"/>
        <v>TrainTrial</v>
      </c>
      <c r="V261" s="10" t="str">
        <f t="shared" si="62"/>
        <v>p7.bmp</v>
      </c>
      <c r="W261" s="10" t="str">
        <f t="shared" si="63"/>
        <v>p9.bmp</v>
      </c>
      <c r="X261" s="10" t="str">
        <f t="shared" si="64"/>
        <v>c3.wav</v>
      </c>
      <c r="Y261" s="10" t="str">
        <f t="shared" si="65"/>
        <v>n7.wav</v>
      </c>
      <c r="Z261" s="10" t="str">
        <f t="shared" si="66"/>
        <v>c3.wav</v>
      </c>
      <c r="AA261" s="10" t="str">
        <f t="shared" si="67"/>
        <v>r3.wav</v>
      </c>
      <c r="AB261" s="10">
        <f t="shared" si="68"/>
        <v>1</v>
      </c>
      <c r="AC261" s="12" t="str">
        <f t="shared" si="69"/>
        <v>blank.jpg</v>
      </c>
      <c r="AD261" s="13">
        <v>0</v>
      </c>
      <c r="AE261" s="13">
        <v>0</v>
      </c>
      <c r="AF261" s="13">
        <v>0</v>
      </c>
      <c r="AG261" s="13">
        <f t="shared" si="72"/>
        <v>0</v>
      </c>
      <c r="AI261" s="2">
        <f t="shared" ca="1" si="73"/>
        <v>0.24744261724908878</v>
      </c>
      <c r="AJ261" s="2">
        <f t="shared" ca="1" si="73"/>
        <v>0.38587711019305893</v>
      </c>
      <c r="AK261" s="2">
        <f t="shared" ca="1" si="73"/>
        <v>6.3047897098938099E-2</v>
      </c>
    </row>
    <row r="262" spans="12:37" x14ac:dyDescent="0.2">
      <c r="L262" s="2">
        <v>7</v>
      </c>
      <c r="M262" s="2">
        <v>3</v>
      </c>
      <c r="N262" s="2">
        <v>6</v>
      </c>
      <c r="O262" s="2">
        <v>0.56355785269715852</v>
      </c>
      <c r="P262" s="2">
        <v>0.40919724628838594</v>
      </c>
      <c r="Q262" s="2">
        <f t="shared" si="74"/>
        <v>1</v>
      </c>
      <c r="S262" s="2">
        <f t="shared" si="75"/>
        <v>0</v>
      </c>
      <c r="U262" s="14" t="str">
        <f t="shared" si="76"/>
        <v>TrainTrial</v>
      </c>
      <c r="V262" s="10" t="str">
        <f t="shared" ref="V262:V302" si="77">IF(Q262=0,CONCATENATE("p",L262,".bmp"),CONCATENATE("p",M262,".bmp"))</f>
        <v>p3.bmp</v>
      </c>
      <c r="W262" s="10" t="str">
        <f t="shared" ref="W262:W302" si="78">IF(Q262=0,CONCATENATE("p",M262,".bmp"),CONCATENATE("p",L262,".bmp"))</f>
        <v>p7.bmp</v>
      </c>
      <c r="X262" s="10" t="str">
        <f t="shared" ref="X262:X302" si="79">IF(AE262=0,"c3.wav",IF(S262=0,"c1.wav","c2.wav"))</f>
        <v>c3.wav</v>
      </c>
      <c r="Y262" s="10" t="str">
        <f t="shared" ref="Y262:Y302" si="80">IF(S262=0,IF(AF262=1,CONCATENATE("nn",L262,".wav"),CONCATENATE("n",L262,".wav")),CONCATENATE("r",N262,".wav"))</f>
        <v>n7.wav</v>
      </c>
      <c r="Z262" s="10" t="str">
        <f t="shared" ref="Z262:Z302" si="81">IF(AE262=0,"c3.wav",IF(S262=1,"c1.wav","c2.wav"))</f>
        <v>c3.wav</v>
      </c>
      <c r="AA262" s="10" t="str">
        <f t="shared" ref="AA262:AA302" si="82">IF(S262=1,IF(AF262=1,CONCATENATE("nn",L262,".wav"),CONCATENATE("n",L262,".wav")),CONCATENATE("r",N262,".wav"))</f>
        <v>r6.wav</v>
      </c>
      <c r="AB262" s="10">
        <f t="shared" ref="AB262:AB302" si="83">IF(Q262=0,1,2)</f>
        <v>2</v>
      </c>
      <c r="AC262" s="12" t="str">
        <f t="shared" ref="AC262:AC302" si="84">IF(AD262=0,"blank.jpg", IF( AB262=1,"lp.jpg","rp.jpg"))</f>
        <v>blank.jpg</v>
      </c>
      <c r="AD262" s="13">
        <v>0</v>
      </c>
      <c r="AE262" s="13">
        <v>0</v>
      </c>
      <c r="AF262" s="13">
        <v>0</v>
      </c>
      <c r="AG262" s="13">
        <f t="shared" si="72"/>
        <v>0</v>
      </c>
      <c r="AI262" s="2">
        <f t="shared" ca="1" si="73"/>
        <v>0.66091943734629388</v>
      </c>
      <c r="AJ262" s="2">
        <f t="shared" ca="1" si="73"/>
        <v>0.84875033589109516</v>
      </c>
      <c r="AK262" s="2">
        <f t="shared" ca="1" si="73"/>
        <v>0.68126953501258258</v>
      </c>
    </row>
    <row r="263" spans="12:37" x14ac:dyDescent="0.2">
      <c r="L263" s="2">
        <v>7</v>
      </c>
      <c r="M263" s="2">
        <v>9</v>
      </c>
      <c r="N263" s="2">
        <v>3</v>
      </c>
      <c r="O263" s="2">
        <v>0.33844546590535174</v>
      </c>
      <c r="P263" s="2">
        <v>0.74868512951252342</v>
      </c>
      <c r="Q263" s="2">
        <f t="shared" si="74"/>
        <v>0</v>
      </c>
      <c r="S263" s="2">
        <f t="shared" si="75"/>
        <v>1</v>
      </c>
      <c r="U263" s="14" t="str">
        <f t="shared" si="76"/>
        <v>TrainTrial</v>
      </c>
      <c r="V263" s="10" t="str">
        <f t="shared" si="77"/>
        <v>p7.bmp</v>
      </c>
      <c r="W263" s="10" t="str">
        <f t="shared" si="78"/>
        <v>p9.bmp</v>
      </c>
      <c r="X263" s="10" t="str">
        <f t="shared" si="79"/>
        <v>c3.wav</v>
      </c>
      <c r="Y263" s="10" t="str">
        <f t="shared" si="80"/>
        <v>r3.wav</v>
      </c>
      <c r="Z263" s="10" t="str">
        <f t="shared" si="81"/>
        <v>c3.wav</v>
      </c>
      <c r="AA263" s="10" t="str">
        <f t="shared" si="82"/>
        <v>n7.wav</v>
      </c>
      <c r="AB263" s="10">
        <f t="shared" si="83"/>
        <v>1</v>
      </c>
      <c r="AC263" s="12" t="str">
        <f t="shared" si="84"/>
        <v>blank.jpg</v>
      </c>
      <c r="AD263" s="13">
        <v>0</v>
      </c>
      <c r="AE263" s="13">
        <v>0</v>
      </c>
      <c r="AF263" s="13">
        <v>0</v>
      </c>
      <c r="AG263" s="13">
        <f t="shared" si="72"/>
        <v>0</v>
      </c>
      <c r="AI263" s="2">
        <f t="shared" ca="1" si="73"/>
        <v>0.22154773906311542</v>
      </c>
      <c r="AJ263" s="2">
        <f t="shared" ca="1" si="73"/>
        <v>0.19770934303302934</v>
      </c>
      <c r="AK263" s="2">
        <f t="shared" ca="1" si="73"/>
        <v>0.45633293996064961</v>
      </c>
    </row>
    <row r="264" spans="12:37" x14ac:dyDescent="0.2">
      <c r="L264" s="2">
        <v>8</v>
      </c>
      <c r="M264" s="2">
        <v>2</v>
      </c>
      <c r="N264" s="2">
        <v>0</v>
      </c>
      <c r="O264" s="2">
        <v>8.6188878144639602E-2</v>
      </c>
      <c r="P264" s="2">
        <v>0</v>
      </c>
      <c r="Q264" s="2">
        <f t="shared" si="74"/>
        <v>0</v>
      </c>
      <c r="S264" s="2">
        <f t="shared" si="75"/>
        <v>0</v>
      </c>
      <c r="U264" s="14" t="str">
        <f t="shared" si="76"/>
        <v>TrainTrial</v>
      </c>
      <c r="V264" s="10" t="str">
        <f t="shared" si="77"/>
        <v>p8.bmp</v>
      </c>
      <c r="W264" s="10" t="str">
        <f t="shared" si="78"/>
        <v>p2.bmp</v>
      </c>
      <c r="X264" s="10" t="str">
        <f t="shared" si="79"/>
        <v>c3.wav</v>
      </c>
      <c r="Y264" s="10" t="str">
        <f t="shared" si="80"/>
        <v>n8.wav</v>
      </c>
      <c r="Z264" s="10" t="str">
        <f t="shared" si="81"/>
        <v>c3.wav</v>
      </c>
      <c r="AA264" s="10" t="str">
        <f t="shared" si="82"/>
        <v>r0.wav</v>
      </c>
      <c r="AB264" s="10">
        <f t="shared" si="83"/>
        <v>1</v>
      </c>
      <c r="AC264" s="12" t="str">
        <f t="shared" si="84"/>
        <v>blank.jpg</v>
      </c>
      <c r="AD264" s="13">
        <v>0</v>
      </c>
      <c r="AE264" s="13">
        <v>0</v>
      </c>
      <c r="AF264" s="13">
        <v>0</v>
      </c>
      <c r="AG264" s="13">
        <f t="shared" si="72"/>
        <v>0</v>
      </c>
      <c r="AI264" s="2">
        <f t="shared" ca="1" si="73"/>
        <v>0.60807520667275228</v>
      </c>
      <c r="AJ264" s="2">
        <f t="shared" ca="1" si="73"/>
        <v>0.63084830458005192</v>
      </c>
      <c r="AK264" s="2">
        <f t="shared" ca="1" si="73"/>
        <v>0.34840180714740321</v>
      </c>
    </row>
    <row r="265" spans="12:37" x14ac:dyDescent="0.2">
      <c r="L265" s="2">
        <v>8</v>
      </c>
      <c r="M265" s="2">
        <v>0</v>
      </c>
      <c r="N265" s="2">
        <v>9</v>
      </c>
      <c r="O265" s="2">
        <v>0.23249583886536129</v>
      </c>
      <c r="P265" s="2">
        <v>0.38638581367376901</v>
      </c>
      <c r="Q265" s="2">
        <f t="shared" si="74"/>
        <v>0</v>
      </c>
      <c r="S265" s="2">
        <f t="shared" si="75"/>
        <v>0</v>
      </c>
      <c r="U265" s="14" t="str">
        <f t="shared" si="76"/>
        <v>TrainTrial</v>
      </c>
      <c r="V265" s="10" t="str">
        <f t="shared" si="77"/>
        <v>p8.bmp</v>
      </c>
      <c r="W265" s="10" t="str">
        <f t="shared" si="78"/>
        <v>p0.bmp</v>
      </c>
      <c r="X265" s="10" t="str">
        <f t="shared" si="79"/>
        <v>c3.wav</v>
      </c>
      <c r="Y265" s="10" t="str">
        <f t="shared" si="80"/>
        <v>n8.wav</v>
      </c>
      <c r="Z265" s="10" t="str">
        <f t="shared" si="81"/>
        <v>c3.wav</v>
      </c>
      <c r="AA265" s="10" t="str">
        <f t="shared" si="82"/>
        <v>r9.wav</v>
      </c>
      <c r="AB265" s="10">
        <f t="shared" si="83"/>
        <v>1</v>
      </c>
      <c r="AC265" s="12" t="str">
        <f t="shared" si="84"/>
        <v>blank.jpg</v>
      </c>
      <c r="AD265" s="13">
        <v>0</v>
      </c>
      <c r="AE265" s="13">
        <v>0</v>
      </c>
      <c r="AF265" s="13">
        <v>0</v>
      </c>
      <c r="AG265" s="13">
        <f t="shared" si="72"/>
        <v>0</v>
      </c>
      <c r="AI265" s="2">
        <f t="shared" ca="1" si="73"/>
        <v>4.8535569428004521E-2</v>
      </c>
      <c r="AJ265" s="2">
        <f t="shared" ca="1" si="73"/>
        <v>0.70037501929493562</v>
      </c>
      <c r="AK265" s="2">
        <f t="shared" ca="1" si="73"/>
        <v>0.92601686927887139</v>
      </c>
    </row>
    <row r="266" spans="12:37" x14ac:dyDescent="0.2">
      <c r="L266" s="2">
        <v>8</v>
      </c>
      <c r="M266" s="2">
        <v>6</v>
      </c>
      <c r="N266" s="2">
        <v>8</v>
      </c>
      <c r="O266" s="2">
        <v>0.88128865103499265</v>
      </c>
      <c r="P266" s="2">
        <v>0.7185458506382929</v>
      </c>
      <c r="Q266" s="2">
        <f t="shared" si="74"/>
        <v>1</v>
      </c>
      <c r="S266" s="2">
        <f t="shared" si="75"/>
        <v>1</v>
      </c>
      <c r="U266" s="14" t="str">
        <f t="shared" si="76"/>
        <v>TrainTrial</v>
      </c>
      <c r="V266" s="10" t="str">
        <f t="shared" si="77"/>
        <v>p6.bmp</v>
      </c>
      <c r="W266" s="10" t="str">
        <f t="shared" si="78"/>
        <v>p8.bmp</v>
      </c>
      <c r="X266" s="10" t="str">
        <f t="shared" si="79"/>
        <v>c3.wav</v>
      </c>
      <c r="Y266" s="10" t="str">
        <f t="shared" si="80"/>
        <v>r8.wav</v>
      </c>
      <c r="Z266" s="10" t="str">
        <f t="shared" si="81"/>
        <v>c3.wav</v>
      </c>
      <c r="AA266" s="10" t="str">
        <f t="shared" si="82"/>
        <v>n8.wav</v>
      </c>
      <c r="AB266" s="10">
        <f t="shared" si="83"/>
        <v>2</v>
      </c>
      <c r="AC266" s="12" t="str">
        <f t="shared" si="84"/>
        <v>blank.jpg</v>
      </c>
      <c r="AD266" s="13">
        <v>0</v>
      </c>
      <c r="AE266" s="13">
        <v>0</v>
      </c>
      <c r="AF266" s="13">
        <v>0</v>
      </c>
      <c r="AG266" s="13">
        <f t="shared" si="72"/>
        <v>0</v>
      </c>
      <c r="AI266" s="2">
        <f t="shared" ca="1" si="73"/>
        <v>0.31241365468278803</v>
      </c>
      <c r="AJ266" s="2">
        <f t="shared" ca="1" si="73"/>
        <v>0.34539128754618686</v>
      </c>
      <c r="AK266" s="2">
        <f t="shared" ca="1" si="73"/>
        <v>0.83322551297565517</v>
      </c>
    </row>
    <row r="267" spans="12:37" x14ac:dyDescent="0.2">
      <c r="L267" s="2">
        <v>9</v>
      </c>
      <c r="M267" s="2">
        <v>7</v>
      </c>
      <c r="N267" s="2">
        <v>6</v>
      </c>
      <c r="O267" s="2">
        <v>0.30342588715848251</v>
      </c>
      <c r="P267" s="2">
        <v>0.75672698476773803</v>
      </c>
      <c r="Q267" s="2">
        <f t="shared" si="74"/>
        <v>0</v>
      </c>
      <c r="S267" s="2">
        <f t="shared" si="75"/>
        <v>1</v>
      </c>
      <c r="U267" s="14" t="str">
        <f t="shared" si="76"/>
        <v>TrainTrial</v>
      </c>
      <c r="V267" s="10" t="str">
        <f t="shared" si="77"/>
        <v>p9.bmp</v>
      </c>
      <c r="W267" s="10" t="str">
        <f t="shared" si="78"/>
        <v>p7.bmp</v>
      </c>
      <c r="X267" s="10" t="str">
        <f t="shared" si="79"/>
        <v>c3.wav</v>
      </c>
      <c r="Y267" s="10" t="str">
        <f t="shared" si="80"/>
        <v>r6.wav</v>
      </c>
      <c r="Z267" s="10" t="str">
        <f t="shared" si="81"/>
        <v>c3.wav</v>
      </c>
      <c r="AA267" s="10" t="str">
        <f t="shared" si="82"/>
        <v>n9.wav</v>
      </c>
      <c r="AB267" s="10">
        <f t="shared" si="83"/>
        <v>1</v>
      </c>
      <c r="AC267" s="12" t="str">
        <f t="shared" si="84"/>
        <v>blank.jpg</v>
      </c>
      <c r="AD267" s="13">
        <v>0</v>
      </c>
      <c r="AE267" s="13">
        <v>0</v>
      </c>
      <c r="AF267" s="13">
        <v>0</v>
      </c>
      <c r="AG267" s="13">
        <f t="shared" si="72"/>
        <v>0</v>
      </c>
      <c r="AI267" s="2">
        <f t="shared" ca="1" si="73"/>
        <v>0.60111333117188892</v>
      </c>
      <c r="AJ267" s="2">
        <f t="shared" ca="1" si="73"/>
        <v>0.5181794072701581</v>
      </c>
      <c r="AK267" s="2">
        <f t="shared" ca="1" si="73"/>
        <v>0.46819933135966751</v>
      </c>
    </row>
    <row r="268" spans="12:37" x14ac:dyDescent="0.2">
      <c r="L268" s="2">
        <v>9</v>
      </c>
      <c r="M268" s="2">
        <v>2</v>
      </c>
      <c r="N268" s="2">
        <v>4</v>
      </c>
      <c r="O268" s="2">
        <v>1</v>
      </c>
      <c r="P268" s="2">
        <v>0</v>
      </c>
      <c r="Q268" s="2">
        <f t="shared" si="74"/>
        <v>1</v>
      </c>
      <c r="S268" s="2">
        <f t="shared" si="75"/>
        <v>0</v>
      </c>
      <c r="U268" s="14" t="str">
        <f t="shared" si="76"/>
        <v>TrainTrial</v>
      </c>
      <c r="V268" s="10" t="str">
        <f t="shared" si="77"/>
        <v>p2.bmp</v>
      </c>
      <c r="W268" s="10" t="str">
        <f t="shared" si="78"/>
        <v>p9.bmp</v>
      </c>
      <c r="X268" s="10" t="str">
        <f t="shared" si="79"/>
        <v>c3.wav</v>
      </c>
      <c r="Y268" s="10" t="str">
        <f t="shared" si="80"/>
        <v>n9.wav</v>
      </c>
      <c r="Z268" s="10" t="str">
        <f t="shared" si="81"/>
        <v>c3.wav</v>
      </c>
      <c r="AA268" s="10" t="str">
        <f t="shared" si="82"/>
        <v>r4.wav</v>
      </c>
      <c r="AB268" s="10">
        <f t="shared" si="83"/>
        <v>2</v>
      </c>
      <c r="AC268" s="12" t="str">
        <f t="shared" si="84"/>
        <v>blank.jpg</v>
      </c>
      <c r="AD268" s="13">
        <v>0</v>
      </c>
      <c r="AE268" s="13">
        <v>0</v>
      </c>
      <c r="AF268" s="13">
        <v>0</v>
      </c>
      <c r="AG268" s="13">
        <f t="shared" si="72"/>
        <v>0</v>
      </c>
      <c r="AI268" s="2">
        <f t="shared" ca="1" si="73"/>
        <v>2.9227566834193475E-3</v>
      </c>
      <c r="AJ268" s="2">
        <f t="shared" ca="1" si="73"/>
        <v>3.5743642638773832E-2</v>
      </c>
      <c r="AK268" s="2">
        <f t="shared" ca="1" si="73"/>
        <v>0.48918020363119219</v>
      </c>
    </row>
    <row r="269" spans="12:37" x14ac:dyDescent="0.2">
      <c r="L269" s="2">
        <v>9</v>
      </c>
      <c r="M269" s="2">
        <v>4</v>
      </c>
      <c r="N269" s="2">
        <v>2</v>
      </c>
      <c r="O269" s="2">
        <v>0.9713935952386521</v>
      </c>
      <c r="P269" s="2">
        <v>5.9284266708345967E-2</v>
      </c>
      <c r="Q269" s="2">
        <f t="shared" si="74"/>
        <v>1</v>
      </c>
      <c r="S269" s="2">
        <f t="shared" si="75"/>
        <v>0</v>
      </c>
      <c r="U269" s="14" t="str">
        <f t="shared" si="76"/>
        <v>TrainTrial</v>
      </c>
      <c r="V269" s="10" t="str">
        <f t="shared" si="77"/>
        <v>p4.bmp</v>
      </c>
      <c r="W269" s="10" t="str">
        <f t="shared" si="78"/>
        <v>p9.bmp</v>
      </c>
      <c r="X269" s="10" t="str">
        <f t="shared" si="79"/>
        <v>c3.wav</v>
      </c>
      <c r="Y269" s="10" t="str">
        <f t="shared" si="80"/>
        <v>n9.wav</v>
      </c>
      <c r="Z269" s="10" t="str">
        <f t="shared" si="81"/>
        <v>c3.wav</v>
      </c>
      <c r="AA269" s="10" t="str">
        <f t="shared" si="82"/>
        <v>r2.wav</v>
      </c>
      <c r="AB269" s="10">
        <f t="shared" si="83"/>
        <v>2</v>
      </c>
      <c r="AC269" s="12" t="str">
        <f t="shared" si="84"/>
        <v>blank.jpg</v>
      </c>
      <c r="AD269" s="13">
        <v>0</v>
      </c>
      <c r="AE269" s="13">
        <v>0</v>
      </c>
      <c r="AF269" s="13">
        <v>0</v>
      </c>
      <c r="AG269" s="13">
        <f t="shared" si="72"/>
        <v>0</v>
      </c>
      <c r="AI269" s="2">
        <f t="shared" ca="1" si="73"/>
        <v>0.10826617774509184</v>
      </c>
      <c r="AJ269" s="2">
        <f t="shared" ca="1" si="73"/>
        <v>0.18254817730311468</v>
      </c>
      <c r="AK269" s="2">
        <f t="shared" ca="1" si="73"/>
        <v>0.72741897540837197</v>
      </c>
    </row>
    <row r="270" spans="12:37" x14ac:dyDescent="0.2">
      <c r="L270" s="2">
        <v>0</v>
      </c>
      <c r="M270" s="2">
        <v>5</v>
      </c>
      <c r="N270" s="2">
        <v>1</v>
      </c>
      <c r="O270" s="2">
        <v>0.46299099888528872</v>
      </c>
      <c r="P270" s="2">
        <v>0.82147263534079684</v>
      </c>
      <c r="Q270" s="2">
        <f t="shared" si="74"/>
        <v>0</v>
      </c>
      <c r="S270" s="2">
        <f t="shared" si="75"/>
        <v>1</v>
      </c>
      <c r="U270" s="14" t="str">
        <f t="shared" si="76"/>
        <v>TrainTrial</v>
      </c>
      <c r="V270" s="10" t="str">
        <f t="shared" si="77"/>
        <v>p0.bmp</v>
      </c>
      <c r="W270" s="10" t="str">
        <f t="shared" si="78"/>
        <v>p5.bmp</v>
      </c>
      <c r="X270" s="10" t="str">
        <f t="shared" si="79"/>
        <v>c3.wav</v>
      </c>
      <c r="Y270" s="10" t="str">
        <f t="shared" si="80"/>
        <v>r1.wav</v>
      </c>
      <c r="Z270" s="10" t="str">
        <f t="shared" si="81"/>
        <v>c3.wav</v>
      </c>
      <c r="AA270" s="10" t="str">
        <f t="shared" si="82"/>
        <v>n0.wav</v>
      </c>
      <c r="AB270" s="10">
        <f t="shared" si="83"/>
        <v>1</v>
      </c>
      <c r="AC270" s="12" t="str">
        <f t="shared" si="84"/>
        <v>blank.jpg</v>
      </c>
      <c r="AD270" s="13">
        <v>0</v>
      </c>
      <c r="AE270" s="13">
        <v>0</v>
      </c>
      <c r="AF270" s="13">
        <v>0</v>
      </c>
      <c r="AG270" s="13">
        <f t="shared" si="72"/>
        <v>0</v>
      </c>
      <c r="AI270" s="2">
        <f t="shared" ca="1" si="73"/>
        <v>0.43731880891812358</v>
      </c>
      <c r="AJ270" s="2">
        <f t="shared" ca="1" si="73"/>
        <v>0.95237137698414731</v>
      </c>
      <c r="AK270" s="2">
        <f t="shared" ca="1" si="73"/>
        <v>2.7939323738871091E-2</v>
      </c>
    </row>
    <row r="271" spans="12:37" x14ac:dyDescent="0.2">
      <c r="L271" s="2">
        <v>0</v>
      </c>
      <c r="M271" s="2">
        <v>3</v>
      </c>
      <c r="N271" s="2">
        <v>5</v>
      </c>
      <c r="O271" s="2">
        <v>0.5963761841176165</v>
      </c>
      <c r="P271" s="2">
        <v>0.42459114066332404</v>
      </c>
      <c r="Q271" s="2">
        <f t="shared" si="74"/>
        <v>1</v>
      </c>
      <c r="S271" s="2">
        <f t="shared" si="75"/>
        <v>0</v>
      </c>
      <c r="U271" s="14" t="str">
        <f t="shared" si="76"/>
        <v>TrainTrial</v>
      </c>
      <c r="V271" s="10" t="str">
        <f t="shared" si="77"/>
        <v>p3.bmp</v>
      </c>
      <c r="W271" s="10" t="str">
        <f t="shared" si="78"/>
        <v>p0.bmp</v>
      </c>
      <c r="X271" s="10" t="str">
        <f t="shared" si="79"/>
        <v>c3.wav</v>
      </c>
      <c r="Y271" s="10" t="str">
        <f t="shared" si="80"/>
        <v>n0.wav</v>
      </c>
      <c r="Z271" s="10" t="str">
        <f t="shared" si="81"/>
        <v>c3.wav</v>
      </c>
      <c r="AA271" s="10" t="str">
        <f t="shared" si="82"/>
        <v>r5.wav</v>
      </c>
      <c r="AB271" s="10">
        <f t="shared" si="83"/>
        <v>2</v>
      </c>
      <c r="AC271" s="12" t="str">
        <f t="shared" si="84"/>
        <v>blank.jpg</v>
      </c>
      <c r="AD271" s="13">
        <v>0</v>
      </c>
      <c r="AE271" s="13">
        <v>0</v>
      </c>
      <c r="AF271" s="13">
        <v>0</v>
      </c>
      <c r="AG271" s="13">
        <f t="shared" si="72"/>
        <v>0</v>
      </c>
      <c r="AI271" s="2">
        <f t="shared" ca="1" si="73"/>
        <v>0.89194737264834456</v>
      </c>
      <c r="AJ271" s="2">
        <f t="shared" ca="1" si="73"/>
        <v>0.40763675671022148</v>
      </c>
      <c r="AK271" s="2">
        <f t="shared" ca="1" si="73"/>
        <v>0.27387909972771363</v>
      </c>
    </row>
    <row r="272" spans="12:37" x14ac:dyDescent="0.2">
      <c r="L272" s="2">
        <v>0</v>
      </c>
      <c r="M272" s="2">
        <v>1</v>
      </c>
      <c r="N272" s="2">
        <v>7</v>
      </c>
      <c r="O272" s="2">
        <v>2.7537492674127861E-2</v>
      </c>
      <c r="P272" s="2">
        <v>0.84521852888610738</v>
      </c>
      <c r="Q272" s="2">
        <f t="shared" si="74"/>
        <v>0</v>
      </c>
      <c r="R272" s="2">
        <f>SUM(Q243:Q272)</f>
        <v>15</v>
      </c>
      <c r="S272" s="2">
        <f t="shared" si="75"/>
        <v>1</v>
      </c>
      <c r="T272" s="2">
        <f>SUM(S243:S272)</f>
        <v>15</v>
      </c>
      <c r="U272" s="14" t="str">
        <f t="shared" si="76"/>
        <v>TrainTrial</v>
      </c>
      <c r="V272" s="10" t="str">
        <f t="shared" si="77"/>
        <v>p0.bmp</v>
      </c>
      <c r="W272" s="10" t="str">
        <f t="shared" si="78"/>
        <v>p1.bmp</v>
      </c>
      <c r="X272" s="10" t="str">
        <f t="shared" si="79"/>
        <v>c3.wav</v>
      </c>
      <c r="Y272" s="10" t="str">
        <f t="shared" si="80"/>
        <v>r7.wav</v>
      </c>
      <c r="Z272" s="10" t="str">
        <f t="shared" si="81"/>
        <v>c3.wav</v>
      </c>
      <c r="AA272" s="10" t="str">
        <f t="shared" si="82"/>
        <v>n0.wav</v>
      </c>
      <c r="AB272" s="10">
        <f t="shared" si="83"/>
        <v>1</v>
      </c>
      <c r="AC272" s="12" t="str">
        <f t="shared" si="84"/>
        <v>blank.jpg</v>
      </c>
      <c r="AD272" s="13">
        <v>0</v>
      </c>
      <c r="AE272" s="13">
        <v>0</v>
      </c>
      <c r="AF272" s="13">
        <v>0</v>
      </c>
      <c r="AG272" s="13">
        <f t="shared" si="72"/>
        <v>0</v>
      </c>
      <c r="AI272" s="2">
        <f t="shared" ca="1" si="73"/>
        <v>0.41436022632079583</v>
      </c>
      <c r="AJ272" s="2">
        <f t="shared" ca="1" si="73"/>
        <v>0.84190697586928465</v>
      </c>
      <c r="AK272" s="2">
        <f t="shared" ca="1" si="73"/>
        <v>0.55901976414227539</v>
      </c>
    </row>
    <row r="273" spans="11:37" x14ac:dyDescent="0.2">
      <c r="K273" s="2" t="s">
        <v>70</v>
      </c>
      <c r="L273" s="2">
        <v>1</v>
      </c>
      <c r="M273" s="2">
        <v>0</v>
      </c>
      <c r="N273" s="2">
        <v>4</v>
      </c>
      <c r="O273" s="2">
        <v>0.49951127652366267</v>
      </c>
      <c r="P273" s="2">
        <v>0.98536935551965144</v>
      </c>
      <c r="Q273" s="2">
        <f t="shared" si="74"/>
        <v>0</v>
      </c>
      <c r="S273" s="2">
        <f t="shared" si="75"/>
        <v>1</v>
      </c>
      <c r="U273" s="14" t="str">
        <f t="shared" ca="1" si="76"/>
        <v>TrainTrial2</v>
      </c>
      <c r="V273" s="10" t="str">
        <f t="shared" si="77"/>
        <v>p1.bmp</v>
      </c>
      <c r="W273" s="10" t="str">
        <f t="shared" si="78"/>
        <v>p0.bmp</v>
      </c>
      <c r="X273" s="10" t="str">
        <f t="shared" ca="1" si="79"/>
        <v>c2.wav</v>
      </c>
      <c r="Y273" s="10" t="str">
        <f t="shared" si="80"/>
        <v>r4.wav</v>
      </c>
      <c r="Z273" s="10" t="str">
        <f t="shared" ca="1" si="81"/>
        <v>c1.wav</v>
      </c>
      <c r="AA273" s="10" t="str">
        <f t="shared" ca="1" si="82"/>
        <v>nn1.wav</v>
      </c>
      <c r="AB273" s="10">
        <f t="shared" si="83"/>
        <v>1</v>
      </c>
      <c r="AC273" s="12" t="str">
        <f t="shared" ca="1" si="84"/>
        <v>lp.jpg</v>
      </c>
      <c r="AD273" s="13">
        <f t="shared" ref="AD273:AD302" ca="1" si="85">IF(AI273&lt;1,1,0)</f>
        <v>1</v>
      </c>
      <c r="AE273" s="13">
        <f t="shared" ref="AE273:AE302" ca="1" si="86">IF(AJ273&lt;1,1,0)</f>
        <v>1</v>
      </c>
      <c r="AF273" s="13">
        <f t="shared" ref="AF273:AF302" ca="1" si="87">IF(AK273&lt;1,1,0)</f>
        <v>1</v>
      </c>
      <c r="AG273" s="13">
        <f t="shared" ca="1" si="70"/>
        <v>3</v>
      </c>
      <c r="AI273" s="2">
        <f t="shared" ca="1" si="73"/>
        <v>0.75047398503009499</v>
      </c>
      <c r="AJ273" s="2">
        <f t="shared" ca="1" si="73"/>
        <v>0.6202643733473312</v>
      </c>
      <c r="AK273" s="2">
        <f t="shared" ca="1" si="73"/>
        <v>0.12720326598378728</v>
      </c>
    </row>
    <row r="274" spans="11:37" x14ac:dyDescent="0.2">
      <c r="L274" s="2">
        <v>1</v>
      </c>
      <c r="M274" s="2">
        <v>9</v>
      </c>
      <c r="N274" s="2">
        <v>2</v>
      </c>
      <c r="O274" s="2">
        <v>9.8639227250714612E-2</v>
      </c>
      <c r="P274" s="2">
        <v>0.11326398332676035</v>
      </c>
      <c r="Q274" s="2">
        <f t="shared" si="74"/>
        <v>0</v>
      </c>
      <c r="S274" s="2">
        <f t="shared" si="75"/>
        <v>0</v>
      </c>
      <c r="U274" s="14" t="str">
        <f t="shared" ca="1" si="76"/>
        <v>TrainTrial2</v>
      </c>
      <c r="V274" s="10" t="str">
        <f t="shared" si="77"/>
        <v>p1.bmp</v>
      </c>
      <c r="W274" s="10" t="str">
        <f t="shared" si="78"/>
        <v>p9.bmp</v>
      </c>
      <c r="X274" s="10" t="str">
        <f t="shared" ca="1" si="79"/>
        <v>c1.wav</v>
      </c>
      <c r="Y274" s="10" t="str">
        <f t="shared" ca="1" si="80"/>
        <v>nn1.wav</v>
      </c>
      <c r="Z274" s="10" t="str">
        <f t="shared" ca="1" si="81"/>
        <v>c2.wav</v>
      </c>
      <c r="AA274" s="10" t="str">
        <f t="shared" si="82"/>
        <v>r2.wav</v>
      </c>
      <c r="AB274" s="10">
        <f t="shared" si="83"/>
        <v>1</v>
      </c>
      <c r="AC274" s="12" t="str">
        <f t="shared" ca="1" si="84"/>
        <v>lp.jpg</v>
      </c>
      <c r="AD274" s="13">
        <f t="shared" ca="1" si="85"/>
        <v>1</v>
      </c>
      <c r="AE274" s="13">
        <f t="shared" ca="1" si="86"/>
        <v>1</v>
      </c>
      <c r="AF274" s="13">
        <f t="shared" ca="1" si="87"/>
        <v>1</v>
      </c>
      <c r="AG274" s="13">
        <f t="shared" ca="1" si="70"/>
        <v>3</v>
      </c>
      <c r="AI274" s="2">
        <f t="shared" ca="1" si="73"/>
        <v>0.85438401457897561</v>
      </c>
      <c r="AJ274" s="2">
        <f t="shared" ca="1" si="73"/>
        <v>0.54691911193292952</v>
      </c>
      <c r="AK274" s="2">
        <f t="shared" ca="1" si="73"/>
        <v>0.90808780326382477</v>
      </c>
    </row>
    <row r="275" spans="11:37" x14ac:dyDescent="0.2">
      <c r="L275" s="2">
        <v>1</v>
      </c>
      <c r="M275" s="2">
        <v>6</v>
      </c>
      <c r="N275" s="2">
        <v>7</v>
      </c>
      <c r="O275" s="2">
        <v>0.91136980911232968</v>
      </c>
      <c r="P275" s="2">
        <v>0.40130948293699475</v>
      </c>
      <c r="Q275" s="2">
        <f t="shared" si="74"/>
        <v>1</v>
      </c>
      <c r="S275" s="2">
        <f t="shared" si="75"/>
        <v>0</v>
      </c>
      <c r="U275" s="14" t="str">
        <f t="shared" ca="1" si="76"/>
        <v>TrainTrial2</v>
      </c>
      <c r="V275" s="10" t="str">
        <f t="shared" si="77"/>
        <v>p6.bmp</v>
      </c>
      <c r="W275" s="10" t="str">
        <f t="shared" si="78"/>
        <v>p1.bmp</v>
      </c>
      <c r="X275" s="10" t="str">
        <f t="shared" ca="1" si="79"/>
        <v>c1.wav</v>
      </c>
      <c r="Y275" s="10" t="str">
        <f t="shared" ca="1" si="80"/>
        <v>nn1.wav</v>
      </c>
      <c r="Z275" s="10" t="str">
        <f t="shared" ca="1" si="81"/>
        <v>c2.wav</v>
      </c>
      <c r="AA275" s="10" t="str">
        <f t="shared" si="82"/>
        <v>r7.wav</v>
      </c>
      <c r="AB275" s="10">
        <f t="shared" si="83"/>
        <v>2</v>
      </c>
      <c r="AC275" s="12" t="str">
        <f t="shared" ca="1" si="84"/>
        <v>rp.jpg</v>
      </c>
      <c r="AD275" s="13">
        <f t="shared" ca="1" si="85"/>
        <v>1</v>
      </c>
      <c r="AE275" s="13">
        <f t="shared" ca="1" si="86"/>
        <v>1</v>
      </c>
      <c r="AF275" s="13">
        <f t="shared" ca="1" si="87"/>
        <v>1</v>
      </c>
      <c r="AG275" s="13">
        <f t="shared" ca="1" si="70"/>
        <v>3</v>
      </c>
      <c r="AI275" s="2">
        <f t="shared" ca="1" si="73"/>
        <v>0.75624085482550096</v>
      </c>
      <c r="AJ275" s="2">
        <f t="shared" ca="1" si="73"/>
        <v>0.24943155955396024</v>
      </c>
      <c r="AK275" s="2">
        <f t="shared" ca="1" si="73"/>
        <v>0.59063402481101657</v>
      </c>
    </row>
    <row r="276" spans="11:37" x14ac:dyDescent="0.2">
      <c r="L276" s="2">
        <v>2</v>
      </c>
      <c r="M276" s="2">
        <v>7</v>
      </c>
      <c r="N276" s="2">
        <v>3</v>
      </c>
      <c r="O276" s="2">
        <v>0.61881268627530517</v>
      </c>
      <c r="P276" s="2">
        <v>0.65017302513297182</v>
      </c>
      <c r="Q276" s="2">
        <f t="shared" si="74"/>
        <v>1</v>
      </c>
      <c r="S276" s="2">
        <f t="shared" si="75"/>
        <v>1</v>
      </c>
      <c r="U276" s="14" t="str">
        <f t="shared" ca="1" si="76"/>
        <v>TrainTrial2</v>
      </c>
      <c r="V276" s="10" t="str">
        <f t="shared" si="77"/>
        <v>p7.bmp</v>
      </c>
      <c r="W276" s="10" t="str">
        <f t="shared" si="78"/>
        <v>p2.bmp</v>
      </c>
      <c r="X276" s="10" t="str">
        <f t="shared" ca="1" si="79"/>
        <v>c2.wav</v>
      </c>
      <c r="Y276" s="10" t="str">
        <f t="shared" si="80"/>
        <v>r3.wav</v>
      </c>
      <c r="Z276" s="10" t="str">
        <f t="shared" ca="1" si="81"/>
        <v>c1.wav</v>
      </c>
      <c r="AA276" s="10" t="str">
        <f t="shared" ca="1" si="82"/>
        <v>nn2.wav</v>
      </c>
      <c r="AB276" s="10">
        <f t="shared" si="83"/>
        <v>2</v>
      </c>
      <c r="AC276" s="12" t="str">
        <f t="shared" ca="1" si="84"/>
        <v>rp.jpg</v>
      </c>
      <c r="AD276" s="13">
        <f t="shared" ca="1" si="85"/>
        <v>1</v>
      </c>
      <c r="AE276" s="13">
        <f t="shared" ca="1" si="86"/>
        <v>1</v>
      </c>
      <c r="AF276" s="13">
        <f t="shared" ca="1" si="87"/>
        <v>1</v>
      </c>
      <c r="AG276" s="13">
        <f t="shared" ca="1" si="70"/>
        <v>3</v>
      </c>
      <c r="AI276" s="2">
        <f t="shared" ca="1" si="73"/>
        <v>0.64446767800697402</v>
      </c>
      <c r="AJ276" s="2">
        <f t="shared" ca="1" si="73"/>
        <v>0.3214925321742117</v>
      </c>
      <c r="AK276" s="2">
        <f t="shared" ca="1" si="73"/>
        <v>0.8011385631451623</v>
      </c>
    </row>
    <row r="277" spans="11:37" x14ac:dyDescent="0.2">
      <c r="L277" s="2">
        <v>2</v>
      </c>
      <c r="M277" s="2">
        <v>1</v>
      </c>
      <c r="N277" s="2">
        <v>0</v>
      </c>
      <c r="O277" s="2">
        <v>8.6478668609743181E-2</v>
      </c>
      <c r="P277" s="2">
        <v>0.90729851309515652</v>
      </c>
      <c r="Q277" s="2">
        <f t="shared" si="74"/>
        <v>0</v>
      </c>
      <c r="S277" s="2">
        <f t="shared" si="75"/>
        <v>1</v>
      </c>
      <c r="U277" s="14" t="str">
        <f t="shared" ca="1" si="76"/>
        <v>TrainTrial2</v>
      </c>
      <c r="V277" s="10" t="str">
        <f t="shared" si="77"/>
        <v>p2.bmp</v>
      </c>
      <c r="W277" s="10" t="str">
        <f t="shared" si="78"/>
        <v>p1.bmp</v>
      </c>
      <c r="X277" s="10" t="str">
        <f t="shared" ca="1" si="79"/>
        <v>c2.wav</v>
      </c>
      <c r="Y277" s="10" t="str">
        <f t="shared" si="80"/>
        <v>r0.wav</v>
      </c>
      <c r="Z277" s="10" t="str">
        <f t="shared" ca="1" si="81"/>
        <v>c1.wav</v>
      </c>
      <c r="AA277" s="10" t="str">
        <f t="shared" ca="1" si="82"/>
        <v>nn2.wav</v>
      </c>
      <c r="AB277" s="10">
        <f t="shared" si="83"/>
        <v>1</v>
      </c>
      <c r="AC277" s="12" t="str">
        <f t="shared" ca="1" si="84"/>
        <v>lp.jpg</v>
      </c>
      <c r="AD277" s="13">
        <f t="shared" ca="1" si="85"/>
        <v>1</v>
      </c>
      <c r="AE277" s="13">
        <f t="shared" ca="1" si="86"/>
        <v>1</v>
      </c>
      <c r="AF277" s="13">
        <f t="shared" ca="1" si="87"/>
        <v>1</v>
      </c>
      <c r="AG277" s="13">
        <f t="shared" ca="1" si="70"/>
        <v>3</v>
      </c>
      <c r="AI277" s="2">
        <f t="shared" ca="1" si="73"/>
        <v>6.5676009525118539E-2</v>
      </c>
      <c r="AJ277" s="2">
        <f t="shared" ca="1" si="73"/>
        <v>0.72096889047551582</v>
      </c>
      <c r="AK277" s="2">
        <f t="shared" ca="1" si="73"/>
        <v>0.45813114190955384</v>
      </c>
    </row>
    <row r="278" spans="11:37" x14ac:dyDescent="0.2">
      <c r="L278" s="2">
        <v>2</v>
      </c>
      <c r="M278" s="2">
        <v>8</v>
      </c>
      <c r="N278" s="2">
        <v>1</v>
      </c>
      <c r="O278" s="2">
        <v>2.659553553621663E-2</v>
      </c>
      <c r="P278" s="2">
        <v>0.31052883320808178</v>
      </c>
      <c r="Q278" s="2">
        <f t="shared" si="74"/>
        <v>0</v>
      </c>
      <c r="S278" s="2">
        <f t="shared" si="75"/>
        <v>0</v>
      </c>
      <c r="U278" s="14" t="str">
        <f t="shared" ca="1" si="76"/>
        <v>TrainTrial2</v>
      </c>
      <c r="V278" s="10" t="str">
        <f t="shared" si="77"/>
        <v>p2.bmp</v>
      </c>
      <c r="W278" s="10" t="str">
        <f t="shared" si="78"/>
        <v>p8.bmp</v>
      </c>
      <c r="X278" s="10" t="str">
        <f t="shared" ca="1" si="79"/>
        <v>c1.wav</v>
      </c>
      <c r="Y278" s="10" t="str">
        <f t="shared" ca="1" si="80"/>
        <v>nn2.wav</v>
      </c>
      <c r="Z278" s="10" t="str">
        <f t="shared" ca="1" si="81"/>
        <v>c2.wav</v>
      </c>
      <c r="AA278" s="10" t="str">
        <f t="shared" si="82"/>
        <v>r1.wav</v>
      </c>
      <c r="AB278" s="10">
        <f t="shared" si="83"/>
        <v>1</v>
      </c>
      <c r="AC278" s="12" t="str">
        <f t="shared" ca="1" si="84"/>
        <v>lp.jpg</v>
      </c>
      <c r="AD278" s="13">
        <f t="shared" ca="1" si="85"/>
        <v>1</v>
      </c>
      <c r="AE278" s="13">
        <f t="shared" ca="1" si="86"/>
        <v>1</v>
      </c>
      <c r="AF278" s="13">
        <f t="shared" ca="1" si="87"/>
        <v>1</v>
      </c>
      <c r="AG278" s="13">
        <f t="shared" ref="AG278:AG302" ca="1" si="88">SUM(AD278:AF278)</f>
        <v>3</v>
      </c>
      <c r="AI278" s="2">
        <f t="shared" ca="1" si="73"/>
        <v>0.80321734364668285</v>
      </c>
      <c r="AJ278" s="2">
        <f t="shared" ca="1" si="73"/>
        <v>0.33379066533102841</v>
      </c>
      <c r="AK278" s="2">
        <f t="shared" ca="1" si="73"/>
        <v>0.62262048543539095</v>
      </c>
    </row>
    <row r="279" spans="11:37" x14ac:dyDescent="0.2">
      <c r="L279" s="2">
        <v>3</v>
      </c>
      <c r="M279" s="2">
        <v>4</v>
      </c>
      <c r="N279" s="2">
        <v>5</v>
      </c>
      <c r="O279" s="2">
        <v>0.54450489424107218</v>
      </c>
      <c r="P279" s="2">
        <v>0.71940269008155155</v>
      </c>
      <c r="Q279" s="2">
        <f t="shared" si="74"/>
        <v>1</v>
      </c>
      <c r="S279" s="2">
        <f t="shared" si="75"/>
        <v>1</v>
      </c>
      <c r="U279" s="14" t="str">
        <f t="shared" ca="1" si="76"/>
        <v>TrainTrial2</v>
      </c>
      <c r="V279" s="10" t="str">
        <f t="shared" si="77"/>
        <v>p4.bmp</v>
      </c>
      <c r="W279" s="10" t="str">
        <f t="shared" si="78"/>
        <v>p3.bmp</v>
      </c>
      <c r="X279" s="10" t="str">
        <f t="shared" ca="1" si="79"/>
        <v>c2.wav</v>
      </c>
      <c r="Y279" s="10" t="str">
        <f t="shared" si="80"/>
        <v>r5.wav</v>
      </c>
      <c r="Z279" s="10" t="str">
        <f t="shared" ca="1" si="81"/>
        <v>c1.wav</v>
      </c>
      <c r="AA279" s="10" t="str">
        <f t="shared" ca="1" si="82"/>
        <v>nn3.wav</v>
      </c>
      <c r="AB279" s="10">
        <f t="shared" si="83"/>
        <v>2</v>
      </c>
      <c r="AC279" s="12" t="str">
        <f t="shared" ca="1" si="84"/>
        <v>rp.jpg</v>
      </c>
      <c r="AD279" s="13">
        <f t="shared" ca="1" si="85"/>
        <v>1</v>
      </c>
      <c r="AE279" s="13">
        <f t="shared" ca="1" si="86"/>
        <v>1</v>
      </c>
      <c r="AF279" s="13">
        <f t="shared" ca="1" si="87"/>
        <v>1</v>
      </c>
      <c r="AG279" s="13">
        <f t="shared" ca="1" si="88"/>
        <v>3</v>
      </c>
      <c r="AI279" s="2">
        <f t="shared" ca="1" si="73"/>
        <v>0.56195166811415576</v>
      </c>
      <c r="AJ279" s="2">
        <f t="shared" ca="1" si="73"/>
        <v>0.48752107082380092</v>
      </c>
      <c r="AK279" s="2">
        <f t="shared" ca="1" si="73"/>
        <v>0.58061856583782279</v>
      </c>
    </row>
    <row r="280" spans="11:37" x14ac:dyDescent="0.2">
      <c r="L280" s="2">
        <v>3</v>
      </c>
      <c r="M280" s="2">
        <v>6</v>
      </c>
      <c r="N280" s="2">
        <v>8</v>
      </c>
      <c r="O280" s="2">
        <v>0.80023259711742867</v>
      </c>
      <c r="P280" s="2">
        <v>0.6897610270716541</v>
      </c>
      <c r="Q280" s="2">
        <f t="shared" si="74"/>
        <v>1</v>
      </c>
      <c r="S280" s="2">
        <f t="shared" si="75"/>
        <v>1</v>
      </c>
      <c r="U280" s="14" t="str">
        <f t="shared" ca="1" si="76"/>
        <v>TrainTrial2</v>
      </c>
      <c r="V280" s="10" t="str">
        <f t="shared" si="77"/>
        <v>p6.bmp</v>
      </c>
      <c r="W280" s="10" t="str">
        <f t="shared" si="78"/>
        <v>p3.bmp</v>
      </c>
      <c r="X280" s="10" t="str">
        <f t="shared" ca="1" si="79"/>
        <v>c2.wav</v>
      </c>
      <c r="Y280" s="10" t="str">
        <f t="shared" si="80"/>
        <v>r8.wav</v>
      </c>
      <c r="Z280" s="10" t="str">
        <f t="shared" ca="1" si="81"/>
        <v>c1.wav</v>
      </c>
      <c r="AA280" s="10" t="str">
        <f t="shared" ca="1" si="82"/>
        <v>nn3.wav</v>
      </c>
      <c r="AB280" s="10">
        <f t="shared" si="83"/>
        <v>2</v>
      </c>
      <c r="AC280" s="12" t="str">
        <f t="shared" ca="1" si="84"/>
        <v>rp.jpg</v>
      </c>
      <c r="AD280" s="13">
        <f t="shared" ca="1" si="85"/>
        <v>1</v>
      </c>
      <c r="AE280" s="13">
        <f t="shared" ca="1" si="86"/>
        <v>1</v>
      </c>
      <c r="AF280" s="13">
        <f t="shared" ca="1" si="87"/>
        <v>1</v>
      </c>
      <c r="AG280" s="13">
        <f t="shared" ca="1" si="88"/>
        <v>3</v>
      </c>
      <c r="AI280" s="2">
        <f t="shared" ca="1" si="73"/>
        <v>0.91710918668185759</v>
      </c>
      <c r="AJ280" s="2">
        <f t="shared" ca="1" si="73"/>
        <v>0.74243627087855701</v>
      </c>
      <c r="AK280" s="2">
        <f t="shared" ca="1" si="73"/>
        <v>0.77546339469604164</v>
      </c>
    </row>
    <row r="281" spans="11:37" x14ac:dyDescent="0.2">
      <c r="L281" s="2">
        <v>3</v>
      </c>
      <c r="M281" s="2">
        <v>0</v>
      </c>
      <c r="N281" s="2">
        <v>6</v>
      </c>
      <c r="O281" s="2">
        <v>0.13387504651291238</v>
      </c>
      <c r="P281" s="2">
        <v>0.21679442199911136</v>
      </c>
      <c r="Q281" s="2">
        <f t="shared" si="74"/>
        <v>0</v>
      </c>
      <c r="S281" s="2">
        <f t="shared" si="75"/>
        <v>0</v>
      </c>
      <c r="U281" s="14" t="str">
        <f t="shared" ca="1" si="76"/>
        <v>TrainTrial2</v>
      </c>
      <c r="V281" s="10" t="str">
        <f t="shared" si="77"/>
        <v>p3.bmp</v>
      </c>
      <c r="W281" s="10" t="str">
        <f t="shared" si="78"/>
        <v>p0.bmp</v>
      </c>
      <c r="X281" s="10" t="str">
        <f t="shared" ca="1" si="79"/>
        <v>c1.wav</v>
      </c>
      <c r="Y281" s="10" t="str">
        <f t="shared" ca="1" si="80"/>
        <v>nn3.wav</v>
      </c>
      <c r="Z281" s="10" t="str">
        <f t="shared" ca="1" si="81"/>
        <v>c2.wav</v>
      </c>
      <c r="AA281" s="10" t="str">
        <f t="shared" si="82"/>
        <v>r6.wav</v>
      </c>
      <c r="AB281" s="10">
        <f t="shared" si="83"/>
        <v>1</v>
      </c>
      <c r="AC281" s="12" t="str">
        <f t="shared" ca="1" si="84"/>
        <v>lp.jpg</v>
      </c>
      <c r="AD281" s="13">
        <f t="shared" ca="1" si="85"/>
        <v>1</v>
      </c>
      <c r="AE281" s="13">
        <f t="shared" ca="1" si="86"/>
        <v>1</v>
      </c>
      <c r="AF281" s="13">
        <f t="shared" ca="1" si="87"/>
        <v>1</v>
      </c>
      <c r="AG281" s="13">
        <f t="shared" ca="1" si="88"/>
        <v>3</v>
      </c>
      <c r="AI281" s="2">
        <f t="shared" ca="1" si="73"/>
        <v>0.44930440584025733</v>
      </c>
      <c r="AJ281" s="2">
        <f t="shared" ca="1" si="73"/>
        <v>0.72795210637197327</v>
      </c>
      <c r="AK281" s="2">
        <f t="shared" ca="1" si="73"/>
        <v>0.7648865776245054</v>
      </c>
    </row>
    <row r="282" spans="11:37" x14ac:dyDescent="0.2">
      <c r="L282" s="2">
        <v>4</v>
      </c>
      <c r="M282" s="2">
        <v>5</v>
      </c>
      <c r="N282" s="2">
        <v>9</v>
      </c>
      <c r="O282" s="2">
        <v>0.11723459816403192</v>
      </c>
      <c r="P282" s="2">
        <v>0.34648066285626555</v>
      </c>
      <c r="Q282" s="2">
        <f t="shared" si="74"/>
        <v>0</v>
      </c>
      <c r="S282" s="2">
        <f t="shared" si="75"/>
        <v>0</v>
      </c>
      <c r="U282" s="14" t="str">
        <f t="shared" ca="1" si="76"/>
        <v>TrainTrial2</v>
      </c>
      <c r="V282" s="10" t="str">
        <f t="shared" si="77"/>
        <v>p4.bmp</v>
      </c>
      <c r="W282" s="10" t="str">
        <f t="shared" si="78"/>
        <v>p5.bmp</v>
      </c>
      <c r="X282" s="10" t="str">
        <f t="shared" ca="1" si="79"/>
        <v>c1.wav</v>
      </c>
      <c r="Y282" s="10" t="str">
        <f t="shared" ca="1" si="80"/>
        <v>nn4.wav</v>
      </c>
      <c r="Z282" s="10" t="str">
        <f t="shared" ca="1" si="81"/>
        <v>c2.wav</v>
      </c>
      <c r="AA282" s="10" t="str">
        <f t="shared" si="82"/>
        <v>r9.wav</v>
      </c>
      <c r="AB282" s="10">
        <f t="shared" si="83"/>
        <v>1</v>
      </c>
      <c r="AC282" s="12" t="str">
        <f t="shared" ca="1" si="84"/>
        <v>lp.jpg</v>
      </c>
      <c r="AD282" s="13">
        <f t="shared" ca="1" si="85"/>
        <v>1</v>
      </c>
      <c r="AE282" s="13">
        <f t="shared" ca="1" si="86"/>
        <v>1</v>
      </c>
      <c r="AF282" s="13">
        <f t="shared" ca="1" si="87"/>
        <v>1</v>
      </c>
      <c r="AG282" s="13">
        <f t="shared" ca="1" si="88"/>
        <v>3</v>
      </c>
      <c r="AI282" s="2">
        <f t="shared" ca="1" si="73"/>
        <v>0.77053743598706148</v>
      </c>
      <c r="AJ282" s="2">
        <f t="shared" ca="1" si="73"/>
        <v>0.23066023718177076</v>
      </c>
      <c r="AK282" s="2">
        <f t="shared" ca="1" si="73"/>
        <v>0.91139892362463937</v>
      </c>
    </row>
    <row r="283" spans="11:37" x14ac:dyDescent="0.2">
      <c r="L283" s="2">
        <v>4</v>
      </c>
      <c r="M283" s="2">
        <v>9</v>
      </c>
      <c r="N283" s="2">
        <v>7</v>
      </c>
      <c r="O283" s="2">
        <v>0.90323627791167382</v>
      </c>
      <c r="P283" s="2">
        <v>0.30389569223916624</v>
      </c>
      <c r="Q283" s="2">
        <f t="shared" si="74"/>
        <v>1</v>
      </c>
      <c r="S283" s="2">
        <f t="shared" si="75"/>
        <v>0</v>
      </c>
      <c r="U283" s="14" t="str">
        <f t="shared" ca="1" si="76"/>
        <v>TrainTrial2</v>
      </c>
      <c r="V283" s="10" t="str">
        <f t="shared" si="77"/>
        <v>p9.bmp</v>
      </c>
      <c r="W283" s="10" t="str">
        <f t="shared" si="78"/>
        <v>p4.bmp</v>
      </c>
      <c r="X283" s="10" t="str">
        <f t="shared" ca="1" si="79"/>
        <v>c1.wav</v>
      </c>
      <c r="Y283" s="10" t="str">
        <f t="shared" ca="1" si="80"/>
        <v>nn4.wav</v>
      </c>
      <c r="Z283" s="10" t="str">
        <f t="shared" ca="1" si="81"/>
        <v>c2.wav</v>
      </c>
      <c r="AA283" s="10" t="str">
        <f t="shared" si="82"/>
        <v>r7.wav</v>
      </c>
      <c r="AB283" s="10">
        <f t="shared" si="83"/>
        <v>2</v>
      </c>
      <c r="AC283" s="12" t="str">
        <f t="shared" ca="1" si="84"/>
        <v>rp.jpg</v>
      </c>
      <c r="AD283" s="13">
        <f t="shared" ca="1" si="85"/>
        <v>1</v>
      </c>
      <c r="AE283" s="13">
        <f t="shared" ca="1" si="86"/>
        <v>1</v>
      </c>
      <c r="AF283" s="13">
        <f t="shared" ca="1" si="87"/>
        <v>1</v>
      </c>
      <c r="AG283" s="13">
        <f t="shared" ca="1" si="88"/>
        <v>3</v>
      </c>
      <c r="AI283" s="2">
        <f t="shared" ca="1" si="73"/>
        <v>0.88339842112754752</v>
      </c>
      <c r="AJ283" s="2">
        <f t="shared" ca="1" si="73"/>
        <v>0.38070899318316687</v>
      </c>
      <c r="AK283" s="2">
        <f t="shared" ca="1" si="73"/>
        <v>0.76161137215292363</v>
      </c>
    </row>
    <row r="284" spans="11:37" x14ac:dyDescent="0.2">
      <c r="L284" s="2">
        <v>4</v>
      </c>
      <c r="M284" s="2">
        <v>3</v>
      </c>
      <c r="N284" s="2">
        <v>5</v>
      </c>
      <c r="O284" s="2">
        <v>0.18400821959858149</v>
      </c>
      <c r="P284" s="2">
        <v>0.24921726604770811</v>
      </c>
      <c r="Q284" s="2">
        <f t="shared" si="74"/>
        <v>0</v>
      </c>
      <c r="S284" s="2">
        <f t="shared" si="75"/>
        <v>0</v>
      </c>
      <c r="U284" s="14" t="str">
        <f t="shared" ca="1" si="76"/>
        <v>TrainTrial2</v>
      </c>
      <c r="V284" s="10" t="str">
        <f t="shared" si="77"/>
        <v>p4.bmp</v>
      </c>
      <c r="W284" s="10" t="str">
        <f t="shared" si="78"/>
        <v>p3.bmp</v>
      </c>
      <c r="X284" s="10" t="str">
        <f t="shared" ca="1" si="79"/>
        <v>c1.wav</v>
      </c>
      <c r="Y284" s="10" t="str">
        <f t="shared" ca="1" si="80"/>
        <v>nn4.wav</v>
      </c>
      <c r="Z284" s="10" t="str">
        <f t="shared" ca="1" si="81"/>
        <v>c2.wav</v>
      </c>
      <c r="AA284" s="10" t="str">
        <f t="shared" si="82"/>
        <v>r5.wav</v>
      </c>
      <c r="AB284" s="10">
        <f t="shared" si="83"/>
        <v>1</v>
      </c>
      <c r="AC284" s="12" t="str">
        <f t="shared" ca="1" si="84"/>
        <v>lp.jpg</v>
      </c>
      <c r="AD284" s="13">
        <f t="shared" ca="1" si="85"/>
        <v>1</v>
      </c>
      <c r="AE284" s="13">
        <f t="shared" ca="1" si="86"/>
        <v>1</v>
      </c>
      <c r="AF284" s="13">
        <f t="shared" ca="1" si="87"/>
        <v>1</v>
      </c>
      <c r="AG284" s="13">
        <f t="shared" ca="1" si="88"/>
        <v>3</v>
      </c>
      <c r="AI284" s="2">
        <f t="shared" ca="1" si="73"/>
        <v>0.11694523738772244</v>
      </c>
      <c r="AJ284" s="2">
        <f t="shared" ca="1" si="73"/>
        <v>0.44744475836865971</v>
      </c>
      <c r="AK284" s="2">
        <f t="shared" ca="1" si="73"/>
        <v>1.6382470336508193E-2</v>
      </c>
    </row>
    <row r="285" spans="11:37" x14ac:dyDescent="0.2">
      <c r="L285" s="2">
        <v>5</v>
      </c>
      <c r="M285" s="2">
        <v>2</v>
      </c>
      <c r="N285" s="2">
        <v>4</v>
      </c>
      <c r="O285" s="2">
        <v>0.4334176294869394</v>
      </c>
      <c r="P285" s="2">
        <v>0.44830598875341821</v>
      </c>
      <c r="Q285" s="2">
        <f t="shared" si="74"/>
        <v>0</v>
      </c>
      <c r="S285" s="2">
        <f t="shared" si="75"/>
        <v>0</v>
      </c>
      <c r="U285" s="14" t="str">
        <f t="shared" ca="1" si="76"/>
        <v>TrainTrial2</v>
      </c>
      <c r="V285" s="10" t="str">
        <f t="shared" si="77"/>
        <v>p5.bmp</v>
      </c>
      <c r="W285" s="10" t="str">
        <f t="shared" si="78"/>
        <v>p2.bmp</v>
      </c>
      <c r="X285" s="10" t="str">
        <f t="shared" ca="1" si="79"/>
        <v>c1.wav</v>
      </c>
      <c r="Y285" s="10" t="str">
        <f t="shared" ca="1" si="80"/>
        <v>nn5.wav</v>
      </c>
      <c r="Z285" s="10" t="str">
        <f t="shared" ca="1" si="81"/>
        <v>c2.wav</v>
      </c>
      <c r="AA285" s="10" t="str">
        <f t="shared" si="82"/>
        <v>r4.wav</v>
      </c>
      <c r="AB285" s="10">
        <f t="shared" si="83"/>
        <v>1</v>
      </c>
      <c r="AC285" s="12" t="str">
        <f t="shared" ca="1" si="84"/>
        <v>lp.jpg</v>
      </c>
      <c r="AD285" s="13">
        <f t="shared" ca="1" si="85"/>
        <v>1</v>
      </c>
      <c r="AE285" s="13">
        <f t="shared" ca="1" si="86"/>
        <v>1</v>
      </c>
      <c r="AF285" s="13">
        <f t="shared" ca="1" si="87"/>
        <v>1</v>
      </c>
      <c r="AG285" s="13">
        <f t="shared" ca="1" si="88"/>
        <v>3</v>
      </c>
      <c r="AI285" s="2">
        <f t="shared" ca="1" si="73"/>
        <v>0.99581636393805562</v>
      </c>
      <c r="AJ285" s="2">
        <f t="shared" ca="1" si="73"/>
        <v>0.12791167576529872</v>
      </c>
      <c r="AK285" s="2">
        <f t="shared" ca="1" si="73"/>
        <v>0.25375317162109812</v>
      </c>
    </row>
    <row r="286" spans="11:37" x14ac:dyDescent="0.2">
      <c r="L286" s="2">
        <v>5</v>
      </c>
      <c r="M286" s="2">
        <v>8</v>
      </c>
      <c r="N286" s="2">
        <v>6</v>
      </c>
      <c r="O286" s="2">
        <v>0.62596109765674157</v>
      </c>
      <c r="P286" s="2">
        <v>6.5340219821337087E-3</v>
      </c>
      <c r="Q286" s="2">
        <f t="shared" si="74"/>
        <v>1</v>
      </c>
      <c r="S286" s="2">
        <f t="shared" si="75"/>
        <v>0</v>
      </c>
      <c r="U286" s="14" t="str">
        <f t="shared" ca="1" si="76"/>
        <v>TrainTrial2</v>
      </c>
      <c r="V286" s="10" t="str">
        <f t="shared" si="77"/>
        <v>p8.bmp</v>
      </c>
      <c r="W286" s="10" t="str">
        <f t="shared" si="78"/>
        <v>p5.bmp</v>
      </c>
      <c r="X286" s="10" t="str">
        <f t="shared" ca="1" si="79"/>
        <v>c1.wav</v>
      </c>
      <c r="Y286" s="10" t="str">
        <f t="shared" ca="1" si="80"/>
        <v>nn5.wav</v>
      </c>
      <c r="Z286" s="10" t="str">
        <f t="shared" ca="1" si="81"/>
        <v>c2.wav</v>
      </c>
      <c r="AA286" s="10" t="str">
        <f t="shared" si="82"/>
        <v>r6.wav</v>
      </c>
      <c r="AB286" s="10">
        <f t="shared" si="83"/>
        <v>2</v>
      </c>
      <c r="AC286" s="12" t="str">
        <f t="shared" ca="1" si="84"/>
        <v>rp.jpg</v>
      </c>
      <c r="AD286" s="13">
        <f t="shared" ca="1" si="85"/>
        <v>1</v>
      </c>
      <c r="AE286" s="13">
        <f t="shared" ca="1" si="86"/>
        <v>1</v>
      </c>
      <c r="AF286" s="13">
        <f t="shared" ca="1" si="87"/>
        <v>1</v>
      </c>
      <c r="AG286" s="13">
        <f t="shared" ca="1" si="88"/>
        <v>3</v>
      </c>
      <c r="AI286" s="2">
        <f t="shared" ca="1" si="73"/>
        <v>0.20965576493051175</v>
      </c>
      <c r="AJ286" s="2">
        <f t="shared" ca="1" si="73"/>
        <v>0.99321637486635173</v>
      </c>
      <c r="AK286" s="2">
        <f t="shared" ca="1" si="73"/>
        <v>0.15783405472193046</v>
      </c>
    </row>
    <row r="287" spans="11:37" x14ac:dyDescent="0.2">
      <c r="L287" s="2">
        <v>5</v>
      </c>
      <c r="M287" s="2">
        <v>7</v>
      </c>
      <c r="N287" s="2">
        <v>9</v>
      </c>
      <c r="O287" s="2">
        <v>0.95859157542781759</v>
      </c>
      <c r="P287" s="2">
        <v>0.44640364156475698</v>
      </c>
      <c r="Q287" s="2">
        <f t="shared" si="74"/>
        <v>1</v>
      </c>
      <c r="S287" s="2">
        <f t="shared" si="75"/>
        <v>0</v>
      </c>
      <c r="U287" s="14" t="str">
        <f t="shared" ca="1" si="76"/>
        <v>TrainTrial2</v>
      </c>
      <c r="V287" s="10" t="str">
        <f t="shared" si="77"/>
        <v>p7.bmp</v>
      </c>
      <c r="W287" s="10" t="str">
        <f t="shared" si="78"/>
        <v>p5.bmp</v>
      </c>
      <c r="X287" s="10" t="str">
        <f t="shared" ca="1" si="79"/>
        <v>c1.wav</v>
      </c>
      <c r="Y287" s="10" t="str">
        <f t="shared" ca="1" si="80"/>
        <v>nn5.wav</v>
      </c>
      <c r="Z287" s="10" t="str">
        <f t="shared" ca="1" si="81"/>
        <v>c2.wav</v>
      </c>
      <c r="AA287" s="10" t="str">
        <f t="shared" si="82"/>
        <v>r9.wav</v>
      </c>
      <c r="AB287" s="10">
        <f t="shared" si="83"/>
        <v>2</v>
      </c>
      <c r="AC287" s="12" t="str">
        <f t="shared" ca="1" si="84"/>
        <v>rp.jpg</v>
      </c>
      <c r="AD287" s="13">
        <f t="shared" ca="1" si="85"/>
        <v>1</v>
      </c>
      <c r="AE287" s="13">
        <f t="shared" ca="1" si="86"/>
        <v>1</v>
      </c>
      <c r="AF287" s="13">
        <f t="shared" ca="1" si="87"/>
        <v>1</v>
      </c>
      <c r="AG287" s="13">
        <f t="shared" ca="1" si="88"/>
        <v>3</v>
      </c>
      <c r="AI287" s="2">
        <f t="shared" ca="1" si="73"/>
        <v>0.66686632299936333</v>
      </c>
      <c r="AJ287" s="2">
        <f t="shared" ca="1" si="73"/>
        <v>0.84093316014702579</v>
      </c>
      <c r="AK287" s="2">
        <f t="shared" ca="1" si="73"/>
        <v>0.31661516575707738</v>
      </c>
    </row>
    <row r="288" spans="11:37" x14ac:dyDescent="0.2">
      <c r="L288" s="2">
        <v>6</v>
      </c>
      <c r="M288" s="2">
        <v>5</v>
      </c>
      <c r="N288" s="2">
        <v>1</v>
      </c>
      <c r="O288" s="2">
        <v>0.74389856982179481</v>
      </c>
      <c r="P288" s="2">
        <v>0.71972550704595051</v>
      </c>
      <c r="Q288" s="2">
        <f t="shared" si="74"/>
        <v>1</v>
      </c>
      <c r="S288" s="2">
        <f t="shared" si="75"/>
        <v>1</v>
      </c>
      <c r="U288" s="14" t="str">
        <f t="shared" ca="1" si="76"/>
        <v>TrainTrial2</v>
      </c>
      <c r="V288" s="10" t="str">
        <f t="shared" si="77"/>
        <v>p5.bmp</v>
      </c>
      <c r="W288" s="10" t="str">
        <f t="shared" si="78"/>
        <v>p6.bmp</v>
      </c>
      <c r="X288" s="10" t="str">
        <f t="shared" ca="1" si="79"/>
        <v>c2.wav</v>
      </c>
      <c r="Y288" s="10" t="str">
        <f t="shared" si="80"/>
        <v>r1.wav</v>
      </c>
      <c r="Z288" s="10" t="str">
        <f t="shared" ca="1" si="81"/>
        <v>c1.wav</v>
      </c>
      <c r="AA288" s="10" t="str">
        <f t="shared" ca="1" si="82"/>
        <v>nn6.wav</v>
      </c>
      <c r="AB288" s="10">
        <f t="shared" si="83"/>
        <v>2</v>
      </c>
      <c r="AC288" s="12" t="str">
        <f t="shared" ca="1" si="84"/>
        <v>rp.jpg</v>
      </c>
      <c r="AD288" s="13">
        <f t="shared" ca="1" si="85"/>
        <v>1</v>
      </c>
      <c r="AE288" s="13">
        <f t="shared" ca="1" si="86"/>
        <v>1</v>
      </c>
      <c r="AF288" s="13">
        <f t="shared" ca="1" si="87"/>
        <v>1</v>
      </c>
      <c r="AG288" s="13">
        <f t="shared" ca="1" si="88"/>
        <v>3</v>
      </c>
      <c r="AI288" s="2">
        <f t="shared" ca="1" si="73"/>
        <v>0.49803081076784417</v>
      </c>
      <c r="AJ288" s="2">
        <f t="shared" ca="1" si="73"/>
        <v>8.7061940017200135E-2</v>
      </c>
      <c r="AK288" s="2">
        <f t="shared" ca="1" si="73"/>
        <v>0.489002261062087</v>
      </c>
    </row>
    <row r="289" spans="12:37" x14ac:dyDescent="0.2">
      <c r="L289" s="2">
        <v>6</v>
      </c>
      <c r="M289" s="2">
        <v>2</v>
      </c>
      <c r="N289" s="2">
        <v>0</v>
      </c>
      <c r="O289" s="2">
        <v>0.76836439833823533</v>
      </c>
      <c r="P289" s="2">
        <v>0.96662658667082724</v>
      </c>
      <c r="Q289" s="2">
        <f t="shared" si="74"/>
        <v>1</v>
      </c>
      <c r="S289" s="2">
        <f t="shared" si="75"/>
        <v>1</v>
      </c>
      <c r="U289" s="14" t="str">
        <f t="shared" ca="1" si="76"/>
        <v>TrainTrial2</v>
      </c>
      <c r="V289" s="10" t="str">
        <f t="shared" si="77"/>
        <v>p2.bmp</v>
      </c>
      <c r="W289" s="10" t="str">
        <f t="shared" si="78"/>
        <v>p6.bmp</v>
      </c>
      <c r="X289" s="10" t="str">
        <f t="shared" ca="1" si="79"/>
        <v>c2.wav</v>
      </c>
      <c r="Y289" s="10" t="str">
        <f t="shared" si="80"/>
        <v>r0.wav</v>
      </c>
      <c r="Z289" s="10" t="str">
        <f t="shared" ca="1" si="81"/>
        <v>c1.wav</v>
      </c>
      <c r="AA289" s="10" t="str">
        <f t="shared" ca="1" si="82"/>
        <v>nn6.wav</v>
      </c>
      <c r="AB289" s="10">
        <f t="shared" si="83"/>
        <v>2</v>
      </c>
      <c r="AC289" s="12" t="str">
        <f t="shared" ca="1" si="84"/>
        <v>rp.jpg</v>
      </c>
      <c r="AD289" s="13">
        <f t="shared" ca="1" si="85"/>
        <v>1</v>
      </c>
      <c r="AE289" s="13">
        <f t="shared" ca="1" si="86"/>
        <v>1</v>
      </c>
      <c r="AF289" s="13">
        <f t="shared" ca="1" si="87"/>
        <v>1</v>
      </c>
      <c r="AG289" s="13">
        <f t="shared" ca="1" si="88"/>
        <v>3</v>
      </c>
      <c r="AI289" s="2">
        <f t="shared" ca="1" si="73"/>
        <v>0.36888933693016124</v>
      </c>
      <c r="AJ289" s="2">
        <f t="shared" ca="1" si="73"/>
        <v>0.72652197955007902</v>
      </c>
      <c r="AK289" s="2">
        <f t="shared" ca="1" si="73"/>
        <v>0.87217394829482364</v>
      </c>
    </row>
    <row r="290" spans="12:37" x14ac:dyDescent="0.2">
      <c r="L290" s="2">
        <v>6</v>
      </c>
      <c r="M290" s="2">
        <v>1</v>
      </c>
      <c r="N290" s="2">
        <v>8</v>
      </c>
      <c r="O290" s="2">
        <v>0.1075676205327909</v>
      </c>
      <c r="P290" s="2">
        <v>0.93392406878319889</v>
      </c>
      <c r="Q290" s="2">
        <f t="shared" si="74"/>
        <v>0</v>
      </c>
      <c r="S290" s="2">
        <f t="shared" si="75"/>
        <v>1</v>
      </c>
      <c r="U290" s="14" t="str">
        <f t="shared" ca="1" si="76"/>
        <v>TrainTrial2</v>
      </c>
      <c r="V290" s="10" t="str">
        <f t="shared" si="77"/>
        <v>p6.bmp</v>
      </c>
      <c r="W290" s="10" t="str">
        <f t="shared" si="78"/>
        <v>p1.bmp</v>
      </c>
      <c r="X290" s="10" t="str">
        <f t="shared" ca="1" si="79"/>
        <v>c2.wav</v>
      </c>
      <c r="Y290" s="10" t="str">
        <f t="shared" si="80"/>
        <v>r8.wav</v>
      </c>
      <c r="Z290" s="10" t="str">
        <f t="shared" ca="1" si="81"/>
        <v>c1.wav</v>
      </c>
      <c r="AA290" s="10" t="str">
        <f t="shared" ca="1" si="82"/>
        <v>nn6.wav</v>
      </c>
      <c r="AB290" s="10">
        <f t="shared" si="83"/>
        <v>1</v>
      </c>
      <c r="AC290" s="12" t="str">
        <f t="shared" ca="1" si="84"/>
        <v>lp.jpg</v>
      </c>
      <c r="AD290" s="13">
        <f t="shared" ca="1" si="85"/>
        <v>1</v>
      </c>
      <c r="AE290" s="13">
        <f t="shared" ca="1" si="86"/>
        <v>1</v>
      </c>
      <c r="AF290" s="13">
        <f t="shared" ca="1" si="87"/>
        <v>1</v>
      </c>
      <c r="AG290" s="13">
        <f t="shared" ca="1" si="88"/>
        <v>3</v>
      </c>
      <c r="AI290" s="2">
        <f t="shared" ca="1" si="73"/>
        <v>0.74453415361733555</v>
      </c>
      <c r="AJ290" s="2">
        <f t="shared" ca="1" si="73"/>
        <v>0.16796584362277889</v>
      </c>
      <c r="AK290" s="2">
        <f t="shared" ca="1" si="73"/>
        <v>0.29475000165006737</v>
      </c>
    </row>
    <row r="291" spans="12:37" x14ac:dyDescent="0.2">
      <c r="L291" s="2">
        <v>7</v>
      </c>
      <c r="M291" s="2">
        <v>0</v>
      </c>
      <c r="N291" s="2">
        <v>2</v>
      </c>
      <c r="O291" s="2">
        <v>0.59266106019094877</v>
      </c>
      <c r="P291" s="2">
        <v>0.152893697170839</v>
      </c>
      <c r="Q291" s="2">
        <f t="shared" si="74"/>
        <v>1</v>
      </c>
      <c r="S291" s="2">
        <f t="shared" si="75"/>
        <v>0</v>
      </c>
      <c r="U291" s="14" t="str">
        <f t="shared" ca="1" si="76"/>
        <v>TrainTrial2</v>
      </c>
      <c r="V291" s="10" t="str">
        <f t="shared" si="77"/>
        <v>p0.bmp</v>
      </c>
      <c r="W291" s="10" t="str">
        <f t="shared" si="78"/>
        <v>p7.bmp</v>
      </c>
      <c r="X291" s="10" t="str">
        <f t="shared" ca="1" si="79"/>
        <v>c1.wav</v>
      </c>
      <c r="Y291" s="10" t="str">
        <f t="shared" ca="1" si="80"/>
        <v>nn7.wav</v>
      </c>
      <c r="Z291" s="10" t="str">
        <f t="shared" ca="1" si="81"/>
        <v>c2.wav</v>
      </c>
      <c r="AA291" s="10" t="str">
        <f t="shared" si="82"/>
        <v>r2.wav</v>
      </c>
      <c r="AB291" s="10">
        <f t="shared" si="83"/>
        <v>2</v>
      </c>
      <c r="AC291" s="12" t="str">
        <f t="shared" ca="1" si="84"/>
        <v>rp.jpg</v>
      </c>
      <c r="AD291" s="13">
        <f t="shared" ca="1" si="85"/>
        <v>1</v>
      </c>
      <c r="AE291" s="13">
        <f t="shared" ca="1" si="86"/>
        <v>1</v>
      </c>
      <c r="AF291" s="13">
        <f t="shared" ca="1" si="87"/>
        <v>1</v>
      </c>
      <c r="AG291" s="13">
        <f t="shared" ca="1" si="88"/>
        <v>3</v>
      </c>
      <c r="AI291" s="2">
        <f t="shared" ca="1" si="73"/>
        <v>0.22842144419509369</v>
      </c>
      <c r="AJ291" s="2">
        <f t="shared" ca="1" si="73"/>
        <v>0.42645961891041961</v>
      </c>
      <c r="AK291" s="2">
        <f t="shared" ca="1" si="73"/>
        <v>0.66249218358219897</v>
      </c>
    </row>
    <row r="292" spans="12:37" x14ac:dyDescent="0.2">
      <c r="L292" s="2">
        <v>7</v>
      </c>
      <c r="M292" s="2">
        <v>4</v>
      </c>
      <c r="N292" s="2">
        <v>3</v>
      </c>
      <c r="O292" s="2">
        <v>0</v>
      </c>
      <c r="P292" s="2">
        <v>0.35486641687293741</v>
      </c>
      <c r="Q292" s="2">
        <f t="shared" si="74"/>
        <v>0</v>
      </c>
      <c r="S292" s="2">
        <f t="shared" si="75"/>
        <v>0</v>
      </c>
      <c r="U292" s="14" t="str">
        <f t="shared" ca="1" si="76"/>
        <v>TrainTrial2</v>
      </c>
      <c r="V292" s="10" t="str">
        <f t="shared" si="77"/>
        <v>p7.bmp</v>
      </c>
      <c r="W292" s="10" t="str">
        <f t="shared" si="78"/>
        <v>p4.bmp</v>
      </c>
      <c r="X292" s="10" t="str">
        <f t="shared" ca="1" si="79"/>
        <v>c1.wav</v>
      </c>
      <c r="Y292" s="10" t="str">
        <f t="shared" ca="1" si="80"/>
        <v>nn7.wav</v>
      </c>
      <c r="Z292" s="10" t="str">
        <f t="shared" ca="1" si="81"/>
        <v>c2.wav</v>
      </c>
      <c r="AA292" s="10" t="str">
        <f t="shared" si="82"/>
        <v>r3.wav</v>
      </c>
      <c r="AB292" s="10">
        <f t="shared" si="83"/>
        <v>1</v>
      </c>
      <c r="AC292" s="12" t="str">
        <f t="shared" ca="1" si="84"/>
        <v>lp.jpg</v>
      </c>
      <c r="AD292" s="13">
        <f t="shared" ca="1" si="85"/>
        <v>1</v>
      </c>
      <c r="AE292" s="13">
        <f t="shared" ca="1" si="86"/>
        <v>1</v>
      </c>
      <c r="AF292" s="13">
        <f t="shared" ca="1" si="87"/>
        <v>1</v>
      </c>
      <c r="AG292" s="13">
        <f t="shared" ca="1" si="88"/>
        <v>3</v>
      </c>
      <c r="AI292" s="2">
        <f t="shared" ca="1" si="73"/>
        <v>0.19006050739172231</v>
      </c>
      <c r="AJ292" s="2">
        <f t="shared" ca="1" si="73"/>
        <v>0.49615103199347899</v>
      </c>
      <c r="AK292" s="2">
        <f t="shared" ca="1" si="73"/>
        <v>0.62636847884627533</v>
      </c>
    </row>
    <row r="293" spans="12:37" x14ac:dyDescent="0.2">
      <c r="L293" s="2">
        <v>7</v>
      </c>
      <c r="M293" s="2">
        <v>8</v>
      </c>
      <c r="N293" s="2">
        <v>6</v>
      </c>
      <c r="O293" s="2">
        <v>0.19607945083862433</v>
      </c>
      <c r="P293" s="2">
        <v>0.41172014813128044</v>
      </c>
      <c r="Q293" s="2">
        <f t="shared" si="74"/>
        <v>0</v>
      </c>
      <c r="S293" s="2">
        <f t="shared" si="75"/>
        <v>0</v>
      </c>
      <c r="U293" s="14" t="str">
        <f t="shared" ca="1" si="76"/>
        <v>TrainTrial2</v>
      </c>
      <c r="V293" s="10" t="str">
        <f t="shared" si="77"/>
        <v>p7.bmp</v>
      </c>
      <c r="W293" s="10" t="str">
        <f t="shared" si="78"/>
        <v>p8.bmp</v>
      </c>
      <c r="X293" s="10" t="str">
        <f t="shared" ca="1" si="79"/>
        <v>c1.wav</v>
      </c>
      <c r="Y293" s="10" t="str">
        <f t="shared" ca="1" si="80"/>
        <v>nn7.wav</v>
      </c>
      <c r="Z293" s="10" t="str">
        <f t="shared" ca="1" si="81"/>
        <v>c2.wav</v>
      </c>
      <c r="AA293" s="10" t="str">
        <f t="shared" si="82"/>
        <v>r6.wav</v>
      </c>
      <c r="AB293" s="10">
        <f t="shared" si="83"/>
        <v>1</v>
      </c>
      <c r="AC293" s="12" t="str">
        <f t="shared" ca="1" si="84"/>
        <v>lp.jpg</v>
      </c>
      <c r="AD293" s="13">
        <f t="shared" ca="1" si="85"/>
        <v>1</v>
      </c>
      <c r="AE293" s="13">
        <f t="shared" ca="1" si="86"/>
        <v>1</v>
      </c>
      <c r="AF293" s="13">
        <f t="shared" ca="1" si="87"/>
        <v>1</v>
      </c>
      <c r="AG293" s="13">
        <f t="shared" ca="1" si="88"/>
        <v>3</v>
      </c>
      <c r="AI293" s="2">
        <f t="shared" ca="1" si="73"/>
        <v>0.12169605016345797</v>
      </c>
      <c r="AJ293" s="2">
        <f t="shared" ca="1" si="73"/>
        <v>0.90590022923129954</v>
      </c>
      <c r="AK293" s="2">
        <f t="shared" ca="1" si="73"/>
        <v>0.46158570874232141</v>
      </c>
    </row>
    <row r="294" spans="12:37" x14ac:dyDescent="0.2">
      <c r="L294" s="2">
        <v>8</v>
      </c>
      <c r="M294" s="2">
        <v>2</v>
      </c>
      <c r="N294" s="2">
        <v>5</v>
      </c>
      <c r="O294" s="2">
        <v>0.8749503696726606</v>
      </c>
      <c r="P294" s="2">
        <v>0.58803900585371593</v>
      </c>
      <c r="Q294" s="2">
        <f t="shared" si="74"/>
        <v>1</v>
      </c>
      <c r="S294" s="2">
        <f t="shared" si="75"/>
        <v>1</v>
      </c>
      <c r="U294" s="14" t="str">
        <f t="shared" ca="1" si="76"/>
        <v>TrainTrial2</v>
      </c>
      <c r="V294" s="10" t="str">
        <f t="shared" si="77"/>
        <v>p2.bmp</v>
      </c>
      <c r="W294" s="10" t="str">
        <f t="shared" si="78"/>
        <v>p8.bmp</v>
      </c>
      <c r="X294" s="10" t="str">
        <f t="shared" ca="1" si="79"/>
        <v>c2.wav</v>
      </c>
      <c r="Y294" s="10" t="str">
        <f t="shared" si="80"/>
        <v>r5.wav</v>
      </c>
      <c r="Z294" s="10" t="str">
        <f t="shared" ca="1" si="81"/>
        <v>c1.wav</v>
      </c>
      <c r="AA294" s="10" t="str">
        <f t="shared" ca="1" si="82"/>
        <v>nn8.wav</v>
      </c>
      <c r="AB294" s="10">
        <f t="shared" si="83"/>
        <v>2</v>
      </c>
      <c r="AC294" s="12" t="str">
        <f t="shared" ca="1" si="84"/>
        <v>rp.jpg</v>
      </c>
      <c r="AD294" s="13">
        <f t="shared" ca="1" si="85"/>
        <v>1</v>
      </c>
      <c r="AE294" s="13">
        <f t="shared" ca="1" si="86"/>
        <v>1</v>
      </c>
      <c r="AF294" s="13">
        <f t="shared" ca="1" si="87"/>
        <v>1</v>
      </c>
      <c r="AG294" s="13">
        <f t="shared" ca="1" si="88"/>
        <v>3</v>
      </c>
      <c r="AI294" s="2">
        <f t="shared" ca="1" si="73"/>
        <v>0.51790188048718966</v>
      </c>
      <c r="AJ294" s="2">
        <f t="shared" ca="1" si="73"/>
        <v>0.68635809919585533</v>
      </c>
      <c r="AK294" s="2">
        <f t="shared" ca="1" si="73"/>
        <v>0.12855969421538505</v>
      </c>
    </row>
    <row r="295" spans="12:37" x14ac:dyDescent="0.2">
      <c r="L295" s="2">
        <v>8</v>
      </c>
      <c r="M295" s="2">
        <v>6</v>
      </c>
      <c r="N295" s="2">
        <v>2</v>
      </c>
      <c r="O295" s="2">
        <v>0.93954101685449132</v>
      </c>
      <c r="P295" s="2">
        <v>0.50482806059062568</v>
      </c>
      <c r="Q295" s="2">
        <f t="shared" si="74"/>
        <v>1</v>
      </c>
      <c r="S295" s="2">
        <f t="shared" si="75"/>
        <v>1</v>
      </c>
      <c r="U295" s="14" t="str">
        <f t="shared" ca="1" si="76"/>
        <v>TrainTrial2</v>
      </c>
      <c r="V295" s="10" t="str">
        <f t="shared" si="77"/>
        <v>p6.bmp</v>
      </c>
      <c r="W295" s="10" t="str">
        <f t="shared" si="78"/>
        <v>p8.bmp</v>
      </c>
      <c r="X295" s="10" t="str">
        <f t="shared" ca="1" si="79"/>
        <v>c2.wav</v>
      </c>
      <c r="Y295" s="10" t="str">
        <f t="shared" si="80"/>
        <v>r2.wav</v>
      </c>
      <c r="Z295" s="10" t="str">
        <f t="shared" ca="1" si="81"/>
        <v>c1.wav</v>
      </c>
      <c r="AA295" s="10" t="str">
        <f t="shared" ca="1" si="82"/>
        <v>nn8.wav</v>
      </c>
      <c r="AB295" s="10">
        <f t="shared" si="83"/>
        <v>2</v>
      </c>
      <c r="AC295" s="12" t="str">
        <f t="shared" ca="1" si="84"/>
        <v>rp.jpg</v>
      </c>
      <c r="AD295" s="13">
        <f t="shared" ca="1" si="85"/>
        <v>1</v>
      </c>
      <c r="AE295" s="13">
        <f t="shared" ca="1" si="86"/>
        <v>1</v>
      </c>
      <c r="AF295" s="13">
        <f t="shared" ca="1" si="87"/>
        <v>1</v>
      </c>
      <c r="AG295" s="13">
        <f t="shared" ca="1" si="88"/>
        <v>3</v>
      </c>
      <c r="AI295" s="2">
        <f t="shared" ca="1" si="73"/>
        <v>8.0870722502273451E-2</v>
      </c>
      <c r="AJ295" s="2">
        <f t="shared" ca="1" si="73"/>
        <v>0.23426884938822512</v>
      </c>
      <c r="AK295" s="2">
        <f t="shared" ca="1" si="73"/>
        <v>0.43986845700171096</v>
      </c>
    </row>
    <row r="296" spans="12:37" x14ac:dyDescent="0.2">
      <c r="L296" s="2">
        <v>8</v>
      </c>
      <c r="M296" s="2">
        <v>5</v>
      </c>
      <c r="N296" s="2">
        <v>7</v>
      </c>
      <c r="O296" s="2">
        <v>4.623295569945185E-2</v>
      </c>
      <c r="P296" s="2">
        <v>0.9176533970357923</v>
      </c>
      <c r="Q296" s="2">
        <f t="shared" si="74"/>
        <v>0</v>
      </c>
      <c r="S296" s="2">
        <f t="shared" si="75"/>
        <v>1</v>
      </c>
      <c r="U296" s="14" t="str">
        <f t="shared" ca="1" si="76"/>
        <v>TrainTrial2</v>
      </c>
      <c r="V296" s="10" t="str">
        <f t="shared" si="77"/>
        <v>p8.bmp</v>
      </c>
      <c r="W296" s="10" t="str">
        <f t="shared" si="78"/>
        <v>p5.bmp</v>
      </c>
      <c r="X296" s="10" t="str">
        <f t="shared" ca="1" si="79"/>
        <v>c2.wav</v>
      </c>
      <c r="Y296" s="10" t="str">
        <f t="shared" si="80"/>
        <v>r7.wav</v>
      </c>
      <c r="Z296" s="10" t="str">
        <f t="shared" ca="1" si="81"/>
        <v>c1.wav</v>
      </c>
      <c r="AA296" s="10" t="str">
        <f t="shared" ca="1" si="82"/>
        <v>nn8.wav</v>
      </c>
      <c r="AB296" s="10">
        <f t="shared" si="83"/>
        <v>1</v>
      </c>
      <c r="AC296" s="12" t="str">
        <f t="shared" ca="1" si="84"/>
        <v>lp.jpg</v>
      </c>
      <c r="AD296" s="13">
        <f t="shared" ca="1" si="85"/>
        <v>1</v>
      </c>
      <c r="AE296" s="13">
        <f t="shared" ca="1" si="86"/>
        <v>1</v>
      </c>
      <c r="AF296" s="13">
        <f t="shared" ca="1" si="87"/>
        <v>1</v>
      </c>
      <c r="AG296" s="13">
        <f t="shared" ca="1" si="88"/>
        <v>3</v>
      </c>
      <c r="AI296" s="2">
        <f t="shared" ca="1" si="73"/>
        <v>8.5740900856052793E-2</v>
      </c>
      <c r="AJ296" s="2">
        <f t="shared" ca="1" si="73"/>
        <v>0.81878511846504798</v>
      </c>
      <c r="AK296" s="2">
        <f t="shared" ca="1" si="73"/>
        <v>0.82452540565101351</v>
      </c>
    </row>
    <row r="297" spans="12:37" x14ac:dyDescent="0.2">
      <c r="L297" s="2">
        <v>9</v>
      </c>
      <c r="M297" s="2">
        <v>4</v>
      </c>
      <c r="N297" s="2">
        <v>8</v>
      </c>
      <c r="O297" s="2">
        <v>0.7557680104218889</v>
      </c>
      <c r="P297" s="2">
        <v>5.1634789879244636E-3</v>
      </c>
      <c r="Q297" s="2">
        <f t="shared" si="74"/>
        <v>1</v>
      </c>
      <c r="S297" s="2">
        <f t="shared" si="75"/>
        <v>0</v>
      </c>
      <c r="U297" s="14" t="str">
        <f t="shared" ca="1" si="76"/>
        <v>TrainTrial2</v>
      </c>
      <c r="V297" s="10" t="str">
        <f t="shared" si="77"/>
        <v>p4.bmp</v>
      </c>
      <c r="W297" s="10" t="str">
        <f t="shared" si="78"/>
        <v>p9.bmp</v>
      </c>
      <c r="X297" s="10" t="str">
        <f t="shared" ca="1" si="79"/>
        <v>c1.wav</v>
      </c>
      <c r="Y297" s="10" t="str">
        <f t="shared" ca="1" si="80"/>
        <v>nn9.wav</v>
      </c>
      <c r="Z297" s="10" t="str">
        <f t="shared" ca="1" si="81"/>
        <v>c2.wav</v>
      </c>
      <c r="AA297" s="10" t="str">
        <f t="shared" si="82"/>
        <v>r8.wav</v>
      </c>
      <c r="AB297" s="10">
        <f t="shared" si="83"/>
        <v>2</v>
      </c>
      <c r="AC297" s="12" t="str">
        <f t="shared" ca="1" si="84"/>
        <v>rp.jpg</v>
      </c>
      <c r="AD297" s="13">
        <f t="shared" ca="1" si="85"/>
        <v>1</v>
      </c>
      <c r="AE297" s="13">
        <f t="shared" ca="1" si="86"/>
        <v>1</v>
      </c>
      <c r="AF297" s="13">
        <f t="shared" ca="1" si="87"/>
        <v>1</v>
      </c>
      <c r="AG297" s="13">
        <f t="shared" ca="1" si="88"/>
        <v>3</v>
      </c>
      <c r="AI297" s="2">
        <f t="shared" ca="1" si="73"/>
        <v>0.11882812872981274</v>
      </c>
      <c r="AJ297" s="2">
        <f t="shared" ca="1" si="73"/>
        <v>0.81867375267884468</v>
      </c>
      <c r="AK297" s="2">
        <f t="shared" ca="1" si="73"/>
        <v>0.86174392718906778</v>
      </c>
    </row>
    <row r="298" spans="12:37" x14ac:dyDescent="0.2">
      <c r="L298" s="2">
        <v>9</v>
      </c>
      <c r="M298" s="2">
        <v>7</v>
      </c>
      <c r="N298" s="2">
        <v>0</v>
      </c>
      <c r="O298" s="2">
        <v>0.2339407224990282</v>
      </c>
      <c r="P298" s="2">
        <v>0.42910521384419553</v>
      </c>
      <c r="Q298" s="2">
        <f t="shared" si="74"/>
        <v>0</v>
      </c>
      <c r="S298" s="2">
        <f t="shared" si="75"/>
        <v>0</v>
      </c>
      <c r="U298" s="14" t="str">
        <f t="shared" ca="1" si="76"/>
        <v>TrainTrial2</v>
      </c>
      <c r="V298" s="10" t="str">
        <f t="shared" si="77"/>
        <v>p9.bmp</v>
      </c>
      <c r="W298" s="10" t="str">
        <f t="shared" si="78"/>
        <v>p7.bmp</v>
      </c>
      <c r="X298" s="10" t="str">
        <f t="shared" ca="1" si="79"/>
        <v>c1.wav</v>
      </c>
      <c r="Y298" s="10" t="str">
        <f t="shared" ca="1" si="80"/>
        <v>nn9.wav</v>
      </c>
      <c r="Z298" s="10" t="str">
        <f t="shared" ca="1" si="81"/>
        <v>c2.wav</v>
      </c>
      <c r="AA298" s="10" t="str">
        <f t="shared" si="82"/>
        <v>r0.wav</v>
      </c>
      <c r="AB298" s="10">
        <f t="shared" si="83"/>
        <v>1</v>
      </c>
      <c r="AC298" s="12" t="str">
        <f t="shared" ca="1" si="84"/>
        <v>lp.jpg</v>
      </c>
      <c r="AD298" s="13">
        <f t="shared" ca="1" si="85"/>
        <v>1</v>
      </c>
      <c r="AE298" s="13">
        <f t="shared" ca="1" si="86"/>
        <v>1</v>
      </c>
      <c r="AF298" s="13">
        <f t="shared" ca="1" si="87"/>
        <v>1</v>
      </c>
      <c r="AG298" s="13">
        <f t="shared" ca="1" si="88"/>
        <v>3</v>
      </c>
      <c r="AI298" s="2">
        <f t="shared" ca="1" si="73"/>
        <v>0.52743689456628273</v>
      </c>
      <c r="AJ298" s="2">
        <f t="shared" ca="1" si="73"/>
        <v>0.37186100835192781</v>
      </c>
      <c r="AK298" s="2">
        <f t="shared" ca="1" si="73"/>
        <v>0.11280936441188794</v>
      </c>
    </row>
    <row r="299" spans="12:37" x14ac:dyDescent="0.2">
      <c r="L299" s="2">
        <v>9</v>
      </c>
      <c r="M299" s="2">
        <v>3</v>
      </c>
      <c r="N299" s="2">
        <v>1</v>
      </c>
      <c r="O299" s="2">
        <v>0.64059818160239956</v>
      </c>
      <c r="P299" s="2">
        <v>0.91028533239932585</v>
      </c>
      <c r="Q299" s="2">
        <f t="shared" si="74"/>
        <v>1</v>
      </c>
      <c r="S299" s="2">
        <f t="shared" si="75"/>
        <v>1</v>
      </c>
      <c r="U299" s="14" t="str">
        <f t="shared" ca="1" si="76"/>
        <v>TrainTrial2</v>
      </c>
      <c r="V299" s="10" t="str">
        <f t="shared" si="77"/>
        <v>p3.bmp</v>
      </c>
      <c r="W299" s="10" t="str">
        <f t="shared" si="78"/>
        <v>p9.bmp</v>
      </c>
      <c r="X299" s="10" t="str">
        <f t="shared" ca="1" si="79"/>
        <v>c2.wav</v>
      </c>
      <c r="Y299" s="10" t="str">
        <f t="shared" si="80"/>
        <v>r1.wav</v>
      </c>
      <c r="Z299" s="10" t="str">
        <f t="shared" ca="1" si="81"/>
        <v>c1.wav</v>
      </c>
      <c r="AA299" s="10" t="str">
        <f t="shared" ca="1" si="82"/>
        <v>nn9.wav</v>
      </c>
      <c r="AB299" s="10">
        <f t="shared" si="83"/>
        <v>2</v>
      </c>
      <c r="AC299" s="12" t="str">
        <f t="shared" ca="1" si="84"/>
        <v>rp.jpg</v>
      </c>
      <c r="AD299" s="13">
        <f t="shared" ca="1" si="85"/>
        <v>1</v>
      </c>
      <c r="AE299" s="13">
        <f t="shared" ca="1" si="86"/>
        <v>1</v>
      </c>
      <c r="AF299" s="13">
        <f t="shared" ca="1" si="87"/>
        <v>1</v>
      </c>
      <c r="AG299" s="13">
        <f t="shared" ca="1" si="88"/>
        <v>3</v>
      </c>
      <c r="AI299" s="2">
        <f t="shared" ca="1" si="73"/>
        <v>0.51943674365996573</v>
      </c>
      <c r="AJ299" s="2">
        <f t="shared" ca="1" si="73"/>
        <v>0.58278381528655998</v>
      </c>
      <c r="AK299" s="2">
        <f t="shared" ca="1" si="73"/>
        <v>0.9931993344073331</v>
      </c>
    </row>
    <row r="300" spans="12:37" x14ac:dyDescent="0.2">
      <c r="L300" s="2">
        <v>0</v>
      </c>
      <c r="M300" s="2">
        <v>1</v>
      </c>
      <c r="N300" s="2">
        <v>3</v>
      </c>
      <c r="O300" s="2">
        <v>0.91028783451656636</v>
      </c>
      <c r="P300" s="2">
        <v>0.58574220419995982</v>
      </c>
      <c r="Q300" s="2">
        <f t="shared" si="74"/>
        <v>1</v>
      </c>
      <c r="S300" s="2">
        <f t="shared" si="75"/>
        <v>1</v>
      </c>
      <c r="U300" s="14" t="str">
        <f t="shared" ca="1" si="76"/>
        <v>TrainTrial2</v>
      </c>
      <c r="V300" s="10" t="str">
        <f t="shared" si="77"/>
        <v>p1.bmp</v>
      </c>
      <c r="W300" s="10" t="str">
        <f t="shared" si="78"/>
        <v>p0.bmp</v>
      </c>
      <c r="X300" s="10" t="str">
        <f t="shared" ca="1" si="79"/>
        <v>c2.wav</v>
      </c>
      <c r="Y300" s="10" t="str">
        <f t="shared" si="80"/>
        <v>r3.wav</v>
      </c>
      <c r="Z300" s="10" t="str">
        <f t="shared" ca="1" si="81"/>
        <v>c1.wav</v>
      </c>
      <c r="AA300" s="10" t="str">
        <f t="shared" ca="1" si="82"/>
        <v>nn0.wav</v>
      </c>
      <c r="AB300" s="10">
        <f t="shared" si="83"/>
        <v>2</v>
      </c>
      <c r="AC300" s="12" t="str">
        <f t="shared" ca="1" si="84"/>
        <v>rp.jpg</v>
      </c>
      <c r="AD300" s="13">
        <f t="shared" ca="1" si="85"/>
        <v>1</v>
      </c>
      <c r="AE300" s="13">
        <f t="shared" ca="1" si="86"/>
        <v>1</v>
      </c>
      <c r="AF300" s="13">
        <f t="shared" ca="1" si="87"/>
        <v>1</v>
      </c>
      <c r="AG300" s="13">
        <f t="shared" ca="1" si="88"/>
        <v>3</v>
      </c>
      <c r="AI300" s="2">
        <f t="shared" ca="1" si="73"/>
        <v>0.88990934179697501</v>
      </c>
      <c r="AJ300" s="2">
        <f t="shared" ca="1" si="73"/>
        <v>0.33767276127799306</v>
      </c>
      <c r="AK300" s="2">
        <f t="shared" ca="1" si="73"/>
        <v>3.4257814329565317E-2</v>
      </c>
    </row>
    <row r="301" spans="12:37" x14ac:dyDescent="0.2">
      <c r="L301" s="2">
        <v>0</v>
      </c>
      <c r="M301" s="2">
        <v>3</v>
      </c>
      <c r="N301" s="2">
        <v>9</v>
      </c>
      <c r="O301" s="2">
        <v>0.16471797014673939</v>
      </c>
      <c r="P301" s="2">
        <v>0.61426517163181416</v>
      </c>
      <c r="Q301" s="2">
        <f t="shared" si="74"/>
        <v>0</v>
      </c>
      <c r="S301" s="2">
        <f t="shared" si="75"/>
        <v>1</v>
      </c>
      <c r="U301" s="14" t="str">
        <f t="shared" ca="1" si="76"/>
        <v>TrainTrial2</v>
      </c>
      <c r="V301" s="10" t="str">
        <f t="shared" si="77"/>
        <v>p0.bmp</v>
      </c>
      <c r="W301" s="10" t="str">
        <f t="shared" si="78"/>
        <v>p3.bmp</v>
      </c>
      <c r="X301" s="10" t="str">
        <f t="shared" ca="1" si="79"/>
        <v>c2.wav</v>
      </c>
      <c r="Y301" s="10" t="str">
        <f t="shared" si="80"/>
        <v>r9.wav</v>
      </c>
      <c r="Z301" s="10" t="str">
        <f t="shared" ca="1" si="81"/>
        <v>c1.wav</v>
      </c>
      <c r="AA301" s="10" t="str">
        <f t="shared" ca="1" si="82"/>
        <v>nn0.wav</v>
      </c>
      <c r="AB301" s="10">
        <f t="shared" si="83"/>
        <v>1</v>
      </c>
      <c r="AC301" s="12" t="str">
        <f t="shared" ca="1" si="84"/>
        <v>lp.jpg</v>
      </c>
      <c r="AD301" s="13">
        <f t="shared" ca="1" si="85"/>
        <v>1</v>
      </c>
      <c r="AE301" s="13">
        <f t="shared" ca="1" si="86"/>
        <v>1</v>
      </c>
      <c r="AF301" s="13">
        <f t="shared" ca="1" si="87"/>
        <v>1</v>
      </c>
      <c r="AG301" s="13">
        <f t="shared" ca="1" si="88"/>
        <v>3</v>
      </c>
      <c r="AI301" s="2">
        <f t="shared" ca="1" si="73"/>
        <v>0.87868393084266849</v>
      </c>
      <c r="AJ301" s="2">
        <f t="shared" ca="1" si="73"/>
        <v>0.4632649925374801</v>
      </c>
      <c r="AK301" s="2">
        <f t="shared" ca="1" si="73"/>
        <v>0.90822994612715469</v>
      </c>
    </row>
    <row r="302" spans="12:37" x14ac:dyDescent="0.2">
      <c r="L302" s="2">
        <v>0</v>
      </c>
      <c r="M302" s="2">
        <v>9</v>
      </c>
      <c r="N302" s="2">
        <v>4</v>
      </c>
      <c r="O302" s="2">
        <v>5.3677276559028542E-2</v>
      </c>
      <c r="P302" s="2">
        <v>0.97896217419383902</v>
      </c>
      <c r="Q302" s="2">
        <f t="shared" si="74"/>
        <v>0</v>
      </c>
      <c r="R302" s="2">
        <f>SUM(Q273:Q302)</f>
        <v>15</v>
      </c>
      <c r="S302" s="2">
        <f t="shared" si="75"/>
        <v>1</v>
      </c>
      <c r="T302" s="2">
        <f>SUM(S273:S302)</f>
        <v>15</v>
      </c>
      <c r="U302" s="14" t="str">
        <f t="shared" ca="1" si="76"/>
        <v>TrainTrial2</v>
      </c>
      <c r="V302" s="10" t="str">
        <f t="shared" si="77"/>
        <v>p0.bmp</v>
      </c>
      <c r="W302" s="10" t="str">
        <f t="shared" si="78"/>
        <v>p9.bmp</v>
      </c>
      <c r="X302" s="10" t="str">
        <f t="shared" ca="1" si="79"/>
        <v>c2.wav</v>
      </c>
      <c r="Y302" s="10" t="str">
        <f t="shared" si="80"/>
        <v>r4.wav</v>
      </c>
      <c r="Z302" s="10" t="str">
        <f t="shared" ca="1" si="81"/>
        <v>c1.wav</v>
      </c>
      <c r="AA302" s="10" t="str">
        <f t="shared" ca="1" si="82"/>
        <v>nn0.wav</v>
      </c>
      <c r="AB302" s="10">
        <f t="shared" si="83"/>
        <v>1</v>
      </c>
      <c r="AC302" s="12" t="str">
        <f t="shared" ca="1" si="84"/>
        <v>lp.jpg</v>
      </c>
      <c r="AD302" s="13">
        <f t="shared" ca="1" si="85"/>
        <v>1</v>
      </c>
      <c r="AE302" s="13">
        <f t="shared" ca="1" si="86"/>
        <v>1</v>
      </c>
      <c r="AF302" s="13">
        <f t="shared" ca="1" si="87"/>
        <v>1</v>
      </c>
      <c r="AG302" s="13">
        <f t="shared" ca="1" si="88"/>
        <v>3</v>
      </c>
      <c r="AI302" s="2">
        <f t="shared" ca="1" si="73"/>
        <v>0.52599260414009852</v>
      </c>
      <c r="AJ302" s="2">
        <f t="shared" ca="1" si="73"/>
        <v>0.63093825371734291</v>
      </c>
      <c r="AK302" s="2">
        <f t="shared" ca="1" si="73"/>
        <v>0.8932219924718533</v>
      </c>
    </row>
    <row r="303" spans="12:37" x14ac:dyDescent="0.2">
      <c r="V303" s="3"/>
      <c r="W303" s="3"/>
      <c r="X303" s="3"/>
      <c r="Y303" s="3"/>
      <c r="Z303" s="3"/>
      <c r="AA303" s="3"/>
      <c r="AB303" s="3"/>
      <c r="AC303" s="8"/>
    </row>
    <row r="304" spans="12:37" x14ac:dyDescent="0.2">
      <c r="V304" s="3"/>
      <c r="W304" s="3"/>
      <c r="X304" s="3"/>
      <c r="Y304" s="3"/>
      <c r="Z304" s="3"/>
      <c r="AA304" s="3"/>
      <c r="AB304" s="3"/>
      <c r="AC304" s="8" t="s">
        <v>55</v>
      </c>
      <c r="AD304" s="9">
        <f ca="1">AVERAGE(AD3:AD302)</f>
        <v>0.9</v>
      </c>
      <c r="AE304" s="9">
        <f ca="1">AVERAGE(AE3:AE302)</f>
        <v>0.9</v>
      </c>
      <c r="AF304" s="9">
        <f ca="1">AVERAGE(AF3:AF302)</f>
        <v>0.9</v>
      </c>
      <c r="AG304" s="9">
        <f ca="1">AVERAGE(AG2:AG302)</f>
        <v>2.7</v>
      </c>
    </row>
    <row r="305" spans="22:29" x14ac:dyDescent="0.2">
      <c r="V305" s="3"/>
      <c r="W305" s="3"/>
      <c r="X305" s="3"/>
      <c r="Y305" s="3"/>
      <c r="Z305" s="3"/>
      <c r="AA305" s="3"/>
      <c r="AB305" s="3"/>
      <c r="AC305" s="8"/>
    </row>
    <row r="306" spans="22:29" x14ac:dyDescent="0.2">
      <c r="V306" s="3"/>
      <c r="W306" s="3"/>
      <c r="X306" s="3"/>
      <c r="Y306" s="3"/>
      <c r="Z306" s="3"/>
      <c r="AA306" s="3"/>
      <c r="AB306" s="3"/>
      <c r="AC306" s="8"/>
    </row>
    <row r="307" spans="22:29" x14ac:dyDescent="0.2">
      <c r="V307" s="3"/>
      <c r="W307" s="3"/>
      <c r="X307" s="3"/>
      <c r="Y307" s="3"/>
      <c r="Z307" s="3"/>
      <c r="AA307" s="3"/>
      <c r="AB307" s="3"/>
      <c r="AC307" s="8"/>
    </row>
    <row r="308" spans="22:29" x14ac:dyDescent="0.2">
      <c r="V308" s="3"/>
      <c r="W308" s="3"/>
      <c r="X308" s="3"/>
      <c r="Y308" s="3"/>
      <c r="Z308" s="3"/>
      <c r="AA308" s="3"/>
      <c r="AB308" s="3"/>
      <c r="AC308" s="8"/>
    </row>
    <row r="309" spans="22:29" x14ac:dyDescent="0.2">
      <c r="V309" s="3"/>
      <c r="W309" s="3"/>
      <c r="X309" s="3"/>
      <c r="Y309" s="3"/>
      <c r="Z309" s="3"/>
      <c r="AA309" s="3"/>
      <c r="AB309" s="3"/>
      <c r="AC309" s="8"/>
    </row>
    <row r="310" spans="22:29" x14ac:dyDescent="0.2">
      <c r="V310" s="3"/>
      <c r="W310" s="3"/>
      <c r="X310" s="3"/>
      <c r="Y310" s="3"/>
      <c r="Z310" s="3"/>
      <c r="AA310" s="3"/>
      <c r="AB310" s="3"/>
      <c r="AC310" s="8"/>
    </row>
    <row r="311" spans="22:29" x14ac:dyDescent="0.2">
      <c r="V311" s="3"/>
      <c r="W311" s="3"/>
      <c r="X311" s="3"/>
      <c r="Y311" s="3"/>
      <c r="Z311" s="3"/>
      <c r="AA311" s="3"/>
      <c r="AB311" s="3"/>
      <c r="AC311" s="8"/>
    </row>
    <row r="312" spans="22:29" x14ac:dyDescent="0.2">
      <c r="V312" s="3"/>
      <c r="W312" s="3"/>
      <c r="X312" s="3"/>
      <c r="Y312" s="3"/>
      <c r="Z312" s="3"/>
      <c r="AA312" s="3"/>
      <c r="AB312" s="3"/>
      <c r="AC312" s="8"/>
    </row>
    <row r="313" spans="22:29" x14ac:dyDescent="0.2">
      <c r="V313" s="3"/>
      <c r="W313" s="3"/>
      <c r="X313" s="3"/>
      <c r="Y313" s="3"/>
      <c r="Z313" s="3"/>
      <c r="AA313" s="3"/>
      <c r="AB313" s="3"/>
      <c r="AC313" s="8"/>
    </row>
    <row r="314" spans="22:29" x14ac:dyDescent="0.2">
      <c r="V314" s="3"/>
      <c r="W314" s="3"/>
      <c r="X314" s="3"/>
      <c r="Y314" s="3"/>
      <c r="Z314" s="3"/>
      <c r="AA314" s="3"/>
      <c r="AB314" s="3"/>
      <c r="AC314" s="8"/>
    </row>
    <row r="315" spans="22:29" x14ac:dyDescent="0.2">
      <c r="V315" s="3"/>
      <c r="W315" s="3"/>
      <c r="X315" s="3"/>
      <c r="Y315" s="3"/>
      <c r="Z315" s="3"/>
      <c r="AA315" s="3"/>
      <c r="AB315" s="3"/>
      <c r="AC315" s="8"/>
    </row>
    <row r="316" spans="22:29" x14ac:dyDescent="0.2">
      <c r="V316" s="3"/>
      <c r="W316" s="3"/>
      <c r="X316" s="3"/>
      <c r="Y316" s="3"/>
      <c r="Z316" s="3"/>
      <c r="AA316" s="3"/>
      <c r="AB316" s="3"/>
      <c r="AC316" s="8"/>
    </row>
    <row r="317" spans="22:29" x14ac:dyDescent="0.2">
      <c r="V317" s="3"/>
      <c r="W317" s="3"/>
      <c r="X317" s="3"/>
      <c r="Y317" s="3"/>
      <c r="Z317" s="3"/>
      <c r="AA317" s="3"/>
      <c r="AB317" s="3"/>
      <c r="AC317" s="8"/>
    </row>
    <row r="318" spans="22:29" x14ac:dyDescent="0.2">
      <c r="V318" s="3"/>
      <c r="W318" s="3"/>
      <c r="X318" s="3"/>
      <c r="Y318" s="3"/>
      <c r="Z318" s="3"/>
      <c r="AA318" s="3"/>
      <c r="AB318" s="3"/>
      <c r="AC318" s="8"/>
    </row>
    <row r="319" spans="22:29" x14ac:dyDescent="0.2">
      <c r="V319" s="3"/>
      <c r="W319" s="3"/>
      <c r="X319" s="3"/>
      <c r="Y319" s="3"/>
      <c r="Z319" s="3"/>
      <c r="AA319" s="3"/>
      <c r="AB319" s="3"/>
      <c r="AC319" s="8"/>
    </row>
    <row r="320" spans="22:29" x14ac:dyDescent="0.2">
      <c r="V320" s="3"/>
      <c r="W320" s="3"/>
      <c r="X320" s="3"/>
      <c r="Y320" s="3"/>
      <c r="Z320" s="3"/>
      <c r="AA320" s="3"/>
      <c r="AB320" s="3"/>
      <c r="AC320" s="8"/>
    </row>
    <row r="321" spans="22:29" x14ac:dyDescent="0.2">
      <c r="V321" s="3"/>
      <c r="W321" s="3"/>
      <c r="X321" s="3"/>
      <c r="Y321" s="3"/>
      <c r="Z321" s="3"/>
      <c r="AA321" s="3"/>
      <c r="AB321" s="3"/>
      <c r="AC321" s="8"/>
    </row>
    <row r="322" spans="22:29" x14ac:dyDescent="0.2">
      <c r="V322" s="3"/>
      <c r="W322" s="3"/>
      <c r="X322" s="3"/>
      <c r="Y322" s="3"/>
      <c r="Z322" s="3"/>
      <c r="AA322" s="3"/>
      <c r="AB322" s="3"/>
      <c r="AC322" s="8"/>
    </row>
    <row r="323" spans="22:29" x14ac:dyDescent="0.2">
      <c r="V323" s="3"/>
      <c r="W323" s="3"/>
      <c r="X323" s="3"/>
      <c r="Y323" s="3"/>
      <c r="Z323" s="3"/>
      <c r="AA323" s="3"/>
      <c r="AB323" s="3"/>
      <c r="AC323" s="8"/>
    </row>
    <row r="324" spans="22:29" x14ac:dyDescent="0.2">
      <c r="V324" s="3"/>
      <c r="W324" s="3"/>
      <c r="X324" s="3"/>
      <c r="Y324" s="3"/>
      <c r="Z324" s="3"/>
      <c r="AA324" s="3"/>
      <c r="AB324" s="3"/>
      <c r="AC324" s="8"/>
    </row>
    <row r="325" spans="22:29" x14ac:dyDescent="0.2">
      <c r="V325" s="3"/>
      <c r="W325" s="3"/>
      <c r="X325" s="3"/>
      <c r="Y325" s="3"/>
      <c r="Z325" s="3"/>
      <c r="AA325" s="3"/>
      <c r="AB325" s="3"/>
      <c r="AC325" s="8"/>
    </row>
    <row r="326" spans="22:29" x14ac:dyDescent="0.2">
      <c r="V326" s="3"/>
      <c r="W326" s="3"/>
      <c r="X326" s="3"/>
      <c r="Y326" s="3"/>
      <c r="Z326" s="3"/>
      <c r="AA326" s="3"/>
      <c r="AB326" s="3"/>
      <c r="AC326" s="8"/>
    </row>
    <row r="327" spans="22:29" x14ac:dyDescent="0.2">
      <c r="V327" s="3"/>
      <c r="W327" s="3"/>
      <c r="X327" s="3"/>
      <c r="Y327" s="3"/>
      <c r="Z327" s="3"/>
      <c r="AA327" s="3"/>
      <c r="AB327" s="3"/>
      <c r="AC327" s="8"/>
    </row>
    <row r="328" spans="22:29" x14ac:dyDescent="0.2">
      <c r="V328" s="3"/>
      <c r="W328" s="3"/>
      <c r="X328" s="3"/>
      <c r="Y328" s="3"/>
      <c r="Z328" s="3"/>
      <c r="AA328" s="3"/>
      <c r="AB328" s="3"/>
      <c r="AC328" s="8"/>
    </row>
    <row r="329" spans="22:29" x14ac:dyDescent="0.2">
      <c r="V329" s="3"/>
      <c r="W329" s="3"/>
      <c r="X329" s="3"/>
      <c r="Y329" s="3"/>
      <c r="Z329" s="3"/>
      <c r="AA329" s="3"/>
      <c r="AB329" s="3"/>
      <c r="AC329" s="8"/>
    </row>
    <row r="330" spans="22:29" x14ac:dyDescent="0.2">
      <c r="V330" s="3"/>
      <c r="W330" s="3"/>
      <c r="X330" s="3"/>
      <c r="Y330" s="3"/>
      <c r="Z330" s="3"/>
      <c r="AA330" s="3"/>
      <c r="AB330" s="3"/>
      <c r="AC330" s="8"/>
    </row>
    <row r="331" spans="22:29" x14ac:dyDescent="0.2">
      <c r="V331" s="3"/>
      <c r="W331" s="3"/>
      <c r="X331" s="3"/>
      <c r="Y331" s="3"/>
      <c r="Z331" s="3"/>
      <c r="AA331" s="3"/>
      <c r="AB331" s="3"/>
      <c r="AC331" s="8"/>
    </row>
    <row r="332" spans="22:29" x14ac:dyDescent="0.2">
      <c r="V332" s="3"/>
      <c r="W332" s="3"/>
      <c r="X332" s="3"/>
      <c r="Y332" s="3"/>
      <c r="Z332" s="3"/>
      <c r="AA332" s="3"/>
      <c r="AB332" s="3"/>
      <c r="AC332" s="8"/>
    </row>
    <row r="333" spans="22:29" x14ac:dyDescent="0.2">
      <c r="V333" s="3"/>
      <c r="W333" s="3"/>
      <c r="X333" s="3"/>
      <c r="Y333" s="3"/>
      <c r="Z333" s="3"/>
      <c r="AA333" s="3"/>
      <c r="AB333" s="3"/>
      <c r="AC333" s="8"/>
    </row>
    <row r="334" spans="22:29" x14ac:dyDescent="0.2">
      <c r="V334" s="3"/>
      <c r="W334" s="3"/>
      <c r="X334" s="3"/>
      <c r="Y334" s="3"/>
      <c r="Z334" s="3"/>
      <c r="AA334" s="3"/>
      <c r="AB334" s="3"/>
      <c r="AC334" s="8"/>
    </row>
    <row r="335" spans="22:29" x14ac:dyDescent="0.2">
      <c r="V335" s="3"/>
      <c r="W335" s="3"/>
      <c r="X335" s="3"/>
      <c r="Y335" s="3"/>
      <c r="Z335" s="3"/>
      <c r="AA335" s="3"/>
      <c r="AB335" s="3"/>
      <c r="AC335" s="8"/>
    </row>
    <row r="336" spans="22:29" x14ac:dyDescent="0.2">
      <c r="V336" s="3"/>
      <c r="W336" s="3"/>
      <c r="X336" s="3"/>
      <c r="Y336" s="3"/>
      <c r="Z336" s="3"/>
      <c r="AA336" s="3"/>
      <c r="AB336" s="3"/>
      <c r="AC336" s="8"/>
    </row>
    <row r="337" spans="22:29" x14ac:dyDescent="0.2">
      <c r="V337" s="3"/>
      <c r="W337" s="3"/>
      <c r="X337" s="3"/>
      <c r="Y337" s="3"/>
      <c r="Z337" s="3"/>
      <c r="AA337" s="3"/>
      <c r="AB337" s="3"/>
      <c r="AC337" s="8"/>
    </row>
    <row r="338" spans="22:29" x14ac:dyDescent="0.2">
      <c r="V338" s="3"/>
      <c r="W338" s="3"/>
      <c r="X338" s="3"/>
      <c r="Y338" s="3"/>
      <c r="Z338" s="3"/>
      <c r="AA338" s="3"/>
      <c r="AB338" s="3"/>
      <c r="AC338" s="8"/>
    </row>
    <row r="339" spans="22:29" x14ac:dyDescent="0.2">
      <c r="V339" s="3"/>
      <c r="W339" s="3"/>
      <c r="X339" s="3"/>
      <c r="Y339" s="3"/>
      <c r="Z339" s="3"/>
      <c r="AA339" s="3"/>
      <c r="AB339" s="3"/>
      <c r="AC339" s="8"/>
    </row>
    <row r="340" spans="22:29" x14ac:dyDescent="0.2">
      <c r="V340" s="3"/>
      <c r="W340" s="3"/>
      <c r="X340" s="3"/>
      <c r="Y340" s="3"/>
      <c r="Z340" s="3"/>
      <c r="AA340" s="3"/>
      <c r="AB340" s="3"/>
      <c r="AC340" s="8"/>
    </row>
    <row r="341" spans="22:29" x14ac:dyDescent="0.2">
      <c r="V341" s="3"/>
      <c r="W341" s="3"/>
      <c r="X341" s="3"/>
      <c r="Y341" s="3"/>
      <c r="Z341" s="3"/>
      <c r="AA341" s="3"/>
      <c r="AB341" s="3"/>
      <c r="AC341" s="8"/>
    </row>
    <row r="342" spans="22:29" x14ac:dyDescent="0.2">
      <c r="V342" s="3"/>
      <c r="W342" s="3"/>
      <c r="X342" s="3"/>
      <c r="Y342" s="3"/>
      <c r="Z342" s="3"/>
      <c r="AA342" s="3"/>
      <c r="AB342" s="3"/>
      <c r="AC342" s="8"/>
    </row>
    <row r="343" spans="22:29" x14ac:dyDescent="0.2">
      <c r="V343" s="3"/>
      <c r="W343" s="3"/>
      <c r="X343" s="3"/>
      <c r="Y343" s="3"/>
      <c r="Z343" s="3"/>
      <c r="AA343" s="3"/>
      <c r="AB343" s="3"/>
      <c r="AC343" s="8"/>
    </row>
    <row r="344" spans="22:29" x14ac:dyDescent="0.2">
      <c r="V344" s="3"/>
      <c r="W344" s="3"/>
      <c r="X344" s="3"/>
      <c r="Y344" s="3"/>
      <c r="Z344" s="3"/>
      <c r="AA344" s="3"/>
      <c r="AB344" s="3"/>
      <c r="AC344" s="8"/>
    </row>
    <row r="345" spans="22:29" x14ac:dyDescent="0.2">
      <c r="V345" s="3"/>
      <c r="W345" s="3"/>
      <c r="X345" s="3"/>
      <c r="Y345" s="3"/>
      <c r="Z345" s="3"/>
      <c r="AA345" s="3"/>
      <c r="AB345" s="3"/>
      <c r="AC345" s="8"/>
    </row>
    <row r="346" spans="22:29" x14ac:dyDescent="0.2">
      <c r="V346" s="3"/>
      <c r="W346" s="3"/>
      <c r="X346" s="3"/>
      <c r="Y346" s="3"/>
      <c r="Z346" s="3"/>
      <c r="AA346" s="3"/>
      <c r="AB346" s="3"/>
      <c r="AC346" s="8"/>
    </row>
    <row r="347" spans="22:29" x14ac:dyDescent="0.2">
      <c r="V347" s="3"/>
      <c r="W347" s="3"/>
      <c r="X347" s="3"/>
      <c r="Y347" s="3"/>
      <c r="Z347" s="3"/>
      <c r="AA347" s="3"/>
      <c r="AB347" s="3"/>
      <c r="AC347" s="8"/>
    </row>
    <row r="348" spans="22:29" x14ac:dyDescent="0.2">
      <c r="V348" s="3"/>
      <c r="W348" s="3"/>
      <c r="X348" s="3"/>
      <c r="Y348" s="3"/>
      <c r="Z348" s="3"/>
      <c r="AA348" s="3"/>
      <c r="AB348" s="3"/>
      <c r="AC348" s="8"/>
    </row>
    <row r="349" spans="22:29" x14ac:dyDescent="0.2">
      <c r="V349" s="3"/>
      <c r="W349" s="3"/>
      <c r="X349" s="3"/>
      <c r="Y349" s="3"/>
      <c r="Z349" s="3"/>
      <c r="AA349" s="3"/>
      <c r="AB349" s="3"/>
      <c r="AC349" s="8"/>
    </row>
    <row r="350" spans="22:29" x14ac:dyDescent="0.2">
      <c r="V350" s="3"/>
      <c r="W350" s="3"/>
      <c r="X350" s="3"/>
      <c r="Y350" s="3"/>
      <c r="Z350" s="3"/>
      <c r="AA350" s="3"/>
      <c r="AB350" s="3"/>
      <c r="AC350" s="8"/>
    </row>
    <row r="351" spans="22:29" x14ac:dyDescent="0.2">
      <c r="V351" s="3"/>
      <c r="W351" s="3"/>
      <c r="X351" s="3"/>
      <c r="Y351" s="3"/>
      <c r="Z351" s="3"/>
      <c r="AA351" s="3"/>
      <c r="AB351" s="3"/>
      <c r="AC351" s="8"/>
    </row>
    <row r="352" spans="22:29" x14ac:dyDescent="0.2">
      <c r="V352" s="3"/>
      <c r="W352" s="3"/>
      <c r="X352" s="3"/>
      <c r="Y352" s="3"/>
      <c r="Z352" s="3"/>
      <c r="AA352" s="3"/>
      <c r="AB352" s="3"/>
      <c r="AC352" s="8"/>
    </row>
    <row r="353" spans="22:29" x14ac:dyDescent="0.2">
      <c r="V353" s="3"/>
      <c r="W353" s="3"/>
      <c r="X353" s="3"/>
      <c r="Y353" s="3"/>
      <c r="Z353" s="3"/>
      <c r="AA353" s="3"/>
      <c r="AB353" s="3"/>
      <c r="AC353" s="8"/>
    </row>
    <row r="354" spans="22:29" x14ac:dyDescent="0.2">
      <c r="V354" s="3"/>
      <c r="W354" s="3"/>
      <c r="X354" s="3"/>
      <c r="Y354" s="3"/>
      <c r="Z354" s="3"/>
      <c r="AA354" s="3"/>
      <c r="AB354" s="3"/>
      <c r="AC354" s="8"/>
    </row>
    <row r="355" spans="22:29" x14ac:dyDescent="0.2">
      <c r="V355" s="3"/>
      <c r="W355" s="3"/>
      <c r="X355" s="3"/>
      <c r="Y355" s="3"/>
      <c r="Z355" s="3"/>
      <c r="AA355" s="3"/>
      <c r="AB355" s="3"/>
      <c r="AC355" s="8"/>
    </row>
    <row r="356" spans="22:29" x14ac:dyDescent="0.2">
      <c r="V356" s="3"/>
      <c r="W356" s="3"/>
      <c r="X356" s="3"/>
      <c r="Y356" s="3"/>
      <c r="Z356" s="3"/>
      <c r="AA356" s="3"/>
      <c r="AB356" s="3"/>
      <c r="AC356" s="8"/>
    </row>
    <row r="357" spans="22:29" x14ac:dyDescent="0.2">
      <c r="V357" s="3"/>
      <c r="W357" s="3"/>
      <c r="X357" s="3"/>
      <c r="Y357" s="3"/>
      <c r="Z357" s="3"/>
      <c r="AA357" s="3"/>
      <c r="AB357" s="3"/>
      <c r="AC357" s="8"/>
    </row>
    <row r="358" spans="22:29" x14ac:dyDescent="0.2">
      <c r="V358" s="3"/>
      <c r="W358" s="3"/>
      <c r="X358" s="3"/>
      <c r="Y358" s="3"/>
      <c r="Z358" s="3"/>
      <c r="AA358" s="3"/>
      <c r="AB358" s="3"/>
      <c r="AC358" s="8"/>
    </row>
    <row r="359" spans="22:29" x14ac:dyDescent="0.2">
      <c r="V359" s="3"/>
      <c r="W359" s="3"/>
      <c r="X359" s="3"/>
      <c r="Y359" s="3"/>
      <c r="Z359" s="3"/>
      <c r="AA359" s="3"/>
      <c r="AB359" s="3"/>
      <c r="AC359" s="8"/>
    </row>
    <row r="360" spans="22:29" x14ac:dyDescent="0.2">
      <c r="V360" s="3"/>
      <c r="W360" s="3"/>
      <c r="X360" s="3"/>
      <c r="Y360" s="3"/>
      <c r="Z360" s="3"/>
      <c r="AA360" s="3"/>
      <c r="AB360" s="3"/>
      <c r="AC360" s="8"/>
    </row>
    <row r="361" spans="22:29" x14ac:dyDescent="0.2">
      <c r="V361" s="3"/>
      <c r="W361" s="3"/>
      <c r="X361" s="3"/>
      <c r="Y361" s="3"/>
      <c r="Z361" s="3"/>
      <c r="AA361" s="3"/>
      <c r="AB361" s="3"/>
      <c r="AC361" s="8"/>
    </row>
    <row r="362" spans="22:29" x14ac:dyDescent="0.2">
      <c r="V362" s="3"/>
      <c r="W362" s="3"/>
      <c r="X362" s="3"/>
      <c r="Y362" s="3"/>
      <c r="Z362" s="3"/>
      <c r="AA362" s="3"/>
      <c r="AB362" s="3"/>
      <c r="AC362" s="8"/>
    </row>
    <row r="363" spans="22:29" x14ac:dyDescent="0.2">
      <c r="V363" s="3"/>
      <c r="W363" s="3"/>
      <c r="X363" s="3"/>
      <c r="Y363" s="3"/>
      <c r="Z363" s="3"/>
      <c r="AA363" s="3"/>
      <c r="AB363" s="3"/>
      <c r="AC363" s="8"/>
    </row>
    <row r="364" spans="22:29" x14ac:dyDescent="0.2">
      <c r="V364" s="3"/>
      <c r="W364" s="3"/>
      <c r="X364" s="3"/>
      <c r="Y364" s="3"/>
      <c r="Z364" s="3"/>
      <c r="AA364" s="3"/>
      <c r="AB364" s="3"/>
      <c r="AC364" s="8"/>
    </row>
    <row r="365" spans="22:29" x14ac:dyDescent="0.2">
      <c r="V365" s="3"/>
      <c r="W365" s="3"/>
      <c r="X365" s="3"/>
      <c r="Y365" s="3"/>
      <c r="Z365" s="3"/>
      <c r="AA365" s="3"/>
      <c r="AB365" s="3"/>
      <c r="AC365" s="8"/>
    </row>
    <row r="366" spans="22:29" x14ac:dyDescent="0.2">
      <c r="V366" s="3"/>
      <c r="W366" s="3"/>
      <c r="X366" s="3"/>
      <c r="Y366" s="3"/>
      <c r="Z366" s="3"/>
      <c r="AA366" s="3"/>
      <c r="AB366" s="3"/>
      <c r="AC366" s="8"/>
    </row>
    <row r="367" spans="22:29" x14ac:dyDescent="0.2">
      <c r="V367" s="3"/>
      <c r="W367" s="3"/>
      <c r="X367" s="3"/>
      <c r="Y367" s="3"/>
      <c r="Z367" s="3"/>
      <c r="AA367" s="3"/>
      <c r="AB367" s="3"/>
      <c r="AC367" s="8"/>
    </row>
    <row r="368" spans="22:29" x14ac:dyDescent="0.2">
      <c r="V368" s="3"/>
      <c r="W368" s="3"/>
      <c r="X368" s="3"/>
      <c r="Y368" s="3"/>
      <c r="Z368" s="3"/>
      <c r="AA368" s="3"/>
      <c r="AB368" s="3"/>
      <c r="AC368" s="8"/>
    </row>
    <row r="369" spans="22:29" x14ac:dyDescent="0.2">
      <c r="V369" s="3"/>
      <c r="W369" s="3"/>
      <c r="X369" s="3"/>
      <c r="Y369" s="3"/>
      <c r="Z369" s="3"/>
      <c r="AA369" s="3"/>
      <c r="AB369" s="3"/>
      <c r="AC369" s="8"/>
    </row>
    <row r="370" spans="22:29" x14ac:dyDescent="0.2">
      <c r="V370" s="3"/>
      <c r="W370" s="3"/>
      <c r="X370" s="3"/>
      <c r="Y370" s="3"/>
      <c r="Z370" s="3"/>
      <c r="AA370" s="3"/>
      <c r="AB370" s="3"/>
      <c r="AC370" s="8"/>
    </row>
    <row r="371" spans="22:29" x14ac:dyDescent="0.2">
      <c r="V371" s="3"/>
      <c r="W371" s="3"/>
      <c r="X371" s="3"/>
      <c r="Y371" s="3"/>
      <c r="Z371" s="3"/>
      <c r="AA371" s="3"/>
      <c r="AB371" s="3"/>
      <c r="AC371" s="8"/>
    </row>
    <row r="372" spans="22:29" x14ac:dyDescent="0.2">
      <c r="V372" s="3"/>
      <c r="W372" s="3"/>
      <c r="X372" s="3"/>
      <c r="Y372" s="3"/>
      <c r="Z372" s="3"/>
      <c r="AA372" s="3"/>
      <c r="AB372" s="3"/>
      <c r="AC372" s="8"/>
    </row>
    <row r="373" spans="22:29" x14ac:dyDescent="0.2">
      <c r="V373" s="3"/>
      <c r="W373" s="3"/>
      <c r="X373" s="3"/>
      <c r="Y373" s="3"/>
      <c r="Z373" s="3"/>
      <c r="AA373" s="3"/>
      <c r="AB373" s="3"/>
      <c r="AC373" s="8"/>
    </row>
    <row r="374" spans="22:29" x14ac:dyDescent="0.2">
      <c r="V374" s="3"/>
      <c r="W374" s="3"/>
      <c r="X374" s="3"/>
      <c r="Y374" s="3"/>
      <c r="Z374" s="3"/>
      <c r="AA374" s="3"/>
      <c r="AB374" s="3"/>
      <c r="AC374" s="8"/>
    </row>
    <row r="375" spans="22:29" x14ac:dyDescent="0.2">
      <c r="V375" s="3"/>
      <c r="W375" s="3"/>
      <c r="X375" s="3"/>
      <c r="Y375" s="3"/>
      <c r="Z375" s="3"/>
      <c r="AA375" s="3"/>
      <c r="AB375" s="3"/>
      <c r="AC375" s="8"/>
    </row>
    <row r="376" spans="22:29" x14ac:dyDescent="0.2">
      <c r="V376" s="3"/>
      <c r="W376" s="3"/>
      <c r="X376" s="3"/>
      <c r="Y376" s="3"/>
      <c r="Z376" s="3"/>
      <c r="AA376" s="3"/>
      <c r="AB376" s="3"/>
      <c r="AC376" s="8"/>
    </row>
    <row r="377" spans="22:29" x14ac:dyDescent="0.2">
      <c r="V377" s="3"/>
      <c r="W377" s="3"/>
      <c r="X377" s="3"/>
      <c r="Y377" s="3"/>
      <c r="Z377" s="3"/>
      <c r="AA377" s="3"/>
      <c r="AB377" s="3"/>
      <c r="AC377" s="8"/>
    </row>
    <row r="378" spans="22:29" x14ac:dyDescent="0.2">
      <c r="V378" s="3"/>
      <c r="W378" s="3"/>
      <c r="X378" s="3"/>
      <c r="Y378" s="3"/>
      <c r="Z378" s="3"/>
      <c r="AA378" s="3"/>
      <c r="AB378" s="3"/>
      <c r="AC378" s="8"/>
    </row>
    <row r="379" spans="22:29" x14ac:dyDescent="0.2">
      <c r="V379" s="3"/>
      <c r="W379" s="3"/>
      <c r="X379" s="3"/>
      <c r="Y379" s="3"/>
      <c r="Z379" s="3"/>
      <c r="AA379" s="3"/>
      <c r="AB379" s="3"/>
      <c r="AC379" s="8"/>
    </row>
    <row r="380" spans="22:29" x14ac:dyDescent="0.2">
      <c r="V380" s="3"/>
      <c r="W380" s="3"/>
      <c r="X380" s="3"/>
      <c r="Y380" s="3"/>
      <c r="Z380" s="3"/>
      <c r="AA380" s="3"/>
      <c r="AB380" s="3"/>
      <c r="AC380" s="8"/>
    </row>
    <row r="381" spans="22:29" x14ac:dyDescent="0.2">
      <c r="V381" s="3"/>
      <c r="W381" s="3"/>
      <c r="X381" s="3"/>
      <c r="Y381" s="3"/>
      <c r="Z381" s="3"/>
      <c r="AA381" s="3"/>
      <c r="AB381" s="3"/>
      <c r="AC381" s="8"/>
    </row>
    <row r="382" spans="22:29" x14ac:dyDescent="0.2">
      <c r="V382" s="3"/>
      <c r="W382" s="3"/>
      <c r="X382" s="3"/>
      <c r="Y382" s="3"/>
      <c r="Z382" s="3"/>
      <c r="AA382" s="3"/>
      <c r="AB382" s="3"/>
      <c r="AC382" s="8"/>
    </row>
    <row r="383" spans="22:29" x14ac:dyDescent="0.2">
      <c r="V383" s="3"/>
      <c r="W383" s="3"/>
      <c r="X383" s="3"/>
      <c r="Y383" s="3"/>
      <c r="Z383" s="3"/>
      <c r="AA383" s="3"/>
      <c r="AB383" s="3"/>
      <c r="AC383" s="8"/>
    </row>
    <row r="384" spans="22:29" x14ac:dyDescent="0.2">
      <c r="V384" s="3"/>
      <c r="W384" s="3"/>
      <c r="X384" s="3"/>
      <c r="Y384" s="3"/>
      <c r="Z384" s="3"/>
      <c r="AA384" s="3"/>
      <c r="AB384" s="3"/>
      <c r="AC384" s="8"/>
    </row>
    <row r="385" spans="22:29" x14ac:dyDescent="0.2">
      <c r="V385" s="3"/>
      <c r="W385" s="3"/>
      <c r="X385" s="3"/>
      <c r="Y385" s="3"/>
      <c r="Z385" s="3"/>
      <c r="AA385" s="3"/>
      <c r="AB385" s="3"/>
      <c r="AC385" s="8"/>
    </row>
    <row r="386" spans="22:29" x14ac:dyDescent="0.2">
      <c r="V386" s="3"/>
      <c r="W386" s="3"/>
      <c r="X386" s="3"/>
      <c r="Y386" s="3"/>
      <c r="Z386" s="3"/>
      <c r="AA386" s="3"/>
      <c r="AB386" s="3"/>
      <c r="AC386" s="8"/>
    </row>
    <row r="387" spans="22:29" x14ac:dyDescent="0.2">
      <c r="V387" s="3"/>
      <c r="W387" s="3"/>
      <c r="X387" s="3"/>
      <c r="Y387" s="3"/>
      <c r="Z387" s="3"/>
      <c r="AA387" s="3"/>
      <c r="AB387" s="3"/>
      <c r="AC387" s="8"/>
    </row>
    <row r="388" spans="22:29" x14ac:dyDescent="0.2">
      <c r="V388" s="3"/>
      <c r="W388" s="3"/>
      <c r="X388" s="3"/>
      <c r="Y388" s="3"/>
      <c r="Z388" s="3"/>
      <c r="AA388" s="3"/>
      <c r="AB388" s="3"/>
      <c r="AC388" s="8"/>
    </row>
    <row r="389" spans="22:29" x14ac:dyDescent="0.2">
      <c r="V389" s="3"/>
      <c r="W389" s="3"/>
      <c r="X389" s="3"/>
      <c r="Y389" s="3"/>
      <c r="Z389" s="3"/>
      <c r="AA389" s="3"/>
      <c r="AB389" s="3"/>
      <c r="AC389" s="8"/>
    </row>
    <row r="390" spans="22:29" x14ac:dyDescent="0.2">
      <c r="V390" s="3"/>
      <c r="W390" s="3"/>
      <c r="X390" s="3"/>
      <c r="Y390" s="3"/>
      <c r="Z390" s="3"/>
      <c r="AA390" s="3"/>
      <c r="AB390" s="3"/>
      <c r="AC390" s="8"/>
    </row>
    <row r="391" spans="22:29" x14ac:dyDescent="0.2">
      <c r="V391" s="3"/>
      <c r="W391" s="3"/>
      <c r="X391" s="3"/>
      <c r="Y391" s="3"/>
      <c r="Z391" s="3"/>
      <c r="AA391" s="3"/>
      <c r="AB391" s="3"/>
      <c r="AC391" s="8"/>
    </row>
    <row r="392" spans="22:29" x14ac:dyDescent="0.2">
      <c r="V392" s="3"/>
      <c r="W392" s="3"/>
      <c r="X392" s="3"/>
      <c r="Y392" s="3"/>
      <c r="Z392" s="3"/>
      <c r="AA392" s="3"/>
      <c r="AB392" s="3"/>
      <c r="AC392" s="8"/>
    </row>
    <row r="393" spans="22:29" x14ac:dyDescent="0.2">
      <c r="V393" s="3"/>
      <c r="W393" s="3"/>
      <c r="X393" s="3"/>
      <c r="Y393" s="3"/>
      <c r="Z393" s="3"/>
      <c r="AA393" s="3"/>
      <c r="AB393" s="3"/>
      <c r="AC393" s="8"/>
    </row>
    <row r="394" spans="22:29" x14ac:dyDescent="0.2">
      <c r="V394" s="3"/>
      <c r="W394" s="3"/>
      <c r="X394" s="3"/>
      <c r="Y394" s="3"/>
      <c r="Z394" s="3"/>
      <c r="AA394" s="3"/>
      <c r="AB394" s="3"/>
      <c r="AC394" s="8"/>
    </row>
    <row r="395" spans="22:29" x14ac:dyDescent="0.2">
      <c r="V395" s="3"/>
      <c r="W395" s="3"/>
      <c r="X395" s="3"/>
      <c r="Y395" s="3"/>
      <c r="Z395" s="3"/>
      <c r="AA395" s="3"/>
      <c r="AB395" s="3"/>
      <c r="AC395" s="8"/>
    </row>
    <row r="396" spans="22:29" x14ac:dyDescent="0.2">
      <c r="V396" s="3"/>
      <c r="W396" s="3"/>
      <c r="X396" s="3"/>
      <c r="Y396" s="3"/>
      <c r="Z396" s="3"/>
      <c r="AA396" s="3"/>
      <c r="AB396" s="3"/>
      <c r="AC396" s="8"/>
    </row>
    <row r="397" spans="22:29" x14ac:dyDescent="0.2">
      <c r="V397" s="3"/>
      <c r="W397" s="3"/>
      <c r="X397" s="3"/>
      <c r="Y397" s="3"/>
      <c r="Z397" s="3"/>
      <c r="AA397" s="3"/>
      <c r="AB397" s="3"/>
      <c r="AC397" s="8"/>
    </row>
    <row r="398" spans="22:29" x14ac:dyDescent="0.2">
      <c r="V398" s="3"/>
      <c r="W398" s="3"/>
      <c r="X398" s="3"/>
      <c r="Y398" s="3"/>
      <c r="Z398" s="3"/>
      <c r="AA398" s="3"/>
      <c r="AB398" s="3"/>
      <c r="AC398" s="8"/>
    </row>
    <row r="399" spans="22:29" x14ac:dyDescent="0.2">
      <c r="V399" s="3"/>
      <c r="W399" s="3"/>
      <c r="X399" s="3"/>
      <c r="Y399" s="3"/>
      <c r="Z399" s="3"/>
      <c r="AA399" s="3"/>
      <c r="AB399" s="3"/>
      <c r="AC399" s="8"/>
    </row>
    <row r="400" spans="22:29" x14ac:dyDescent="0.2">
      <c r="V400" s="3"/>
      <c r="W400" s="3"/>
      <c r="X400" s="3"/>
      <c r="Y400" s="3"/>
      <c r="Z400" s="3"/>
      <c r="AA400" s="3"/>
      <c r="AB400" s="3"/>
      <c r="AC400" s="8"/>
    </row>
    <row r="401" spans="22:29" x14ac:dyDescent="0.2">
      <c r="V401" s="3"/>
      <c r="W401" s="3"/>
      <c r="X401" s="3"/>
      <c r="Y401" s="3"/>
      <c r="Z401" s="3"/>
      <c r="AA401" s="3"/>
      <c r="AB401" s="3"/>
      <c r="AC401" s="8"/>
    </row>
    <row r="402" spans="22:29" x14ac:dyDescent="0.2">
      <c r="V402" s="3"/>
      <c r="W402" s="3"/>
      <c r="X402" s="3"/>
      <c r="Y402" s="3"/>
      <c r="Z402" s="3"/>
      <c r="AA402" s="3"/>
      <c r="AB402" s="3"/>
      <c r="AC402" s="8"/>
    </row>
    <row r="403" spans="22:29" x14ac:dyDescent="0.2">
      <c r="V403" s="3"/>
      <c r="W403" s="3"/>
      <c r="X403" s="3"/>
      <c r="Y403" s="3"/>
      <c r="Z403" s="3"/>
      <c r="AA403" s="3"/>
      <c r="AB403" s="3"/>
      <c r="AC403" s="8"/>
    </row>
    <row r="404" spans="22:29" x14ac:dyDescent="0.2">
      <c r="V404" s="3"/>
      <c r="W404" s="3"/>
      <c r="X404" s="3"/>
      <c r="Y404" s="3"/>
      <c r="Z404" s="3"/>
      <c r="AA404" s="3"/>
      <c r="AB404" s="3"/>
      <c r="AC404" s="8"/>
    </row>
    <row r="405" spans="22:29" x14ac:dyDescent="0.2">
      <c r="V405" s="3"/>
      <c r="W405" s="3"/>
      <c r="X405" s="3"/>
      <c r="Y405" s="3"/>
      <c r="Z405" s="3"/>
      <c r="AA405" s="3"/>
      <c r="AB405" s="3"/>
      <c r="AC405" s="8"/>
    </row>
    <row r="406" spans="22:29" x14ac:dyDescent="0.2">
      <c r="V406" s="3"/>
      <c r="W406" s="3"/>
      <c r="X406" s="3"/>
      <c r="Y406" s="3"/>
      <c r="Z406" s="3"/>
      <c r="AA406" s="3"/>
      <c r="AB406" s="3"/>
      <c r="AC406" s="8"/>
    </row>
    <row r="407" spans="22:29" x14ac:dyDescent="0.2">
      <c r="V407" s="3"/>
      <c r="W407" s="3"/>
      <c r="X407" s="3"/>
      <c r="Y407" s="3"/>
      <c r="Z407" s="3"/>
      <c r="AA407" s="3"/>
      <c r="AB407" s="3"/>
      <c r="AC407" s="8"/>
    </row>
    <row r="408" spans="22:29" x14ac:dyDescent="0.2">
      <c r="V408" s="3"/>
      <c r="W408" s="3"/>
      <c r="X408" s="3"/>
      <c r="Y408" s="3"/>
      <c r="Z408" s="3"/>
      <c r="AA408" s="3"/>
      <c r="AB408" s="3"/>
      <c r="AC408" s="8"/>
    </row>
    <row r="409" spans="22:29" x14ac:dyDescent="0.2">
      <c r="V409" s="3"/>
      <c r="W409" s="3"/>
      <c r="X409" s="3"/>
      <c r="Y409" s="3"/>
      <c r="Z409" s="3"/>
      <c r="AA409" s="3"/>
      <c r="AB409" s="3"/>
      <c r="AC409" s="8"/>
    </row>
    <row r="410" spans="22:29" x14ac:dyDescent="0.2">
      <c r="V410" s="3"/>
      <c r="W410" s="3"/>
      <c r="X410" s="3"/>
      <c r="Y410" s="3"/>
      <c r="Z410" s="3"/>
      <c r="AA410" s="3"/>
      <c r="AB410" s="3"/>
      <c r="AC410" s="8"/>
    </row>
    <row r="411" spans="22:29" x14ac:dyDescent="0.2">
      <c r="V411" s="3"/>
      <c r="W411" s="3"/>
      <c r="X411" s="3"/>
      <c r="Y411" s="3"/>
      <c r="Z411" s="3"/>
      <c r="AA411" s="3"/>
      <c r="AB411" s="3"/>
      <c r="AC411" s="8"/>
    </row>
    <row r="412" spans="22:29" x14ac:dyDescent="0.2">
      <c r="V412" s="3"/>
      <c r="W412" s="3"/>
      <c r="X412" s="3"/>
      <c r="Y412" s="3"/>
      <c r="Z412" s="3"/>
      <c r="AA412" s="3"/>
      <c r="AB412" s="3"/>
      <c r="AC412" s="8"/>
    </row>
    <row r="413" spans="22:29" x14ac:dyDescent="0.2">
      <c r="V413" s="3"/>
      <c r="W413" s="3"/>
      <c r="X413" s="3"/>
      <c r="Y413" s="3"/>
      <c r="Z413" s="3"/>
      <c r="AA413" s="3"/>
      <c r="AB413" s="3"/>
      <c r="AC413" s="8"/>
    </row>
    <row r="414" spans="22:29" x14ac:dyDescent="0.2">
      <c r="V414" s="3"/>
      <c r="W414" s="3"/>
      <c r="X414" s="3"/>
      <c r="Y414" s="3"/>
      <c r="Z414" s="3"/>
      <c r="AA414" s="3"/>
      <c r="AB414" s="3"/>
      <c r="AC414" s="8"/>
    </row>
    <row r="415" spans="22:29" x14ac:dyDescent="0.2">
      <c r="V415" s="3"/>
      <c r="W415" s="3"/>
      <c r="X415" s="3"/>
      <c r="Y415" s="3"/>
      <c r="Z415" s="3"/>
      <c r="AA415" s="3"/>
      <c r="AB415" s="3"/>
      <c r="AC415" s="8"/>
    </row>
    <row r="416" spans="22:29" x14ac:dyDescent="0.2">
      <c r="V416" s="3"/>
      <c r="W416" s="3"/>
      <c r="X416" s="3"/>
      <c r="Y416" s="3"/>
      <c r="Z416" s="3"/>
      <c r="AA416" s="3"/>
      <c r="AB416" s="3"/>
      <c r="AC416" s="8"/>
    </row>
    <row r="417" spans="22:29" x14ac:dyDescent="0.2">
      <c r="V417" s="3"/>
      <c r="W417" s="3"/>
      <c r="X417" s="3"/>
      <c r="Y417" s="3"/>
      <c r="Z417" s="3"/>
      <c r="AA417" s="3"/>
      <c r="AB417" s="3"/>
      <c r="AC417" s="8"/>
    </row>
    <row r="418" spans="22:29" x14ac:dyDescent="0.2">
      <c r="V418" s="3"/>
      <c r="W418" s="3"/>
      <c r="X418" s="3"/>
      <c r="Y418" s="3"/>
      <c r="Z418" s="3"/>
      <c r="AA418" s="3"/>
      <c r="AB418" s="3"/>
      <c r="AC418" s="8"/>
    </row>
    <row r="419" spans="22:29" x14ac:dyDescent="0.2">
      <c r="V419" s="3"/>
      <c r="W419" s="3"/>
      <c r="X419" s="3"/>
      <c r="Y419" s="3"/>
      <c r="Z419" s="3"/>
      <c r="AA419" s="3"/>
      <c r="AB419" s="3"/>
      <c r="AC419" s="8"/>
    </row>
    <row r="420" spans="22:29" x14ac:dyDescent="0.2">
      <c r="V420" s="3"/>
      <c r="W420" s="3"/>
      <c r="X420" s="3"/>
      <c r="Y420" s="3"/>
      <c r="Z420" s="3"/>
      <c r="AA420" s="3"/>
      <c r="AB420" s="3"/>
      <c r="AC420" s="8"/>
    </row>
    <row r="421" spans="22:29" x14ac:dyDescent="0.2">
      <c r="V421" s="3"/>
      <c r="W421" s="3"/>
      <c r="X421" s="3"/>
      <c r="Y421" s="3"/>
      <c r="Z421" s="3"/>
      <c r="AA421" s="3"/>
      <c r="AB421" s="3"/>
      <c r="AC421" s="8"/>
    </row>
    <row r="422" spans="22:29" x14ac:dyDescent="0.2">
      <c r="V422" s="3"/>
      <c r="W422" s="3"/>
      <c r="X422" s="3"/>
      <c r="Y422" s="3"/>
      <c r="Z422" s="3"/>
      <c r="AA422" s="3"/>
      <c r="AB422" s="3"/>
      <c r="AC422" s="8"/>
    </row>
    <row r="423" spans="22:29" x14ac:dyDescent="0.2">
      <c r="V423" s="3"/>
      <c r="W423" s="3"/>
      <c r="X423" s="3"/>
      <c r="Y423" s="3"/>
      <c r="Z423" s="3"/>
      <c r="AA423" s="3"/>
      <c r="AB423" s="3"/>
      <c r="AC423" s="8"/>
    </row>
    <row r="424" spans="22:29" x14ac:dyDescent="0.2">
      <c r="V424" s="3"/>
      <c r="W424" s="3"/>
      <c r="X424" s="3"/>
      <c r="Y424" s="3"/>
      <c r="Z424" s="3"/>
      <c r="AA424" s="3"/>
      <c r="AB424" s="3"/>
      <c r="AC424" s="8"/>
    </row>
    <row r="425" spans="22:29" x14ac:dyDescent="0.2">
      <c r="V425" s="3"/>
      <c r="W425" s="3"/>
      <c r="X425" s="3"/>
      <c r="Y425" s="3"/>
      <c r="Z425" s="3"/>
      <c r="AA425" s="3"/>
      <c r="AB425" s="3"/>
      <c r="AC425" s="8"/>
    </row>
    <row r="426" spans="22:29" x14ac:dyDescent="0.2">
      <c r="V426" s="3"/>
      <c r="W426" s="3"/>
      <c r="X426" s="3"/>
      <c r="Y426" s="3"/>
      <c r="Z426" s="3"/>
      <c r="AA426" s="3"/>
      <c r="AB426" s="3"/>
      <c r="AC426" s="8"/>
    </row>
    <row r="427" spans="22:29" x14ac:dyDescent="0.2">
      <c r="V427" s="3"/>
      <c r="W427" s="3"/>
      <c r="X427" s="3"/>
      <c r="Y427" s="3"/>
      <c r="Z427" s="3"/>
      <c r="AA427" s="3"/>
      <c r="AB427" s="3"/>
      <c r="AC427" s="8"/>
    </row>
    <row r="428" spans="22:29" x14ac:dyDescent="0.2">
      <c r="V428" s="3"/>
      <c r="W428" s="3"/>
      <c r="X428" s="3"/>
      <c r="Y428" s="3"/>
      <c r="Z428" s="3"/>
      <c r="AA428" s="3"/>
      <c r="AB428" s="3"/>
      <c r="AC428" s="8"/>
    </row>
    <row r="429" spans="22:29" x14ac:dyDescent="0.2">
      <c r="V429" s="3"/>
      <c r="W429" s="3"/>
      <c r="X429" s="3"/>
      <c r="Y429" s="3"/>
      <c r="Z429" s="3"/>
      <c r="AA429" s="3"/>
      <c r="AB429" s="3"/>
      <c r="AC429" s="8"/>
    </row>
  </sheetData>
  <mergeCells count="15">
    <mergeCell ref="B7:G7"/>
    <mergeCell ref="A2:D2"/>
    <mergeCell ref="B3:E3"/>
    <mergeCell ref="B4:F4"/>
    <mergeCell ref="B5:E5"/>
    <mergeCell ref="B6:D6"/>
    <mergeCell ref="B16:G16"/>
    <mergeCell ref="C17:G17"/>
    <mergeCell ref="C18:F18"/>
    <mergeCell ref="B8:G8"/>
    <mergeCell ref="B9:F9"/>
    <mergeCell ref="A10:G10"/>
    <mergeCell ref="B13:F13"/>
    <mergeCell ref="B14:G14"/>
    <mergeCell ref="B15:G15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29"/>
  <sheetViews>
    <sheetView topLeftCell="AA213" zoomScale="80" zoomScaleNormal="80" workbookViewId="0">
      <selection activeCell="U213" sqref="U213:AH242"/>
    </sheetView>
  </sheetViews>
  <sheetFormatPr defaultColWidth="10.75" defaultRowHeight="12.75" x14ac:dyDescent="0.2"/>
  <cols>
    <col min="1" max="10" width="10.75" style="1" customWidth="1"/>
    <col min="11" max="11" width="10.75" style="1"/>
    <col min="12" max="20" width="10.75" style="1" hidden="1" customWidth="1"/>
    <col min="21" max="27" width="10.75" style="9"/>
    <col min="28" max="28" width="9.75" style="7" customWidth="1"/>
    <col min="29" max="32" width="10.75" style="9"/>
    <col min="33" max="36" width="10.75" style="1" customWidth="1"/>
    <col min="37" max="16384" width="10.75" style="1"/>
  </cols>
  <sheetData>
    <row r="1" spans="1:48" x14ac:dyDescent="0.2">
      <c r="K1" s="1" t="s">
        <v>29</v>
      </c>
      <c r="Q1" s="1" t="s">
        <v>52</v>
      </c>
      <c r="U1" s="14"/>
      <c r="V1" s="3" t="s">
        <v>30</v>
      </c>
      <c r="W1" s="3"/>
      <c r="X1" s="3" t="s">
        <v>53</v>
      </c>
      <c r="Y1" s="3"/>
      <c r="Z1" s="3"/>
      <c r="AA1" s="3"/>
      <c r="AB1" s="3"/>
      <c r="AC1" s="7"/>
      <c r="AG1" s="9"/>
    </row>
    <row r="2" spans="1:48" x14ac:dyDescent="0.2">
      <c r="A2" s="16" t="s">
        <v>35</v>
      </c>
      <c r="B2" s="16"/>
      <c r="C2" s="16"/>
      <c r="D2" s="16"/>
      <c r="L2" s="2" t="s">
        <v>17</v>
      </c>
      <c r="M2" s="2" t="s">
        <v>16</v>
      </c>
      <c r="N2" s="2" t="s">
        <v>18</v>
      </c>
      <c r="O2" s="1" t="s">
        <v>27</v>
      </c>
      <c r="P2" s="1" t="s">
        <v>28</v>
      </c>
      <c r="Q2" s="1" t="s">
        <v>51</v>
      </c>
      <c r="S2" s="1" t="s">
        <v>50</v>
      </c>
      <c r="U2" s="14"/>
      <c r="V2" s="10" t="s">
        <v>14</v>
      </c>
      <c r="W2" s="10" t="s">
        <v>15</v>
      </c>
      <c r="X2" s="10" t="s">
        <v>10</v>
      </c>
      <c r="Y2" s="10" t="s">
        <v>11</v>
      </c>
      <c r="Z2" s="10" t="s">
        <v>12</v>
      </c>
      <c r="AA2" s="10" t="s">
        <v>13</v>
      </c>
      <c r="AB2" s="10" t="s">
        <v>9</v>
      </c>
      <c r="AC2" s="13" t="s">
        <v>54</v>
      </c>
      <c r="AD2" s="10" t="s">
        <v>40</v>
      </c>
      <c r="AE2" s="11" t="s">
        <v>44</v>
      </c>
      <c r="AF2" s="11" t="s">
        <v>45</v>
      </c>
      <c r="AG2" s="11" t="s">
        <v>75</v>
      </c>
      <c r="AH2" s="11" t="s">
        <v>76</v>
      </c>
      <c r="AI2" s="1" t="s">
        <v>41</v>
      </c>
      <c r="AJ2" s="1" t="s">
        <v>42</v>
      </c>
      <c r="AK2" s="1" t="s">
        <v>43</v>
      </c>
      <c r="AP2" s="1" t="s">
        <v>77</v>
      </c>
      <c r="AT2" s="1" t="s">
        <v>78</v>
      </c>
    </row>
    <row r="3" spans="1:48" x14ac:dyDescent="0.2">
      <c r="A3" s="1" t="s">
        <v>6</v>
      </c>
      <c r="B3" s="16" t="s">
        <v>25</v>
      </c>
      <c r="C3" s="16"/>
      <c r="D3" s="16"/>
      <c r="E3" s="16"/>
      <c r="K3" s="1" t="s">
        <v>19</v>
      </c>
      <c r="L3" s="2">
        <v>1</v>
      </c>
      <c r="M3" s="2">
        <v>5</v>
      </c>
      <c r="N3" s="2">
        <v>0</v>
      </c>
      <c r="O3" s="1">
        <v>0.75009875503201329</v>
      </c>
      <c r="P3" s="1">
        <v>0.66635323599999996</v>
      </c>
      <c r="Q3" s="1">
        <f>IF(O3&lt;=0.5,0,1)</f>
        <v>1</v>
      </c>
      <c r="S3" s="2">
        <f t="shared" ref="S3:S67" si="0">IF(P3&lt;=0.5,0,1)</f>
        <v>1</v>
      </c>
      <c r="U3" s="14" t="str">
        <f ca="1">IF(AE3=1,"TrainTrial2","TrainTrial")</f>
        <v>TrainTrial2</v>
      </c>
      <c r="V3" s="10" t="str">
        <f t="shared" ref="V3:V66" si="1">IF(Q3=0,CONCATENATE("p",L3,".bmp"),CONCATENATE("p",M3,".bmp"))</f>
        <v>p5.bmp</v>
      </c>
      <c r="W3" s="10" t="str">
        <f t="shared" ref="W3:W66" si="2">IF(Q3=0,CONCATENATE("p",M3,".bmp"),CONCATENATE("p",L3,".bmp"))</f>
        <v>p1.bmp</v>
      </c>
      <c r="X3" s="10" t="str">
        <f ca="1">IF(AE3=0,"c3.wav",IF(AE3=1,IF(S3=0,"c1.wav","c2.wav"),IF(S3=0,"c2.wav","c1.wav")))</f>
        <v>c2.wav</v>
      </c>
      <c r="Y3" s="10" t="str">
        <f ca="1">IF(S3=0,IF(AF3=1,CONCATENATE("nn",L3,".wav"),CONCATENATE("n",L3,".wav")),IF(AF3=2,CONCATENATE("rr",N3,".wav"),CONCATENATE("r",N3,".wav")))</f>
        <v>rr0.wav</v>
      </c>
      <c r="Z3" s="10" t="str">
        <f ca="1">IF(AE3=0,"c3.wav",IF(AE3=1,IF(S3=1,"c1.wav","c2.wav"),IF(S3=1,"c2.wav","c1.wav")))</f>
        <v>c1.wav</v>
      </c>
      <c r="AA3" s="10" t="str">
        <f ca="1">IF(S3=1,IF(AF3=1,CONCATENATE("nn",L3,".wav"),CONCATENATE("n",L3,".wav")),IF(AF3=2,CONCATENATE("rr",N3,".wav"),CONCATENATE("r",N3,".wav")))</f>
        <v>n1.wav</v>
      </c>
      <c r="AB3" s="10">
        <f t="shared" ref="AB3" si="3">IF(Q3=0,1,2)</f>
        <v>2</v>
      </c>
      <c r="AC3" s="13" t="str">
        <f ca="1">IF(AD3=0,"blank.jpg", IF(AD3=1, IF(AB3=1,"lp.jpg","rp.jpg"),IF(AB3=1,"rp.jpg","lp.jpg")))</f>
        <v>rp.jpg</v>
      </c>
      <c r="AD3" s="13">
        <f ca="1">IF(AI3&lt;0.75,1,IF(AI3&lt;=1,2,0))</f>
        <v>1</v>
      </c>
      <c r="AE3" s="13">
        <f ca="1">IF(AJ3&lt;0.75,1,IF(AJ3&lt;=1,2,0))</f>
        <v>1</v>
      </c>
      <c r="AF3" s="13">
        <f ca="1">IF(AK3&lt;0.75,1,IF(AK3&lt;=1,2,0))</f>
        <v>2</v>
      </c>
      <c r="AG3" s="13">
        <f ca="1">SUM(AP3:AR3)</f>
        <v>2</v>
      </c>
      <c r="AH3" s="1">
        <f ca="1">SUM(AT3:AV3)</f>
        <v>1</v>
      </c>
      <c r="AI3" s="1">
        <f ca="1">RAND()</f>
        <v>0.35075683180395589</v>
      </c>
      <c r="AJ3" s="1">
        <f ca="1">RAND()</f>
        <v>0.58826411927449651</v>
      </c>
      <c r="AK3" s="1">
        <f ca="1">RAND()</f>
        <v>0.85639602282731409</v>
      </c>
      <c r="AM3" s="1" t="s">
        <v>72</v>
      </c>
      <c r="AP3" s="1">
        <f ca="1">IF(AD3=1,1,0)</f>
        <v>1</v>
      </c>
      <c r="AQ3" s="15">
        <f ca="1">IF(AE3=1,1,0)</f>
        <v>1</v>
      </c>
      <c r="AR3" s="15">
        <f ca="1">IF(AF3=1,1,0)</f>
        <v>0</v>
      </c>
      <c r="AT3" s="15">
        <f ca="1">IF(AD3=2,1,0)</f>
        <v>0</v>
      </c>
      <c r="AU3" s="15">
        <f ca="1">IF(AE3=2,1,0)</f>
        <v>0</v>
      </c>
      <c r="AV3" s="15">
        <f ca="1">IF(AF3=2,1,0)</f>
        <v>1</v>
      </c>
    </row>
    <row r="4" spans="1:48" x14ac:dyDescent="0.2">
      <c r="A4" s="1" t="s">
        <v>4</v>
      </c>
      <c r="B4" s="16" t="s">
        <v>36</v>
      </c>
      <c r="C4" s="16"/>
      <c r="D4" s="16"/>
      <c r="E4" s="16"/>
      <c r="F4" s="16"/>
      <c r="L4" s="2">
        <v>1</v>
      </c>
      <c r="M4" s="2">
        <v>4</v>
      </c>
      <c r="N4" s="2">
        <v>8</v>
      </c>
      <c r="O4" s="1">
        <v>0.76604334306466626</v>
      </c>
      <c r="P4" s="1">
        <v>0.94085438163438084</v>
      </c>
      <c r="Q4" s="1">
        <f t="shared" ref="Q4:Q67" si="4">IF(O4&lt;=0.5,0,1)</f>
        <v>1</v>
      </c>
      <c r="S4" s="1">
        <f t="shared" si="0"/>
        <v>1</v>
      </c>
      <c r="U4" s="14" t="str">
        <f t="shared" ref="U4:U67" ca="1" si="5">IF(AE4=1,"TrainTrial2","TrainTrial")</f>
        <v>TrainTrial2</v>
      </c>
      <c r="V4" s="10" t="str">
        <f t="shared" si="1"/>
        <v>p4.bmp</v>
      </c>
      <c r="W4" s="10" t="str">
        <f t="shared" si="2"/>
        <v>p1.bmp</v>
      </c>
      <c r="X4" s="10" t="str">
        <f t="shared" ref="X4:X67" ca="1" si="6">IF(AE4=0,"c3.wav",IF(AE4=1,IF(S4=0,"c1.wav","c2.wav"),IF(S4=0,"c2.wav","c1.wav")))</f>
        <v>c2.wav</v>
      </c>
      <c r="Y4" s="10" t="str">
        <f t="shared" ref="Y4:Y67" ca="1" si="7">IF(S4=0,IF(AF4=1,CONCATENATE("nn",L4,".wav"),CONCATENATE("n",L4,".wav")),IF(AF4=2,CONCATENATE("rr",N4,".wav"),CONCATENATE("r",N4,".wav")))</f>
        <v>rr8.wav</v>
      </c>
      <c r="Z4" s="10" t="str">
        <f t="shared" ref="Z4:Z67" ca="1" si="8">IF(AE4=0,"c3.wav",IF(AE4=1,IF(S4=1,"c1.wav","c2.wav"),IF(S4=1,"c2.wav","c1.wav")))</f>
        <v>c1.wav</v>
      </c>
      <c r="AA4" s="10" t="str">
        <f t="shared" ref="AA4:AA67" ca="1" si="9">IF(S4=1,IF(AF4=1,CONCATENATE("nn",L4,".wav"),CONCATENATE("n",L4,".wav")),IF(AF4=2,CONCATENATE("rr",N4,".wav"),CONCATENATE("r",N4,".wav")))</f>
        <v>n1.wav</v>
      </c>
      <c r="AB4" s="10">
        <f t="shared" ref="AB4:AB67" si="10">IF(Q4=0,1,2)</f>
        <v>2</v>
      </c>
      <c r="AC4" s="13" t="str">
        <f t="shared" ref="AC4:AC67" ca="1" si="11">IF(AD4=0,"blank.jpg", IF(AD4=1, IF(AB4=1,"lp.jpg","rp.jpg"),IF(AB4=1,"rp.jpg","lp.jpg")))</f>
        <v>rp.jpg</v>
      </c>
      <c r="AD4" s="13">
        <f t="shared" ref="AD4:AD67" ca="1" si="12">IF(AI4&lt;0.75,1,IF(AI4&lt;=1,2,0))</f>
        <v>1</v>
      </c>
      <c r="AE4" s="13">
        <f t="shared" ref="AE4:AE67" ca="1" si="13">IF(AJ4&lt;0.75,1,IF(AJ4&lt;=1,2,0))</f>
        <v>1</v>
      </c>
      <c r="AF4" s="13">
        <f t="shared" ref="AF4:AF67" ca="1" si="14">IF(AK4&lt;0.75,1,IF(AK4&lt;=1,2,0))</f>
        <v>2</v>
      </c>
      <c r="AG4" s="13">
        <f t="shared" ref="AG4:AG67" ca="1" si="15">SUM(AP4:AR4)</f>
        <v>2</v>
      </c>
      <c r="AH4" s="15">
        <f t="shared" ref="AH4:AH67" ca="1" si="16">SUM(AT4:AV4)</f>
        <v>1</v>
      </c>
      <c r="AI4" s="1">
        <f t="shared" ref="AI4:AK34" ca="1" si="17">RAND()</f>
        <v>0.47305384791989091</v>
      </c>
      <c r="AJ4" s="1">
        <f t="shared" ca="1" si="17"/>
        <v>0.4819578549656669</v>
      </c>
      <c r="AK4" s="1">
        <f t="shared" ca="1" si="17"/>
        <v>0.83849891171538204</v>
      </c>
      <c r="AM4" s="1" t="s">
        <v>73</v>
      </c>
      <c r="AP4" s="15">
        <f t="shared" ref="AP4:AP67" ca="1" si="18">IF(AD4=1,1,0)</f>
        <v>1</v>
      </c>
      <c r="AQ4" s="15">
        <f t="shared" ref="AQ4:AQ67" ca="1" si="19">IF(AE4=1,1,0)</f>
        <v>1</v>
      </c>
      <c r="AR4" s="15">
        <f t="shared" ref="AR4:AR67" ca="1" si="20">IF(AF4=1,1,0)</f>
        <v>0</v>
      </c>
      <c r="AS4" s="15"/>
      <c r="AT4" s="15">
        <f t="shared" ref="AT4:AT67" ca="1" si="21">IF(AD4=2,1,0)</f>
        <v>0</v>
      </c>
      <c r="AU4" s="15">
        <f t="shared" ref="AU4:AU67" ca="1" si="22">IF(AE4=2,1,0)</f>
        <v>0</v>
      </c>
      <c r="AV4" s="15">
        <f t="shared" ref="AV4:AV67" ca="1" si="23">IF(AF4=2,1,0)</f>
        <v>1</v>
      </c>
    </row>
    <row r="5" spans="1:48" x14ac:dyDescent="0.2">
      <c r="A5" s="1" t="s">
        <v>6</v>
      </c>
      <c r="B5" s="16" t="s">
        <v>26</v>
      </c>
      <c r="C5" s="16"/>
      <c r="D5" s="16"/>
      <c r="E5" s="16"/>
      <c r="L5" s="2">
        <v>1</v>
      </c>
      <c r="M5" s="2">
        <v>8</v>
      </c>
      <c r="N5" s="2">
        <v>5</v>
      </c>
      <c r="O5" s="1">
        <v>0.10160579131843406</v>
      </c>
      <c r="P5" s="1">
        <v>0.40355316593104362</v>
      </c>
      <c r="Q5" s="1">
        <f t="shared" si="4"/>
        <v>0</v>
      </c>
      <c r="S5" s="1">
        <f t="shared" si="0"/>
        <v>0</v>
      </c>
      <c r="U5" s="14" t="str">
        <f t="shared" ca="1" si="5"/>
        <v>TrainTrial2</v>
      </c>
      <c r="V5" s="10" t="str">
        <f t="shared" si="1"/>
        <v>p1.bmp</v>
      </c>
      <c r="W5" s="10" t="str">
        <f t="shared" si="2"/>
        <v>p8.bmp</v>
      </c>
      <c r="X5" s="10" t="str">
        <f t="shared" ca="1" si="6"/>
        <v>c1.wav</v>
      </c>
      <c r="Y5" s="10" t="str">
        <f t="shared" ca="1" si="7"/>
        <v>n1.wav</v>
      </c>
      <c r="Z5" s="10" t="str">
        <f t="shared" ca="1" si="8"/>
        <v>c2.wav</v>
      </c>
      <c r="AA5" s="10" t="str">
        <f t="shared" ca="1" si="9"/>
        <v>rr5.wav</v>
      </c>
      <c r="AB5" s="10">
        <f t="shared" si="10"/>
        <v>1</v>
      </c>
      <c r="AC5" s="13" t="str">
        <f t="shared" ca="1" si="11"/>
        <v>lp.jpg</v>
      </c>
      <c r="AD5" s="13">
        <f t="shared" ca="1" si="12"/>
        <v>1</v>
      </c>
      <c r="AE5" s="13">
        <f t="shared" ca="1" si="13"/>
        <v>1</v>
      </c>
      <c r="AF5" s="13">
        <f t="shared" ca="1" si="14"/>
        <v>2</v>
      </c>
      <c r="AG5" s="13">
        <f t="shared" ca="1" si="15"/>
        <v>2</v>
      </c>
      <c r="AH5" s="15">
        <f t="shared" ca="1" si="16"/>
        <v>1</v>
      </c>
      <c r="AI5" s="1">
        <f t="shared" ca="1" si="17"/>
        <v>0.61649588490068996</v>
      </c>
      <c r="AJ5" s="1">
        <f t="shared" ca="1" si="17"/>
        <v>0.42157479608691417</v>
      </c>
      <c r="AK5" s="1">
        <f t="shared" ca="1" si="17"/>
        <v>0.95190667827789899</v>
      </c>
      <c r="AM5" s="1" t="s">
        <v>71</v>
      </c>
      <c r="AP5" s="15">
        <f t="shared" ca="1" si="18"/>
        <v>1</v>
      </c>
      <c r="AQ5" s="15">
        <f t="shared" ca="1" si="19"/>
        <v>1</v>
      </c>
      <c r="AR5" s="15">
        <f t="shared" ca="1" si="20"/>
        <v>0</v>
      </c>
      <c r="AS5" s="15"/>
      <c r="AT5" s="15">
        <f t="shared" ca="1" si="21"/>
        <v>0</v>
      </c>
      <c r="AU5" s="15">
        <f t="shared" ca="1" si="22"/>
        <v>0</v>
      </c>
      <c r="AV5" s="15">
        <f t="shared" ca="1" si="23"/>
        <v>1</v>
      </c>
    </row>
    <row r="6" spans="1:48" x14ac:dyDescent="0.2">
      <c r="A6" s="1" t="s">
        <v>6</v>
      </c>
      <c r="B6" s="16" t="s">
        <v>31</v>
      </c>
      <c r="C6" s="16"/>
      <c r="D6" s="16"/>
      <c r="L6" s="2">
        <v>2</v>
      </c>
      <c r="M6" s="2">
        <v>6</v>
      </c>
      <c r="N6" s="2">
        <v>2</v>
      </c>
      <c r="O6" s="1">
        <v>0.34731487607587042</v>
      </c>
      <c r="P6" s="1">
        <v>0.18090573154768208</v>
      </c>
      <c r="Q6" s="1">
        <f t="shared" si="4"/>
        <v>0</v>
      </c>
      <c r="S6" s="1">
        <f t="shared" si="0"/>
        <v>0</v>
      </c>
      <c r="U6" s="14" t="str">
        <f t="shared" ca="1" si="5"/>
        <v>TrainTrial2</v>
      </c>
      <c r="V6" s="10" t="str">
        <f t="shared" si="1"/>
        <v>p2.bmp</v>
      </c>
      <c r="W6" s="10" t="str">
        <f t="shared" si="2"/>
        <v>p6.bmp</v>
      </c>
      <c r="X6" s="10" t="str">
        <f t="shared" ca="1" si="6"/>
        <v>c1.wav</v>
      </c>
      <c r="Y6" s="10" t="str">
        <f t="shared" ca="1" si="7"/>
        <v>nn2.wav</v>
      </c>
      <c r="Z6" s="10" t="str">
        <f t="shared" ca="1" si="8"/>
        <v>c2.wav</v>
      </c>
      <c r="AA6" s="10" t="str">
        <f t="shared" ca="1" si="9"/>
        <v>r2.wav</v>
      </c>
      <c r="AB6" s="10">
        <f t="shared" si="10"/>
        <v>1</v>
      </c>
      <c r="AC6" s="13" t="str">
        <f t="shared" ca="1" si="11"/>
        <v>rp.jpg</v>
      </c>
      <c r="AD6" s="13">
        <f t="shared" ca="1" si="12"/>
        <v>2</v>
      </c>
      <c r="AE6" s="13">
        <f t="shared" ca="1" si="13"/>
        <v>1</v>
      </c>
      <c r="AF6" s="13">
        <f t="shared" ca="1" si="14"/>
        <v>1</v>
      </c>
      <c r="AG6" s="13">
        <f t="shared" ca="1" si="15"/>
        <v>2</v>
      </c>
      <c r="AH6" s="15">
        <f t="shared" ca="1" si="16"/>
        <v>1</v>
      </c>
      <c r="AI6" s="1">
        <f t="shared" ca="1" si="17"/>
        <v>0.78612251418348567</v>
      </c>
      <c r="AJ6" s="1">
        <f t="shared" ca="1" si="17"/>
        <v>0.14673718997328367</v>
      </c>
      <c r="AK6" s="1">
        <f t="shared" ca="1" si="17"/>
        <v>0.15076920799119931</v>
      </c>
      <c r="AP6" s="15">
        <f t="shared" ca="1" si="18"/>
        <v>0</v>
      </c>
      <c r="AQ6" s="15">
        <f t="shared" ca="1" si="19"/>
        <v>1</v>
      </c>
      <c r="AR6" s="15">
        <f t="shared" ca="1" si="20"/>
        <v>1</v>
      </c>
      <c r="AS6" s="15"/>
      <c r="AT6" s="15">
        <f t="shared" ca="1" si="21"/>
        <v>1</v>
      </c>
      <c r="AU6" s="15">
        <f t="shared" ca="1" si="22"/>
        <v>0</v>
      </c>
      <c r="AV6" s="15">
        <f t="shared" ca="1" si="23"/>
        <v>0</v>
      </c>
    </row>
    <row r="7" spans="1:48" x14ac:dyDescent="0.2">
      <c r="A7" s="1" t="s">
        <v>4</v>
      </c>
      <c r="B7" s="16" t="s">
        <v>32</v>
      </c>
      <c r="C7" s="16"/>
      <c r="D7" s="16"/>
      <c r="E7" s="16"/>
      <c r="F7" s="16"/>
      <c r="G7" s="16"/>
      <c r="L7" s="2">
        <v>2</v>
      </c>
      <c r="M7" s="2">
        <v>1</v>
      </c>
      <c r="N7" s="2">
        <v>4</v>
      </c>
      <c r="O7" s="1">
        <v>0.92637511007251305</v>
      </c>
      <c r="P7" s="1">
        <v>0.45298181651560299</v>
      </c>
      <c r="Q7" s="1">
        <f t="shared" si="4"/>
        <v>1</v>
      </c>
      <c r="S7" s="1">
        <f t="shared" si="0"/>
        <v>0</v>
      </c>
      <c r="U7" s="14" t="str">
        <f t="shared" ca="1" si="5"/>
        <v>TrainTrial2</v>
      </c>
      <c r="V7" s="10" t="str">
        <f t="shared" si="1"/>
        <v>p1.bmp</v>
      </c>
      <c r="W7" s="10" t="str">
        <f t="shared" si="2"/>
        <v>p2.bmp</v>
      </c>
      <c r="X7" s="10" t="str">
        <f t="shared" ca="1" si="6"/>
        <v>c1.wav</v>
      </c>
      <c r="Y7" s="10" t="str">
        <f t="shared" ca="1" si="7"/>
        <v>nn2.wav</v>
      </c>
      <c r="Z7" s="10" t="str">
        <f t="shared" ca="1" si="8"/>
        <v>c2.wav</v>
      </c>
      <c r="AA7" s="10" t="str">
        <f t="shared" ca="1" si="9"/>
        <v>r4.wav</v>
      </c>
      <c r="AB7" s="10">
        <f t="shared" si="10"/>
        <v>2</v>
      </c>
      <c r="AC7" s="13" t="str">
        <f t="shared" ca="1" si="11"/>
        <v>rp.jpg</v>
      </c>
      <c r="AD7" s="13">
        <f t="shared" ca="1" si="12"/>
        <v>1</v>
      </c>
      <c r="AE7" s="13">
        <f t="shared" ca="1" si="13"/>
        <v>1</v>
      </c>
      <c r="AF7" s="13">
        <f t="shared" ca="1" si="14"/>
        <v>1</v>
      </c>
      <c r="AG7" s="13">
        <f t="shared" ca="1" si="15"/>
        <v>3</v>
      </c>
      <c r="AH7" s="15">
        <f t="shared" ca="1" si="16"/>
        <v>0</v>
      </c>
      <c r="AI7" s="1">
        <f t="shared" ca="1" si="17"/>
        <v>0.55650520804739911</v>
      </c>
      <c r="AJ7" s="1">
        <f t="shared" ca="1" si="17"/>
        <v>0.49554526517711206</v>
      </c>
      <c r="AK7" s="1">
        <f t="shared" ca="1" si="17"/>
        <v>0.59855072889927319</v>
      </c>
      <c r="AP7" s="15">
        <f t="shared" ca="1" si="18"/>
        <v>1</v>
      </c>
      <c r="AQ7" s="15">
        <f t="shared" ca="1" si="19"/>
        <v>1</v>
      </c>
      <c r="AR7" s="15">
        <f t="shared" ca="1" si="20"/>
        <v>1</v>
      </c>
      <c r="AS7" s="15"/>
      <c r="AT7" s="15">
        <f t="shared" ca="1" si="21"/>
        <v>0</v>
      </c>
      <c r="AU7" s="15">
        <f t="shared" ca="1" si="22"/>
        <v>0</v>
      </c>
      <c r="AV7" s="15">
        <f t="shared" ca="1" si="23"/>
        <v>0</v>
      </c>
    </row>
    <row r="8" spans="1:48" x14ac:dyDescent="0.2">
      <c r="B8" s="16" t="s">
        <v>5</v>
      </c>
      <c r="C8" s="16"/>
      <c r="D8" s="16"/>
      <c r="E8" s="16"/>
      <c r="F8" s="16"/>
      <c r="G8" s="16"/>
      <c r="L8" s="2">
        <v>2</v>
      </c>
      <c r="M8" s="2">
        <v>3</v>
      </c>
      <c r="N8" s="2">
        <v>6</v>
      </c>
      <c r="O8" s="1">
        <v>0.27729423125856556</v>
      </c>
      <c r="P8" s="1">
        <v>0.43529715060503804</v>
      </c>
      <c r="Q8" s="1">
        <f t="shared" si="4"/>
        <v>0</v>
      </c>
      <c r="S8" s="1">
        <f t="shared" si="0"/>
        <v>0</v>
      </c>
      <c r="U8" s="14" t="str">
        <f t="shared" ca="1" si="5"/>
        <v>TrainTrial2</v>
      </c>
      <c r="V8" s="10" t="str">
        <f t="shared" si="1"/>
        <v>p2.bmp</v>
      </c>
      <c r="W8" s="10" t="str">
        <f t="shared" si="2"/>
        <v>p3.bmp</v>
      </c>
      <c r="X8" s="10" t="str">
        <f t="shared" ca="1" si="6"/>
        <v>c1.wav</v>
      </c>
      <c r="Y8" s="10" t="str">
        <f t="shared" ca="1" si="7"/>
        <v>n2.wav</v>
      </c>
      <c r="Z8" s="10" t="str">
        <f t="shared" ca="1" si="8"/>
        <v>c2.wav</v>
      </c>
      <c r="AA8" s="10" t="str">
        <f t="shared" ca="1" si="9"/>
        <v>rr6.wav</v>
      </c>
      <c r="AB8" s="10">
        <f t="shared" si="10"/>
        <v>1</v>
      </c>
      <c r="AC8" s="13" t="str">
        <f t="shared" ca="1" si="11"/>
        <v>rp.jpg</v>
      </c>
      <c r="AD8" s="13">
        <f t="shared" ca="1" si="12"/>
        <v>2</v>
      </c>
      <c r="AE8" s="13">
        <f t="shared" ca="1" si="13"/>
        <v>1</v>
      </c>
      <c r="AF8" s="13">
        <f t="shared" ca="1" si="14"/>
        <v>2</v>
      </c>
      <c r="AG8" s="13">
        <f t="shared" ca="1" si="15"/>
        <v>1</v>
      </c>
      <c r="AH8" s="15">
        <f t="shared" ca="1" si="16"/>
        <v>2</v>
      </c>
      <c r="AI8" s="1">
        <f t="shared" ca="1" si="17"/>
        <v>0.91690681503920202</v>
      </c>
      <c r="AJ8" s="1">
        <f t="shared" ca="1" si="17"/>
        <v>0.13626401985230041</v>
      </c>
      <c r="AK8" s="1">
        <f t="shared" ca="1" si="17"/>
        <v>0.82524850064473387</v>
      </c>
      <c r="AP8" s="15">
        <f t="shared" ca="1" si="18"/>
        <v>0</v>
      </c>
      <c r="AQ8" s="15">
        <f t="shared" ca="1" si="19"/>
        <v>1</v>
      </c>
      <c r="AR8" s="15">
        <f t="shared" ca="1" si="20"/>
        <v>0</v>
      </c>
      <c r="AS8" s="15"/>
      <c r="AT8" s="15">
        <f t="shared" ca="1" si="21"/>
        <v>1</v>
      </c>
      <c r="AU8" s="15">
        <f t="shared" ca="1" si="22"/>
        <v>0</v>
      </c>
      <c r="AV8" s="15">
        <f t="shared" ca="1" si="23"/>
        <v>1</v>
      </c>
    </row>
    <row r="9" spans="1:48" x14ac:dyDescent="0.2">
      <c r="B9" s="16" t="s">
        <v>37</v>
      </c>
      <c r="C9" s="16"/>
      <c r="D9" s="16"/>
      <c r="E9" s="16"/>
      <c r="F9" s="16"/>
      <c r="L9" s="2">
        <v>3</v>
      </c>
      <c r="M9" s="2">
        <v>2</v>
      </c>
      <c r="N9" s="2">
        <v>9</v>
      </c>
      <c r="O9" s="1">
        <v>0.74249624154435878</v>
      </c>
      <c r="P9" s="1">
        <v>0.15523930091967486</v>
      </c>
      <c r="Q9" s="1">
        <f t="shared" si="4"/>
        <v>1</v>
      </c>
      <c r="S9" s="1">
        <f t="shared" si="0"/>
        <v>0</v>
      </c>
      <c r="U9" s="14" t="str">
        <f t="shared" ca="1" si="5"/>
        <v>TrainTrial2</v>
      </c>
      <c r="V9" s="10" t="str">
        <f t="shared" si="1"/>
        <v>p2.bmp</v>
      </c>
      <c r="W9" s="10" t="str">
        <f t="shared" si="2"/>
        <v>p3.bmp</v>
      </c>
      <c r="X9" s="10" t="str">
        <f t="shared" ca="1" si="6"/>
        <v>c1.wav</v>
      </c>
      <c r="Y9" s="10" t="str">
        <f t="shared" ca="1" si="7"/>
        <v>nn3.wav</v>
      </c>
      <c r="Z9" s="10" t="str">
        <f t="shared" ca="1" si="8"/>
        <v>c2.wav</v>
      </c>
      <c r="AA9" s="10" t="str">
        <f t="shared" ca="1" si="9"/>
        <v>r9.wav</v>
      </c>
      <c r="AB9" s="10">
        <f t="shared" si="10"/>
        <v>2</v>
      </c>
      <c r="AC9" s="13" t="str">
        <f t="shared" ca="1" si="11"/>
        <v>lp.jpg</v>
      </c>
      <c r="AD9" s="13">
        <f t="shared" ca="1" si="12"/>
        <v>2</v>
      </c>
      <c r="AE9" s="13">
        <f t="shared" ca="1" si="13"/>
        <v>1</v>
      </c>
      <c r="AF9" s="13">
        <f t="shared" ca="1" si="14"/>
        <v>1</v>
      </c>
      <c r="AG9" s="13">
        <f t="shared" ca="1" si="15"/>
        <v>2</v>
      </c>
      <c r="AH9" s="15">
        <f t="shared" ca="1" si="16"/>
        <v>1</v>
      </c>
      <c r="AI9" s="1">
        <f t="shared" ca="1" si="17"/>
        <v>0.80267436320235908</v>
      </c>
      <c r="AJ9" s="1">
        <f t="shared" ca="1" si="17"/>
        <v>0.50634775952952715</v>
      </c>
      <c r="AK9" s="1">
        <f t="shared" ca="1" si="17"/>
        <v>0.1170686114409254</v>
      </c>
      <c r="AP9" s="15">
        <f t="shared" ca="1" si="18"/>
        <v>0</v>
      </c>
      <c r="AQ9" s="15">
        <f t="shared" ca="1" si="19"/>
        <v>1</v>
      </c>
      <c r="AR9" s="15">
        <f t="shared" ca="1" si="20"/>
        <v>1</v>
      </c>
      <c r="AS9" s="15"/>
      <c r="AT9" s="15">
        <f t="shared" ca="1" si="21"/>
        <v>1</v>
      </c>
      <c r="AU9" s="15">
        <f t="shared" ca="1" si="22"/>
        <v>0</v>
      </c>
      <c r="AV9" s="15">
        <f t="shared" ca="1" si="23"/>
        <v>0</v>
      </c>
    </row>
    <row r="10" spans="1:48" x14ac:dyDescent="0.2">
      <c r="A10" s="16" t="s">
        <v>38</v>
      </c>
      <c r="B10" s="16"/>
      <c r="C10" s="16"/>
      <c r="D10" s="16"/>
      <c r="E10" s="16"/>
      <c r="F10" s="16"/>
      <c r="G10" s="16"/>
      <c r="L10" s="2">
        <v>3</v>
      </c>
      <c r="M10" s="2">
        <v>0</v>
      </c>
      <c r="N10" s="2">
        <v>7</v>
      </c>
      <c r="O10" s="1">
        <v>0.9959304384792631</v>
      </c>
      <c r="P10" s="1">
        <v>2.0189911402667349E-2</v>
      </c>
      <c r="Q10" s="1">
        <f t="shared" si="4"/>
        <v>1</v>
      </c>
      <c r="S10" s="1">
        <f t="shared" si="0"/>
        <v>0</v>
      </c>
      <c r="U10" s="14" t="str">
        <f t="shared" ca="1" si="5"/>
        <v>TrainTrial</v>
      </c>
      <c r="V10" s="10" t="str">
        <f t="shared" si="1"/>
        <v>p0.bmp</v>
      </c>
      <c r="W10" s="10" t="str">
        <f t="shared" si="2"/>
        <v>p3.bmp</v>
      </c>
      <c r="X10" s="10" t="str">
        <f t="shared" ca="1" si="6"/>
        <v>c2.wav</v>
      </c>
      <c r="Y10" s="10" t="str">
        <f t="shared" ca="1" si="7"/>
        <v>nn3.wav</v>
      </c>
      <c r="Z10" s="10" t="str">
        <f t="shared" ca="1" si="8"/>
        <v>c1.wav</v>
      </c>
      <c r="AA10" s="10" t="str">
        <f t="shared" ca="1" si="9"/>
        <v>r7.wav</v>
      </c>
      <c r="AB10" s="10">
        <f t="shared" si="10"/>
        <v>2</v>
      </c>
      <c r="AC10" s="13" t="str">
        <f t="shared" ca="1" si="11"/>
        <v>rp.jpg</v>
      </c>
      <c r="AD10" s="13">
        <f t="shared" ca="1" si="12"/>
        <v>1</v>
      </c>
      <c r="AE10" s="13">
        <f t="shared" ca="1" si="13"/>
        <v>2</v>
      </c>
      <c r="AF10" s="13">
        <f t="shared" ca="1" si="14"/>
        <v>1</v>
      </c>
      <c r="AG10" s="13">
        <f t="shared" ca="1" si="15"/>
        <v>2</v>
      </c>
      <c r="AH10" s="15">
        <f t="shared" ca="1" si="16"/>
        <v>1</v>
      </c>
      <c r="AI10" s="1">
        <f t="shared" ca="1" si="17"/>
        <v>0.51154099212773396</v>
      </c>
      <c r="AJ10" s="1">
        <f t="shared" ca="1" si="17"/>
        <v>0.94359111883511848</v>
      </c>
      <c r="AK10" s="1">
        <f t="shared" ca="1" si="17"/>
        <v>0.18848260174784814</v>
      </c>
      <c r="AP10" s="15">
        <f t="shared" ca="1" si="18"/>
        <v>1</v>
      </c>
      <c r="AQ10" s="15">
        <f t="shared" ca="1" si="19"/>
        <v>0</v>
      </c>
      <c r="AR10" s="15">
        <f t="shared" ca="1" si="20"/>
        <v>1</v>
      </c>
      <c r="AS10" s="15"/>
      <c r="AT10" s="15">
        <f t="shared" ca="1" si="21"/>
        <v>0</v>
      </c>
      <c r="AU10" s="15">
        <f t="shared" ca="1" si="22"/>
        <v>1</v>
      </c>
      <c r="AV10" s="15">
        <f t="shared" ca="1" si="23"/>
        <v>0</v>
      </c>
    </row>
    <row r="11" spans="1:48" x14ac:dyDescent="0.2">
      <c r="L11" s="2">
        <v>3</v>
      </c>
      <c r="M11" s="2">
        <v>9</v>
      </c>
      <c r="N11" s="2">
        <v>1</v>
      </c>
      <c r="O11" s="1">
        <v>0.78156207168831315</v>
      </c>
      <c r="P11" s="1">
        <v>0.81213645344269025</v>
      </c>
      <c r="Q11" s="1">
        <f t="shared" si="4"/>
        <v>1</v>
      </c>
      <c r="S11" s="1">
        <f t="shared" si="0"/>
        <v>1</v>
      </c>
      <c r="U11" s="14" t="str">
        <f t="shared" ca="1" si="5"/>
        <v>TrainTrial2</v>
      </c>
      <c r="V11" s="10" t="str">
        <f t="shared" si="1"/>
        <v>p9.bmp</v>
      </c>
      <c r="W11" s="10" t="str">
        <f t="shared" si="2"/>
        <v>p3.bmp</v>
      </c>
      <c r="X11" s="10" t="str">
        <f t="shared" ca="1" si="6"/>
        <v>c2.wav</v>
      </c>
      <c r="Y11" s="10" t="str">
        <f t="shared" ca="1" si="7"/>
        <v>rr1.wav</v>
      </c>
      <c r="Z11" s="10" t="str">
        <f t="shared" ca="1" si="8"/>
        <v>c1.wav</v>
      </c>
      <c r="AA11" s="10" t="str">
        <f t="shared" ca="1" si="9"/>
        <v>n3.wav</v>
      </c>
      <c r="AB11" s="10">
        <f t="shared" si="10"/>
        <v>2</v>
      </c>
      <c r="AC11" s="13" t="str">
        <f t="shared" ca="1" si="11"/>
        <v>lp.jpg</v>
      </c>
      <c r="AD11" s="13">
        <f t="shared" ca="1" si="12"/>
        <v>2</v>
      </c>
      <c r="AE11" s="13">
        <f t="shared" ca="1" si="13"/>
        <v>1</v>
      </c>
      <c r="AF11" s="13">
        <f t="shared" ca="1" si="14"/>
        <v>2</v>
      </c>
      <c r="AG11" s="13">
        <f t="shared" ca="1" si="15"/>
        <v>1</v>
      </c>
      <c r="AH11" s="15">
        <f t="shared" ca="1" si="16"/>
        <v>2</v>
      </c>
      <c r="AI11" s="1">
        <f t="shared" ca="1" si="17"/>
        <v>0.8282016590117004</v>
      </c>
      <c r="AJ11" s="1">
        <f t="shared" ca="1" si="17"/>
        <v>8.4001726388198916E-2</v>
      </c>
      <c r="AK11" s="1">
        <f t="shared" ca="1" si="17"/>
        <v>0.84933250313173159</v>
      </c>
      <c r="AP11" s="15">
        <f t="shared" ca="1" si="18"/>
        <v>0</v>
      </c>
      <c r="AQ11" s="15">
        <f t="shared" ca="1" si="19"/>
        <v>1</v>
      </c>
      <c r="AR11" s="15">
        <f t="shared" ca="1" si="20"/>
        <v>0</v>
      </c>
      <c r="AS11" s="15"/>
      <c r="AT11" s="15">
        <f t="shared" ca="1" si="21"/>
        <v>1</v>
      </c>
      <c r="AU11" s="15">
        <f t="shared" ca="1" si="22"/>
        <v>0</v>
      </c>
      <c r="AV11" s="15">
        <f t="shared" ca="1" si="23"/>
        <v>1</v>
      </c>
    </row>
    <row r="12" spans="1:48" x14ac:dyDescent="0.2">
      <c r="L12" s="2">
        <v>4</v>
      </c>
      <c r="M12" s="2">
        <v>7</v>
      </c>
      <c r="N12" s="2">
        <v>3</v>
      </c>
      <c r="O12" s="1">
        <v>0.32467171741609491</v>
      </c>
      <c r="P12" s="1">
        <v>0.76190464336471564</v>
      </c>
      <c r="Q12" s="1">
        <f t="shared" si="4"/>
        <v>0</v>
      </c>
      <c r="S12" s="1">
        <f t="shared" si="0"/>
        <v>1</v>
      </c>
      <c r="U12" s="14" t="str">
        <f t="shared" ca="1" si="5"/>
        <v>TrainTrial2</v>
      </c>
      <c r="V12" s="10" t="str">
        <f t="shared" si="1"/>
        <v>p4.bmp</v>
      </c>
      <c r="W12" s="10" t="str">
        <f t="shared" si="2"/>
        <v>p7.bmp</v>
      </c>
      <c r="X12" s="10" t="str">
        <f t="shared" ca="1" si="6"/>
        <v>c2.wav</v>
      </c>
      <c r="Y12" s="10" t="str">
        <f t="shared" ca="1" si="7"/>
        <v>r3.wav</v>
      </c>
      <c r="Z12" s="10" t="str">
        <f t="shared" ca="1" si="8"/>
        <v>c1.wav</v>
      </c>
      <c r="AA12" s="10" t="str">
        <f t="shared" ca="1" si="9"/>
        <v>nn4.wav</v>
      </c>
      <c r="AB12" s="10">
        <f t="shared" si="10"/>
        <v>1</v>
      </c>
      <c r="AC12" s="13" t="str">
        <f t="shared" ca="1" si="11"/>
        <v>lp.jpg</v>
      </c>
      <c r="AD12" s="13">
        <f t="shared" ca="1" si="12"/>
        <v>1</v>
      </c>
      <c r="AE12" s="13">
        <f t="shared" ca="1" si="13"/>
        <v>1</v>
      </c>
      <c r="AF12" s="13">
        <f t="shared" ca="1" si="14"/>
        <v>1</v>
      </c>
      <c r="AG12" s="13">
        <f t="shared" ca="1" si="15"/>
        <v>3</v>
      </c>
      <c r="AH12" s="15">
        <f t="shared" ca="1" si="16"/>
        <v>0</v>
      </c>
      <c r="AI12" s="1">
        <f t="shared" ca="1" si="17"/>
        <v>0.7187001158589672</v>
      </c>
      <c r="AJ12" s="1">
        <f t="shared" ca="1" si="17"/>
        <v>0.2471798969258493</v>
      </c>
      <c r="AK12" s="1">
        <f t="shared" ca="1" si="17"/>
        <v>0.14174509725914741</v>
      </c>
      <c r="AP12" s="15">
        <f t="shared" ca="1" si="18"/>
        <v>1</v>
      </c>
      <c r="AQ12" s="15">
        <f t="shared" ca="1" si="19"/>
        <v>1</v>
      </c>
      <c r="AR12" s="15">
        <f t="shared" ca="1" si="20"/>
        <v>1</v>
      </c>
      <c r="AS12" s="15"/>
      <c r="AT12" s="15">
        <f t="shared" ca="1" si="21"/>
        <v>0</v>
      </c>
      <c r="AU12" s="15">
        <f t="shared" ca="1" si="22"/>
        <v>0</v>
      </c>
      <c r="AV12" s="15">
        <f t="shared" ca="1" si="23"/>
        <v>0</v>
      </c>
    </row>
    <row r="13" spans="1:48" x14ac:dyDescent="0.2">
      <c r="A13" s="1" t="s">
        <v>6</v>
      </c>
      <c r="B13" s="16" t="s">
        <v>39</v>
      </c>
      <c r="C13" s="16"/>
      <c r="D13" s="16"/>
      <c r="E13" s="16"/>
      <c r="F13" s="16"/>
      <c r="L13" s="2">
        <v>4</v>
      </c>
      <c r="M13" s="2">
        <v>1</v>
      </c>
      <c r="N13" s="2">
        <v>2</v>
      </c>
      <c r="O13" s="1">
        <v>0.63172551641309838</v>
      </c>
      <c r="P13" s="1">
        <v>0.84866641013832123</v>
      </c>
      <c r="Q13" s="1">
        <f t="shared" si="4"/>
        <v>1</v>
      </c>
      <c r="S13" s="1">
        <f t="shared" si="0"/>
        <v>1</v>
      </c>
      <c r="U13" s="14" t="str">
        <f t="shared" ca="1" si="5"/>
        <v>TrainTrial2</v>
      </c>
      <c r="V13" s="10" t="str">
        <f t="shared" si="1"/>
        <v>p1.bmp</v>
      </c>
      <c r="W13" s="10" t="str">
        <f t="shared" si="2"/>
        <v>p4.bmp</v>
      </c>
      <c r="X13" s="10" t="str">
        <f t="shared" ca="1" si="6"/>
        <v>c2.wav</v>
      </c>
      <c r="Y13" s="10" t="str">
        <f t="shared" ca="1" si="7"/>
        <v>r2.wav</v>
      </c>
      <c r="Z13" s="10" t="str">
        <f t="shared" ca="1" si="8"/>
        <v>c1.wav</v>
      </c>
      <c r="AA13" s="10" t="str">
        <f t="shared" ca="1" si="9"/>
        <v>nn4.wav</v>
      </c>
      <c r="AB13" s="10">
        <f t="shared" si="10"/>
        <v>2</v>
      </c>
      <c r="AC13" s="13" t="str">
        <f t="shared" ca="1" si="11"/>
        <v>rp.jpg</v>
      </c>
      <c r="AD13" s="13">
        <f t="shared" ca="1" si="12"/>
        <v>1</v>
      </c>
      <c r="AE13" s="13">
        <f t="shared" ca="1" si="13"/>
        <v>1</v>
      </c>
      <c r="AF13" s="13">
        <f t="shared" ca="1" si="14"/>
        <v>1</v>
      </c>
      <c r="AG13" s="13">
        <f t="shared" ca="1" si="15"/>
        <v>3</v>
      </c>
      <c r="AH13" s="15">
        <f t="shared" ca="1" si="16"/>
        <v>0</v>
      </c>
      <c r="AI13" s="1">
        <f t="shared" ca="1" si="17"/>
        <v>0.59596371087970679</v>
      </c>
      <c r="AJ13" s="1">
        <f t="shared" ca="1" si="17"/>
        <v>0.44505330640614982</v>
      </c>
      <c r="AK13" s="1">
        <f t="shared" ca="1" si="17"/>
        <v>0.43749068062143892</v>
      </c>
      <c r="AP13" s="15">
        <f t="shared" ca="1" si="18"/>
        <v>1</v>
      </c>
      <c r="AQ13" s="15">
        <f t="shared" ca="1" si="19"/>
        <v>1</v>
      </c>
      <c r="AR13" s="15">
        <f t="shared" ca="1" si="20"/>
        <v>1</v>
      </c>
      <c r="AS13" s="15"/>
      <c r="AT13" s="15">
        <f t="shared" ca="1" si="21"/>
        <v>0</v>
      </c>
      <c r="AU13" s="15">
        <f t="shared" ca="1" si="22"/>
        <v>0</v>
      </c>
      <c r="AV13" s="15">
        <f t="shared" ca="1" si="23"/>
        <v>0</v>
      </c>
    </row>
    <row r="14" spans="1:48" x14ac:dyDescent="0.2">
      <c r="A14" s="1" t="s">
        <v>4</v>
      </c>
      <c r="B14" s="16" t="s">
        <v>0</v>
      </c>
      <c r="C14" s="16"/>
      <c r="D14" s="16"/>
      <c r="E14" s="16"/>
      <c r="F14" s="16"/>
      <c r="G14" s="16"/>
      <c r="L14" s="2">
        <v>4</v>
      </c>
      <c r="M14" s="2">
        <v>9</v>
      </c>
      <c r="N14" s="2">
        <v>7</v>
      </c>
      <c r="O14" s="1">
        <v>0.62256467608040111</v>
      </c>
      <c r="P14" s="1">
        <v>0.1702661104282015</v>
      </c>
      <c r="Q14" s="1">
        <f t="shared" si="4"/>
        <v>1</v>
      </c>
      <c r="S14" s="1">
        <f t="shared" si="0"/>
        <v>0</v>
      </c>
      <c r="U14" s="14" t="str">
        <f t="shared" ca="1" si="5"/>
        <v>TrainTrial2</v>
      </c>
      <c r="V14" s="10" t="str">
        <f t="shared" si="1"/>
        <v>p9.bmp</v>
      </c>
      <c r="W14" s="10" t="str">
        <f t="shared" si="2"/>
        <v>p4.bmp</v>
      </c>
      <c r="X14" s="10" t="str">
        <f t="shared" ca="1" si="6"/>
        <v>c1.wav</v>
      </c>
      <c r="Y14" s="10" t="str">
        <f t="shared" ca="1" si="7"/>
        <v>nn4.wav</v>
      </c>
      <c r="Z14" s="10" t="str">
        <f t="shared" ca="1" si="8"/>
        <v>c2.wav</v>
      </c>
      <c r="AA14" s="10" t="str">
        <f t="shared" ca="1" si="9"/>
        <v>r7.wav</v>
      </c>
      <c r="AB14" s="10">
        <f t="shared" si="10"/>
        <v>2</v>
      </c>
      <c r="AC14" s="13" t="str">
        <f t="shared" ca="1" si="11"/>
        <v>rp.jpg</v>
      </c>
      <c r="AD14" s="13">
        <f t="shared" ca="1" si="12"/>
        <v>1</v>
      </c>
      <c r="AE14" s="13">
        <f t="shared" ca="1" si="13"/>
        <v>1</v>
      </c>
      <c r="AF14" s="13">
        <f t="shared" ca="1" si="14"/>
        <v>1</v>
      </c>
      <c r="AG14" s="13">
        <f t="shared" ca="1" si="15"/>
        <v>3</v>
      </c>
      <c r="AH14" s="15">
        <f t="shared" ca="1" si="16"/>
        <v>0</v>
      </c>
      <c r="AI14" s="1">
        <f t="shared" ca="1" si="17"/>
        <v>0.11995384264087328</v>
      </c>
      <c r="AJ14" s="1">
        <f t="shared" ca="1" si="17"/>
        <v>0.27441887013162303</v>
      </c>
      <c r="AK14" s="1">
        <f t="shared" ca="1" si="17"/>
        <v>0.23627243641696105</v>
      </c>
      <c r="AP14" s="15">
        <f t="shared" ca="1" si="18"/>
        <v>1</v>
      </c>
      <c r="AQ14" s="15">
        <f t="shared" ca="1" si="19"/>
        <v>1</v>
      </c>
      <c r="AR14" s="15">
        <f t="shared" ca="1" si="20"/>
        <v>1</v>
      </c>
      <c r="AS14" s="15"/>
      <c r="AT14" s="15">
        <f t="shared" ca="1" si="21"/>
        <v>0</v>
      </c>
      <c r="AU14" s="15">
        <f t="shared" ca="1" si="22"/>
        <v>0</v>
      </c>
      <c r="AV14" s="15">
        <f t="shared" ca="1" si="23"/>
        <v>0</v>
      </c>
    </row>
    <row r="15" spans="1:48" x14ac:dyDescent="0.2">
      <c r="A15" s="1" t="s">
        <v>4</v>
      </c>
      <c r="B15" s="16" t="s">
        <v>1</v>
      </c>
      <c r="C15" s="16"/>
      <c r="D15" s="16"/>
      <c r="E15" s="16"/>
      <c r="F15" s="16"/>
      <c r="G15" s="16"/>
      <c r="L15" s="2">
        <v>5</v>
      </c>
      <c r="M15" s="2">
        <v>7</v>
      </c>
      <c r="N15" s="2">
        <v>9</v>
      </c>
      <c r="O15" s="1">
        <v>0.8941402453556293</v>
      </c>
      <c r="P15" s="1">
        <v>0.47867062614932365</v>
      </c>
      <c r="Q15" s="1">
        <f t="shared" si="4"/>
        <v>1</v>
      </c>
      <c r="S15" s="1">
        <f t="shared" si="0"/>
        <v>0</v>
      </c>
      <c r="U15" s="14" t="str">
        <f t="shared" ca="1" si="5"/>
        <v>TrainTrial2</v>
      </c>
      <c r="V15" s="10" t="str">
        <f t="shared" si="1"/>
        <v>p7.bmp</v>
      </c>
      <c r="W15" s="10" t="str">
        <f t="shared" si="2"/>
        <v>p5.bmp</v>
      </c>
      <c r="X15" s="10" t="str">
        <f t="shared" ca="1" si="6"/>
        <v>c1.wav</v>
      </c>
      <c r="Y15" s="10" t="str">
        <f t="shared" ca="1" si="7"/>
        <v>nn5.wav</v>
      </c>
      <c r="Z15" s="10" t="str">
        <f t="shared" ca="1" si="8"/>
        <v>c2.wav</v>
      </c>
      <c r="AA15" s="10" t="str">
        <f t="shared" ca="1" si="9"/>
        <v>r9.wav</v>
      </c>
      <c r="AB15" s="10">
        <f t="shared" si="10"/>
        <v>2</v>
      </c>
      <c r="AC15" s="13" t="str">
        <f t="shared" ca="1" si="11"/>
        <v>rp.jpg</v>
      </c>
      <c r="AD15" s="13">
        <f t="shared" ca="1" si="12"/>
        <v>1</v>
      </c>
      <c r="AE15" s="13">
        <f t="shared" ca="1" si="13"/>
        <v>1</v>
      </c>
      <c r="AF15" s="13">
        <f t="shared" ca="1" si="14"/>
        <v>1</v>
      </c>
      <c r="AG15" s="13">
        <f t="shared" ca="1" si="15"/>
        <v>3</v>
      </c>
      <c r="AH15" s="15">
        <f t="shared" ca="1" si="16"/>
        <v>0</v>
      </c>
      <c r="AI15" s="1">
        <f t="shared" ca="1" si="17"/>
        <v>0.63654475263683796</v>
      </c>
      <c r="AJ15" s="1">
        <f t="shared" ca="1" si="17"/>
        <v>8.875970764135932E-2</v>
      </c>
      <c r="AK15" s="1">
        <f t="shared" ca="1" si="17"/>
        <v>0.66142351887058204</v>
      </c>
      <c r="AP15" s="15">
        <f t="shared" ca="1" si="18"/>
        <v>1</v>
      </c>
      <c r="AQ15" s="15">
        <f t="shared" ca="1" si="19"/>
        <v>1</v>
      </c>
      <c r="AR15" s="15">
        <f t="shared" ca="1" si="20"/>
        <v>1</v>
      </c>
      <c r="AS15" s="15"/>
      <c r="AT15" s="15">
        <f t="shared" ca="1" si="21"/>
        <v>0</v>
      </c>
      <c r="AU15" s="15">
        <f t="shared" ca="1" si="22"/>
        <v>0</v>
      </c>
      <c r="AV15" s="15">
        <f t="shared" ca="1" si="23"/>
        <v>0</v>
      </c>
    </row>
    <row r="16" spans="1:48" x14ac:dyDescent="0.2">
      <c r="A16" s="1" t="s">
        <v>8</v>
      </c>
      <c r="B16" s="16" t="s">
        <v>2</v>
      </c>
      <c r="C16" s="16"/>
      <c r="D16" s="16"/>
      <c r="E16" s="16"/>
      <c r="F16" s="16"/>
      <c r="G16" s="16"/>
      <c r="L16" s="2">
        <v>5</v>
      </c>
      <c r="M16" s="2">
        <v>4</v>
      </c>
      <c r="N16" s="2">
        <v>5</v>
      </c>
      <c r="O16" s="1">
        <v>0.40748621007242036</v>
      </c>
      <c r="P16" s="1">
        <v>0.57562296957257786</v>
      </c>
      <c r="Q16" s="1">
        <f t="shared" si="4"/>
        <v>0</v>
      </c>
      <c r="S16" s="1">
        <f t="shared" si="0"/>
        <v>1</v>
      </c>
      <c r="U16" s="14" t="str">
        <f t="shared" ca="1" si="5"/>
        <v>TrainTrial</v>
      </c>
      <c r="V16" s="10" t="str">
        <f t="shared" si="1"/>
        <v>p5.bmp</v>
      </c>
      <c r="W16" s="10" t="str">
        <f t="shared" si="2"/>
        <v>p4.bmp</v>
      </c>
      <c r="X16" s="10" t="str">
        <f t="shared" ca="1" si="6"/>
        <v>c1.wav</v>
      </c>
      <c r="Y16" s="10" t="str">
        <f t="shared" ca="1" si="7"/>
        <v>r5.wav</v>
      </c>
      <c r="Z16" s="10" t="str">
        <f t="shared" ca="1" si="8"/>
        <v>c2.wav</v>
      </c>
      <c r="AA16" s="10" t="str">
        <f t="shared" ca="1" si="9"/>
        <v>nn5.wav</v>
      </c>
      <c r="AB16" s="10">
        <f t="shared" si="10"/>
        <v>1</v>
      </c>
      <c r="AC16" s="13" t="str">
        <f t="shared" ca="1" si="11"/>
        <v>rp.jpg</v>
      </c>
      <c r="AD16" s="13">
        <f t="shared" ca="1" si="12"/>
        <v>2</v>
      </c>
      <c r="AE16" s="13">
        <f t="shared" ca="1" si="13"/>
        <v>2</v>
      </c>
      <c r="AF16" s="13">
        <f t="shared" ca="1" si="14"/>
        <v>1</v>
      </c>
      <c r="AG16" s="13">
        <f t="shared" ca="1" si="15"/>
        <v>1</v>
      </c>
      <c r="AH16" s="15">
        <f t="shared" ca="1" si="16"/>
        <v>2</v>
      </c>
      <c r="AI16" s="1">
        <f t="shared" ca="1" si="17"/>
        <v>0.76462587643397184</v>
      </c>
      <c r="AJ16" s="1">
        <f t="shared" ca="1" si="17"/>
        <v>0.93144381525083952</v>
      </c>
      <c r="AK16" s="1">
        <f t="shared" ca="1" si="17"/>
        <v>0.16832053942759484</v>
      </c>
      <c r="AP16" s="15">
        <f t="shared" ca="1" si="18"/>
        <v>0</v>
      </c>
      <c r="AQ16" s="15">
        <f t="shared" ca="1" si="19"/>
        <v>0</v>
      </c>
      <c r="AR16" s="15">
        <f t="shared" ca="1" si="20"/>
        <v>1</v>
      </c>
      <c r="AS16" s="15"/>
      <c r="AT16" s="15">
        <f t="shared" ca="1" si="21"/>
        <v>1</v>
      </c>
      <c r="AU16" s="15">
        <f t="shared" ca="1" si="22"/>
        <v>1</v>
      </c>
      <c r="AV16" s="15">
        <f t="shared" ca="1" si="23"/>
        <v>0</v>
      </c>
    </row>
    <row r="17" spans="1:48" x14ac:dyDescent="0.2">
      <c r="A17" s="1" t="s">
        <v>4</v>
      </c>
      <c r="C17" s="16" t="s">
        <v>7</v>
      </c>
      <c r="D17" s="16"/>
      <c r="E17" s="16"/>
      <c r="F17" s="16"/>
      <c r="G17" s="16"/>
      <c r="L17" s="2">
        <v>5</v>
      </c>
      <c r="M17" s="2">
        <v>3</v>
      </c>
      <c r="N17" s="2">
        <v>6</v>
      </c>
      <c r="O17" s="1">
        <v>0.65172856880508334</v>
      </c>
      <c r="P17" s="1">
        <v>8.1559320498854504E-2</v>
      </c>
      <c r="Q17" s="1">
        <f t="shared" si="4"/>
        <v>1</v>
      </c>
      <c r="S17" s="1">
        <f t="shared" si="0"/>
        <v>0</v>
      </c>
      <c r="U17" s="14" t="str">
        <f t="shared" ca="1" si="5"/>
        <v>TrainTrial2</v>
      </c>
      <c r="V17" s="10" t="str">
        <f t="shared" si="1"/>
        <v>p3.bmp</v>
      </c>
      <c r="W17" s="10" t="str">
        <f t="shared" si="2"/>
        <v>p5.bmp</v>
      </c>
      <c r="X17" s="10" t="str">
        <f t="shared" ca="1" si="6"/>
        <v>c1.wav</v>
      </c>
      <c r="Y17" s="10" t="str">
        <f t="shared" ca="1" si="7"/>
        <v>nn5.wav</v>
      </c>
      <c r="Z17" s="10" t="str">
        <f t="shared" ca="1" si="8"/>
        <v>c2.wav</v>
      </c>
      <c r="AA17" s="10" t="str">
        <f t="shared" ca="1" si="9"/>
        <v>r6.wav</v>
      </c>
      <c r="AB17" s="10">
        <f t="shared" si="10"/>
        <v>2</v>
      </c>
      <c r="AC17" s="13" t="str">
        <f t="shared" ca="1" si="11"/>
        <v>rp.jpg</v>
      </c>
      <c r="AD17" s="13">
        <f t="shared" ca="1" si="12"/>
        <v>1</v>
      </c>
      <c r="AE17" s="13">
        <f t="shared" ca="1" si="13"/>
        <v>1</v>
      </c>
      <c r="AF17" s="13">
        <f t="shared" ca="1" si="14"/>
        <v>1</v>
      </c>
      <c r="AG17" s="13">
        <f t="shared" ca="1" si="15"/>
        <v>3</v>
      </c>
      <c r="AH17" s="15">
        <f t="shared" ca="1" si="16"/>
        <v>0</v>
      </c>
      <c r="AI17" s="1">
        <f t="shared" ca="1" si="17"/>
        <v>0.65834842692532525</v>
      </c>
      <c r="AJ17" s="1">
        <f t="shared" ca="1" si="17"/>
        <v>4.2241906384822614E-2</v>
      </c>
      <c r="AK17" s="1">
        <f t="shared" ca="1" si="17"/>
        <v>0.30630298251611998</v>
      </c>
      <c r="AP17" s="15">
        <f t="shared" ca="1" si="18"/>
        <v>1</v>
      </c>
      <c r="AQ17" s="15">
        <f t="shared" ca="1" si="19"/>
        <v>1</v>
      </c>
      <c r="AR17" s="15">
        <f t="shared" ca="1" si="20"/>
        <v>1</v>
      </c>
      <c r="AS17" s="15"/>
      <c r="AT17" s="15">
        <f t="shared" ca="1" si="21"/>
        <v>0</v>
      </c>
      <c r="AU17" s="15">
        <f t="shared" ca="1" si="22"/>
        <v>0</v>
      </c>
      <c r="AV17" s="15">
        <f t="shared" ca="1" si="23"/>
        <v>0</v>
      </c>
    </row>
    <row r="18" spans="1:48" x14ac:dyDescent="0.2">
      <c r="A18" s="1" t="s">
        <v>4</v>
      </c>
      <c r="C18" s="16" t="s">
        <v>3</v>
      </c>
      <c r="D18" s="16"/>
      <c r="E18" s="16"/>
      <c r="F18" s="16"/>
      <c r="L18" s="2">
        <v>6</v>
      </c>
      <c r="M18" s="2">
        <v>5</v>
      </c>
      <c r="N18" s="2">
        <v>1</v>
      </c>
      <c r="O18" s="1">
        <v>0.10648442606998287</v>
      </c>
      <c r="P18" s="1">
        <v>1.1554690456250682E-2</v>
      </c>
      <c r="Q18" s="1">
        <f t="shared" si="4"/>
        <v>0</v>
      </c>
      <c r="S18" s="1">
        <f t="shared" si="0"/>
        <v>0</v>
      </c>
      <c r="U18" s="14" t="str">
        <f t="shared" ca="1" si="5"/>
        <v>TrainTrial2</v>
      </c>
      <c r="V18" s="10" t="str">
        <f t="shared" si="1"/>
        <v>p6.bmp</v>
      </c>
      <c r="W18" s="10" t="str">
        <f t="shared" si="2"/>
        <v>p5.bmp</v>
      </c>
      <c r="X18" s="10" t="str">
        <f t="shared" ca="1" si="6"/>
        <v>c1.wav</v>
      </c>
      <c r="Y18" s="10" t="str">
        <f t="shared" ca="1" si="7"/>
        <v>n6.wav</v>
      </c>
      <c r="Z18" s="10" t="str">
        <f t="shared" ca="1" si="8"/>
        <v>c2.wav</v>
      </c>
      <c r="AA18" s="10" t="str">
        <f t="shared" ca="1" si="9"/>
        <v>rr1.wav</v>
      </c>
      <c r="AB18" s="10">
        <f t="shared" si="10"/>
        <v>1</v>
      </c>
      <c r="AC18" s="13" t="str">
        <f t="shared" ca="1" si="11"/>
        <v>lp.jpg</v>
      </c>
      <c r="AD18" s="13">
        <f t="shared" ca="1" si="12"/>
        <v>1</v>
      </c>
      <c r="AE18" s="13">
        <f t="shared" ca="1" si="13"/>
        <v>1</v>
      </c>
      <c r="AF18" s="13">
        <f t="shared" ca="1" si="14"/>
        <v>2</v>
      </c>
      <c r="AG18" s="13">
        <f t="shared" ca="1" si="15"/>
        <v>2</v>
      </c>
      <c r="AH18" s="15">
        <f t="shared" ca="1" si="16"/>
        <v>1</v>
      </c>
      <c r="AI18" s="1">
        <f t="shared" ca="1" si="17"/>
        <v>0.17601439093682325</v>
      </c>
      <c r="AJ18" s="1">
        <f t="shared" ca="1" si="17"/>
        <v>0.17705323884006974</v>
      </c>
      <c r="AK18" s="1">
        <f t="shared" ca="1" si="17"/>
        <v>0.81554571786863206</v>
      </c>
      <c r="AP18" s="15">
        <f t="shared" ca="1" si="18"/>
        <v>1</v>
      </c>
      <c r="AQ18" s="15">
        <f t="shared" ca="1" si="19"/>
        <v>1</v>
      </c>
      <c r="AR18" s="15">
        <f t="shared" ca="1" si="20"/>
        <v>0</v>
      </c>
      <c r="AS18" s="15"/>
      <c r="AT18" s="15">
        <f t="shared" ca="1" si="21"/>
        <v>0</v>
      </c>
      <c r="AU18" s="15">
        <f t="shared" ca="1" si="22"/>
        <v>0</v>
      </c>
      <c r="AV18" s="15">
        <f t="shared" ca="1" si="23"/>
        <v>1</v>
      </c>
    </row>
    <row r="19" spans="1:48" x14ac:dyDescent="0.2">
      <c r="L19" s="2">
        <v>6</v>
      </c>
      <c r="M19" s="2">
        <v>2</v>
      </c>
      <c r="N19" s="2">
        <v>8</v>
      </c>
      <c r="O19" s="1">
        <v>0.36928775893056809</v>
      </c>
      <c r="P19" s="1">
        <v>0.59546701885165021</v>
      </c>
      <c r="Q19" s="1">
        <f t="shared" si="4"/>
        <v>0</v>
      </c>
      <c r="S19" s="1">
        <f t="shared" si="0"/>
        <v>1</v>
      </c>
      <c r="U19" s="14" t="str">
        <f t="shared" ca="1" si="5"/>
        <v>TrainTrial2</v>
      </c>
      <c r="V19" s="10" t="str">
        <f t="shared" si="1"/>
        <v>p6.bmp</v>
      </c>
      <c r="W19" s="10" t="str">
        <f t="shared" si="2"/>
        <v>p2.bmp</v>
      </c>
      <c r="X19" s="10" t="str">
        <f t="shared" ca="1" si="6"/>
        <v>c2.wav</v>
      </c>
      <c r="Y19" s="10" t="str">
        <f t="shared" ca="1" si="7"/>
        <v>r8.wav</v>
      </c>
      <c r="Z19" s="10" t="str">
        <f t="shared" ca="1" si="8"/>
        <v>c1.wav</v>
      </c>
      <c r="AA19" s="10" t="str">
        <f t="shared" ca="1" si="9"/>
        <v>nn6.wav</v>
      </c>
      <c r="AB19" s="10">
        <f t="shared" si="10"/>
        <v>1</v>
      </c>
      <c r="AC19" s="13" t="str">
        <f t="shared" ca="1" si="11"/>
        <v>lp.jpg</v>
      </c>
      <c r="AD19" s="13">
        <f t="shared" ca="1" si="12"/>
        <v>1</v>
      </c>
      <c r="AE19" s="13">
        <f t="shared" ca="1" si="13"/>
        <v>1</v>
      </c>
      <c r="AF19" s="13">
        <f t="shared" ca="1" si="14"/>
        <v>1</v>
      </c>
      <c r="AG19" s="13">
        <f t="shared" ca="1" si="15"/>
        <v>3</v>
      </c>
      <c r="AH19" s="15">
        <f t="shared" ca="1" si="16"/>
        <v>0</v>
      </c>
      <c r="AI19" s="1">
        <f t="shared" ca="1" si="17"/>
        <v>0.3047354030914502</v>
      </c>
      <c r="AJ19" s="1">
        <f t="shared" ca="1" si="17"/>
        <v>0.32279997444644737</v>
      </c>
      <c r="AK19" s="1">
        <f t="shared" ca="1" si="17"/>
        <v>0.21457086519443458</v>
      </c>
      <c r="AP19" s="15">
        <f t="shared" ca="1" si="18"/>
        <v>1</v>
      </c>
      <c r="AQ19" s="15">
        <f t="shared" ca="1" si="19"/>
        <v>1</v>
      </c>
      <c r="AR19" s="15">
        <f t="shared" ca="1" si="20"/>
        <v>1</v>
      </c>
      <c r="AS19" s="15"/>
      <c r="AT19" s="15">
        <f t="shared" ca="1" si="21"/>
        <v>0</v>
      </c>
      <c r="AU19" s="15">
        <f t="shared" ca="1" si="22"/>
        <v>0</v>
      </c>
      <c r="AV19" s="15">
        <f t="shared" ca="1" si="23"/>
        <v>0</v>
      </c>
    </row>
    <row r="20" spans="1:48" x14ac:dyDescent="0.2">
      <c r="L20" s="2">
        <v>6</v>
      </c>
      <c r="M20" s="2">
        <v>0</v>
      </c>
      <c r="N20" s="2">
        <v>4</v>
      </c>
      <c r="O20" s="1">
        <v>0.56790777306741802</v>
      </c>
      <c r="P20" s="1">
        <v>0.56034514805197944</v>
      </c>
      <c r="Q20" s="1">
        <f t="shared" si="4"/>
        <v>1</v>
      </c>
      <c r="S20" s="1">
        <f t="shared" si="0"/>
        <v>1</v>
      </c>
      <c r="U20" s="14" t="str">
        <f t="shared" ca="1" si="5"/>
        <v>TrainTrial2</v>
      </c>
      <c r="V20" s="10" t="str">
        <f t="shared" si="1"/>
        <v>p0.bmp</v>
      </c>
      <c r="W20" s="10" t="str">
        <f t="shared" si="2"/>
        <v>p6.bmp</v>
      </c>
      <c r="X20" s="10" t="str">
        <f t="shared" ca="1" si="6"/>
        <v>c2.wav</v>
      </c>
      <c r="Y20" s="10" t="str">
        <f t="shared" ca="1" si="7"/>
        <v>r4.wav</v>
      </c>
      <c r="Z20" s="10" t="str">
        <f t="shared" ca="1" si="8"/>
        <v>c1.wav</v>
      </c>
      <c r="AA20" s="10" t="str">
        <f t="shared" ca="1" si="9"/>
        <v>nn6.wav</v>
      </c>
      <c r="AB20" s="10">
        <f t="shared" si="10"/>
        <v>2</v>
      </c>
      <c r="AC20" s="13" t="str">
        <f t="shared" ca="1" si="11"/>
        <v>rp.jpg</v>
      </c>
      <c r="AD20" s="13">
        <f t="shared" ca="1" si="12"/>
        <v>1</v>
      </c>
      <c r="AE20" s="13">
        <f t="shared" ca="1" si="13"/>
        <v>1</v>
      </c>
      <c r="AF20" s="13">
        <f t="shared" ca="1" si="14"/>
        <v>1</v>
      </c>
      <c r="AG20" s="13">
        <f t="shared" ca="1" si="15"/>
        <v>3</v>
      </c>
      <c r="AH20" s="15">
        <f t="shared" ca="1" si="16"/>
        <v>0</v>
      </c>
      <c r="AI20" s="1">
        <f t="shared" ca="1" si="17"/>
        <v>7.0729022872381142E-2</v>
      </c>
      <c r="AJ20" s="1">
        <f t="shared" ca="1" si="17"/>
        <v>0.63386060168397529</v>
      </c>
      <c r="AK20" s="1">
        <f t="shared" ca="1" si="17"/>
        <v>0.45461099776223435</v>
      </c>
      <c r="AP20" s="15">
        <f t="shared" ca="1" si="18"/>
        <v>1</v>
      </c>
      <c r="AQ20" s="15">
        <f t="shared" ca="1" si="19"/>
        <v>1</v>
      </c>
      <c r="AR20" s="15">
        <f t="shared" ca="1" si="20"/>
        <v>1</v>
      </c>
      <c r="AS20" s="15"/>
      <c r="AT20" s="15">
        <f t="shared" ca="1" si="21"/>
        <v>0</v>
      </c>
      <c r="AU20" s="15">
        <f t="shared" ca="1" si="22"/>
        <v>0</v>
      </c>
      <c r="AV20" s="15">
        <f t="shared" ca="1" si="23"/>
        <v>0</v>
      </c>
    </row>
    <row r="21" spans="1:48" x14ac:dyDescent="0.2">
      <c r="L21" s="2">
        <v>7</v>
      </c>
      <c r="M21" s="2">
        <v>8</v>
      </c>
      <c r="N21" s="2">
        <v>0</v>
      </c>
      <c r="O21" s="1">
        <v>1.2677045755481231E-2</v>
      </c>
      <c r="P21" s="1">
        <v>0.67698107944397634</v>
      </c>
      <c r="Q21" s="1">
        <f t="shared" si="4"/>
        <v>0</v>
      </c>
      <c r="S21" s="1">
        <f t="shared" si="0"/>
        <v>1</v>
      </c>
      <c r="U21" s="14" t="str">
        <f t="shared" ca="1" si="5"/>
        <v>TrainTrial2</v>
      </c>
      <c r="V21" s="10" t="str">
        <f t="shared" si="1"/>
        <v>p7.bmp</v>
      </c>
      <c r="W21" s="10" t="str">
        <f t="shared" si="2"/>
        <v>p8.bmp</v>
      </c>
      <c r="X21" s="10" t="str">
        <f t="shared" ca="1" si="6"/>
        <v>c2.wav</v>
      </c>
      <c r="Y21" s="10" t="str">
        <f t="shared" ca="1" si="7"/>
        <v>r0.wav</v>
      </c>
      <c r="Z21" s="10" t="str">
        <f t="shared" ca="1" si="8"/>
        <v>c1.wav</v>
      </c>
      <c r="AA21" s="10" t="str">
        <f t="shared" ca="1" si="9"/>
        <v>nn7.wav</v>
      </c>
      <c r="AB21" s="10">
        <f t="shared" si="10"/>
        <v>1</v>
      </c>
      <c r="AC21" s="13" t="str">
        <f t="shared" ca="1" si="11"/>
        <v>lp.jpg</v>
      </c>
      <c r="AD21" s="13">
        <f t="shared" ca="1" si="12"/>
        <v>1</v>
      </c>
      <c r="AE21" s="13">
        <f t="shared" ca="1" si="13"/>
        <v>1</v>
      </c>
      <c r="AF21" s="13">
        <f t="shared" ca="1" si="14"/>
        <v>1</v>
      </c>
      <c r="AG21" s="13">
        <f t="shared" ca="1" si="15"/>
        <v>3</v>
      </c>
      <c r="AH21" s="15">
        <f t="shared" ca="1" si="16"/>
        <v>0</v>
      </c>
      <c r="AI21" s="1">
        <f t="shared" ca="1" si="17"/>
        <v>3.006553992530836E-2</v>
      </c>
      <c r="AJ21" s="1">
        <f t="shared" ca="1" si="17"/>
        <v>0.2754770019720949</v>
      </c>
      <c r="AK21" s="1">
        <f t="shared" ca="1" si="17"/>
        <v>3.3831676937412625E-2</v>
      </c>
      <c r="AP21" s="15">
        <f t="shared" ca="1" si="18"/>
        <v>1</v>
      </c>
      <c r="AQ21" s="15">
        <f t="shared" ca="1" si="19"/>
        <v>1</v>
      </c>
      <c r="AR21" s="15">
        <f t="shared" ca="1" si="20"/>
        <v>1</v>
      </c>
      <c r="AS21" s="15"/>
      <c r="AT21" s="15">
        <f t="shared" ca="1" si="21"/>
        <v>0</v>
      </c>
      <c r="AU21" s="15">
        <f t="shared" ca="1" si="22"/>
        <v>0</v>
      </c>
      <c r="AV21" s="15">
        <f t="shared" ca="1" si="23"/>
        <v>0</v>
      </c>
    </row>
    <row r="22" spans="1:48" x14ac:dyDescent="0.2">
      <c r="L22" s="2">
        <v>7</v>
      </c>
      <c r="M22" s="2">
        <v>6</v>
      </c>
      <c r="N22" s="2">
        <v>3</v>
      </c>
      <c r="O22" s="1">
        <v>0.59837063790837419</v>
      </c>
      <c r="P22" s="1">
        <v>0.88766548483454244</v>
      </c>
      <c r="Q22" s="1">
        <f t="shared" si="4"/>
        <v>1</v>
      </c>
      <c r="S22" s="1">
        <f t="shared" si="0"/>
        <v>1</v>
      </c>
      <c r="U22" s="14" t="str">
        <f t="shared" ca="1" si="5"/>
        <v>TrainTrial2</v>
      </c>
      <c r="V22" s="10" t="str">
        <f t="shared" si="1"/>
        <v>p6.bmp</v>
      </c>
      <c r="W22" s="10" t="str">
        <f t="shared" si="2"/>
        <v>p7.bmp</v>
      </c>
      <c r="X22" s="10" t="str">
        <f t="shared" ca="1" si="6"/>
        <v>c2.wav</v>
      </c>
      <c r="Y22" s="10" t="str">
        <f t="shared" ca="1" si="7"/>
        <v>r3.wav</v>
      </c>
      <c r="Z22" s="10" t="str">
        <f t="shared" ca="1" si="8"/>
        <v>c1.wav</v>
      </c>
      <c r="AA22" s="10" t="str">
        <f t="shared" ca="1" si="9"/>
        <v>nn7.wav</v>
      </c>
      <c r="AB22" s="10">
        <f t="shared" si="10"/>
        <v>2</v>
      </c>
      <c r="AC22" s="13" t="str">
        <f t="shared" ca="1" si="11"/>
        <v>rp.jpg</v>
      </c>
      <c r="AD22" s="13">
        <f t="shared" ca="1" si="12"/>
        <v>1</v>
      </c>
      <c r="AE22" s="13">
        <f t="shared" ca="1" si="13"/>
        <v>1</v>
      </c>
      <c r="AF22" s="13">
        <f t="shared" ca="1" si="14"/>
        <v>1</v>
      </c>
      <c r="AG22" s="13">
        <f t="shared" ca="1" si="15"/>
        <v>3</v>
      </c>
      <c r="AH22" s="15">
        <f t="shared" ca="1" si="16"/>
        <v>0</v>
      </c>
      <c r="AI22" s="1">
        <f t="shared" ca="1" si="17"/>
        <v>0.65534546422331208</v>
      </c>
      <c r="AJ22" s="1">
        <f t="shared" ca="1" si="17"/>
        <v>0.5733025118790237</v>
      </c>
      <c r="AK22" s="1">
        <f t="shared" ca="1" si="17"/>
        <v>7.8471482955551397E-2</v>
      </c>
      <c r="AP22" s="15">
        <f t="shared" ca="1" si="18"/>
        <v>1</v>
      </c>
      <c r="AQ22" s="15">
        <f t="shared" ca="1" si="19"/>
        <v>1</v>
      </c>
      <c r="AR22" s="15">
        <f t="shared" ca="1" si="20"/>
        <v>1</v>
      </c>
      <c r="AS22" s="15"/>
      <c r="AT22" s="15">
        <f t="shared" ca="1" si="21"/>
        <v>0</v>
      </c>
      <c r="AU22" s="15">
        <f t="shared" ca="1" si="22"/>
        <v>0</v>
      </c>
      <c r="AV22" s="15">
        <f t="shared" ca="1" si="23"/>
        <v>0</v>
      </c>
    </row>
    <row r="23" spans="1:48" x14ac:dyDescent="0.2">
      <c r="L23" s="2">
        <v>7</v>
      </c>
      <c r="M23" s="2">
        <v>2</v>
      </c>
      <c r="N23" s="2">
        <v>9</v>
      </c>
      <c r="O23" s="1">
        <v>0.79026148963930609</v>
      </c>
      <c r="P23" s="1">
        <v>0.33089239188575448</v>
      </c>
      <c r="Q23" s="1">
        <f t="shared" si="4"/>
        <v>1</v>
      </c>
      <c r="S23" s="1">
        <f t="shared" si="0"/>
        <v>0</v>
      </c>
      <c r="U23" s="14" t="str">
        <f t="shared" ca="1" si="5"/>
        <v>TrainTrial2</v>
      </c>
      <c r="V23" s="10" t="str">
        <f t="shared" si="1"/>
        <v>p2.bmp</v>
      </c>
      <c r="W23" s="10" t="str">
        <f t="shared" si="2"/>
        <v>p7.bmp</v>
      </c>
      <c r="X23" s="10" t="str">
        <f t="shared" ca="1" si="6"/>
        <v>c1.wav</v>
      </c>
      <c r="Y23" s="10" t="str">
        <f t="shared" ca="1" si="7"/>
        <v>n7.wav</v>
      </c>
      <c r="Z23" s="10" t="str">
        <f t="shared" ca="1" si="8"/>
        <v>c2.wav</v>
      </c>
      <c r="AA23" s="10" t="str">
        <f t="shared" ca="1" si="9"/>
        <v>rr9.wav</v>
      </c>
      <c r="AB23" s="10">
        <f t="shared" si="10"/>
        <v>2</v>
      </c>
      <c r="AC23" s="13" t="str">
        <f t="shared" ca="1" si="11"/>
        <v>rp.jpg</v>
      </c>
      <c r="AD23" s="13">
        <f t="shared" ca="1" si="12"/>
        <v>1</v>
      </c>
      <c r="AE23" s="13">
        <f t="shared" ca="1" si="13"/>
        <v>1</v>
      </c>
      <c r="AF23" s="13">
        <f t="shared" ca="1" si="14"/>
        <v>2</v>
      </c>
      <c r="AG23" s="13">
        <f t="shared" ca="1" si="15"/>
        <v>2</v>
      </c>
      <c r="AH23" s="15">
        <f t="shared" ca="1" si="16"/>
        <v>1</v>
      </c>
      <c r="AI23" s="1">
        <f t="shared" ca="1" si="17"/>
        <v>0.27577601230944093</v>
      </c>
      <c r="AJ23" s="1">
        <f t="shared" ca="1" si="17"/>
        <v>0.55543118224150601</v>
      </c>
      <c r="AK23" s="1">
        <f t="shared" ca="1" si="17"/>
        <v>0.84777657738022838</v>
      </c>
      <c r="AP23" s="15">
        <f t="shared" ca="1" si="18"/>
        <v>1</v>
      </c>
      <c r="AQ23" s="15">
        <f t="shared" ca="1" si="19"/>
        <v>1</v>
      </c>
      <c r="AR23" s="15">
        <f t="shared" ca="1" si="20"/>
        <v>0</v>
      </c>
      <c r="AS23" s="15"/>
      <c r="AT23" s="15">
        <f t="shared" ca="1" si="21"/>
        <v>0</v>
      </c>
      <c r="AU23" s="15">
        <f t="shared" ca="1" si="22"/>
        <v>0</v>
      </c>
      <c r="AV23" s="15">
        <f t="shared" ca="1" si="23"/>
        <v>1</v>
      </c>
    </row>
    <row r="24" spans="1:48" x14ac:dyDescent="0.2">
      <c r="L24" s="2">
        <v>8</v>
      </c>
      <c r="M24" s="2">
        <v>9</v>
      </c>
      <c r="N24" s="2">
        <v>5</v>
      </c>
      <c r="O24" s="1">
        <v>0</v>
      </c>
      <c r="P24" s="1">
        <v>0.86098333942754834</v>
      </c>
      <c r="Q24" s="1">
        <f t="shared" si="4"/>
        <v>0</v>
      </c>
      <c r="S24" s="1">
        <f t="shared" si="0"/>
        <v>1</v>
      </c>
      <c r="U24" s="14" t="str">
        <f t="shared" ca="1" si="5"/>
        <v>TrainTrial2</v>
      </c>
      <c r="V24" s="10" t="str">
        <f t="shared" si="1"/>
        <v>p8.bmp</v>
      </c>
      <c r="W24" s="10" t="str">
        <f t="shared" si="2"/>
        <v>p9.bmp</v>
      </c>
      <c r="X24" s="10" t="str">
        <f t="shared" ca="1" si="6"/>
        <v>c2.wav</v>
      </c>
      <c r="Y24" s="10" t="str">
        <f t="shared" ca="1" si="7"/>
        <v>r5.wav</v>
      </c>
      <c r="Z24" s="10" t="str">
        <f t="shared" ca="1" si="8"/>
        <v>c1.wav</v>
      </c>
      <c r="AA24" s="10" t="str">
        <f t="shared" ca="1" si="9"/>
        <v>nn8.wav</v>
      </c>
      <c r="AB24" s="10">
        <f t="shared" si="10"/>
        <v>1</v>
      </c>
      <c r="AC24" s="13" t="str">
        <f t="shared" ca="1" si="11"/>
        <v>rp.jpg</v>
      </c>
      <c r="AD24" s="13">
        <f t="shared" ca="1" si="12"/>
        <v>2</v>
      </c>
      <c r="AE24" s="13">
        <f t="shared" ca="1" si="13"/>
        <v>1</v>
      </c>
      <c r="AF24" s="13">
        <f t="shared" ca="1" si="14"/>
        <v>1</v>
      </c>
      <c r="AG24" s="13">
        <f t="shared" ca="1" si="15"/>
        <v>2</v>
      </c>
      <c r="AH24" s="15">
        <f t="shared" ca="1" si="16"/>
        <v>1</v>
      </c>
      <c r="AI24" s="1">
        <f t="shared" ca="1" si="17"/>
        <v>0.89255406931610026</v>
      </c>
      <c r="AJ24" s="1">
        <f t="shared" ca="1" si="17"/>
        <v>0.51940003459995721</v>
      </c>
      <c r="AK24" s="1">
        <f t="shared" ca="1" si="17"/>
        <v>0.58914406066308522</v>
      </c>
      <c r="AP24" s="15">
        <f t="shared" ca="1" si="18"/>
        <v>0</v>
      </c>
      <c r="AQ24" s="15">
        <f t="shared" ca="1" si="19"/>
        <v>1</v>
      </c>
      <c r="AR24" s="15">
        <f t="shared" ca="1" si="20"/>
        <v>1</v>
      </c>
      <c r="AS24" s="15"/>
      <c r="AT24" s="15">
        <f t="shared" ca="1" si="21"/>
        <v>1</v>
      </c>
      <c r="AU24" s="15">
        <f t="shared" ca="1" si="22"/>
        <v>0</v>
      </c>
      <c r="AV24" s="15">
        <f t="shared" ca="1" si="23"/>
        <v>0</v>
      </c>
    </row>
    <row r="25" spans="1:48" x14ac:dyDescent="0.2">
      <c r="L25" s="2">
        <v>8</v>
      </c>
      <c r="M25" s="2">
        <v>1</v>
      </c>
      <c r="N25" s="2">
        <v>6</v>
      </c>
      <c r="O25" s="1">
        <v>0</v>
      </c>
      <c r="P25" s="1">
        <v>0.12773882656256319</v>
      </c>
      <c r="Q25" s="1">
        <f t="shared" si="4"/>
        <v>0</v>
      </c>
      <c r="S25" s="1">
        <f t="shared" si="0"/>
        <v>0</v>
      </c>
      <c r="U25" s="14" t="str">
        <f t="shared" ca="1" si="5"/>
        <v>TrainTrial2</v>
      </c>
      <c r="V25" s="10" t="str">
        <f t="shared" si="1"/>
        <v>p8.bmp</v>
      </c>
      <c r="W25" s="10" t="str">
        <f t="shared" si="2"/>
        <v>p1.bmp</v>
      </c>
      <c r="X25" s="10" t="str">
        <f t="shared" ca="1" si="6"/>
        <v>c1.wav</v>
      </c>
      <c r="Y25" s="10" t="str">
        <f t="shared" ca="1" si="7"/>
        <v>nn8.wav</v>
      </c>
      <c r="Z25" s="10" t="str">
        <f t="shared" ca="1" si="8"/>
        <v>c2.wav</v>
      </c>
      <c r="AA25" s="10" t="str">
        <f t="shared" ca="1" si="9"/>
        <v>r6.wav</v>
      </c>
      <c r="AB25" s="10">
        <f t="shared" si="10"/>
        <v>1</v>
      </c>
      <c r="AC25" s="13" t="str">
        <f t="shared" ca="1" si="11"/>
        <v>lp.jpg</v>
      </c>
      <c r="AD25" s="13">
        <f t="shared" ca="1" si="12"/>
        <v>1</v>
      </c>
      <c r="AE25" s="13">
        <f t="shared" ca="1" si="13"/>
        <v>1</v>
      </c>
      <c r="AF25" s="13">
        <f t="shared" ca="1" si="14"/>
        <v>1</v>
      </c>
      <c r="AG25" s="13">
        <f t="shared" ca="1" si="15"/>
        <v>3</v>
      </c>
      <c r="AH25" s="15">
        <f t="shared" ca="1" si="16"/>
        <v>0</v>
      </c>
      <c r="AI25" s="1">
        <f t="shared" ca="1" si="17"/>
        <v>0.34362453263758974</v>
      </c>
      <c r="AJ25" s="1">
        <f t="shared" ca="1" si="17"/>
        <v>0.60906548796282101</v>
      </c>
      <c r="AK25" s="1">
        <f t="shared" ca="1" si="17"/>
        <v>0.71500035725480415</v>
      </c>
      <c r="AP25" s="15">
        <f t="shared" ca="1" si="18"/>
        <v>1</v>
      </c>
      <c r="AQ25" s="15">
        <f t="shared" ca="1" si="19"/>
        <v>1</v>
      </c>
      <c r="AR25" s="15">
        <f t="shared" ca="1" si="20"/>
        <v>1</v>
      </c>
      <c r="AS25" s="15"/>
      <c r="AT25" s="15">
        <f t="shared" ca="1" si="21"/>
        <v>0</v>
      </c>
      <c r="AU25" s="15">
        <f t="shared" ca="1" si="22"/>
        <v>0</v>
      </c>
      <c r="AV25" s="15">
        <f t="shared" ca="1" si="23"/>
        <v>0</v>
      </c>
    </row>
    <row r="26" spans="1:48" x14ac:dyDescent="0.2">
      <c r="L26" s="2">
        <v>8</v>
      </c>
      <c r="M26" s="2">
        <v>4</v>
      </c>
      <c r="N26" s="2">
        <v>3</v>
      </c>
      <c r="O26" s="1">
        <v>0.96338063263374352</v>
      </c>
      <c r="P26" s="1">
        <v>0.71760499863921723</v>
      </c>
      <c r="Q26" s="1">
        <f t="shared" si="4"/>
        <v>1</v>
      </c>
      <c r="S26" s="1">
        <f t="shared" si="0"/>
        <v>1</v>
      </c>
      <c r="U26" s="14" t="str">
        <f t="shared" ca="1" si="5"/>
        <v>TrainTrial</v>
      </c>
      <c r="V26" s="10" t="str">
        <f t="shared" si="1"/>
        <v>p4.bmp</v>
      </c>
      <c r="W26" s="10" t="str">
        <f t="shared" si="2"/>
        <v>p8.bmp</v>
      </c>
      <c r="X26" s="10" t="str">
        <f t="shared" ca="1" si="6"/>
        <v>c1.wav</v>
      </c>
      <c r="Y26" s="10" t="str">
        <f t="shared" ca="1" si="7"/>
        <v>r3.wav</v>
      </c>
      <c r="Z26" s="10" t="str">
        <f t="shared" ca="1" si="8"/>
        <v>c2.wav</v>
      </c>
      <c r="AA26" s="10" t="str">
        <f t="shared" ca="1" si="9"/>
        <v>nn8.wav</v>
      </c>
      <c r="AB26" s="10">
        <f t="shared" si="10"/>
        <v>2</v>
      </c>
      <c r="AC26" s="13" t="str">
        <f t="shared" ca="1" si="11"/>
        <v>rp.jpg</v>
      </c>
      <c r="AD26" s="13">
        <f t="shared" ca="1" si="12"/>
        <v>1</v>
      </c>
      <c r="AE26" s="13">
        <f t="shared" ca="1" si="13"/>
        <v>2</v>
      </c>
      <c r="AF26" s="13">
        <f t="shared" ca="1" si="14"/>
        <v>1</v>
      </c>
      <c r="AG26" s="13">
        <f t="shared" ca="1" si="15"/>
        <v>2</v>
      </c>
      <c r="AH26" s="15">
        <f t="shared" ca="1" si="16"/>
        <v>1</v>
      </c>
      <c r="AI26" s="1">
        <f t="shared" ca="1" si="17"/>
        <v>0.30521734149023894</v>
      </c>
      <c r="AJ26" s="1">
        <f t="shared" ca="1" si="17"/>
        <v>0.82976539704674146</v>
      </c>
      <c r="AK26" s="1">
        <f t="shared" ca="1" si="17"/>
        <v>0.63509288192981384</v>
      </c>
      <c r="AP26" s="15">
        <f t="shared" ca="1" si="18"/>
        <v>1</v>
      </c>
      <c r="AQ26" s="15">
        <f t="shared" ca="1" si="19"/>
        <v>0</v>
      </c>
      <c r="AR26" s="15">
        <f t="shared" ca="1" si="20"/>
        <v>1</v>
      </c>
      <c r="AS26" s="15"/>
      <c r="AT26" s="15">
        <f t="shared" ca="1" si="21"/>
        <v>0</v>
      </c>
      <c r="AU26" s="15">
        <f t="shared" ca="1" si="22"/>
        <v>1</v>
      </c>
      <c r="AV26" s="15">
        <f t="shared" ca="1" si="23"/>
        <v>0</v>
      </c>
    </row>
    <row r="27" spans="1:48" x14ac:dyDescent="0.2">
      <c r="L27" s="2">
        <v>9</v>
      </c>
      <c r="M27" s="2">
        <v>0</v>
      </c>
      <c r="N27" s="2">
        <v>8</v>
      </c>
      <c r="O27" s="1">
        <v>7.3254859173175646E-2</v>
      </c>
      <c r="P27" s="1">
        <v>0.20377326779998839</v>
      </c>
      <c r="Q27" s="1">
        <f t="shared" si="4"/>
        <v>0</v>
      </c>
      <c r="S27" s="1">
        <f t="shared" si="0"/>
        <v>0</v>
      </c>
      <c r="U27" s="14" t="str">
        <f t="shared" ca="1" si="5"/>
        <v>TrainTrial2</v>
      </c>
      <c r="V27" s="10" t="str">
        <f t="shared" si="1"/>
        <v>p9.bmp</v>
      </c>
      <c r="W27" s="10" t="str">
        <f t="shared" si="2"/>
        <v>p0.bmp</v>
      </c>
      <c r="X27" s="10" t="str">
        <f t="shared" ca="1" si="6"/>
        <v>c1.wav</v>
      </c>
      <c r="Y27" s="10" t="str">
        <f t="shared" ca="1" si="7"/>
        <v>nn9.wav</v>
      </c>
      <c r="Z27" s="10" t="str">
        <f t="shared" ca="1" si="8"/>
        <v>c2.wav</v>
      </c>
      <c r="AA27" s="10" t="str">
        <f t="shared" ca="1" si="9"/>
        <v>r8.wav</v>
      </c>
      <c r="AB27" s="10">
        <f t="shared" si="10"/>
        <v>1</v>
      </c>
      <c r="AC27" s="13" t="str">
        <f t="shared" ca="1" si="11"/>
        <v>lp.jpg</v>
      </c>
      <c r="AD27" s="13">
        <f t="shared" ca="1" si="12"/>
        <v>1</v>
      </c>
      <c r="AE27" s="13">
        <f t="shared" ca="1" si="13"/>
        <v>1</v>
      </c>
      <c r="AF27" s="13">
        <f t="shared" ca="1" si="14"/>
        <v>1</v>
      </c>
      <c r="AG27" s="13">
        <f t="shared" ca="1" si="15"/>
        <v>3</v>
      </c>
      <c r="AH27" s="15">
        <f t="shared" ca="1" si="16"/>
        <v>0</v>
      </c>
      <c r="AI27" s="1">
        <f t="shared" ca="1" si="17"/>
        <v>0.22793690011056444</v>
      </c>
      <c r="AJ27" s="1">
        <f t="shared" ca="1" si="17"/>
        <v>0.60418624601921112</v>
      </c>
      <c r="AK27" s="1">
        <f t="shared" ca="1" si="17"/>
        <v>0.38630332146582069</v>
      </c>
      <c r="AP27" s="15">
        <f t="shared" ca="1" si="18"/>
        <v>1</v>
      </c>
      <c r="AQ27" s="15">
        <f t="shared" ca="1" si="19"/>
        <v>1</v>
      </c>
      <c r="AR27" s="15">
        <f t="shared" ca="1" si="20"/>
        <v>1</v>
      </c>
      <c r="AS27" s="15"/>
      <c r="AT27" s="15">
        <f t="shared" ca="1" si="21"/>
        <v>0</v>
      </c>
      <c r="AU27" s="15">
        <f t="shared" ca="1" si="22"/>
        <v>0</v>
      </c>
      <c r="AV27" s="15">
        <f t="shared" ca="1" si="23"/>
        <v>0</v>
      </c>
    </row>
    <row r="28" spans="1:48" x14ac:dyDescent="0.2">
      <c r="L28" s="2">
        <v>9</v>
      </c>
      <c r="M28" s="2">
        <v>8</v>
      </c>
      <c r="N28" s="2">
        <v>4</v>
      </c>
      <c r="O28" s="1">
        <v>0.3710726395383972</v>
      </c>
      <c r="P28" s="1">
        <v>0.24695724172943301</v>
      </c>
      <c r="Q28" s="1">
        <f t="shared" si="4"/>
        <v>0</v>
      </c>
      <c r="S28" s="1">
        <f t="shared" si="0"/>
        <v>0</v>
      </c>
      <c r="U28" s="14" t="str">
        <f t="shared" ca="1" si="5"/>
        <v>TrainTrial2</v>
      </c>
      <c r="V28" s="10" t="str">
        <f t="shared" si="1"/>
        <v>p9.bmp</v>
      </c>
      <c r="W28" s="10" t="str">
        <f t="shared" si="2"/>
        <v>p8.bmp</v>
      </c>
      <c r="X28" s="10" t="str">
        <f t="shared" ca="1" si="6"/>
        <v>c1.wav</v>
      </c>
      <c r="Y28" s="10" t="str">
        <f t="shared" ca="1" si="7"/>
        <v>n9.wav</v>
      </c>
      <c r="Z28" s="10" t="str">
        <f t="shared" ca="1" si="8"/>
        <v>c2.wav</v>
      </c>
      <c r="AA28" s="10" t="str">
        <f t="shared" ca="1" si="9"/>
        <v>rr4.wav</v>
      </c>
      <c r="AB28" s="10">
        <f t="shared" si="10"/>
        <v>1</v>
      </c>
      <c r="AC28" s="13" t="str">
        <f t="shared" ca="1" si="11"/>
        <v>rp.jpg</v>
      </c>
      <c r="AD28" s="13">
        <f t="shared" ca="1" si="12"/>
        <v>2</v>
      </c>
      <c r="AE28" s="13">
        <f t="shared" ca="1" si="13"/>
        <v>1</v>
      </c>
      <c r="AF28" s="13">
        <f t="shared" ca="1" si="14"/>
        <v>2</v>
      </c>
      <c r="AG28" s="13">
        <f t="shared" ca="1" si="15"/>
        <v>1</v>
      </c>
      <c r="AH28" s="15">
        <f t="shared" ca="1" si="16"/>
        <v>2</v>
      </c>
      <c r="AI28" s="1">
        <f t="shared" ca="1" si="17"/>
        <v>0.79515375435358659</v>
      </c>
      <c r="AJ28" s="1">
        <f t="shared" ca="1" si="17"/>
        <v>0.29179880767309885</v>
      </c>
      <c r="AK28" s="1">
        <f t="shared" ca="1" si="17"/>
        <v>0.99614388837359336</v>
      </c>
      <c r="AP28" s="15">
        <f t="shared" ca="1" si="18"/>
        <v>0</v>
      </c>
      <c r="AQ28" s="15">
        <f t="shared" ca="1" si="19"/>
        <v>1</v>
      </c>
      <c r="AR28" s="15">
        <f t="shared" ca="1" si="20"/>
        <v>0</v>
      </c>
      <c r="AS28" s="15"/>
      <c r="AT28" s="15">
        <f t="shared" ca="1" si="21"/>
        <v>1</v>
      </c>
      <c r="AU28" s="15">
        <f t="shared" ca="1" si="22"/>
        <v>0</v>
      </c>
      <c r="AV28" s="15">
        <f t="shared" ca="1" si="23"/>
        <v>1</v>
      </c>
    </row>
    <row r="29" spans="1:48" x14ac:dyDescent="0.2">
      <c r="L29" s="2">
        <v>9</v>
      </c>
      <c r="M29" s="2">
        <v>3</v>
      </c>
      <c r="N29" s="2">
        <v>7</v>
      </c>
      <c r="O29" s="1">
        <v>0.77672217842336977</v>
      </c>
      <c r="P29" s="1">
        <v>0.38016469998819957</v>
      </c>
      <c r="Q29" s="1">
        <f t="shared" si="4"/>
        <v>1</v>
      </c>
      <c r="S29" s="1">
        <f t="shared" si="0"/>
        <v>0</v>
      </c>
      <c r="U29" s="14" t="str">
        <f t="shared" ca="1" si="5"/>
        <v>TrainTrial2</v>
      </c>
      <c r="V29" s="10" t="str">
        <f t="shared" si="1"/>
        <v>p3.bmp</v>
      </c>
      <c r="W29" s="10" t="str">
        <f t="shared" si="2"/>
        <v>p9.bmp</v>
      </c>
      <c r="X29" s="10" t="str">
        <f t="shared" ca="1" si="6"/>
        <v>c1.wav</v>
      </c>
      <c r="Y29" s="10" t="str">
        <f t="shared" ca="1" si="7"/>
        <v>nn9.wav</v>
      </c>
      <c r="Z29" s="10" t="str">
        <f t="shared" ca="1" si="8"/>
        <v>c2.wav</v>
      </c>
      <c r="AA29" s="10" t="str">
        <f t="shared" ca="1" si="9"/>
        <v>r7.wav</v>
      </c>
      <c r="AB29" s="10">
        <f t="shared" si="10"/>
        <v>2</v>
      </c>
      <c r="AC29" s="13" t="str">
        <f t="shared" ca="1" si="11"/>
        <v>lp.jpg</v>
      </c>
      <c r="AD29" s="13">
        <f t="shared" ca="1" si="12"/>
        <v>2</v>
      </c>
      <c r="AE29" s="13">
        <f t="shared" ca="1" si="13"/>
        <v>1</v>
      </c>
      <c r="AF29" s="13">
        <f t="shared" ca="1" si="14"/>
        <v>1</v>
      </c>
      <c r="AG29" s="13">
        <f t="shared" ca="1" si="15"/>
        <v>2</v>
      </c>
      <c r="AH29" s="15">
        <f t="shared" ca="1" si="16"/>
        <v>1</v>
      </c>
      <c r="AI29" s="1">
        <f t="shared" ca="1" si="17"/>
        <v>0.79839163264340574</v>
      </c>
      <c r="AJ29" s="1">
        <f t="shared" ca="1" si="17"/>
        <v>0.33381916574581827</v>
      </c>
      <c r="AK29" s="1">
        <f t="shared" ca="1" si="17"/>
        <v>0.36839133677139213</v>
      </c>
      <c r="AP29" s="15">
        <f t="shared" ca="1" si="18"/>
        <v>0</v>
      </c>
      <c r="AQ29" s="15">
        <f t="shared" ca="1" si="19"/>
        <v>1</v>
      </c>
      <c r="AR29" s="15">
        <f t="shared" ca="1" si="20"/>
        <v>1</v>
      </c>
      <c r="AS29" s="15"/>
      <c r="AT29" s="15">
        <f t="shared" ca="1" si="21"/>
        <v>1</v>
      </c>
      <c r="AU29" s="15">
        <f t="shared" ca="1" si="22"/>
        <v>0</v>
      </c>
      <c r="AV29" s="15">
        <f t="shared" ca="1" si="23"/>
        <v>0</v>
      </c>
    </row>
    <row r="30" spans="1:48" x14ac:dyDescent="0.2">
      <c r="L30" s="2">
        <v>0</v>
      </c>
      <c r="M30" s="2">
        <v>7</v>
      </c>
      <c r="N30" s="2">
        <v>1</v>
      </c>
      <c r="O30" s="1">
        <v>0.47587585364635743</v>
      </c>
      <c r="P30" s="1">
        <v>0.93760572162227618</v>
      </c>
      <c r="Q30" s="1">
        <f t="shared" si="4"/>
        <v>0</v>
      </c>
      <c r="S30" s="1">
        <f t="shared" si="0"/>
        <v>1</v>
      </c>
      <c r="U30" s="14" t="str">
        <f t="shared" ca="1" si="5"/>
        <v>TrainTrial2</v>
      </c>
      <c r="V30" s="10" t="str">
        <f t="shared" si="1"/>
        <v>p0.bmp</v>
      </c>
      <c r="W30" s="10" t="str">
        <f t="shared" si="2"/>
        <v>p7.bmp</v>
      </c>
      <c r="X30" s="10" t="str">
        <f t="shared" ca="1" si="6"/>
        <v>c2.wav</v>
      </c>
      <c r="Y30" s="10" t="str">
        <f t="shared" ca="1" si="7"/>
        <v>rr1.wav</v>
      </c>
      <c r="Z30" s="10" t="str">
        <f t="shared" ca="1" si="8"/>
        <v>c1.wav</v>
      </c>
      <c r="AA30" s="10" t="str">
        <f t="shared" ca="1" si="9"/>
        <v>n0.wav</v>
      </c>
      <c r="AB30" s="10">
        <f t="shared" si="10"/>
        <v>1</v>
      </c>
      <c r="AC30" s="13" t="str">
        <f t="shared" ca="1" si="11"/>
        <v>lp.jpg</v>
      </c>
      <c r="AD30" s="13">
        <f t="shared" ca="1" si="12"/>
        <v>1</v>
      </c>
      <c r="AE30" s="13">
        <f t="shared" ca="1" si="13"/>
        <v>1</v>
      </c>
      <c r="AF30" s="13">
        <f t="shared" ca="1" si="14"/>
        <v>2</v>
      </c>
      <c r="AG30" s="13">
        <f t="shared" ca="1" si="15"/>
        <v>2</v>
      </c>
      <c r="AH30" s="15">
        <f t="shared" ca="1" si="16"/>
        <v>1</v>
      </c>
      <c r="AI30" s="1">
        <f t="shared" ca="1" si="17"/>
        <v>0.50315637297259819</v>
      </c>
      <c r="AJ30" s="1">
        <f t="shared" ca="1" si="17"/>
        <v>0.31473628152227739</v>
      </c>
      <c r="AK30" s="1">
        <f t="shared" ca="1" si="17"/>
        <v>0.92997445025133008</v>
      </c>
      <c r="AP30" s="15">
        <f t="shared" ca="1" si="18"/>
        <v>1</v>
      </c>
      <c r="AQ30" s="15">
        <f t="shared" ca="1" si="19"/>
        <v>1</v>
      </c>
      <c r="AR30" s="15">
        <f t="shared" ca="1" si="20"/>
        <v>0</v>
      </c>
      <c r="AS30" s="15"/>
      <c r="AT30" s="15">
        <f t="shared" ca="1" si="21"/>
        <v>0</v>
      </c>
      <c r="AU30" s="15">
        <f t="shared" ca="1" si="22"/>
        <v>0</v>
      </c>
      <c r="AV30" s="15">
        <f t="shared" ca="1" si="23"/>
        <v>1</v>
      </c>
    </row>
    <row r="31" spans="1:48" x14ac:dyDescent="0.2">
      <c r="L31" s="2">
        <v>0</v>
      </c>
      <c r="M31" s="2">
        <v>5</v>
      </c>
      <c r="N31" s="2">
        <v>0</v>
      </c>
      <c r="O31" s="1">
        <v>8.8197933426272357E-2</v>
      </c>
      <c r="P31" s="1">
        <v>0.95302904218897311</v>
      </c>
      <c r="Q31" s="1">
        <f t="shared" si="4"/>
        <v>0</v>
      </c>
      <c r="S31" s="1">
        <f t="shared" si="0"/>
        <v>1</v>
      </c>
      <c r="U31" s="14" t="str">
        <f t="shared" ca="1" si="5"/>
        <v>TrainTrial</v>
      </c>
      <c r="V31" s="10" t="str">
        <f t="shared" si="1"/>
        <v>p0.bmp</v>
      </c>
      <c r="W31" s="10" t="str">
        <f t="shared" si="2"/>
        <v>p5.bmp</v>
      </c>
      <c r="X31" s="10" t="str">
        <f t="shared" ca="1" si="6"/>
        <v>c1.wav</v>
      </c>
      <c r="Y31" s="10" t="str">
        <f t="shared" ca="1" si="7"/>
        <v>r0.wav</v>
      </c>
      <c r="Z31" s="10" t="str">
        <f t="shared" ca="1" si="8"/>
        <v>c2.wav</v>
      </c>
      <c r="AA31" s="10" t="str">
        <f t="shared" ca="1" si="9"/>
        <v>nn0.wav</v>
      </c>
      <c r="AB31" s="10">
        <f t="shared" si="10"/>
        <v>1</v>
      </c>
      <c r="AC31" s="13" t="str">
        <f t="shared" ca="1" si="11"/>
        <v>rp.jpg</v>
      </c>
      <c r="AD31" s="13">
        <f t="shared" ca="1" si="12"/>
        <v>2</v>
      </c>
      <c r="AE31" s="13">
        <f t="shared" ca="1" si="13"/>
        <v>2</v>
      </c>
      <c r="AF31" s="13">
        <f t="shared" ca="1" si="14"/>
        <v>1</v>
      </c>
      <c r="AG31" s="13">
        <f t="shared" ca="1" si="15"/>
        <v>1</v>
      </c>
      <c r="AH31" s="15">
        <f t="shared" ca="1" si="16"/>
        <v>2</v>
      </c>
      <c r="AI31" s="1">
        <f t="shared" ca="1" si="17"/>
        <v>0.84551765352159569</v>
      </c>
      <c r="AJ31" s="1">
        <f t="shared" ca="1" si="17"/>
        <v>0.91147046452188185</v>
      </c>
      <c r="AK31" s="1">
        <f t="shared" ca="1" si="17"/>
        <v>0.31754736794125937</v>
      </c>
      <c r="AP31" s="15">
        <f t="shared" ca="1" si="18"/>
        <v>0</v>
      </c>
      <c r="AQ31" s="15">
        <f t="shared" ca="1" si="19"/>
        <v>0</v>
      </c>
      <c r="AR31" s="15">
        <f t="shared" ca="1" si="20"/>
        <v>1</v>
      </c>
      <c r="AS31" s="15"/>
      <c r="AT31" s="15">
        <f t="shared" ca="1" si="21"/>
        <v>1</v>
      </c>
      <c r="AU31" s="15">
        <f t="shared" ca="1" si="22"/>
        <v>1</v>
      </c>
      <c r="AV31" s="15">
        <f t="shared" ca="1" si="23"/>
        <v>0</v>
      </c>
    </row>
    <row r="32" spans="1:48" x14ac:dyDescent="0.2">
      <c r="L32" s="2">
        <v>0</v>
      </c>
      <c r="M32" s="2">
        <v>6</v>
      </c>
      <c r="N32" s="2">
        <v>2</v>
      </c>
      <c r="O32" s="1">
        <v>0.40186690462905972</v>
      </c>
      <c r="P32" s="1">
        <v>0.82760894422699494</v>
      </c>
      <c r="Q32" s="1">
        <f t="shared" si="4"/>
        <v>0</v>
      </c>
      <c r="R32" s="1">
        <f>SUM(Q3:Q32)</f>
        <v>15</v>
      </c>
      <c r="S32" s="1">
        <f t="shared" si="0"/>
        <v>1</v>
      </c>
      <c r="T32" s="1">
        <f>SUM(S3:S32)</f>
        <v>15</v>
      </c>
      <c r="U32" s="14" t="str">
        <f t="shared" ca="1" si="5"/>
        <v>TrainTrial</v>
      </c>
      <c r="V32" s="10" t="str">
        <f t="shared" si="1"/>
        <v>p0.bmp</v>
      </c>
      <c r="W32" s="10" t="str">
        <f t="shared" si="2"/>
        <v>p6.bmp</v>
      </c>
      <c r="X32" s="10" t="str">
        <f t="shared" ca="1" si="6"/>
        <v>c1.wav</v>
      </c>
      <c r="Y32" s="10" t="str">
        <f t="shared" ca="1" si="7"/>
        <v>r2.wav</v>
      </c>
      <c r="Z32" s="10" t="str">
        <f t="shared" ca="1" si="8"/>
        <v>c2.wav</v>
      </c>
      <c r="AA32" s="10" t="str">
        <f t="shared" ca="1" si="9"/>
        <v>nn0.wav</v>
      </c>
      <c r="AB32" s="10">
        <f t="shared" si="10"/>
        <v>1</v>
      </c>
      <c r="AC32" s="13" t="str">
        <f t="shared" ca="1" si="11"/>
        <v>lp.jpg</v>
      </c>
      <c r="AD32" s="13">
        <f t="shared" ca="1" si="12"/>
        <v>1</v>
      </c>
      <c r="AE32" s="13">
        <f t="shared" ca="1" si="13"/>
        <v>2</v>
      </c>
      <c r="AF32" s="13">
        <f t="shared" ca="1" si="14"/>
        <v>1</v>
      </c>
      <c r="AG32" s="13">
        <f t="shared" ca="1" si="15"/>
        <v>2</v>
      </c>
      <c r="AH32" s="15">
        <f t="shared" ca="1" si="16"/>
        <v>1</v>
      </c>
      <c r="AI32" s="1">
        <f t="shared" ca="1" si="17"/>
        <v>0.62293859277315677</v>
      </c>
      <c r="AJ32" s="1">
        <f t="shared" ca="1" si="17"/>
        <v>0.86934073271957957</v>
      </c>
      <c r="AK32" s="1">
        <f t="shared" ca="1" si="17"/>
        <v>0.72071990084844129</v>
      </c>
      <c r="AP32" s="15">
        <f t="shared" ca="1" si="18"/>
        <v>1</v>
      </c>
      <c r="AQ32" s="15">
        <f t="shared" ca="1" si="19"/>
        <v>0</v>
      </c>
      <c r="AR32" s="15">
        <f t="shared" ca="1" si="20"/>
        <v>1</v>
      </c>
      <c r="AS32" s="15"/>
      <c r="AT32" s="15">
        <f t="shared" ca="1" si="21"/>
        <v>0</v>
      </c>
      <c r="AU32" s="15">
        <f t="shared" ca="1" si="22"/>
        <v>1</v>
      </c>
      <c r="AV32" s="15">
        <f t="shared" ca="1" si="23"/>
        <v>0</v>
      </c>
    </row>
    <row r="33" spans="11:48" x14ac:dyDescent="0.2">
      <c r="K33" s="1" t="s">
        <v>20</v>
      </c>
      <c r="L33" s="2">
        <v>1</v>
      </c>
      <c r="M33" s="2">
        <v>4</v>
      </c>
      <c r="N33" s="2">
        <v>2</v>
      </c>
      <c r="O33" s="1">
        <v>0</v>
      </c>
      <c r="P33" s="1">
        <v>0.42694784360628546</v>
      </c>
      <c r="Q33" s="1">
        <f t="shared" si="4"/>
        <v>0</v>
      </c>
      <c r="S33" s="1">
        <f t="shared" si="0"/>
        <v>0</v>
      </c>
      <c r="U33" s="14" t="str">
        <f t="shared" ca="1" si="5"/>
        <v>TrainTrial</v>
      </c>
      <c r="V33" s="10" t="str">
        <f t="shared" si="1"/>
        <v>p1.bmp</v>
      </c>
      <c r="W33" s="10" t="str">
        <f t="shared" si="2"/>
        <v>p4.bmp</v>
      </c>
      <c r="X33" s="10" t="str">
        <f t="shared" ca="1" si="6"/>
        <v>c2.wav</v>
      </c>
      <c r="Y33" s="10" t="str">
        <f t="shared" ca="1" si="7"/>
        <v>nn1.wav</v>
      </c>
      <c r="Z33" s="10" t="str">
        <f t="shared" ca="1" si="8"/>
        <v>c1.wav</v>
      </c>
      <c r="AA33" s="10" t="str">
        <f t="shared" ca="1" si="9"/>
        <v>r2.wav</v>
      </c>
      <c r="AB33" s="10">
        <f t="shared" si="10"/>
        <v>1</v>
      </c>
      <c r="AC33" s="13" t="str">
        <f t="shared" ca="1" si="11"/>
        <v>lp.jpg</v>
      </c>
      <c r="AD33" s="13">
        <f t="shared" ca="1" si="12"/>
        <v>1</v>
      </c>
      <c r="AE33" s="13">
        <f t="shared" ca="1" si="13"/>
        <v>2</v>
      </c>
      <c r="AF33" s="13">
        <f t="shared" ca="1" si="14"/>
        <v>1</v>
      </c>
      <c r="AG33" s="13">
        <f t="shared" ca="1" si="15"/>
        <v>2</v>
      </c>
      <c r="AH33" s="15">
        <f t="shared" ca="1" si="16"/>
        <v>1</v>
      </c>
      <c r="AI33" s="1">
        <f ca="1">RAND()</f>
        <v>0.20804618967461064</v>
      </c>
      <c r="AJ33" s="1">
        <f ca="1">RAND()</f>
        <v>0.9894368276715747</v>
      </c>
      <c r="AK33" s="1">
        <f ca="1">RAND()</f>
        <v>0.61943080496988379</v>
      </c>
      <c r="AP33" s="15">
        <f t="shared" ca="1" si="18"/>
        <v>1</v>
      </c>
      <c r="AQ33" s="15">
        <f t="shared" ca="1" si="19"/>
        <v>0</v>
      </c>
      <c r="AR33" s="15">
        <f t="shared" ca="1" si="20"/>
        <v>1</v>
      </c>
      <c r="AS33" s="15"/>
      <c r="AT33" s="15">
        <f t="shared" ca="1" si="21"/>
        <v>0</v>
      </c>
      <c r="AU33" s="15">
        <f t="shared" ca="1" si="22"/>
        <v>1</v>
      </c>
      <c r="AV33" s="15">
        <f t="shared" ca="1" si="23"/>
        <v>0</v>
      </c>
    </row>
    <row r="34" spans="11:48" x14ac:dyDescent="0.2">
      <c r="L34" s="2">
        <v>1</v>
      </c>
      <c r="M34" s="2">
        <v>7</v>
      </c>
      <c r="N34" s="2">
        <v>9</v>
      </c>
      <c r="O34" s="1">
        <v>0.73192538376679295</v>
      </c>
      <c r="P34" s="1">
        <v>0.30341244863575412</v>
      </c>
      <c r="Q34" s="1">
        <f t="shared" si="4"/>
        <v>1</v>
      </c>
      <c r="S34" s="1">
        <f t="shared" si="0"/>
        <v>0</v>
      </c>
      <c r="U34" s="14" t="str">
        <f t="shared" ca="1" si="5"/>
        <v>TrainTrial2</v>
      </c>
      <c r="V34" s="10" t="str">
        <f t="shared" si="1"/>
        <v>p7.bmp</v>
      </c>
      <c r="W34" s="10" t="str">
        <f t="shared" si="2"/>
        <v>p1.bmp</v>
      </c>
      <c r="X34" s="10" t="str">
        <f t="shared" ca="1" si="6"/>
        <v>c1.wav</v>
      </c>
      <c r="Y34" s="10" t="str">
        <f t="shared" ca="1" si="7"/>
        <v>nn1.wav</v>
      </c>
      <c r="Z34" s="10" t="str">
        <f t="shared" ca="1" si="8"/>
        <v>c2.wav</v>
      </c>
      <c r="AA34" s="10" t="str">
        <f t="shared" ca="1" si="9"/>
        <v>r9.wav</v>
      </c>
      <c r="AB34" s="10">
        <f t="shared" si="10"/>
        <v>2</v>
      </c>
      <c r="AC34" s="13" t="str">
        <f t="shared" ca="1" si="11"/>
        <v>rp.jpg</v>
      </c>
      <c r="AD34" s="13">
        <f t="shared" ca="1" si="12"/>
        <v>1</v>
      </c>
      <c r="AE34" s="13">
        <f t="shared" ca="1" si="13"/>
        <v>1</v>
      </c>
      <c r="AF34" s="13">
        <f t="shared" ca="1" si="14"/>
        <v>1</v>
      </c>
      <c r="AG34" s="13">
        <f t="shared" ca="1" si="15"/>
        <v>3</v>
      </c>
      <c r="AH34" s="15">
        <f t="shared" ca="1" si="16"/>
        <v>0</v>
      </c>
      <c r="AI34" s="1">
        <f t="shared" ca="1" si="17"/>
        <v>0.54421100902640807</v>
      </c>
      <c r="AJ34" s="1">
        <f t="shared" ca="1" si="17"/>
        <v>9.8260635888980485E-2</v>
      </c>
      <c r="AK34" s="1">
        <f t="shared" ca="1" si="17"/>
        <v>0.6565571567995373</v>
      </c>
      <c r="AP34" s="15">
        <f t="shared" ca="1" si="18"/>
        <v>1</v>
      </c>
      <c r="AQ34" s="15">
        <f t="shared" ca="1" si="19"/>
        <v>1</v>
      </c>
      <c r="AR34" s="15">
        <f t="shared" ca="1" si="20"/>
        <v>1</v>
      </c>
      <c r="AS34" s="15"/>
      <c r="AT34" s="15">
        <f t="shared" ca="1" si="21"/>
        <v>0</v>
      </c>
      <c r="AU34" s="15">
        <f t="shared" ca="1" si="22"/>
        <v>0</v>
      </c>
      <c r="AV34" s="15">
        <f t="shared" ca="1" si="23"/>
        <v>0</v>
      </c>
    </row>
    <row r="35" spans="11:48" x14ac:dyDescent="0.2">
      <c r="L35" s="2">
        <v>1</v>
      </c>
      <c r="M35" s="2">
        <v>6</v>
      </c>
      <c r="N35" s="2">
        <v>1</v>
      </c>
      <c r="O35" s="1">
        <v>0.46862106804655923</v>
      </c>
      <c r="P35" s="1">
        <v>0.57318551817024854</v>
      </c>
      <c r="Q35" s="1">
        <f t="shared" si="4"/>
        <v>0</v>
      </c>
      <c r="S35" s="1">
        <f t="shared" si="0"/>
        <v>1</v>
      </c>
      <c r="U35" s="14" t="str">
        <f t="shared" ca="1" si="5"/>
        <v>TrainTrial2</v>
      </c>
      <c r="V35" s="10" t="str">
        <f t="shared" si="1"/>
        <v>p1.bmp</v>
      </c>
      <c r="W35" s="10" t="str">
        <f t="shared" si="2"/>
        <v>p6.bmp</v>
      </c>
      <c r="X35" s="10" t="str">
        <f t="shared" ca="1" si="6"/>
        <v>c2.wav</v>
      </c>
      <c r="Y35" s="10" t="str">
        <f t="shared" ca="1" si="7"/>
        <v>r1.wav</v>
      </c>
      <c r="Z35" s="10" t="str">
        <f t="shared" ca="1" si="8"/>
        <v>c1.wav</v>
      </c>
      <c r="AA35" s="10" t="str">
        <f t="shared" ca="1" si="9"/>
        <v>nn1.wav</v>
      </c>
      <c r="AB35" s="10">
        <f t="shared" si="10"/>
        <v>1</v>
      </c>
      <c r="AC35" s="13" t="str">
        <f t="shared" ca="1" si="11"/>
        <v>lp.jpg</v>
      </c>
      <c r="AD35" s="13">
        <f t="shared" ca="1" si="12"/>
        <v>1</v>
      </c>
      <c r="AE35" s="13">
        <f t="shared" ca="1" si="13"/>
        <v>1</v>
      </c>
      <c r="AF35" s="13">
        <f t="shared" ca="1" si="14"/>
        <v>1</v>
      </c>
      <c r="AG35" s="13">
        <f t="shared" ca="1" si="15"/>
        <v>3</v>
      </c>
      <c r="AH35" s="15">
        <f t="shared" ca="1" si="16"/>
        <v>0</v>
      </c>
      <c r="AI35" s="1">
        <f t="shared" ref="AI35:AK62" ca="1" si="24">RAND()</f>
        <v>0.62466248088571397</v>
      </c>
      <c r="AJ35" s="1">
        <f t="shared" ca="1" si="24"/>
        <v>0.51861703254326352</v>
      </c>
      <c r="AK35" s="1">
        <f t="shared" ca="1" si="24"/>
        <v>0.3379453785931068</v>
      </c>
      <c r="AP35" s="15">
        <f t="shared" ca="1" si="18"/>
        <v>1</v>
      </c>
      <c r="AQ35" s="15">
        <f t="shared" ca="1" si="19"/>
        <v>1</v>
      </c>
      <c r="AR35" s="15">
        <f t="shared" ca="1" si="20"/>
        <v>1</v>
      </c>
      <c r="AS35" s="15"/>
      <c r="AT35" s="15">
        <f t="shared" ca="1" si="21"/>
        <v>0</v>
      </c>
      <c r="AU35" s="15">
        <f t="shared" ca="1" si="22"/>
        <v>0</v>
      </c>
      <c r="AV35" s="15">
        <f t="shared" ca="1" si="23"/>
        <v>0</v>
      </c>
    </row>
    <row r="36" spans="11:48" x14ac:dyDescent="0.2">
      <c r="L36" s="2">
        <v>2</v>
      </c>
      <c r="M36" s="2">
        <v>1</v>
      </c>
      <c r="N36" s="2">
        <v>8</v>
      </c>
      <c r="O36" s="1">
        <v>0</v>
      </c>
      <c r="P36" s="1">
        <v>0.91239306264014886</v>
      </c>
      <c r="Q36" s="1">
        <f t="shared" si="4"/>
        <v>0</v>
      </c>
      <c r="S36" s="1">
        <f t="shared" si="0"/>
        <v>1</v>
      </c>
      <c r="U36" s="14" t="str">
        <f t="shared" ca="1" si="5"/>
        <v>TrainTrial2</v>
      </c>
      <c r="V36" s="10" t="str">
        <f t="shared" si="1"/>
        <v>p2.bmp</v>
      </c>
      <c r="W36" s="10" t="str">
        <f t="shared" si="2"/>
        <v>p1.bmp</v>
      </c>
      <c r="X36" s="10" t="str">
        <f t="shared" ca="1" si="6"/>
        <v>c2.wav</v>
      </c>
      <c r="Y36" s="10" t="str">
        <f t="shared" ca="1" si="7"/>
        <v>r8.wav</v>
      </c>
      <c r="Z36" s="10" t="str">
        <f t="shared" ca="1" si="8"/>
        <v>c1.wav</v>
      </c>
      <c r="AA36" s="10" t="str">
        <f t="shared" ca="1" si="9"/>
        <v>nn2.wav</v>
      </c>
      <c r="AB36" s="10">
        <f t="shared" si="10"/>
        <v>1</v>
      </c>
      <c r="AC36" s="13" t="str">
        <f t="shared" ca="1" si="11"/>
        <v>rp.jpg</v>
      </c>
      <c r="AD36" s="13">
        <f t="shared" ca="1" si="12"/>
        <v>2</v>
      </c>
      <c r="AE36" s="13">
        <f t="shared" ca="1" si="13"/>
        <v>1</v>
      </c>
      <c r="AF36" s="13">
        <f t="shared" ca="1" si="14"/>
        <v>1</v>
      </c>
      <c r="AG36" s="13">
        <f t="shared" ca="1" si="15"/>
        <v>2</v>
      </c>
      <c r="AH36" s="15">
        <f t="shared" ca="1" si="16"/>
        <v>1</v>
      </c>
      <c r="AI36" s="1">
        <f t="shared" ca="1" si="24"/>
        <v>0.82575169149937511</v>
      </c>
      <c r="AJ36" s="1">
        <f t="shared" ca="1" si="24"/>
        <v>0.65379804990625967</v>
      </c>
      <c r="AK36" s="1">
        <f t="shared" ca="1" si="24"/>
        <v>0.12405006329177437</v>
      </c>
      <c r="AP36" s="15">
        <f t="shared" ca="1" si="18"/>
        <v>0</v>
      </c>
      <c r="AQ36" s="15">
        <f t="shared" ca="1" si="19"/>
        <v>1</v>
      </c>
      <c r="AR36" s="15">
        <f t="shared" ca="1" si="20"/>
        <v>1</v>
      </c>
      <c r="AS36" s="15"/>
      <c r="AT36" s="15">
        <f t="shared" ca="1" si="21"/>
        <v>1</v>
      </c>
      <c r="AU36" s="15">
        <f t="shared" ca="1" si="22"/>
        <v>0</v>
      </c>
      <c r="AV36" s="15">
        <f t="shared" ca="1" si="23"/>
        <v>0</v>
      </c>
    </row>
    <row r="37" spans="11:48" x14ac:dyDescent="0.2">
      <c r="L37" s="2">
        <v>2</v>
      </c>
      <c r="M37" s="2">
        <v>0</v>
      </c>
      <c r="N37" s="2">
        <v>4</v>
      </c>
      <c r="O37" s="1">
        <v>0.75320761000875791</v>
      </c>
      <c r="P37" s="1">
        <v>0.65545724186904408</v>
      </c>
      <c r="Q37" s="1">
        <f t="shared" si="4"/>
        <v>1</v>
      </c>
      <c r="S37" s="1">
        <f t="shared" si="0"/>
        <v>1</v>
      </c>
      <c r="U37" s="14" t="str">
        <f t="shared" ca="1" si="5"/>
        <v>TrainTrial</v>
      </c>
      <c r="V37" s="10" t="str">
        <f t="shared" si="1"/>
        <v>p0.bmp</v>
      </c>
      <c r="W37" s="10" t="str">
        <f t="shared" si="2"/>
        <v>p2.bmp</v>
      </c>
      <c r="X37" s="10" t="str">
        <f t="shared" ca="1" si="6"/>
        <v>c1.wav</v>
      </c>
      <c r="Y37" s="10" t="str">
        <f t="shared" ca="1" si="7"/>
        <v>r4.wav</v>
      </c>
      <c r="Z37" s="10" t="str">
        <f t="shared" ca="1" si="8"/>
        <v>c2.wav</v>
      </c>
      <c r="AA37" s="10" t="str">
        <f t="shared" ca="1" si="9"/>
        <v>nn2.wav</v>
      </c>
      <c r="AB37" s="10">
        <f t="shared" si="10"/>
        <v>2</v>
      </c>
      <c r="AC37" s="13" t="str">
        <f t="shared" ca="1" si="11"/>
        <v>rp.jpg</v>
      </c>
      <c r="AD37" s="13">
        <f t="shared" ca="1" si="12"/>
        <v>1</v>
      </c>
      <c r="AE37" s="13">
        <f t="shared" ca="1" si="13"/>
        <v>2</v>
      </c>
      <c r="AF37" s="13">
        <f t="shared" ca="1" si="14"/>
        <v>1</v>
      </c>
      <c r="AG37" s="13">
        <f t="shared" ca="1" si="15"/>
        <v>2</v>
      </c>
      <c r="AH37" s="15">
        <f t="shared" ca="1" si="16"/>
        <v>1</v>
      </c>
      <c r="AI37" s="1">
        <f t="shared" ca="1" si="24"/>
        <v>0.51592596852137096</v>
      </c>
      <c r="AJ37" s="1">
        <f t="shared" ca="1" si="24"/>
        <v>0.79626495495628857</v>
      </c>
      <c r="AK37" s="1">
        <f t="shared" ca="1" si="24"/>
        <v>6.2563504593967645E-2</v>
      </c>
      <c r="AP37" s="15">
        <f t="shared" ca="1" si="18"/>
        <v>1</v>
      </c>
      <c r="AQ37" s="15">
        <f t="shared" ca="1" si="19"/>
        <v>0</v>
      </c>
      <c r="AR37" s="15">
        <f t="shared" ca="1" si="20"/>
        <v>1</v>
      </c>
      <c r="AS37" s="15"/>
      <c r="AT37" s="15">
        <f t="shared" ca="1" si="21"/>
        <v>0</v>
      </c>
      <c r="AU37" s="15">
        <f t="shared" ca="1" si="22"/>
        <v>1</v>
      </c>
      <c r="AV37" s="15">
        <f t="shared" ca="1" si="23"/>
        <v>0</v>
      </c>
    </row>
    <row r="38" spans="11:48" x14ac:dyDescent="0.2">
      <c r="L38" s="2">
        <v>2</v>
      </c>
      <c r="M38" s="2">
        <v>3</v>
      </c>
      <c r="N38" s="2">
        <v>5</v>
      </c>
      <c r="O38" s="1">
        <v>0.22204353069173521</v>
      </c>
      <c r="P38" s="1">
        <v>0.8359163423147038</v>
      </c>
      <c r="Q38" s="1">
        <f t="shared" si="4"/>
        <v>0</v>
      </c>
      <c r="S38" s="1">
        <f t="shared" si="0"/>
        <v>1</v>
      </c>
      <c r="U38" s="14" t="str">
        <f t="shared" ca="1" si="5"/>
        <v>TrainTrial2</v>
      </c>
      <c r="V38" s="10" t="str">
        <f t="shared" si="1"/>
        <v>p2.bmp</v>
      </c>
      <c r="W38" s="10" t="str">
        <f t="shared" si="2"/>
        <v>p3.bmp</v>
      </c>
      <c r="X38" s="10" t="str">
        <f t="shared" ca="1" si="6"/>
        <v>c2.wav</v>
      </c>
      <c r="Y38" s="10" t="str">
        <f t="shared" ca="1" si="7"/>
        <v>r5.wav</v>
      </c>
      <c r="Z38" s="10" t="str">
        <f t="shared" ca="1" si="8"/>
        <v>c1.wav</v>
      </c>
      <c r="AA38" s="10" t="str">
        <f t="shared" ca="1" si="9"/>
        <v>nn2.wav</v>
      </c>
      <c r="AB38" s="10">
        <f t="shared" si="10"/>
        <v>1</v>
      </c>
      <c r="AC38" s="13" t="str">
        <f t="shared" ca="1" si="11"/>
        <v>rp.jpg</v>
      </c>
      <c r="AD38" s="13">
        <f t="shared" ca="1" si="12"/>
        <v>2</v>
      </c>
      <c r="AE38" s="13">
        <f t="shared" ca="1" si="13"/>
        <v>1</v>
      </c>
      <c r="AF38" s="13">
        <f t="shared" ca="1" si="14"/>
        <v>1</v>
      </c>
      <c r="AG38" s="13">
        <f t="shared" ca="1" si="15"/>
        <v>2</v>
      </c>
      <c r="AH38" s="15">
        <f t="shared" ca="1" si="16"/>
        <v>1</v>
      </c>
      <c r="AI38" s="1">
        <f t="shared" ca="1" si="24"/>
        <v>0.77508818645270305</v>
      </c>
      <c r="AJ38" s="1">
        <f t="shared" ca="1" si="24"/>
        <v>0.10011965519747468</v>
      </c>
      <c r="AK38" s="1">
        <f t="shared" ca="1" si="24"/>
        <v>0.40210953004996497</v>
      </c>
      <c r="AP38" s="15">
        <f t="shared" ca="1" si="18"/>
        <v>0</v>
      </c>
      <c r="AQ38" s="15">
        <f t="shared" ca="1" si="19"/>
        <v>1</v>
      </c>
      <c r="AR38" s="15">
        <f t="shared" ca="1" si="20"/>
        <v>1</v>
      </c>
      <c r="AS38" s="15"/>
      <c r="AT38" s="15">
        <f t="shared" ca="1" si="21"/>
        <v>1</v>
      </c>
      <c r="AU38" s="15">
        <f t="shared" ca="1" si="22"/>
        <v>0</v>
      </c>
      <c r="AV38" s="15">
        <f t="shared" ca="1" si="23"/>
        <v>0</v>
      </c>
    </row>
    <row r="39" spans="11:48" x14ac:dyDescent="0.2">
      <c r="L39" s="2">
        <v>3</v>
      </c>
      <c r="M39" s="2">
        <v>2</v>
      </c>
      <c r="N39" s="2">
        <v>0</v>
      </c>
      <c r="O39" s="1">
        <v>0.73031119420193136</v>
      </c>
      <c r="P39" s="1">
        <v>0.69943940005305194</v>
      </c>
      <c r="Q39" s="1">
        <f t="shared" si="4"/>
        <v>1</v>
      </c>
      <c r="S39" s="1">
        <f t="shared" si="0"/>
        <v>1</v>
      </c>
      <c r="U39" s="14" t="str">
        <f t="shared" ca="1" si="5"/>
        <v>TrainTrial</v>
      </c>
      <c r="V39" s="10" t="str">
        <f t="shared" si="1"/>
        <v>p2.bmp</v>
      </c>
      <c r="W39" s="10" t="str">
        <f t="shared" si="2"/>
        <v>p3.bmp</v>
      </c>
      <c r="X39" s="10" t="str">
        <f t="shared" ca="1" si="6"/>
        <v>c1.wav</v>
      </c>
      <c r="Y39" s="10" t="str">
        <f t="shared" ca="1" si="7"/>
        <v>r0.wav</v>
      </c>
      <c r="Z39" s="10" t="str">
        <f t="shared" ca="1" si="8"/>
        <v>c2.wav</v>
      </c>
      <c r="AA39" s="10" t="str">
        <f t="shared" ca="1" si="9"/>
        <v>nn3.wav</v>
      </c>
      <c r="AB39" s="10">
        <f t="shared" si="10"/>
        <v>2</v>
      </c>
      <c r="AC39" s="13" t="str">
        <f t="shared" ca="1" si="11"/>
        <v>rp.jpg</v>
      </c>
      <c r="AD39" s="13">
        <f t="shared" ca="1" si="12"/>
        <v>1</v>
      </c>
      <c r="AE39" s="13">
        <f t="shared" ca="1" si="13"/>
        <v>2</v>
      </c>
      <c r="AF39" s="13">
        <f t="shared" ca="1" si="14"/>
        <v>1</v>
      </c>
      <c r="AG39" s="13">
        <f t="shared" ca="1" si="15"/>
        <v>2</v>
      </c>
      <c r="AH39" s="15">
        <f t="shared" ca="1" si="16"/>
        <v>1</v>
      </c>
      <c r="AI39" s="1">
        <f t="shared" ca="1" si="24"/>
        <v>0.21648722863226599</v>
      </c>
      <c r="AJ39" s="1">
        <f t="shared" ca="1" si="24"/>
        <v>0.9574774765724835</v>
      </c>
      <c r="AK39" s="1">
        <f t="shared" ca="1" si="24"/>
        <v>0.42072763132341795</v>
      </c>
      <c r="AP39" s="15">
        <f t="shared" ca="1" si="18"/>
        <v>1</v>
      </c>
      <c r="AQ39" s="15">
        <f t="shared" ca="1" si="19"/>
        <v>0</v>
      </c>
      <c r="AR39" s="15">
        <f t="shared" ca="1" si="20"/>
        <v>1</v>
      </c>
      <c r="AS39" s="15"/>
      <c r="AT39" s="15">
        <f t="shared" ca="1" si="21"/>
        <v>0</v>
      </c>
      <c r="AU39" s="15">
        <f t="shared" ca="1" si="22"/>
        <v>1</v>
      </c>
      <c r="AV39" s="15">
        <f t="shared" ca="1" si="23"/>
        <v>0</v>
      </c>
    </row>
    <row r="40" spans="11:48" x14ac:dyDescent="0.2">
      <c r="L40" s="2">
        <v>3</v>
      </c>
      <c r="M40" s="2">
        <v>5</v>
      </c>
      <c r="N40" s="2">
        <v>3</v>
      </c>
      <c r="O40" s="1">
        <v>0.1123489288638666</v>
      </c>
      <c r="P40" s="1">
        <v>0.15572924641401187</v>
      </c>
      <c r="Q40" s="1">
        <f t="shared" si="4"/>
        <v>0</v>
      </c>
      <c r="S40" s="1">
        <f t="shared" si="0"/>
        <v>0</v>
      </c>
      <c r="U40" s="14" t="str">
        <f t="shared" ca="1" si="5"/>
        <v>TrainTrial2</v>
      </c>
      <c r="V40" s="10" t="str">
        <f t="shared" si="1"/>
        <v>p3.bmp</v>
      </c>
      <c r="W40" s="10" t="str">
        <f t="shared" si="2"/>
        <v>p5.bmp</v>
      </c>
      <c r="X40" s="10" t="str">
        <f t="shared" ca="1" si="6"/>
        <v>c1.wav</v>
      </c>
      <c r="Y40" s="10" t="str">
        <f t="shared" ca="1" si="7"/>
        <v>nn3.wav</v>
      </c>
      <c r="Z40" s="10" t="str">
        <f t="shared" ca="1" si="8"/>
        <v>c2.wav</v>
      </c>
      <c r="AA40" s="10" t="str">
        <f t="shared" ca="1" si="9"/>
        <v>r3.wav</v>
      </c>
      <c r="AB40" s="10">
        <f t="shared" si="10"/>
        <v>1</v>
      </c>
      <c r="AC40" s="13" t="str">
        <f t="shared" ca="1" si="11"/>
        <v>rp.jpg</v>
      </c>
      <c r="AD40" s="13">
        <f t="shared" ca="1" si="12"/>
        <v>2</v>
      </c>
      <c r="AE40" s="13">
        <f t="shared" ca="1" si="13"/>
        <v>1</v>
      </c>
      <c r="AF40" s="13">
        <f t="shared" ca="1" si="14"/>
        <v>1</v>
      </c>
      <c r="AG40" s="13">
        <f t="shared" ca="1" si="15"/>
        <v>2</v>
      </c>
      <c r="AH40" s="15">
        <f t="shared" ca="1" si="16"/>
        <v>1</v>
      </c>
      <c r="AI40" s="1">
        <f t="shared" ca="1" si="24"/>
        <v>0.91423020270299771</v>
      </c>
      <c r="AJ40" s="1">
        <f t="shared" ca="1" si="24"/>
        <v>0.26668954250112531</v>
      </c>
      <c r="AK40" s="1">
        <f t="shared" ca="1" si="24"/>
        <v>0.31265689865686919</v>
      </c>
      <c r="AP40" s="15">
        <f t="shared" ca="1" si="18"/>
        <v>0</v>
      </c>
      <c r="AQ40" s="15">
        <f t="shared" ca="1" si="19"/>
        <v>1</v>
      </c>
      <c r="AR40" s="15">
        <f t="shared" ca="1" si="20"/>
        <v>1</v>
      </c>
      <c r="AS40" s="15"/>
      <c r="AT40" s="15">
        <f t="shared" ca="1" si="21"/>
        <v>1</v>
      </c>
      <c r="AU40" s="15">
        <f t="shared" ca="1" si="22"/>
        <v>0</v>
      </c>
      <c r="AV40" s="15">
        <f t="shared" ca="1" si="23"/>
        <v>0</v>
      </c>
    </row>
    <row r="41" spans="11:48" x14ac:dyDescent="0.2">
      <c r="L41" s="2">
        <v>3</v>
      </c>
      <c r="M41" s="2">
        <v>9</v>
      </c>
      <c r="N41" s="2">
        <v>7</v>
      </c>
      <c r="O41" s="1">
        <v>0.92808009142390802</v>
      </c>
      <c r="P41" s="1">
        <v>0.96748697712519061</v>
      </c>
      <c r="Q41" s="1">
        <f t="shared" si="4"/>
        <v>1</v>
      </c>
      <c r="S41" s="1">
        <f t="shared" si="0"/>
        <v>1</v>
      </c>
      <c r="U41" s="14" t="str">
        <f t="shared" ca="1" si="5"/>
        <v>TrainTrial2</v>
      </c>
      <c r="V41" s="10" t="str">
        <f t="shared" si="1"/>
        <v>p9.bmp</v>
      </c>
      <c r="W41" s="10" t="str">
        <f t="shared" si="2"/>
        <v>p3.bmp</v>
      </c>
      <c r="X41" s="10" t="str">
        <f t="shared" ca="1" si="6"/>
        <v>c2.wav</v>
      </c>
      <c r="Y41" s="10" t="str">
        <f t="shared" ca="1" si="7"/>
        <v>r7.wav</v>
      </c>
      <c r="Z41" s="10" t="str">
        <f t="shared" ca="1" si="8"/>
        <v>c1.wav</v>
      </c>
      <c r="AA41" s="10" t="str">
        <f t="shared" ca="1" si="9"/>
        <v>nn3.wav</v>
      </c>
      <c r="AB41" s="10">
        <f t="shared" si="10"/>
        <v>2</v>
      </c>
      <c r="AC41" s="13" t="str">
        <f t="shared" ca="1" si="11"/>
        <v>rp.jpg</v>
      </c>
      <c r="AD41" s="13">
        <f t="shared" ca="1" si="12"/>
        <v>1</v>
      </c>
      <c r="AE41" s="13">
        <f t="shared" ca="1" si="13"/>
        <v>1</v>
      </c>
      <c r="AF41" s="13">
        <f t="shared" ca="1" si="14"/>
        <v>1</v>
      </c>
      <c r="AG41" s="13">
        <f t="shared" ca="1" si="15"/>
        <v>3</v>
      </c>
      <c r="AH41" s="15">
        <f t="shared" ca="1" si="16"/>
        <v>0</v>
      </c>
      <c r="AI41" s="1">
        <f t="shared" ca="1" si="24"/>
        <v>0.56653752025347071</v>
      </c>
      <c r="AJ41" s="1">
        <f t="shared" ca="1" si="24"/>
        <v>0.51814293966116265</v>
      </c>
      <c r="AK41" s="1">
        <f t="shared" ca="1" si="24"/>
        <v>0.45675582200241238</v>
      </c>
      <c r="AP41" s="15">
        <f t="shared" ca="1" si="18"/>
        <v>1</v>
      </c>
      <c r="AQ41" s="15">
        <f t="shared" ca="1" si="19"/>
        <v>1</v>
      </c>
      <c r="AR41" s="15">
        <f t="shared" ca="1" si="20"/>
        <v>1</v>
      </c>
      <c r="AS41" s="15"/>
      <c r="AT41" s="15">
        <f t="shared" ca="1" si="21"/>
        <v>0</v>
      </c>
      <c r="AU41" s="15">
        <f t="shared" ca="1" si="22"/>
        <v>0</v>
      </c>
      <c r="AV41" s="15">
        <f t="shared" ca="1" si="23"/>
        <v>0</v>
      </c>
    </row>
    <row r="42" spans="11:48" x14ac:dyDescent="0.2">
      <c r="L42" s="2">
        <v>4</v>
      </c>
      <c r="M42" s="2">
        <v>8</v>
      </c>
      <c r="N42" s="2">
        <v>6</v>
      </c>
      <c r="O42" s="1">
        <v>0.81016312587780703</v>
      </c>
      <c r="P42" s="1">
        <v>0.76535497449822287</v>
      </c>
      <c r="Q42" s="1">
        <f t="shared" si="4"/>
        <v>1</v>
      </c>
      <c r="S42" s="1">
        <f t="shared" si="0"/>
        <v>1</v>
      </c>
      <c r="U42" s="14" t="str">
        <f t="shared" ca="1" si="5"/>
        <v>TrainTrial</v>
      </c>
      <c r="V42" s="10" t="str">
        <f t="shared" si="1"/>
        <v>p8.bmp</v>
      </c>
      <c r="W42" s="10" t="str">
        <f t="shared" si="2"/>
        <v>p4.bmp</v>
      </c>
      <c r="X42" s="10" t="str">
        <f t="shared" ca="1" si="6"/>
        <v>c1.wav</v>
      </c>
      <c r="Y42" s="10" t="str">
        <f t="shared" ca="1" si="7"/>
        <v>r6.wav</v>
      </c>
      <c r="Z42" s="10" t="str">
        <f t="shared" ca="1" si="8"/>
        <v>c2.wav</v>
      </c>
      <c r="AA42" s="10" t="str">
        <f t="shared" ca="1" si="9"/>
        <v>nn4.wav</v>
      </c>
      <c r="AB42" s="10">
        <f t="shared" si="10"/>
        <v>2</v>
      </c>
      <c r="AC42" s="13" t="str">
        <f t="shared" ca="1" si="11"/>
        <v>rp.jpg</v>
      </c>
      <c r="AD42" s="13">
        <f t="shared" ca="1" si="12"/>
        <v>1</v>
      </c>
      <c r="AE42" s="13">
        <f t="shared" ca="1" si="13"/>
        <v>2</v>
      </c>
      <c r="AF42" s="13">
        <f t="shared" ca="1" si="14"/>
        <v>1</v>
      </c>
      <c r="AG42" s="13">
        <f t="shared" ca="1" si="15"/>
        <v>2</v>
      </c>
      <c r="AH42" s="15">
        <f t="shared" ca="1" si="16"/>
        <v>1</v>
      </c>
      <c r="AI42" s="1">
        <f t="shared" ca="1" si="24"/>
        <v>0.38883896575340127</v>
      </c>
      <c r="AJ42" s="1">
        <f t="shared" ca="1" si="24"/>
        <v>0.79933529955203664</v>
      </c>
      <c r="AK42" s="1">
        <f t="shared" ca="1" si="24"/>
        <v>0.49317006614351067</v>
      </c>
      <c r="AP42" s="15">
        <f t="shared" ca="1" si="18"/>
        <v>1</v>
      </c>
      <c r="AQ42" s="15">
        <f t="shared" ca="1" si="19"/>
        <v>0</v>
      </c>
      <c r="AR42" s="15">
        <f t="shared" ca="1" si="20"/>
        <v>1</v>
      </c>
      <c r="AS42" s="15"/>
      <c r="AT42" s="15">
        <f t="shared" ca="1" si="21"/>
        <v>0</v>
      </c>
      <c r="AU42" s="15">
        <f t="shared" ca="1" si="22"/>
        <v>1</v>
      </c>
      <c r="AV42" s="15">
        <f t="shared" ca="1" si="23"/>
        <v>0</v>
      </c>
    </row>
    <row r="43" spans="11:48" x14ac:dyDescent="0.2">
      <c r="L43" s="2">
        <v>4</v>
      </c>
      <c r="M43" s="2">
        <v>3</v>
      </c>
      <c r="N43" s="2">
        <v>3</v>
      </c>
      <c r="O43" s="1">
        <v>0.64174868102327309</v>
      </c>
      <c r="P43" s="1">
        <v>0.24560232917974645</v>
      </c>
      <c r="Q43" s="1">
        <f t="shared" si="4"/>
        <v>1</v>
      </c>
      <c r="S43" s="1">
        <f t="shared" si="0"/>
        <v>0</v>
      </c>
      <c r="U43" s="14" t="str">
        <f t="shared" ca="1" si="5"/>
        <v>TrainTrial2</v>
      </c>
      <c r="V43" s="10" t="str">
        <f t="shared" si="1"/>
        <v>p3.bmp</v>
      </c>
      <c r="W43" s="10" t="str">
        <f t="shared" si="2"/>
        <v>p4.bmp</v>
      </c>
      <c r="X43" s="10" t="str">
        <f t="shared" ca="1" si="6"/>
        <v>c1.wav</v>
      </c>
      <c r="Y43" s="10" t="str">
        <f t="shared" ca="1" si="7"/>
        <v>nn4.wav</v>
      </c>
      <c r="Z43" s="10" t="str">
        <f t="shared" ca="1" si="8"/>
        <v>c2.wav</v>
      </c>
      <c r="AA43" s="10" t="str">
        <f t="shared" ca="1" si="9"/>
        <v>r3.wav</v>
      </c>
      <c r="AB43" s="10">
        <f t="shared" si="10"/>
        <v>2</v>
      </c>
      <c r="AC43" s="13" t="str">
        <f t="shared" ca="1" si="11"/>
        <v>lp.jpg</v>
      </c>
      <c r="AD43" s="13">
        <f t="shared" ca="1" si="12"/>
        <v>2</v>
      </c>
      <c r="AE43" s="13">
        <f t="shared" ca="1" si="13"/>
        <v>1</v>
      </c>
      <c r="AF43" s="13">
        <f t="shared" ca="1" si="14"/>
        <v>1</v>
      </c>
      <c r="AG43" s="13">
        <f t="shared" ca="1" si="15"/>
        <v>2</v>
      </c>
      <c r="AH43" s="15">
        <f t="shared" ca="1" si="16"/>
        <v>1</v>
      </c>
      <c r="AI43" s="1">
        <f t="shared" ca="1" si="24"/>
        <v>0.86966788397778494</v>
      </c>
      <c r="AJ43" s="1">
        <f t="shared" ca="1" si="24"/>
        <v>0.22378292727474103</v>
      </c>
      <c r="AK43" s="1">
        <f t="shared" ca="1" si="24"/>
        <v>0.39512080230486657</v>
      </c>
      <c r="AP43" s="15">
        <f t="shared" ca="1" si="18"/>
        <v>0</v>
      </c>
      <c r="AQ43" s="15">
        <f t="shared" ca="1" si="19"/>
        <v>1</v>
      </c>
      <c r="AR43" s="15">
        <f t="shared" ca="1" si="20"/>
        <v>1</v>
      </c>
      <c r="AS43" s="15"/>
      <c r="AT43" s="15">
        <f t="shared" ca="1" si="21"/>
        <v>1</v>
      </c>
      <c r="AU43" s="15">
        <f t="shared" ca="1" si="22"/>
        <v>0</v>
      </c>
      <c r="AV43" s="15">
        <f t="shared" ca="1" si="23"/>
        <v>0</v>
      </c>
    </row>
    <row r="44" spans="11:48" x14ac:dyDescent="0.2">
      <c r="L44" s="2">
        <v>4</v>
      </c>
      <c r="M44" s="2">
        <v>8</v>
      </c>
      <c r="N44" s="2">
        <v>5</v>
      </c>
      <c r="O44" s="1">
        <v>0.6671685005976542</v>
      </c>
      <c r="P44" s="1">
        <v>0.73090206870620023</v>
      </c>
      <c r="Q44" s="1">
        <f t="shared" si="4"/>
        <v>1</v>
      </c>
      <c r="S44" s="1">
        <f t="shared" si="0"/>
        <v>1</v>
      </c>
      <c r="U44" s="14" t="str">
        <f t="shared" ca="1" si="5"/>
        <v>TrainTrial2</v>
      </c>
      <c r="V44" s="10" t="str">
        <f t="shared" si="1"/>
        <v>p8.bmp</v>
      </c>
      <c r="W44" s="10" t="str">
        <f t="shared" si="2"/>
        <v>p4.bmp</v>
      </c>
      <c r="X44" s="10" t="str">
        <f t="shared" ca="1" si="6"/>
        <v>c2.wav</v>
      </c>
      <c r="Y44" s="10" t="str">
        <f t="shared" ca="1" si="7"/>
        <v>r5.wav</v>
      </c>
      <c r="Z44" s="10" t="str">
        <f t="shared" ca="1" si="8"/>
        <v>c1.wav</v>
      </c>
      <c r="AA44" s="10" t="str">
        <f t="shared" ca="1" si="9"/>
        <v>nn4.wav</v>
      </c>
      <c r="AB44" s="10">
        <f t="shared" si="10"/>
        <v>2</v>
      </c>
      <c r="AC44" s="13" t="str">
        <f t="shared" ca="1" si="11"/>
        <v>rp.jpg</v>
      </c>
      <c r="AD44" s="13">
        <f t="shared" ca="1" si="12"/>
        <v>1</v>
      </c>
      <c r="AE44" s="13">
        <f t="shared" ca="1" si="13"/>
        <v>1</v>
      </c>
      <c r="AF44" s="13">
        <f t="shared" ca="1" si="14"/>
        <v>1</v>
      </c>
      <c r="AG44" s="13">
        <f t="shared" ca="1" si="15"/>
        <v>3</v>
      </c>
      <c r="AH44" s="15">
        <f t="shared" ca="1" si="16"/>
        <v>0</v>
      </c>
      <c r="AI44" s="1">
        <f t="shared" ca="1" si="24"/>
        <v>0.14387094587963378</v>
      </c>
      <c r="AJ44" s="1">
        <f t="shared" ca="1" si="24"/>
        <v>0.71826353109567298</v>
      </c>
      <c r="AK44" s="1">
        <f t="shared" ca="1" si="24"/>
        <v>0.70199229770674954</v>
      </c>
      <c r="AP44" s="15">
        <f t="shared" ca="1" si="18"/>
        <v>1</v>
      </c>
      <c r="AQ44" s="15">
        <f t="shared" ca="1" si="19"/>
        <v>1</v>
      </c>
      <c r="AR44" s="15">
        <f t="shared" ca="1" si="20"/>
        <v>1</v>
      </c>
      <c r="AS44" s="15"/>
      <c r="AT44" s="15">
        <f t="shared" ca="1" si="21"/>
        <v>0</v>
      </c>
      <c r="AU44" s="15">
        <f t="shared" ca="1" si="22"/>
        <v>0</v>
      </c>
      <c r="AV44" s="15">
        <f t="shared" ca="1" si="23"/>
        <v>0</v>
      </c>
    </row>
    <row r="45" spans="11:48" x14ac:dyDescent="0.2">
      <c r="L45" s="2">
        <v>5</v>
      </c>
      <c r="M45" s="2">
        <v>0</v>
      </c>
      <c r="N45" s="2">
        <v>8</v>
      </c>
      <c r="O45" s="1">
        <v>0.56879722998382931</v>
      </c>
      <c r="P45" s="1">
        <v>0.77627752314037934</v>
      </c>
      <c r="Q45" s="1">
        <f t="shared" si="4"/>
        <v>1</v>
      </c>
      <c r="S45" s="1">
        <f t="shared" si="0"/>
        <v>1</v>
      </c>
      <c r="U45" s="14" t="str">
        <f t="shared" ca="1" si="5"/>
        <v>TrainTrial2</v>
      </c>
      <c r="V45" s="10" t="str">
        <f t="shared" si="1"/>
        <v>p0.bmp</v>
      </c>
      <c r="W45" s="10" t="str">
        <f t="shared" si="2"/>
        <v>p5.bmp</v>
      </c>
      <c r="X45" s="10" t="str">
        <f t="shared" ca="1" si="6"/>
        <v>c2.wav</v>
      </c>
      <c r="Y45" s="10" t="str">
        <f t="shared" ca="1" si="7"/>
        <v>rr8.wav</v>
      </c>
      <c r="Z45" s="10" t="str">
        <f t="shared" ca="1" si="8"/>
        <v>c1.wav</v>
      </c>
      <c r="AA45" s="10" t="str">
        <f t="shared" ca="1" si="9"/>
        <v>n5.wav</v>
      </c>
      <c r="AB45" s="10">
        <f t="shared" si="10"/>
        <v>2</v>
      </c>
      <c r="AC45" s="13" t="str">
        <f t="shared" ca="1" si="11"/>
        <v>rp.jpg</v>
      </c>
      <c r="AD45" s="13">
        <f t="shared" ca="1" si="12"/>
        <v>1</v>
      </c>
      <c r="AE45" s="13">
        <f t="shared" ca="1" si="13"/>
        <v>1</v>
      </c>
      <c r="AF45" s="13">
        <f t="shared" ca="1" si="14"/>
        <v>2</v>
      </c>
      <c r="AG45" s="13">
        <f t="shared" ca="1" si="15"/>
        <v>2</v>
      </c>
      <c r="AH45" s="15">
        <f t="shared" ca="1" si="16"/>
        <v>1</v>
      </c>
      <c r="AI45" s="1">
        <f t="shared" ca="1" si="24"/>
        <v>0.46610667804956274</v>
      </c>
      <c r="AJ45" s="1">
        <f t="shared" ca="1" si="24"/>
        <v>0.25368030355301274</v>
      </c>
      <c r="AK45" s="1">
        <f t="shared" ca="1" si="24"/>
        <v>0.80897487551911185</v>
      </c>
      <c r="AP45" s="15">
        <f t="shared" ca="1" si="18"/>
        <v>1</v>
      </c>
      <c r="AQ45" s="15">
        <f t="shared" ca="1" si="19"/>
        <v>1</v>
      </c>
      <c r="AR45" s="15">
        <f t="shared" ca="1" si="20"/>
        <v>0</v>
      </c>
      <c r="AS45" s="15"/>
      <c r="AT45" s="15">
        <f t="shared" ca="1" si="21"/>
        <v>0</v>
      </c>
      <c r="AU45" s="15">
        <f t="shared" ca="1" si="22"/>
        <v>0</v>
      </c>
      <c r="AV45" s="15">
        <f t="shared" ca="1" si="23"/>
        <v>1</v>
      </c>
    </row>
    <row r="46" spans="11:48" x14ac:dyDescent="0.2">
      <c r="L46" s="2">
        <v>5</v>
      </c>
      <c r="M46" s="2">
        <v>9</v>
      </c>
      <c r="N46" s="2">
        <v>0</v>
      </c>
      <c r="O46" s="1">
        <v>0.96579944107907068</v>
      </c>
      <c r="P46" s="1">
        <v>0.44777359190084098</v>
      </c>
      <c r="Q46" s="1">
        <f t="shared" si="4"/>
        <v>1</v>
      </c>
      <c r="S46" s="1">
        <f t="shared" si="0"/>
        <v>0</v>
      </c>
      <c r="U46" s="14" t="str">
        <f t="shared" ca="1" si="5"/>
        <v>TrainTrial</v>
      </c>
      <c r="V46" s="10" t="str">
        <f t="shared" si="1"/>
        <v>p9.bmp</v>
      </c>
      <c r="W46" s="10" t="str">
        <f t="shared" si="2"/>
        <v>p5.bmp</v>
      </c>
      <c r="X46" s="10" t="str">
        <f t="shared" ca="1" si="6"/>
        <v>c2.wav</v>
      </c>
      <c r="Y46" s="10" t="str">
        <f t="shared" ca="1" si="7"/>
        <v>nn5.wav</v>
      </c>
      <c r="Z46" s="10" t="str">
        <f t="shared" ca="1" si="8"/>
        <v>c1.wav</v>
      </c>
      <c r="AA46" s="10" t="str">
        <f t="shared" ca="1" si="9"/>
        <v>r0.wav</v>
      </c>
      <c r="AB46" s="10">
        <f t="shared" si="10"/>
        <v>2</v>
      </c>
      <c r="AC46" s="13" t="str">
        <f t="shared" ca="1" si="11"/>
        <v>rp.jpg</v>
      </c>
      <c r="AD46" s="13">
        <f t="shared" ca="1" si="12"/>
        <v>1</v>
      </c>
      <c r="AE46" s="13">
        <f t="shared" ca="1" si="13"/>
        <v>2</v>
      </c>
      <c r="AF46" s="13">
        <f t="shared" ca="1" si="14"/>
        <v>1</v>
      </c>
      <c r="AG46" s="13">
        <f t="shared" ca="1" si="15"/>
        <v>2</v>
      </c>
      <c r="AH46" s="15">
        <f t="shared" ca="1" si="16"/>
        <v>1</v>
      </c>
      <c r="AI46" s="1">
        <f t="shared" ca="1" si="24"/>
        <v>0.38833639327620628</v>
      </c>
      <c r="AJ46" s="1">
        <f t="shared" ca="1" si="24"/>
        <v>0.94609470974096621</v>
      </c>
      <c r="AK46" s="1">
        <f t="shared" ca="1" si="24"/>
        <v>0.68902950410533781</v>
      </c>
      <c r="AP46" s="15">
        <f t="shared" ca="1" si="18"/>
        <v>1</v>
      </c>
      <c r="AQ46" s="15">
        <f t="shared" ca="1" si="19"/>
        <v>0</v>
      </c>
      <c r="AR46" s="15">
        <f t="shared" ca="1" si="20"/>
        <v>1</v>
      </c>
      <c r="AS46" s="15"/>
      <c r="AT46" s="15">
        <f t="shared" ca="1" si="21"/>
        <v>0</v>
      </c>
      <c r="AU46" s="15">
        <f t="shared" ca="1" si="22"/>
        <v>1</v>
      </c>
      <c r="AV46" s="15">
        <f t="shared" ca="1" si="23"/>
        <v>0</v>
      </c>
    </row>
    <row r="47" spans="11:48" x14ac:dyDescent="0.2">
      <c r="L47" s="2">
        <v>5</v>
      </c>
      <c r="M47" s="2">
        <v>6</v>
      </c>
      <c r="N47" s="2">
        <v>7</v>
      </c>
      <c r="O47" s="1">
        <v>0.79052673785554362</v>
      </c>
      <c r="P47" s="1">
        <v>0.40998885504723148</v>
      </c>
      <c r="Q47" s="1">
        <f t="shared" si="4"/>
        <v>1</v>
      </c>
      <c r="S47" s="1">
        <f t="shared" si="0"/>
        <v>0</v>
      </c>
      <c r="U47" s="14" t="str">
        <f t="shared" ca="1" si="5"/>
        <v>TrainTrial2</v>
      </c>
      <c r="V47" s="10" t="str">
        <f t="shared" si="1"/>
        <v>p6.bmp</v>
      </c>
      <c r="W47" s="10" t="str">
        <f t="shared" si="2"/>
        <v>p5.bmp</v>
      </c>
      <c r="X47" s="10" t="str">
        <f t="shared" ca="1" si="6"/>
        <v>c1.wav</v>
      </c>
      <c r="Y47" s="10" t="str">
        <f t="shared" ca="1" si="7"/>
        <v>nn5.wav</v>
      </c>
      <c r="Z47" s="10" t="str">
        <f t="shared" ca="1" si="8"/>
        <v>c2.wav</v>
      </c>
      <c r="AA47" s="10" t="str">
        <f t="shared" ca="1" si="9"/>
        <v>r7.wav</v>
      </c>
      <c r="AB47" s="10">
        <f t="shared" si="10"/>
        <v>2</v>
      </c>
      <c r="AC47" s="13" t="str">
        <f t="shared" ca="1" si="11"/>
        <v>rp.jpg</v>
      </c>
      <c r="AD47" s="13">
        <f t="shared" ca="1" si="12"/>
        <v>1</v>
      </c>
      <c r="AE47" s="13">
        <f t="shared" ca="1" si="13"/>
        <v>1</v>
      </c>
      <c r="AF47" s="13">
        <f t="shared" ca="1" si="14"/>
        <v>1</v>
      </c>
      <c r="AG47" s="13">
        <f t="shared" ca="1" si="15"/>
        <v>3</v>
      </c>
      <c r="AH47" s="15">
        <f t="shared" ca="1" si="16"/>
        <v>0</v>
      </c>
      <c r="AI47" s="1">
        <f t="shared" ca="1" si="24"/>
        <v>0.73530956773561884</v>
      </c>
      <c r="AJ47" s="1">
        <f t="shared" ca="1" si="24"/>
        <v>0.59922098988478845</v>
      </c>
      <c r="AK47" s="1">
        <f t="shared" ca="1" si="24"/>
        <v>0.55070233199526408</v>
      </c>
      <c r="AP47" s="15">
        <f t="shared" ca="1" si="18"/>
        <v>1</v>
      </c>
      <c r="AQ47" s="15">
        <f t="shared" ca="1" si="19"/>
        <v>1</v>
      </c>
      <c r="AR47" s="15">
        <f t="shared" ca="1" si="20"/>
        <v>1</v>
      </c>
      <c r="AS47" s="15"/>
      <c r="AT47" s="15">
        <f t="shared" ca="1" si="21"/>
        <v>0</v>
      </c>
      <c r="AU47" s="15">
        <f t="shared" ca="1" si="22"/>
        <v>0</v>
      </c>
      <c r="AV47" s="15">
        <f t="shared" ca="1" si="23"/>
        <v>0</v>
      </c>
    </row>
    <row r="48" spans="11:48" x14ac:dyDescent="0.2">
      <c r="L48" s="2">
        <v>6</v>
      </c>
      <c r="M48" s="2">
        <v>5</v>
      </c>
      <c r="N48" s="2">
        <v>4</v>
      </c>
      <c r="O48" s="1">
        <v>0.28377594107041659</v>
      </c>
      <c r="P48" s="1">
        <v>8.3489793037188065E-2</v>
      </c>
      <c r="Q48" s="1">
        <f t="shared" si="4"/>
        <v>0</v>
      </c>
      <c r="S48" s="1">
        <f t="shared" si="0"/>
        <v>0</v>
      </c>
      <c r="U48" s="14" t="str">
        <f t="shared" ca="1" si="5"/>
        <v>TrainTrial2</v>
      </c>
      <c r="V48" s="10" t="str">
        <f t="shared" si="1"/>
        <v>p6.bmp</v>
      </c>
      <c r="W48" s="10" t="str">
        <f t="shared" si="2"/>
        <v>p5.bmp</v>
      </c>
      <c r="X48" s="10" t="str">
        <f t="shared" ca="1" si="6"/>
        <v>c1.wav</v>
      </c>
      <c r="Y48" s="10" t="str">
        <f t="shared" ca="1" si="7"/>
        <v>nn6.wav</v>
      </c>
      <c r="Z48" s="10" t="str">
        <f t="shared" ca="1" si="8"/>
        <v>c2.wav</v>
      </c>
      <c r="AA48" s="10" t="str">
        <f t="shared" ca="1" si="9"/>
        <v>r4.wav</v>
      </c>
      <c r="AB48" s="10">
        <f t="shared" si="10"/>
        <v>1</v>
      </c>
      <c r="AC48" s="13" t="str">
        <f t="shared" ca="1" si="11"/>
        <v>lp.jpg</v>
      </c>
      <c r="AD48" s="13">
        <f t="shared" ca="1" si="12"/>
        <v>1</v>
      </c>
      <c r="AE48" s="13">
        <f t="shared" ca="1" si="13"/>
        <v>1</v>
      </c>
      <c r="AF48" s="13">
        <f t="shared" ca="1" si="14"/>
        <v>1</v>
      </c>
      <c r="AG48" s="13">
        <f t="shared" ca="1" si="15"/>
        <v>3</v>
      </c>
      <c r="AH48" s="15">
        <f t="shared" ca="1" si="16"/>
        <v>0</v>
      </c>
      <c r="AI48" s="1">
        <f t="shared" ca="1" si="24"/>
        <v>0.44212231749144171</v>
      </c>
      <c r="AJ48" s="1">
        <f t="shared" ca="1" si="24"/>
        <v>0.13385119661072842</v>
      </c>
      <c r="AK48" s="1">
        <f t="shared" ca="1" si="24"/>
        <v>1.6369196276532771E-2</v>
      </c>
      <c r="AP48" s="15">
        <f t="shared" ca="1" si="18"/>
        <v>1</v>
      </c>
      <c r="AQ48" s="15">
        <f t="shared" ca="1" si="19"/>
        <v>1</v>
      </c>
      <c r="AR48" s="15">
        <f t="shared" ca="1" si="20"/>
        <v>1</v>
      </c>
      <c r="AS48" s="15"/>
      <c r="AT48" s="15">
        <f t="shared" ca="1" si="21"/>
        <v>0</v>
      </c>
      <c r="AU48" s="15">
        <f t="shared" ca="1" si="22"/>
        <v>0</v>
      </c>
      <c r="AV48" s="15">
        <f t="shared" ca="1" si="23"/>
        <v>0</v>
      </c>
    </row>
    <row r="49" spans="11:48" x14ac:dyDescent="0.2">
      <c r="L49" s="2">
        <v>6</v>
      </c>
      <c r="M49" s="2">
        <v>4</v>
      </c>
      <c r="N49" s="2">
        <v>2</v>
      </c>
      <c r="O49" s="1">
        <v>0.1908736743935151</v>
      </c>
      <c r="P49" s="1">
        <v>0.17950574778933515</v>
      </c>
      <c r="Q49" s="1">
        <f t="shared" si="4"/>
        <v>0</v>
      </c>
      <c r="S49" s="1">
        <f t="shared" si="0"/>
        <v>0</v>
      </c>
      <c r="U49" s="14" t="str">
        <f t="shared" ca="1" si="5"/>
        <v>TrainTrial2</v>
      </c>
      <c r="V49" s="10" t="str">
        <f t="shared" si="1"/>
        <v>p6.bmp</v>
      </c>
      <c r="W49" s="10" t="str">
        <f t="shared" si="2"/>
        <v>p4.bmp</v>
      </c>
      <c r="X49" s="10" t="str">
        <f t="shared" ca="1" si="6"/>
        <v>c1.wav</v>
      </c>
      <c r="Y49" s="10" t="str">
        <f t="shared" ca="1" si="7"/>
        <v>nn6.wav</v>
      </c>
      <c r="Z49" s="10" t="str">
        <f t="shared" ca="1" si="8"/>
        <v>c2.wav</v>
      </c>
      <c r="AA49" s="10" t="str">
        <f t="shared" ca="1" si="9"/>
        <v>r2.wav</v>
      </c>
      <c r="AB49" s="10">
        <f t="shared" si="10"/>
        <v>1</v>
      </c>
      <c r="AC49" s="13" t="str">
        <f t="shared" ca="1" si="11"/>
        <v>lp.jpg</v>
      </c>
      <c r="AD49" s="13">
        <f t="shared" ca="1" si="12"/>
        <v>1</v>
      </c>
      <c r="AE49" s="13">
        <f t="shared" ca="1" si="13"/>
        <v>1</v>
      </c>
      <c r="AF49" s="13">
        <f t="shared" ca="1" si="14"/>
        <v>1</v>
      </c>
      <c r="AG49" s="13">
        <f t="shared" ca="1" si="15"/>
        <v>3</v>
      </c>
      <c r="AH49" s="15">
        <f t="shared" ca="1" si="16"/>
        <v>0</v>
      </c>
      <c r="AI49" s="1">
        <f t="shared" ca="1" si="24"/>
        <v>3.0550154759835912E-2</v>
      </c>
      <c r="AJ49" s="1">
        <f t="shared" ca="1" si="24"/>
        <v>0.42794937350091333</v>
      </c>
      <c r="AK49" s="1">
        <f t="shared" ca="1" si="24"/>
        <v>0.1464052437698623</v>
      </c>
      <c r="AP49" s="15">
        <f t="shared" ca="1" si="18"/>
        <v>1</v>
      </c>
      <c r="AQ49" s="15">
        <f t="shared" ca="1" si="19"/>
        <v>1</v>
      </c>
      <c r="AR49" s="15">
        <f t="shared" ca="1" si="20"/>
        <v>1</v>
      </c>
      <c r="AS49" s="15"/>
      <c r="AT49" s="15">
        <f t="shared" ca="1" si="21"/>
        <v>0</v>
      </c>
      <c r="AU49" s="15">
        <f t="shared" ca="1" si="22"/>
        <v>0</v>
      </c>
      <c r="AV49" s="15">
        <f t="shared" ca="1" si="23"/>
        <v>0</v>
      </c>
    </row>
    <row r="50" spans="11:48" x14ac:dyDescent="0.2">
      <c r="L50" s="2">
        <v>6</v>
      </c>
      <c r="M50" s="2">
        <v>7</v>
      </c>
      <c r="N50" s="2">
        <v>9</v>
      </c>
      <c r="O50" s="1">
        <v>0.21643667387616006</v>
      </c>
      <c r="P50" s="1">
        <v>0.64154003663043113</v>
      </c>
      <c r="Q50" s="1">
        <f t="shared" si="4"/>
        <v>0</v>
      </c>
      <c r="S50" s="1">
        <f t="shared" si="0"/>
        <v>1</v>
      </c>
      <c r="U50" s="14" t="str">
        <f t="shared" ca="1" si="5"/>
        <v>TrainTrial2</v>
      </c>
      <c r="V50" s="10" t="str">
        <f t="shared" si="1"/>
        <v>p6.bmp</v>
      </c>
      <c r="W50" s="10" t="str">
        <f t="shared" si="2"/>
        <v>p7.bmp</v>
      </c>
      <c r="X50" s="10" t="str">
        <f t="shared" ca="1" si="6"/>
        <v>c2.wav</v>
      </c>
      <c r="Y50" s="10" t="str">
        <f t="shared" ca="1" si="7"/>
        <v>r9.wav</v>
      </c>
      <c r="Z50" s="10" t="str">
        <f t="shared" ca="1" si="8"/>
        <v>c1.wav</v>
      </c>
      <c r="AA50" s="10" t="str">
        <f t="shared" ca="1" si="9"/>
        <v>nn6.wav</v>
      </c>
      <c r="AB50" s="10">
        <f t="shared" si="10"/>
        <v>1</v>
      </c>
      <c r="AC50" s="13" t="str">
        <f t="shared" ca="1" si="11"/>
        <v>rp.jpg</v>
      </c>
      <c r="AD50" s="13">
        <f t="shared" ca="1" si="12"/>
        <v>2</v>
      </c>
      <c r="AE50" s="13">
        <f t="shared" ca="1" si="13"/>
        <v>1</v>
      </c>
      <c r="AF50" s="13">
        <f t="shared" ca="1" si="14"/>
        <v>1</v>
      </c>
      <c r="AG50" s="13">
        <f t="shared" ca="1" si="15"/>
        <v>2</v>
      </c>
      <c r="AH50" s="15">
        <f t="shared" ca="1" si="16"/>
        <v>1</v>
      </c>
      <c r="AI50" s="1">
        <f t="shared" ca="1" si="24"/>
        <v>0.80034475093446256</v>
      </c>
      <c r="AJ50" s="1">
        <f t="shared" ca="1" si="24"/>
        <v>4.5183440959245869E-2</v>
      </c>
      <c r="AK50" s="1">
        <f t="shared" ca="1" si="24"/>
        <v>0.12808740142490238</v>
      </c>
      <c r="AP50" s="15">
        <f t="shared" ca="1" si="18"/>
        <v>0</v>
      </c>
      <c r="AQ50" s="15">
        <f t="shared" ca="1" si="19"/>
        <v>1</v>
      </c>
      <c r="AR50" s="15">
        <f t="shared" ca="1" si="20"/>
        <v>1</v>
      </c>
      <c r="AS50" s="15"/>
      <c r="AT50" s="15">
        <f t="shared" ca="1" si="21"/>
        <v>1</v>
      </c>
      <c r="AU50" s="15">
        <f t="shared" ca="1" si="22"/>
        <v>0</v>
      </c>
      <c r="AV50" s="15">
        <f t="shared" ca="1" si="23"/>
        <v>0</v>
      </c>
    </row>
    <row r="51" spans="11:48" x14ac:dyDescent="0.2">
      <c r="L51" s="2">
        <v>7</v>
      </c>
      <c r="M51" s="2">
        <v>2</v>
      </c>
      <c r="N51" s="2">
        <v>1</v>
      </c>
      <c r="O51" s="1">
        <v>0.80017941946607607</v>
      </c>
      <c r="P51" s="1">
        <v>0.67419966517354624</v>
      </c>
      <c r="Q51" s="1">
        <f t="shared" si="4"/>
        <v>1</v>
      </c>
      <c r="S51" s="1">
        <f t="shared" si="0"/>
        <v>1</v>
      </c>
      <c r="U51" s="14" t="str">
        <f t="shared" ca="1" si="5"/>
        <v>TrainTrial2</v>
      </c>
      <c r="V51" s="10" t="str">
        <f t="shared" si="1"/>
        <v>p2.bmp</v>
      </c>
      <c r="W51" s="10" t="str">
        <f t="shared" si="2"/>
        <v>p7.bmp</v>
      </c>
      <c r="X51" s="10" t="str">
        <f t="shared" ca="1" si="6"/>
        <v>c2.wav</v>
      </c>
      <c r="Y51" s="10" t="str">
        <f t="shared" ca="1" si="7"/>
        <v>rr1.wav</v>
      </c>
      <c r="Z51" s="10" t="str">
        <f t="shared" ca="1" si="8"/>
        <v>c1.wav</v>
      </c>
      <c r="AA51" s="10" t="str">
        <f t="shared" ca="1" si="9"/>
        <v>n7.wav</v>
      </c>
      <c r="AB51" s="10">
        <f t="shared" si="10"/>
        <v>2</v>
      </c>
      <c r="AC51" s="13" t="str">
        <f t="shared" ca="1" si="11"/>
        <v>rp.jpg</v>
      </c>
      <c r="AD51" s="13">
        <f t="shared" ca="1" si="12"/>
        <v>1</v>
      </c>
      <c r="AE51" s="13">
        <f t="shared" ca="1" si="13"/>
        <v>1</v>
      </c>
      <c r="AF51" s="13">
        <f t="shared" ca="1" si="14"/>
        <v>2</v>
      </c>
      <c r="AG51" s="13">
        <f t="shared" ca="1" si="15"/>
        <v>2</v>
      </c>
      <c r="AH51" s="15">
        <f t="shared" ca="1" si="16"/>
        <v>1</v>
      </c>
      <c r="AI51" s="1">
        <f t="shared" ca="1" si="24"/>
        <v>0.65164245268287291</v>
      </c>
      <c r="AJ51" s="1">
        <f t="shared" ca="1" si="24"/>
        <v>9.9151289175162582E-2</v>
      </c>
      <c r="AK51" s="1">
        <f t="shared" ca="1" si="24"/>
        <v>0.81457864350098874</v>
      </c>
      <c r="AP51" s="15">
        <f t="shared" ca="1" si="18"/>
        <v>1</v>
      </c>
      <c r="AQ51" s="15">
        <f t="shared" ca="1" si="19"/>
        <v>1</v>
      </c>
      <c r="AR51" s="15">
        <f t="shared" ca="1" si="20"/>
        <v>0</v>
      </c>
      <c r="AS51" s="15"/>
      <c r="AT51" s="15">
        <f t="shared" ca="1" si="21"/>
        <v>0</v>
      </c>
      <c r="AU51" s="15">
        <f t="shared" ca="1" si="22"/>
        <v>0</v>
      </c>
      <c r="AV51" s="15">
        <f t="shared" ca="1" si="23"/>
        <v>1</v>
      </c>
    </row>
    <row r="52" spans="11:48" x14ac:dyDescent="0.2">
      <c r="L52" s="2">
        <v>7</v>
      </c>
      <c r="M52" s="2">
        <v>1</v>
      </c>
      <c r="N52" s="2">
        <v>6</v>
      </c>
      <c r="O52" s="1">
        <v>0.61961591486760881</v>
      </c>
      <c r="P52" s="1">
        <v>0.87370318184821372</v>
      </c>
      <c r="Q52" s="1">
        <f t="shared" si="4"/>
        <v>1</v>
      </c>
      <c r="S52" s="1">
        <f t="shared" si="0"/>
        <v>1</v>
      </c>
      <c r="U52" s="14" t="str">
        <f t="shared" ca="1" si="5"/>
        <v>TrainTrial2</v>
      </c>
      <c r="V52" s="10" t="str">
        <f t="shared" si="1"/>
        <v>p1.bmp</v>
      </c>
      <c r="W52" s="10" t="str">
        <f t="shared" si="2"/>
        <v>p7.bmp</v>
      </c>
      <c r="X52" s="10" t="str">
        <f t="shared" ca="1" si="6"/>
        <v>c2.wav</v>
      </c>
      <c r="Y52" s="10" t="str">
        <f t="shared" ca="1" si="7"/>
        <v>r6.wav</v>
      </c>
      <c r="Z52" s="10" t="str">
        <f t="shared" ca="1" si="8"/>
        <v>c1.wav</v>
      </c>
      <c r="AA52" s="10" t="str">
        <f t="shared" ca="1" si="9"/>
        <v>nn7.wav</v>
      </c>
      <c r="AB52" s="10">
        <f t="shared" si="10"/>
        <v>2</v>
      </c>
      <c r="AC52" s="13" t="str">
        <f t="shared" ca="1" si="11"/>
        <v>rp.jpg</v>
      </c>
      <c r="AD52" s="13">
        <f t="shared" ca="1" si="12"/>
        <v>1</v>
      </c>
      <c r="AE52" s="13">
        <f t="shared" ca="1" si="13"/>
        <v>1</v>
      </c>
      <c r="AF52" s="13">
        <f t="shared" ca="1" si="14"/>
        <v>1</v>
      </c>
      <c r="AG52" s="13">
        <f t="shared" ca="1" si="15"/>
        <v>3</v>
      </c>
      <c r="AH52" s="15">
        <f t="shared" ca="1" si="16"/>
        <v>0</v>
      </c>
      <c r="AI52" s="1">
        <f t="shared" ca="1" si="24"/>
        <v>0.52172731634550906</v>
      </c>
      <c r="AJ52" s="1">
        <f t="shared" ca="1" si="24"/>
        <v>0.61211784732404495</v>
      </c>
      <c r="AK52" s="1">
        <f t="shared" ca="1" si="24"/>
        <v>3.7315608149610879E-2</v>
      </c>
      <c r="AP52" s="15">
        <f t="shared" ca="1" si="18"/>
        <v>1</v>
      </c>
      <c r="AQ52" s="15">
        <f t="shared" ca="1" si="19"/>
        <v>1</v>
      </c>
      <c r="AR52" s="15">
        <f t="shared" ca="1" si="20"/>
        <v>1</v>
      </c>
      <c r="AS52" s="15"/>
      <c r="AT52" s="15">
        <f t="shared" ca="1" si="21"/>
        <v>0</v>
      </c>
      <c r="AU52" s="15">
        <f t="shared" ca="1" si="22"/>
        <v>0</v>
      </c>
      <c r="AV52" s="15">
        <f t="shared" ca="1" si="23"/>
        <v>0</v>
      </c>
    </row>
    <row r="53" spans="11:48" x14ac:dyDescent="0.2">
      <c r="L53" s="2">
        <v>7</v>
      </c>
      <c r="M53" s="2">
        <v>0</v>
      </c>
      <c r="N53" s="2">
        <v>1</v>
      </c>
      <c r="O53" s="1">
        <v>0.62016098856656754</v>
      </c>
      <c r="P53" s="1">
        <v>0.4550888944804683</v>
      </c>
      <c r="Q53" s="1">
        <f t="shared" si="4"/>
        <v>1</v>
      </c>
      <c r="S53" s="1">
        <f t="shared" si="0"/>
        <v>0</v>
      </c>
      <c r="U53" s="14" t="str">
        <f t="shared" ca="1" si="5"/>
        <v>TrainTrial2</v>
      </c>
      <c r="V53" s="10" t="str">
        <f t="shared" si="1"/>
        <v>p0.bmp</v>
      </c>
      <c r="W53" s="10" t="str">
        <f t="shared" si="2"/>
        <v>p7.bmp</v>
      </c>
      <c r="X53" s="10" t="str">
        <f t="shared" ca="1" si="6"/>
        <v>c1.wav</v>
      </c>
      <c r="Y53" s="10" t="str">
        <f t="shared" ca="1" si="7"/>
        <v>nn7.wav</v>
      </c>
      <c r="Z53" s="10" t="str">
        <f t="shared" ca="1" si="8"/>
        <v>c2.wav</v>
      </c>
      <c r="AA53" s="10" t="str">
        <f t="shared" ca="1" si="9"/>
        <v>r1.wav</v>
      </c>
      <c r="AB53" s="10">
        <f t="shared" si="10"/>
        <v>2</v>
      </c>
      <c r="AC53" s="13" t="str">
        <f t="shared" ca="1" si="11"/>
        <v>rp.jpg</v>
      </c>
      <c r="AD53" s="13">
        <f t="shared" ca="1" si="12"/>
        <v>1</v>
      </c>
      <c r="AE53" s="13">
        <f t="shared" ca="1" si="13"/>
        <v>1</v>
      </c>
      <c r="AF53" s="13">
        <f t="shared" ca="1" si="14"/>
        <v>1</v>
      </c>
      <c r="AG53" s="13">
        <f t="shared" ca="1" si="15"/>
        <v>3</v>
      </c>
      <c r="AH53" s="15">
        <f t="shared" ca="1" si="16"/>
        <v>0</v>
      </c>
      <c r="AI53" s="1">
        <f t="shared" ca="1" si="24"/>
        <v>0.28304806913161196</v>
      </c>
      <c r="AJ53" s="1">
        <f t="shared" ca="1" si="24"/>
        <v>3.8445844832287968E-2</v>
      </c>
      <c r="AK53" s="1">
        <f t="shared" ca="1" si="24"/>
        <v>0.13616043188703675</v>
      </c>
      <c r="AP53" s="15">
        <f t="shared" ca="1" si="18"/>
        <v>1</v>
      </c>
      <c r="AQ53" s="15">
        <f t="shared" ca="1" si="19"/>
        <v>1</v>
      </c>
      <c r="AR53" s="15">
        <f t="shared" ca="1" si="20"/>
        <v>1</v>
      </c>
      <c r="AS53" s="15"/>
      <c r="AT53" s="15">
        <f t="shared" ca="1" si="21"/>
        <v>0</v>
      </c>
      <c r="AU53" s="15">
        <f t="shared" ca="1" si="22"/>
        <v>0</v>
      </c>
      <c r="AV53" s="15">
        <f t="shared" ca="1" si="23"/>
        <v>0</v>
      </c>
    </row>
    <row r="54" spans="11:48" x14ac:dyDescent="0.2">
      <c r="L54" s="2">
        <v>8</v>
      </c>
      <c r="M54" s="2">
        <v>6</v>
      </c>
      <c r="N54" s="2">
        <v>8</v>
      </c>
      <c r="O54" s="1">
        <v>0</v>
      </c>
      <c r="P54" s="1">
        <v>0.37095182639222912</v>
      </c>
      <c r="Q54" s="1">
        <f t="shared" si="4"/>
        <v>0</v>
      </c>
      <c r="S54" s="1">
        <f t="shared" si="0"/>
        <v>0</v>
      </c>
      <c r="U54" s="14" t="str">
        <f t="shared" ca="1" si="5"/>
        <v>TrainTrial2</v>
      </c>
      <c r="V54" s="10" t="str">
        <f t="shared" si="1"/>
        <v>p8.bmp</v>
      </c>
      <c r="W54" s="10" t="str">
        <f t="shared" si="2"/>
        <v>p6.bmp</v>
      </c>
      <c r="X54" s="10" t="str">
        <f t="shared" ca="1" si="6"/>
        <v>c1.wav</v>
      </c>
      <c r="Y54" s="10" t="str">
        <f t="shared" ca="1" si="7"/>
        <v>n8.wav</v>
      </c>
      <c r="Z54" s="10" t="str">
        <f t="shared" ca="1" si="8"/>
        <v>c2.wav</v>
      </c>
      <c r="AA54" s="10" t="str">
        <f t="shared" ca="1" si="9"/>
        <v>rr8.wav</v>
      </c>
      <c r="AB54" s="10">
        <f t="shared" si="10"/>
        <v>1</v>
      </c>
      <c r="AC54" s="13" t="str">
        <f t="shared" ca="1" si="11"/>
        <v>rp.jpg</v>
      </c>
      <c r="AD54" s="13">
        <f t="shared" ca="1" si="12"/>
        <v>2</v>
      </c>
      <c r="AE54" s="13">
        <f t="shared" ca="1" si="13"/>
        <v>1</v>
      </c>
      <c r="AF54" s="13">
        <f t="shared" ca="1" si="14"/>
        <v>2</v>
      </c>
      <c r="AG54" s="13">
        <f t="shared" ca="1" si="15"/>
        <v>1</v>
      </c>
      <c r="AH54" s="15">
        <f t="shared" ca="1" si="16"/>
        <v>2</v>
      </c>
      <c r="AI54" s="1">
        <f t="shared" ca="1" si="24"/>
        <v>0.99156611499604375</v>
      </c>
      <c r="AJ54" s="1">
        <f t="shared" ca="1" si="24"/>
        <v>0.57420442561211926</v>
      </c>
      <c r="AK54" s="1">
        <f t="shared" ca="1" si="24"/>
        <v>0.92031964558472235</v>
      </c>
      <c r="AP54" s="15">
        <f t="shared" ca="1" si="18"/>
        <v>0</v>
      </c>
      <c r="AQ54" s="15">
        <f t="shared" ca="1" si="19"/>
        <v>1</v>
      </c>
      <c r="AR54" s="15">
        <f t="shared" ca="1" si="20"/>
        <v>0</v>
      </c>
      <c r="AS54" s="15"/>
      <c r="AT54" s="15">
        <f t="shared" ca="1" si="21"/>
        <v>1</v>
      </c>
      <c r="AU54" s="15">
        <f t="shared" ca="1" si="22"/>
        <v>0</v>
      </c>
      <c r="AV54" s="15">
        <f t="shared" ca="1" si="23"/>
        <v>1</v>
      </c>
    </row>
    <row r="55" spans="11:48" x14ac:dyDescent="0.2">
      <c r="L55" s="2">
        <v>8</v>
      </c>
      <c r="M55" s="2">
        <v>3</v>
      </c>
      <c r="N55" s="2">
        <v>7</v>
      </c>
      <c r="O55" s="1">
        <v>0.47989469627100334</v>
      </c>
      <c r="P55" s="1">
        <v>0.45773746643408231</v>
      </c>
      <c r="Q55" s="1">
        <f t="shared" si="4"/>
        <v>0</v>
      </c>
      <c r="S55" s="1">
        <f t="shared" si="0"/>
        <v>0</v>
      </c>
      <c r="U55" s="14" t="str">
        <f t="shared" ca="1" si="5"/>
        <v>TrainTrial2</v>
      </c>
      <c r="V55" s="10" t="str">
        <f t="shared" si="1"/>
        <v>p8.bmp</v>
      </c>
      <c r="W55" s="10" t="str">
        <f t="shared" si="2"/>
        <v>p3.bmp</v>
      </c>
      <c r="X55" s="10" t="str">
        <f t="shared" ca="1" si="6"/>
        <v>c1.wav</v>
      </c>
      <c r="Y55" s="10" t="str">
        <f t="shared" ca="1" si="7"/>
        <v>nn8.wav</v>
      </c>
      <c r="Z55" s="10" t="str">
        <f t="shared" ca="1" si="8"/>
        <v>c2.wav</v>
      </c>
      <c r="AA55" s="10" t="str">
        <f t="shared" ca="1" si="9"/>
        <v>r7.wav</v>
      </c>
      <c r="AB55" s="10">
        <f t="shared" si="10"/>
        <v>1</v>
      </c>
      <c r="AC55" s="13" t="str">
        <f t="shared" ca="1" si="11"/>
        <v>lp.jpg</v>
      </c>
      <c r="AD55" s="13">
        <f t="shared" ca="1" si="12"/>
        <v>1</v>
      </c>
      <c r="AE55" s="13">
        <f t="shared" ca="1" si="13"/>
        <v>1</v>
      </c>
      <c r="AF55" s="13">
        <f t="shared" ca="1" si="14"/>
        <v>1</v>
      </c>
      <c r="AG55" s="13">
        <f t="shared" ca="1" si="15"/>
        <v>3</v>
      </c>
      <c r="AH55" s="15">
        <f t="shared" ca="1" si="16"/>
        <v>0</v>
      </c>
      <c r="AI55" s="1">
        <f t="shared" ca="1" si="24"/>
        <v>0.23799953929417927</v>
      </c>
      <c r="AJ55" s="1">
        <f t="shared" ca="1" si="24"/>
        <v>0.21964653431164338</v>
      </c>
      <c r="AK55" s="1">
        <f t="shared" ca="1" si="24"/>
        <v>0.73199335904486895</v>
      </c>
      <c r="AP55" s="15">
        <f t="shared" ca="1" si="18"/>
        <v>1</v>
      </c>
      <c r="AQ55" s="15">
        <f t="shared" ca="1" si="19"/>
        <v>1</v>
      </c>
      <c r="AR55" s="15">
        <f t="shared" ca="1" si="20"/>
        <v>1</v>
      </c>
      <c r="AS55" s="15"/>
      <c r="AT55" s="15">
        <f t="shared" ca="1" si="21"/>
        <v>0</v>
      </c>
      <c r="AU55" s="15">
        <f t="shared" ca="1" si="22"/>
        <v>0</v>
      </c>
      <c r="AV55" s="15">
        <f t="shared" ca="1" si="23"/>
        <v>0</v>
      </c>
    </row>
    <row r="56" spans="11:48" x14ac:dyDescent="0.2">
      <c r="L56" s="2">
        <v>8</v>
      </c>
      <c r="M56" s="2">
        <v>7</v>
      </c>
      <c r="N56" s="2">
        <v>3</v>
      </c>
      <c r="O56" s="1">
        <v>0.27834599561901996</v>
      </c>
      <c r="P56" s="1">
        <v>0.98181130720604415</v>
      </c>
      <c r="Q56" s="1">
        <f t="shared" si="4"/>
        <v>0</v>
      </c>
      <c r="S56" s="1">
        <f t="shared" si="0"/>
        <v>1</v>
      </c>
      <c r="U56" s="14" t="str">
        <f t="shared" ca="1" si="5"/>
        <v>TrainTrial2</v>
      </c>
      <c r="V56" s="10" t="str">
        <f t="shared" si="1"/>
        <v>p8.bmp</v>
      </c>
      <c r="W56" s="10" t="str">
        <f t="shared" si="2"/>
        <v>p7.bmp</v>
      </c>
      <c r="X56" s="10" t="str">
        <f t="shared" ca="1" si="6"/>
        <v>c2.wav</v>
      </c>
      <c r="Y56" s="10" t="str">
        <f t="shared" ca="1" si="7"/>
        <v>r3.wav</v>
      </c>
      <c r="Z56" s="10" t="str">
        <f t="shared" ca="1" si="8"/>
        <v>c1.wav</v>
      </c>
      <c r="AA56" s="10" t="str">
        <f t="shared" ca="1" si="9"/>
        <v>nn8.wav</v>
      </c>
      <c r="AB56" s="10">
        <f t="shared" si="10"/>
        <v>1</v>
      </c>
      <c r="AC56" s="13" t="str">
        <f t="shared" ca="1" si="11"/>
        <v>lp.jpg</v>
      </c>
      <c r="AD56" s="13">
        <f t="shared" ca="1" si="12"/>
        <v>1</v>
      </c>
      <c r="AE56" s="13">
        <f t="shared" ca="1" si="13"/>
        <v>1</v>
      </c>
      <c r="AF56" s="13">
        <f t="shared" ca="1" si="14"/>
        <v>1</v>
      </c>
      <c r="AG56" s="13">
        <f t="shared" ca="1" si="15"/>
        <v>3</v>
      </c>
      <c r="AH56" s="15">
        <f t="shared" ca="1" si="16"/>
        <v>0</v>
      </c>
      <c r="AI56" s="1">
        <f t="shared" ca="1" si="24"/>
        <v>0.22519917962975289</v>
      </c>
      <c r="AJ56" s="1">
        <f t="shared" ca="1" si="24"/>
        <v>0.45096240218787231</v>
      </c>
      <c r="AK56" s="1">
        <f t="shared" ca="1" si="24"/>
        <v>0.42261241129218707</v>
      </c>
      <c r="AP56" s="15">
        <f t="shared" ca="1" si="18"/>
        <v>1</v>
      </c>
      <c r="AQ56" s="15">
        <f t="shared" ca="1" si="19"/>
        <v>1</v>
      </c>
      <c r="AR56" s="15">
        <f t="shared" ca="1" si="20"/>
        <v>1</v>
      </c>
      <c r="AS56" s="15"/>
      <c r="AT56" s="15">
        <f t="shared" ca="1" si="21"/>
        <v>0</v>
      </c>
      <c r="AU56" s="15">
        <f t="shared" ca="1" si="22"/>
        <v>0</v>
      </c>
      <c r="AV56" s="15">
        <f t="shared" ca="1" si="23"/>
        <v>0</v>
      </c>
    </row>
    <row r="57" spans="11:48" x14ac:dyDescent="0.2">
      <c r="L57" s="2">
        <v>9</v>
      </c>
      <c r="M57" s="2">
        <v>4</v>
      </c>
      <c r="N57" s="2">
        <v>9</v>
      </c>
      <c r="O57" s="1">
        <v>0.63933382676259498</v>
      </c>
      <c r="P57" s="1">
        <v>0.13075936277073197</v>
      </c>
      <c r="Q57" s="1">
        <f t="shared" si="4"/>
        <v>1</v>
      </c>
      <c r="S57" s="1">
        <f t="shared" si="0"/>
        <v>0</v>
      </c>
      <c r="U57" s="14" t="str">
        <f t="shared" ca="1" si="5"/>
        <v>TrainTrial2</v>
      </c>
      <c r="V57" s="10" t="str">
        <f t="shared" si="1"/>
        <v>p4.bmp</v>
      </c>
      <c r="W57" s="10" t="str">
        <f t="shared" si="2"/>
        <v>p9.bmp</v>
      </c>
      <c r="X57" s="10" t="str">
        <f t="shared" ca="1" si="6"/>
        <v>c1.wav</v>
      </c>
      <c r="Y57" s="10" t="str">
        <f t="shared" ca="1" si="7"/>
        <v>nn9.wav</v>
      </c>
      <c r="Z57" s="10" t="str">
        <f t="shared" ca="1" si="8"/>
        <v>c2.wav</v>
      </c>
      <c r="AA57" s="10" t="str">
        <f t="shared" ca="1" si="9"/>
        <v>r9.wav</v>
      </c>
      <c r="AB57" s="10">
        <f t="shared" si="10"/>
        <v>2</v>
      </c>
      <c r="AC57" s="13" t="str">
        <f t="shared" ca="1" si="11"/>
        <v>lp.jpg</v>
      </c>
      <c r="AD57" s="13">
        <f t="shared" ca="1" si="12"/>
        <v>2</v>
      </c>
      <c r="AE57" s="13">
        <f t="shared" ca="1" si="13"/>
        <v>1</v>
      </c>
      <c r="AF57" s="13">
        <f t="shared" ca="1" si="14"/>
        <v>1</v>
      </c>
      <c r="AG57" s="13">
        <f t="shared" ca="1" si="15"/>
        <v>2</v>
      </c>
      <c r="AH57" s="15">
        <f t="shared" ca="1" si="16"/>
        <v>1</v>
      </c>
      <c r="AI57" s="1">
        <f t="shared" ca="1" si="24"/>
        <v>0.84052325664147276</v>
      </c>
      <c r="AJ57" s="1">
        <f t="shared" ca="1" si="24"/>
        <v>0.29224920236258789</v>
      </c>
      <c r="AK57" s="1">
        <f t="shared" ca="1" si="24"/>
        <v>0.4074798073701823</v>
      </c>
      <c r="AP57" s="15">
        <f t="shared" ca="1" si="18"/>
        <v>0</v>
      </c>
      <c r="AQ57" s="15">
        <f t="shared" ca="1" si="19"/>
        <v>1</v>
      </c>
      <c r="AR57" s="15">
        <f t="shared" ca="1" si="20"/>
        <v>1</v>
      </c>
      <c r="AS57" s="15"/>
      <c r="AT57" s="15">
        <f t="shared" ca="1" si="21"/>
        <v>1</v>
      </c>
      <c r="AU57" s="15">
        <f t="shared" ca="1" si="22"/>
        <v>0</v>
      </c>
      <c r="AV57" s="15">
        <f t="shared" ca="1" si="23"/>
        <v>0</v>
      </c>
    </row>
    <row r="58" spans="11:48" x14ac:dyDescent="0.2">
      <c r="L58" s="2">
        <v>9</v>
      </c>
      <c r="M58" s="2">
        <v>5</v>
      </c>
      <c r="N58" s="2">
        <v>4</v>
      </c>
      <c r="O58" s="1">
        <v>0.43019124912279949</v>
      </c>
      <c r="P58" s="1">
        <v>0.47560019802494935</v>
      </c>
      <c r="Q58" s="1">
        <f t="shared" si="4"/>
        <v>0</v>
      </c>
      <c r="S58" s="1">
        <f t="shared" si="0"/>
        <v>0</v>
      </c>
      <c r="U58" s="14" t="str">
        <f t="shared" ca="1" si="5"/>
        <v>TrainTrial2</v>
      </c>
      <c r="V58" s="10" t="str">
        <f t="shared" si="1"/>
        <v>p9.bmp</v>
      </c>
      <c r="W58" s="10" t="str">
        <f t="shared" si="2"/>
        <v>p5.bmp</v>
      </c>
      <c r="X58" s="10" t="str">
        <f t="shared" ca="1" si="6"/>
        <v>c1.wav</v>
      </c>
      <c r="Y58" s="10" t="str">
        <f t="shared" ca="1" si="7"/>
        <v>nn9.wav</v>
      </c>
      <c r="Z58" s="10" t="str">
        <f t="shared" ca="1" si="8"/>
        <v>c2.wav</v>
      </c>
      <c r="AA58" s="10" t="str">
        <f t="shared" ca="1" si="9"/>
        <v>r4.wav</v>
      </c>
      <c r="AB58" s="10">
        <f t="shared" si="10"/>
        <v>1</v>
      </c>
      <c r="AC58" s="13" t="str">
        <f t="shared" ca="1" si="11"/>
        <v>rp.jpg</v>
      </c>
      <c r="AD58" s="13">
        <f t="shared" ca="1" si="12"/>
        <v>2</v>
      </c>
      <c r="AE58" s="13">
        <f t="shared" ca="1" si="13"/>
        <v>1</v>
      </c>
      <c r="AF58" s="13">
        <f t="shared" ca="1" si="14"/>
        <v>1</v>
      </c>
      <c r="AG58" s="13">
        <f t="shared" ca="1" si="15"/>
        <v>2</v>
      </c>
      <c r="AH58" s="15">
        <f t="shared" ca="1" si="16"/>
        <v>1</v>
      </c>
      <c r="AI58" s="1">
        <f t="shared" ca="1" si="24"/>
        <v>0.99017435465299153</v>
      </c>
      <c r="AJ58" s="1">
        <f t="shared" ca="1" si="24"/>
        <v>0.18874985042876014</v>
      </c>
      <c r="AK58" s="1">
        <f t="shared" ca="1" si="24"/>
        <v>7.7247605777097328E-2</v>
      </c>
      <c r="AP58" s="15">
        <f t="shared" ca="1" si="18"/>
        <v>0</v>
      </c>
      <c r="AQ58" s="15">
        <f t="shared" ca="1" si="19"/>
        <v>1</v>
      </c>
      <c r="AR58" s="15">
        <f t="shared" ca="1" si="20"/>
        <v>1</v>
      </c>
      <c r="AS58" s="15"/>
      <c r="AT58" s="15">
        <f t="shared" ca="1" si="21"/>
        <v>1</v>
      </c>
      <c r="AU58" s="15">
        <f t="shared" ca="1" si="22"/>
        <v>0</v>
      </c>
      <c r="AV58" s="15">
        <f t="shared" ca="1" si="23"/>
        <v>0</v>
      </c>
    </row>
    <row r="59" spans="11:48" x14ac:dyDescent="0.2">
      <c r="L59" s="2">
        <v>9</v>
      </c>
      <c r="M59" s="2">
        <v>8</v>
      </c>
      <c r="N59" s="2">
        <v>2</v>
      </c>
      <c r="O59" s="1">
        <v>0.87749395406717667</v>
      </c>
      <c r="P59" s="1">
        <v>5.4949583321104001E-2</v>
      </c>
      <c r="Q59" s="1">
        <f t="shared" si="4"/>
        <v>1</v>
      </c>
      <c r="S59" s="1">
        <f t="shared" si="0"/>
        <v>0</v>
      </c>
      <c r="U59" s="14" t="str">
        <f t="shared" ca="1" si="5"/>
        <v>TrainTrial2</v>
      </c>
      <c r="V59" s="10" t="str">
        <f t="shared" si="1"/>
        <v>p8.bmp</v>
      </c>
      <c r="W59" s="10" t="str">
        <f t="shared" si="2"/>
        <v>p9.bmp</v>
      </c>
      <c r="X59" s="10" t="str">
        <f t="shared" ca="1" si="6"/>
        <v>c1.wav</v>
      </c>
      <c r="Y59" s="10" t="str">
        <f t="shared" ca="1" si="7"/>
        <v>nn9.wav</v>
      </c>
      <c r="Z59" s="10" t="str">
        <f t="shared" ca="1" si="8"/>
        <v>c2.wav</v>
      </c>
      <c r="AA59" s="10" t="str">
        <f t="shared" ca="1" si="9"/>
        <v>r2.wav</v>
      </c>
      <c r="AB59" s="10">
        <f t="shared" si="10"/>
        <v>2</v>
      </c>
      <c r="AC59" s="13" t="str">
        <f t="shared" ca="1" si="11"/>
        <v>rp.jpg</v>
      </c>
      <c r="AD59" s="13">
        <f t="shared" ca="1" si="12"/>
        <v>1</v>
      </c>
      <c r="AE59" s="13">
        <f t="shared" ca="1" si="13"/>
        <v>1</v>
      </c>
      <c r="AF59" s="13">
        <f t="shared" ca="1" si="14"/>
        <v>1</v>
      </c>
      <c r="AG59" s="13">
        <f t="shared" ca="1" si="15"/>
        <v>3</v>
      </c>
      <c r="AH59" s="15">
        <f t="shared" ca="1" si="16"/>
        <v>0</v>
      </c>
      <c r="AI59" s="1">
        <f t="shared" ca="1" si="24"/>
        <v>0.69388905872470474</v>
      </c>
      <c r="AJ59" s="1">
        <f t="shared" ca="1" si="24"/>
        <v>3.8301902509599195E-2</v>
      </c>
      <c r="AK59" s="1">
        <f t="shared" ca="1" si="24"/>
        <v>0.23391227472327925</v>
      </c>
      <c r="AP59" s="15">
        <f t="shared" ca="1" si="18"/>
        <v>1</v>
      </c>
      <c r="AQ59" s="15">
        <f t="shared" ca="1" si="19"/>
        <v>1</v>
      </c>
      <c r="AR59" s="15">
        <f t="shared" ca="1" si="20"/>
        <v>1</v>
      </c>
      <c r="AS59" s="15"/>
      <c r="AT59" s="15">
        <f t="shared" ca="1" si="21"/>
        <v>0</v>
      </c>
      <c r="AU59" s="15">
        <f t="shared" ca="1" si="22"/>
        <v>0</v>
      </c>
      <c r="AV59" s="15">
        <f t="shared" ca="1" si="23"/>
        <v>0</v>
      </c>
    </row>
    <row r="60" spans="11:48" x14ac:dyDescent="0.2">
      <c r="L60" s="2">
        <v>0</v>
      </c>
      <c r="M60" s="2">
        <v>2</v>
      </c>
      <c r="N60" s="2">
        <v>5</v>
      </c>
      <c r="O60" s="1">
        <v>0.34260236637601338</v>
      </c>
      <c r="P60" s="1">
        <v>0.26471465794838878</v>
      </c>
      <c r="Q60" s="1">
        <f t="shared" si="4"/>
        <v>0</v>
      </c>
      <c r="S60" s="1">
        <f t="shared" si="0"/>
        <v>0</v>
      </c>
      <c r="U60" s="14" t="str">
        <f t="shared" ca="1" si="5"/>
        <v>TrainTrial2</v>
      </c>
      <c r="V60" s="10" t="str">
        <f t="shared" si="1"/>
        <v>p0.bmp</v>
      </c>
      <c r="W60" s="10" t="str">
        <f t="shared" si="2"/>
        <v>p2.bmp</v>
      </c>
      <c r="X60" s="10" t="str">
        <f t="shared" ca="1" si="6"/>
        <v>c1.wav</v>
      </c>
      <c r="Y60" s="10" t="str">
        <f t="shared" ca="1" si="7"/>
        <v>nn0.wav</v>
      </c>
      <c r="Z60" s="10" t="str">
        <f t="shared" ca="1" si="8"/>
        <v>c2.wav</v>
      </c>
      <c r="AA60" s="10" t="str">
        <f t="shared" ca="1" si="9"/>
        <v>r5.wav</v>
      </c>
      <c r="AB60" s="10">
        <f t="shared" si="10"/>
        <v>1</v>
      </c>
      <c r="AC60" s="13" t="str">
        <f t="shared" ca="1" si="11"/>
        <v>rp.jpg</v>
      </c>
      <c r="AD60" s="13">
        <f t="shared" ca="1" si="12"/>
        <v>2</v>
      </c>
      <c r="AE60" s="13">
        <f t="shared" ca="1" si="13"/>
        <v>1</v>
      </c>
      <c r="AF60" s="13">
        <f t="shared" ca="1" si="14"/>
        <v>1</v>
      </c>
      <c r="AG60" s="13">
        <f t="shared" ca="1" si="15"/>
        <v>2</v>
      </c>
      <c r="AH60" s="15">
        <f t="shared" ca="1" si="16"/>
        <v>1</v>
      </c>
      <c r="AI60" s="1">
        <f t="shared" ca="1" si="24"/>
        <v>0.99429021501304959</v>
      </c>
      <c r="AJ60" s="1">
        <f t="shared" ca="1" si="24"/>
        <v>2.1057039272824318E-2</v>
      </c>
      <c r="AK60" s="1">
        <f t="shared" ca="1" si="24"/>
        <v>0.64297872177767379</v>
      </c>
      <c r="AP60" s="15">
        <f t="shared" ca="1" si="18"/>
        <v>0</v>
      </c>
      <c r="AQ60" s="15">
        <f t="shared" ca="1" si="19"/>
        <v>1</v>
      </c>
      <c r="AR60" s="15">
        <f t="shared" ca="1" si="20"/>
        <v>1</v>
      </c>
      <c r="AS60" s="15"/>
      <c r="AT60" s="15">
        <f t="shared" ca="1" si="21"/>
        <v>1</v>
      </c>
      <c r="AU60" s="15">
        <f t="shared" ca="1" si="22"/>
        <v>0</v>
      </c>
      <c r="AV60" s="15">
        <f t="shared" ca="1" si="23"/>
        <v>0</v>
      </c>
    </row>
    <row r="61" spans="11:48" x14ac:dyDescent="0.2">
      <c r="L61" s="2">
        <v>0</v>
      </c>
      <c r="M61" s="2">
        <v>9</v>
      </c>
      <c r="N61" s="2">
        <v>0</v>
      </c>
      <c r="O61" s="1">
        <v>0.26348225688343518</v>
      </c>
      <c r="P61" s="1">
        <v>0.62307107497235847</v>
      </c>
      <c r="Q61" s="1">
        <f t="shared" si="4"/>
        <v>0</v>
      </c>
      <c r="S61" s="1">
        <f t="shared" si="0"/>
        <v>1</v>
      </c>
      <c r="U61" s="14" t="str">
        <f t="shared" ca="1" si="5"/>
        <v>TrainTrial</v>
      </c>
      <c r="V61" s="10" t="str">
        <f t="shared" si="1"/>
        <v>p0.bmp</v>
      </c>
      <c r="W61" s="10" t="str">
        <f t="shared" si="2"/>
        <v>p9.bmp</v>
      </c>
      <c r="X61" s="10" t="str">
        <f t="shared" ca="1" si="6"/>
        <v>c1.wav</v>
      </c>
      <c r="Y61" s="10" t="str">
        <f t="shared" ca="1" si="7"/>
        <v>r0.wav</v>
      </c>
      <c r="Z61" s="10" t="str">
        <f t="shared" ca="1" si="8"/>
        <v>c2.wav</v>
      </c>
      <c r="AA61" s="10" t="str">
        <f t="shared" ca="1" si="9"/>
        <v>nn0.wav</v>
      </c>
      <c r="AB61" s="10">
        <f t="shared" si="10"/>
        <v>1</v>
      </c>
      <c r="AC61" s="13" t="str">
        <f t="shared" ca="1" si="11"/>
        <v>lp.jpg</v>
      </c>
      <c r="AD61" s="13">
        <f t="shared" ca="1" si="12"/>
        <v>1</v>
      </c>
      <c r="AE61" s="13">
        <f t="shared" ca="1" si="13"/>
        <v>2</v>
      </c>
      <c r="AF61" s="13">
        <f t="shared" ca="1" si="14"/>
        <v>1</v>
      </c>
      <c r="AG61" s="13">
        <f t="shared" ca="1" si="15"/>
        <v>2</v>
      </c>
      <c r="AH61" s="15">
        <f t="shared" ca="1" si="16"/>
        <v>1</v>
      </c>
      <c r="AI61" s="1">
        <f t="shared" ca="1" si="24"/>
        <v>0.10687167042166457</v>
      </c>
      <c r="AJ61" s="1">
        <f t="shared" ca="1" si="24"/>
        <v>0.83897348666647298</v>
      </c>
      <c r="AK61" s="1">
        <f t="shared" ca="1" si="24"/>
        <v>0.38019497791501278</v>
      </c>
      <c r="AP61" s="15">
        <f t="shared" ca="1" si="18"/>
        <v>1</v>
      </c>
      <c r="AQ61" s="15">
        <f t="shared" ca="1" si="19"/>
        <v>0</v>
      </c>
      <c r="AR61" s="15">
        <f t="shared" ca="1" si="20"/>
        <v>1</v>
      </c>
      <c r="AS61" s="15"/>
      <c r="AT61" s="15">
        <f t="shared" ca="1" si="21"/>
        <v>0</v>
      </c>
      <c r="AU61" s="15">
        <f t="shared" ca="1" si="22"/>
        <v>1</v>
      </c>
      <c r="AV61" s="15">
        <f t="shared" ca="1" si="23"/>
        <v>0</v>
      </c>
    </row>
    <row r="62" spans="11:48" x14ac:dyDescent="0.2">
      <c r="L62" s="2">
        <v>0</v>
      </c>
      <c r="M62" s="2">
        <v>1</v>
      </c>
      <c r="N62" s="2">
        <v>6</v>
      </c>
      <c r="O62" s="1">
        <v>5.5803102099162061E-2</v>
      </c>
      <c r="P62" s="1">
        <v>0.86596898854895699</v>
      </c>
      <c r="Q62" s="1">
        <f t="shared" si="4"/>
        <v>0</v>
      </c>
      <c r="R62" s="1">
        <f>SUM(Q33:Q62)</f>
        <v>15</v>
      </c>
      <c r="S62" s="1">
        <f t="shared" si="0"/>
        <v>1</v>
      </c>
      <c r="T62" s="1">
        <f>SUM(S33:S62)</f>
        <v>15</v>
      </c>
      <c r="U62" s="14" t="str">
        <f t="shared" ca="1" si="5"/>
        <v>TrainTrial</v>
      </c>
      <c r="V62" s="10" t="str">
        <f t="shared" si="1"/>
        <v>p0.bmp</v>
      </c>
      <c r="W62" s="10" t="str">
        <f t="shared" si="2"/>
        <v>p1.bmp</v>
      </c>
      <c r="X62" s="10" t="str">
        <f t="shared" ca="1" si="6"/>
        <v>c1.wav</v>
      </c>
      <c r="Y62" s="10" t="str">
        <f t="shared" ca="1" si="7"/>
        <v>r6.wav</v>
      </c>
      <c r="Z62" s="10" t="str">
        <f t="shared" ca="1" si="8"/>
        <v>c2.wav</v>
      </c>
      <c r="AA62" s="10" t="str">
        <f t="shared" ca="1" si="9"/>
        <v>nn0.wav</v>
      </c>
      <c r="AB62" s="10">
        <f t="shared" si="10"/>
        <v>1</v>
      </c>
      <c r="AC62" s="13" t="str">
        <f t="shared" ca="1" si="11"/>
        <v>lp.jpg</v>
      </c>
      <c r="AD62" s="13">
        <f t="shared" ca="1" si="12"/>
        <v>1</v>
      </c>
      <c r="AE62" s="13">
        <f t="shared" ca="1" si="13"/>
        <v>2</v>
      </c>
      <c r="AF62" s="13">
        <f t="shared" ca="1" si="14"/>
        <v>1</v>
      </c>
      <c r="AG62" s="13">
        <f t="shared" ca="1" si="15"/>
        <v>2</v>
      </c>
      <c r="AH62" s="15">
        <f t="shared" ca="1" si="16"/>
        <v>1</v>
      </c>
      <c r="AI62" s="1">
        <f t="shared" ca="1" si="24"/>
        <v>0.3358360778610463</v>
      </c>
      <c r="AJ62" s="1">
        <f t="shared" ca="1" si="24"/>
        <v>0.77844016348631939</v>
      </c>
      <c r="AK62" s="1">
        <f t="shared" ca="1" si="24"/>
        <v>0.31287865044737506</v>
      </c>
      <c r="AP62" s="15">
        <f t="shared" ca="1" si="18"/>
        <v>1</v>
      </c>
      <c r="AQ62" s="15">
        <f t="shared" ca="1" si="19"/>
        <v>0</v>
      </c>
      <c r="AR62" s="15">
        <f t="shared" ca="1" si="20"/>
        <v>1</v>
      </c>
      <c r="AS62" s="15"/>
      <c r="AT62" s="15">
        <f t="shared" ca="1" si="21"/>
        <v>0</v>
      </c>
      <c r="AU62" s="15">
        <f t="shared" ca="1" si="22"/>
        <v>1</v>
      </c>
      <c r="AV62" s="15">
        <f t="shared" ca="1" si="23"/>
        <v>0</v>
      </c>
    </row>
    <row r="63" spans="11:48" x14ac:dyDescent="0.2">
      <c r="K63" s="1" t="s">
        <v>22</v>
      </c>
      <c r="L63" s="2">
        <v>1</v>
      </c>
      <c r="M63" s="2">
        <v>7</v>
      </c>
      <c r="N63" s="2">
        <v>1</v>
      </c>
      <c r="O63" s="1">
        <v>0.30078025349939708</v>
      </c>
      <c r="P63" s="1">
        <v>0.21177180287850206</v>
      </c>
      <c r="Q63" s="1">
        <f t="shared" si="4"/>
        <v>0</v>
      </c>
      <c r="S63" s="1">
        <f t="shared" si="0"/>
        <v>0</v>
      </c>
      <c r="U63" s="14" t="str">
        <f t="shared" ca="1" si="5"/>
        <v>TrainTrial</v>
      </c>
      <c r="V63" s="10" t="str">
        <f t="shared" si="1"/>
        <v>p1.bmp</v>
      </c>
      <c r="W63" s="10" t="str">
        <f t="shared" si="2"/>
        <v>p7.bmp</v>
      </c>
      <c r="X63" s="10" t="str">
        <f t="shared" ca="1" si="6"/>
        <v>c2.wav</v>
      </c>
      <c r="Y63" s="10" t="str">
        <f t="shared" ca="1" si="7"/>
        <v>nn1.wav</v>
      </c>
      <c r="Z63" s="10" t="str">
        <f t="shared" ca="1" si="8"/>
        <v>c1.wav</v>
      </c>
      <c r="AA63" s="10" t="str">
        <f t="shared" ca="1" si="9"/>
        <v>r1.wav</v>
      </c>
      <c r="AB63" s="10">
        <f t="shared" si="10"/>
        <v>1</v>
      </c>
      <c r="AC63" s="13" t="str">
        <f t="shared" ca="1" si="11"/>
        <v>lp.jpg</v>
      </c>
      <c r="AD63" s="13">
        <f t="shared" ca="1" si="12"/>
        <v>1</v>
      </c>
      <c r="AE63" s="13">
        <f t="shared" ca="1" si="13"/>
        <v>2</v>
      </c>
      <c r="AF63" s="13">
        <f t="shared" ca="1" si="14"/>
        <v>1</v>
      </c>
      <c r="AG63" s="13">
        <f t="shared" ca="1" si="15"/>
        <v>2</v>
      </c>
      <c r="AH63" s="15">
        <f t="shared" ca="1" si="16"/>
        <v>1</v>
      </c>
      <c r="AI63" s="1">
        <f ca="1">RAND()</f>
        <v>0.5475736100298837</v>
      </c>
      <c r="AJ63" s="1">
        <f ca="1">RAND()</f>
        <v>0.93515341762309723</v>
      </c>
      <c r="AK63" s="1">
        <f ca="1">RAND()</f>
        <v>0.38923639614583527</v>
      </c>
      <c r="AP63" s="15">
        <f t="shared" ca="1" si="18"/>
        <v>1</v>
      </c>
      <c r="AQ63" s="15">
        <f t="shared" ca="1" si="19"/>
        <v>0</v>
      </c>
      <c r="AR63" s="15">
        <f t="shared" ca="1" si="20"/>
        <v>1</v>
      </c>
      <c r="AS63" s="15"/>
      <c r="AT63" s="15">
        <f t="shared" ca="1" si="21"/>
        <v>0</v>
      </c>
      <c r="AU63" s="15">
        <f t="shared" ca="1" si="22"/>
        <v>1</v>
      </c>
      <c r="AV63" s="15">
        <f t="shared" ca="1" si="23"/>
        <v>0</v>
      </c>
    </row>
    <row r="64" spans="11:48" x14ac:dyDescent="0.2">
      <c r="L64" s="2">
        <v>1</v>
      </c>
      <c r="M64" s="2">
        <v>0</v>
      </c>
      <c r="N64" s="2">
        <v>2</v>
      </c>
      <c r="O64" s="1">
        <v>0.8248095677299716</v>
      </c>
      <c r="P64" s="1">
        <v>0.35745399742791051</v>
      </c>
      <c r="Q64" s="1">
        <f t="shared" si="4"/>
        <v>1</v>
      </c>
      <c r="S64" s="1">
        <f t="shared" si="0"/>
        <v>0</v>
      </c>
      <c r="U64" s="14" t="str">
        <f t="shared" ca="1" si="5"/>
        <v>TrainTrial</v>
      </c>
      <c r="V64" s="10" t="str">
        <f t="shared" si="1"/>
        <v>p0.bmp</v>
      </c>
      <c r="W64" s="10" t="str">
        <f t="shared" si="2"/>
        <v>p1.bmp</v>
      </c>
      <c r="X64" s="10" t="str">
        <f t="shared" ca="1" si="6"/>
        <v>c2.wav</v>
      </c>
      <c r="Y64" s="10" t="str">
        <f t="shared" ca="1" si="7"/>
        <v>n1.wav</v>
      </c>
      <c r="Z64" s="10" t="str">
        <f t="shared" ca="1" si="8"/>
        <v>c1.wav</v>
      </c>
      <c r="AA64" s="10" t="str">
        <f t="shared" ca="1" si="9"/>
        <v>rr2.wav</v>
      </c>
      <c r="AB64" s="10">
        <f t="shared" si="10"/>
        <v>2</v>
      </c>
      <c r="AC64" s="13" t="str">
        <f t="shared" ca="1" si="11"/>
        <v>lp.jpg</v>
      </c>
      <c r="AD64" s="13">
        <f t="shared" ca="1" si="12"/>
        <v>2</v>
      </c>
      <c r="AE64" s="13">
        <f t="shared" ca="1" si="13"/>
        <v>2</v>
      </c>
      <c r="AF64" s="13">
        <f t="shared" ca="1" si="14"/>
        <v>2</v>
      </c>
      <c r="AG64" s="13">
        <f t="shared" ca="1" si="15"/>
        <v>0</v>
      </c>
      <c r="AH64" s="15">
        <f t="shared" ca="1" si="16"/>
        <v>3</v>
      </c>
      <c r="AI64" s="1">
        <f t="shared" ref="AI64:AK92" ca="1" si="25">RAND()</f>
        <v>0.84042667589974929</v>
      </c>
      <c r="AJ64" s="1">
        <f t="shared" ca="1" si="25"/>
        <v>0.86369060294100564</v>
      </c>
      <c r="AK64" s="1">
        <f t="shared" ca="1" si="25"/>
        <v>0.75050389996356481</v>
      </c>
      <c r="AP64" s="15">
        <f t="shared" ca="1" si="18"/>
        <v>0</v>
      </c>
      <c r="AQ64" s="15">
        <f t="shared" ca="1" si="19"/>
        <v>0</v>
      </c>
      <c r="AR64" s="15">
        <f t="shared" ca="1" si="20"/>
        <v>0</v>
      </c>
      <c r="AS64" s="15"/>
      <c r="AT64" s="15">
        <f t="shared" ca="1" si="21"/>
        <v>1</v>
      </c>
      <c r="AU64" s="15">
        <f t="shared" ca="1" si="22"/>
        <v>1</v>
      </c>
      <c r="AV64" s="15">
        <f t="shared" ca="1" si="23"/>
        <v>1</v>
      </c>
    </row>
    <row r="65" spans="12:48" x14ac:dyDescent="0.2">
      <c r="L65" s="2">
        <v>1</v>
      </c>
      <c r="M65" s="2">
        <v>3</v>
      </c>
      <c r="N65" s="2">
        <v>0</v>
      </c>
      <c r="O65" s="1">
        <v>0.13387758899807523</v>
      </c>
      <c r="P65" s="1">
        <v>0.89608512405993679</v>
      </c>
      <c r="Q65" s="1">
        <f t="shared" si="4"/>
        <v>0</v>
      </c>
      <c r="S65" s="1">
        <f t="shared" si="0"/>
        <v>1</v>
      </c>
      <c r="U65" s="14" t="str">
        <f t="shared" ca="1" si="5"/>
        <v>TrainTrial2</v>
      </c>
      <c r="V65" s="10" t="str">
        <f t="shared" si="1"/>
        <v>p1.bmp</v>
      </c>
      <c r="W65" s="10" t="str">
        <f t="shared" si="2"/>
        <v>p3.bmp</v>
      </c>
      <c r="X65" s="10" t="str">
        <f t="shared" ca="1" si="6"/>
        <v>c2.wav</v>
      </c>
      <c r="Y65" s="10" t="str">
        <f t="shared" ca="1" si="7"/>
        <v>r0.wav</v>
      </c>
      <c r="Z65" s="10" t="str">
        <f t="shared" ca="1" si="8"/>
        <v>c1.wav</v>
      </c>
      <c r="AA65" s="10" t="str">
        <f t="shared" ca="1" si="9"/>
        <v>nn1.wav</v>
      </c>
      <c r="AB65" s="10">
        <f t="shared" si="10"/>
        <v>1</v>
      </c>
      <c r="AC65" s="13" t="str">
        <f t="shared" ca="1" si="11"/>
        <v>rp.jpg</v>
      </c>
      <c r="AD65" s="13">
        <f t="shared" ca="1" si="12"/>
        <v>2</v>
      </c>
      <c r="AE65" s="13">
        <f t="shared" ca="1" si="13"/>
        <v>1</v>
      </c>
      <c r="AF65" s="13">
        <f t="shared" ca="1" si="14"/>
        <v>1</v>
      </c>
      <c r="AG65" s="13">
        <f t="shared" ca="1" si="15"/>
        <v>2</v>
      </c>
      <c r="AH65" s="15">
        <f t="shared" ca="1" si="16"/>
        <v>1</v>
      </c>
      <c r="AI65" s="1">
        <f t="shared" ca="1" si="25"/>
        <v>0.94087734329561634</v>
      </c>
      <c r="AJ65" s="1">
        <f t="shared" ca="1" si="25"/>
        <v>0.74955838565366428</v>
      </c>
      <c r="AK65" s="1">
        <f t="shared" ca="1" si="25"/>
        <v>1.9839791505800175E-2</v>
      </c>
      <c r="AP65" s="15">
        <f t="shared" ca="1" si="18"/>
        <v>0</v>
      </c>
      <c r="AQ65" s="15">
        <f t="shared" ca="1" si="19"/>
        <v>1</v>
      </c>
      <c r="AR65" s="15">
        <f t="shared" ca="1" si="20"/>
        <v>1</v>
      </c>
      <c r="AS65" s="15"/>
      <c r="AT65" s="15">
        <f t="shared" ca="1" si="21"/>
        <v>1</v>
      </c>
      <c r="AU65" s="15">
        <f t="shared" ca="1" si="22"/>
        <v>0</v>
      </c>
      <c r="AV65" s="15">
        <f t="shared" ca="1" si="23"/>
        <v>0</v>
      </c>
    </row>
    <row r="66" spans="12:48" x14ac:dyDescent="0.2">
      <c r="L66" s="2">
        <v>2</v>
      </c>
      <c r="M66" s="2">
        <v>1</v>
      </c>
      <c r="N66" s="2">
        <v>3</v>
      </c>
      <c r="O66" s="1">
        <v>0.18140200625930447</v>
      </c>
      <c r="P66" s="1">
        <v>6.3297229545241862E-2</v>
      </c>
      <c r="Q66" s="1">
        <f t="shared" si="4"/>
        <v>0</v>
      </c>
      <c r="S66" s="1">
        <f t="shared" si="0"/>
        <v>0</v>
      </c>
      <c r="U66" s="14" t="str">
        <f t="shared" ca="1" si="5"/>
        <v>TrainTrial2</v>
      </c>
      <c r="V66" s="10" t="str">
        <f t="shared" si="1"/>
        <v>p2.bmp</v>
      </c>
      <c r="W66" s="10" t="str">
        <f t="shared" si="2"/>
        <v>p1.bmp</v>
      </c>
      <c r="X66" s="10" t="str">
        <f t="shared" ca="1" si="6"/>
        <v>c1.wav</v>
      </c>
      <c r="Y66" s="10" t="str">
        <f t="shared" ca="1" si="7"/>
        <v>nn2.wav</v>
      </c>
      <c r="Z66" s="10" t="str">
        <f t="shared" ca="1" si="8"/>
        <v>c2.wav</v>
      </c>
      <c r="AA66" s="10" t="str">
        <f t="shared" ca="1" si="9"/>
        <v>r3.wav</v>
      </c>
      <c r="AB66" s="10">
        <f t="shared" si="10"/>
        <v>1</v>
      </c>
      <c r="AC66" s="13" t="str">
        <f t="shared" ca="1" si="11"/>
        <v>lp.jpg</v>
      </c>
      <c r="AD66" s="13">
        <f t="shared" ca="1" si="12"/>
        <v>1</v>
      </c>
      <c r="AE66" s="13">
        <f t="shared" ca="1" si="13"/>
        <v>1</v>
      </c>
      <c r="AF66" s="13">
        <f t="shared" ca="1" si="14"/>
        <v>1</v>
      </c>
      <c r="AG66" s="13">
        <f t="shared" ca="1" si="15"/>
        <v>3</v>
      </c>
      <c r="AH66" s="15">
        <f t="shared" ca="1" si="16"/>
        <v>0</v>
      </c>
      <c r="AI66" s="1">
        <f t="shared" ca="1" si="25"/>
        <v>5.9231088698540324E-2</v>
      </c>
      <c r="AJ66" s="1">
        <f t="shared" ca="1" si="25"/>
        <v>0.38823751480629975</v>
      </c>
      <c r="AK66" s="1">
        <f t="shared" ca="1" si="25"/>
        <v>0.53100530412340707</v>
      </c>
      <c r="AP66" s="15">
        <f t="shared" ca="1" si="18"/>
        <v>1</v>
      </c>
      <c r="AQ66" s="15">
        <f t="shared" ca="1" si="19"/>
        <v>1</v>
      </c>
      <c r="AR66" s="15">
        <f t="shared" ca="1" si="20"/>
        <v>1</v>
      </c>
      <c r="AS66" s="15"/>
      <c r="AT66" s="15">
        <f t="shared" ca="1" si="21"/>
        <v>0</v>
      </c>
      <c r="AU66" s="15">
        <f t="shared" ca="1" si="22"/>
        <v>0</v>
      </c>
      <c r="AV66" s="15">
        <f t="shared" ca="1" si="23"/>
        <v>0</v>
      </c>
    </row>
    <row r="67" spans="12:48" x14ac:dyDescent="0.2">
      <c r="L67" s="2">
        <v>2</v>
      </c>
      <c r="M67" s="2">
        <v>9</v>
      </c>
      <c r="N67" s="2">
        <v>7</v>
      </c>
      <c r="O67" s="1">
        <v>0.34840130982775008</v>
      </c>
      <c r="P67" s="1">
        <v>0.13254686165237217</v>
      </c>
      <c r="Q67" s="1">
        <f t="shared" si="4"/>
        <v>0</v>
      </c>
      <c r="S67" s="1">
        <f t="shared" si="0"/>
        <v>0</v>
      </c>
      <c r="U67" s="14" t="str">
        <f t="shared" ca="1" si="5"/>
        <v>TrainTrial2</v>
      </c>
      <c r="V67" s="10" t="str">
        <f t="shared" ref="V67:V130" si="26">IF(Q67=0,CONCATENATE("p",L67,".bmp"),CONCATENATE("p",M67,".bmp"))</f>
        <v>p2.bmp</v>
      </c>
      <c r="W67" s="10" t="str">
        <f t="shared" ref="W67:W130" si="27">IF(Q67=0,CONCATENATE("p",M67,".bmp"),CONCATENATE("p",L67,".bmp"))</f>
        <v>p9.bmp</v>
      </c>
      <c r="X67" s="10" t="str">
        <f t="shared" ca="1" si="6"/>
        <v>c1.wav</v>
      </c>
      <c r="Y67" s="10" t="str">
        <f t="shared" ca="1" si="7"/>
        <v>nn2.wav</v>
      </c>
      <c r="Z67" s="10" t="str">
        <f t="shared" ca="1" si="8"/>
        <v>c2.wav</v>
      </c>
      <c r="AA67" s="10" t="str">
        <f t="shared" ca="1" si="9"/>
        <v>r7.wav</v>
      </c>
      <c r="AB67" s="10">
        <f t="shared" si="10"/>
        <v>1</v>
      </c>
      <c r="AC67" s="13" t="str">
        <f t="shared" ca="1" si="11"/>
        <v>lp.jpg</v>
      </c>
      <c r="AD67" s="13">
        <f t="shared" ca="1" si="12"/>
        <v>1</v>
      </c>
      <c r="AE67" s="13">
        <f t="shared" ca="1" si="13"/>
        <v>1</v>
      </c>
      <c r="AF67" s="13">
        <f t="shared" ca="1" si="14"/>
        <v>1</v>
      </c>
      <c r="AG67" s="13">
        <f t="shared" ca="1" si="15"/>
        <v>3</v>
      </c>
      <c r="AH67" s="15">
        <f t="shared" ca="1" si="16"/>
        <v>0</v>
      </c>
      <c r="AI67" s="1">
        <f t="shared" ca="1" si="25"/>
        <v>0.22820810523815527</v>
      </c>
      <c r="AJ67" s="1">
        <f t="shared" ca="1" si="25"/>
        <v>0.18480258102291625</v>
      </c>
      <c r="AK67" s="1">
        <f t="shared" ca="1" si="25"/>
        <v>0.70780512619817104</v>
      </c>
      <c r="AP67" s="15">
        <f t="shared" ca="1" si="18"/>
        <v>1</v>
      </c>
      <c r="AQ67" s="15">
        <f t="shared" ca="1" si="19"/>
        <v>1</v>
      </c>
      <c r="AR67" s="15">
        <f t="shared" ca="1" si="20"/>
        <v>1</v>
      </c>
      <c r="AS67" s="15"/>
      <c r="AT67" s="15">
        <f t="shared" ca="1" si="21"/>
        <v>0</v>
      </c>
      <c r="AU67" s="15">
        <f t="shared" ca="1" si="22"/>
        <v>0</v>
      </c>
      <c r="AV67" s="15">
        <f t="shared" ca="1" si="23"/>
        <v>0</v>
      </c>
    </row>
    <row r="68" spans="12:48" x14ac:dyDescent="0.2">
      <c r="L68" s="2">
        <v>2</v>
      </c>
      <c r="M68" s="2">
        <v>6</v>
      </c>
      <c r="N68" s="2">
        <v>5</v>
      </c>
      <c r="O68" s="1">
        <v>0.69050470613456127</v>
      </c>
      <c r="P68" s="1">
        <v>0.86411155757741653</v>
      </c>
      <c r="Q68" s="1">
        <f t="shared" ref="Q68:Q131" si="28">IF(O68&lt;=0.5,0,1)</f>
        <v>1</v>
      </c>
      <c r="S68" s="1">
        <f t="shared" ref="S68:S131" si="29">IF(P68&lt;=0.5,0,1)</f>
        <v>1</v>
      </c>
      <c r="U68" s="14" t="str">
        <f t="shared" ref="U68:U131" ca="1" si="30">IF(AE68=1,"TrainTrial2","TrainTrial")</f>
        <v>TrainTrial2</v>
      </c>
      <c r="V68" s="10" t="str">
        <f t="shared" si="26"/>
        <v>p6.bmp</v>
      </c>
      <c r="W68" s="10" t="str">
        <f t="shared" si="27"/>
        <v>p2.bmp</v>
      </c>
      <c r="X68" s="10" t="str">
        <f t="shared" ref="X68:X131" ca="1" si="31">IF(AE68=0,"c3.wav",IF(AE68=1,IF(S68=0,"c1.wav","c2.wav"),IF(S68=0,"c2.wav","c1.wav")))</f>
        <v>c2.wav</v>
      </c>
      <c r="Y68" s="10" t="str">
        <f t="shared" ref="Y68:Y131" ca="1" si="32">IF(S68=0,IF(AF68=1,CONCATENATE("nn",L68,".wav"),CONCATENATE("n",L68,".wav")),IF(AF68=2,CONCATENATE("rr",N68,".wav"),CONCATENATE("r",N68,".wav")))</f>
        <v>r5.wav</v>
      </c>
      <c r="Z68" s="10" t="str">
        <f t="shared" ref="Z68:Z131" ca="1" si="33">IF(AE68=0,"c3.wav",IF(AE68=1,IF(S68=1,"c1.wav","c2.wav"),IF(S68=1,"c2.wav","c1.wav")))</f>
        <v>c1.wav</v>
      </c>
      <c r="AA68" s="10" t="str">
        <f t="shared" ref="AA68:AA131" ca="1" si="34">IF(S68=1,IF(AF68=1,CONCATENATE("nn",L68,".wav"),CONCATENATE("n",L68,".wav")),IF(AF68=2,CONCATENATE("rr",N68,".wav"),CONCATENATE("r",N68,".wav")))</f>
        <v>nn2.wav</v>
      </c>
      <c r="AB68" s="10">
        <f t="shared" ref="AB68:AB131" si="35">IF(Q68=0,1,2)</f>
        <v>2</v>
      </c>
      <c r="AC68" s="13" t="str">
        <f t="shared" ref="AC68:AC131" ca="1" si="36">IF(AD68=0,"blank.jpg", IF(AD68=1, IF(AB68=1,"lp.jpg","rp.jpg"),IF(AB68=1,"rp.jpg","lp.jpg")))</f>
        <v>rp.jpg</v>
      </c>
      <c r="AD68" s="13">
        <f t="shared" ref="AD68:AD131" ca="1" si="37">IF(AI68&lt;0.75,1,IF(AI68&lt;=1,2,0))</f>
        <v>1</v>
      </c>
      <c r="AE68" s="13">
        <f t="shared" ref="AE68:AE131" ca="1" si="38">IF(AJ68&lt;0.75,1,IF(AJ68&lt;=1,2,0))</f>
        <v>1</v>
      </c>
      <c r="AF68" s="13">
        <f t="shared" ref="AF68:AF131" ca="1" si="39">IF(AK68&lt;0.75,1,IF(AK68&lt;=1,2,0))</f>
        <v>1</v>
      </c>
      <c r="AG68" s="13">
        <f t="shared" ref="AG68:AG131" ca="1" si="40">SUM(AP68:AR68)</f>
        <v>3</v>
      </c>
      <c r="AH68" s="15">
        <f t="shared" ref="AH68:AH131" ca="1" si="41">SUM(AT68:AV68)</f>
        <v>0</v>
      </c>
      <c r="AI68" s="1">
        <f t="shared" ca="1" si="25"/>
        <v>0.23825187303047024</v>
      </c>
      <c r="AJ68" s="1">
        <f t="shared" ca="1" si="25"/>
        <v>0.24250151456208957</v>
      </c>
      <c r="AK68" s="1">
        <f t="shared" ca="1" si="25"/>
        <v>2.9557721842121243E-2</v>
      </c>
      <c r="AP68" s="15">
        <f t="shared" ref="AP68:AP131" ca="1" si="42">IF(AD68=1,1,0)</f>
        <v>1</v>
      </c>
      <c r="AQ68" s="15">
        <f t="shared" ref="AQ68:AQ131" ca="1" si="43">IF(AE68=1,1,0)</f>
        <v>1</v>
      </c>
      <c r="AR68" s="15">
        <f t="shared" ref="AR68:AR131" ca="1" si="44">IF(AF68=1,1,0)</f>
        <v>1</v>
      </c>
      <c r="AS68" s="15"/>
      <c r="AT68" s="15">
        <f t="shared" ref="AT68:AT131" ca="1" si="45">IF(AD68=2,1,0)</f>
        <v>0</v>
      </c>
      <c r="AU68" s="15">
        <f t="shared" ref="AU68:AU131" ca="1" si="46">IF(AE68=2,1,0)</f>
        <v>0</v>
      </c>
      <c r="AV68" s="15">
        <f t="shared" ref="AV68:AV131" ca="1" si="47">IF(AF68=2,1,0)</f>
        <v>0</v>
      </c>
    </row>
    <row r="69" spans="12:48" x14ac:dyDescent="0.2">
      <c r="L69" s="2">
        <v>3</v>
      </c>
      <c r="M69" s="2">
        <v>2</v>
      </c>
      <c r="N69" s="2">
        <v>8</v>
      </c>
      <c r="O69" s="1">
        <v>1.7345204166304029E-2</v>
      </c>
      <c r="P69" s="1">
        <v>0</v>
      </c>
      <c r="Q69" s="1">
        <f t="shared" si="28"/>
        <v>0</v>
      </c>
      <c r="S69" s="1">
        <f t="shared" si="29"/>
        <v>0</v>
      </c>
      <c r="U69" s="14" t="str">
        <f t="shared" ca="1" si="30"/>
        <v>TrainTrial</v>
      </c>
      <c r="V69" s="10" t="str">
        <f t="shared" si="26"/>
        <v>p3.bmp</v>
      </c>
      <c r="W69" s="10" t="str">
        <f t="shared" si="27"/>
        <v>p2.bmp</v>
      </c>
      <c r="X69" s="10" t="str">
        <f t="shared" ca="1" si="31"/>
        <v>c2.wav</v>
      </c>
      <c r="Y69" s="10" t="str">
        <f t="shared" ca="1" si="32"/>
        <v>nn3.wav</v>
      </c>
      <c r="Z69" s="10" t="str">
        <f t="shared" ca="1" si="33"/>
        <v>c1.wav</v>
      </c>
      <c r="AA69" s="10" t="str">
        <f t="shared" ca="1" si="34"/>
        <v>r8.wav</v>
      </c>
      <c r="AB69" s="10">
        <f t="shared" si="35"/>
        <v>1</v>
      </c>
      <c r="AC69" s="13" t="str">
        <f t="shared" ca="1" si="36"/>
        <v>lp.jpg</v>
      </c>
      <c r="AD69" s="13">
        <f t="shared" ca="1" si="37"/>
        <v>1</v>
      </c>
      <c r="AE69" s="13">
        <f t="shared" ca="1" si="38"/>
        <v>2</v>
      </c>
      <c r="AF69" s="13">
        <f t="shared" ca="1" si="39"/>
        <v>1</v>
      </c>
      <c r="AG69" s="13">
        <f t="shared" ca="1" si="40"/>
        <v>2</v>
      </c>
      <c r="AH69" s="15">
        <f t="shared" ca="1" si="41"/>
        <v>1</v>
      </c>
      <c r="AI69" s="1">
        <f t="shared" ca="1" si="25"/>
        <v>9.9696442857936107E-2</v>
      </c>
      <c r="AJ69" s="1">
        <f t="shared" ca="1" si="25"/>
        <v>0.77610505755945447</v>
      </c>
      <c r="AK69" s="1">
        <f t="shared" ca="1" si="25"/>
        <v>0.25611043876564199</v>
      </c>
      <c r="AP69" s="15">
        <f t="shared" ca="1" si="42"/>
        <v>1</v>
      </c>
      <c r="AQ69" s="15">
        <f t="shared" ca="1" si="43"/>
        <v>0</v>
      </c>
      <c r="AR69" s="15">
        <f t="shared" ca="1" si="44"/>
        <v>1</v>
      </c>
      <c r="AS69" s="15"/>
      <c r="AT69" s="15">
        <f t="shared" ca="1" si="45"/>
        <v>0</v>
      </c>
      <c r="AU69" s="15">
        <f t="shared" ca="1" si="46"/>
        <v>1</v>
      </c>
      <c r="AV69" s="15">
        <f t="shared" ca="1" si="47"/>
        <v>0</v>
      </c>
    </row>
    <row r="70" spans="12:48" x14ac:dyDescent="0.2">
      <c r="L70" s="2">
        <v>3</v>
      </c>
      <c r="M70" s="2">
        <v>4</v>
      </c>
      <c r="N70" s="2">
        <v>6</v>
      </c>
      <c r="O70" s="1">
        <v>0.62793665549179423</v>
      </c>
      <c r="P70" s="1">
        <v>0.41484999874955975</v>
      </c>
      <c r="Q70" s="1">
        <f t="shared" si="28"/>
        <v>1</v>
      </c>
      <c r="S70" s="1">
        <f t="shared" si="29"/>
        <v>0</v>
      </c>
      <c r="U70" s="14" t="str">
        <f t="shared" ca="1" si="30"/>
        <v>TrainTrial2</v>
      </c>
      <c r="V70" s="10" t="str">
        <f t="shared" si="26"/>
        <v>p4.bmp</v>
      </c>
      <c r="W70" s="10" t="str">
        <f t="shared" si="27"/>
        <v>p3.bmp</v>
      </c>
      <c r="X70" s="10" t="str">
        <f t="shared" ca="1" si="31"/>
        <v>c1.wav</v>
      </c>
      <c r="Y70" s="10" t="str">
        <f t="shared" ca="1" si="32"/>
        <v>n3.wav</v>
      </c>
      <c r="Z70" s="10" t="str">
        <f t="shared" ca="1" si="33"/>
        <v>c2.wav</v>
      </c>
      <c r="AA70" s="10" t="str">
        <f t="shared" ca="1" si="34"/>
        <v>rr6.wav</v>
      </c>
      <c r="AB70" s="10">
        <f t="shared" si="35"/>
        <v>2</v>
      </c>
      <c r="AC70" s="13" t="str">
        <f t="shared" ca="1" si="36"/>
        <v>lp.jpg</v>
      </c>
      <c r="AD70" s="13">
        <f t="shared" ca="1" si="37"/>
        <v>2</v>
      </c>
      <c r="AE70" s="13">
        <f t="shared" ca="1" si="38"/>
        <v>1</v>
      </c>
      <c r="AF70" s="13">
        <f t="shared" ca="1" si="39"/>
        <v>2</v>
      </c>
      <c r="AG70" s="13">
        <f t="shared" ca="1" si="40"/>
        <v>1</v>
      </c>
      <c r="AH70" s="15">
        <f t="shared" ca="1" si="41"/>
        <v>2</v>
      </c>
      <c r="AI70" s="1">
        <f t="shared" ca="1" si="25"/>
        <v>0.91522448207753671</v>
      </c>
      <c r="AJ70" s="1">
        <f t="shared" ca="1" si="25"/>
        <v>0.73627028857964372</v>
      </c>
      <c r="AK70" s="1">
        <f t="shared" ca="1" si="25"/>
        <v>0.76593194959481292</v>
      </c>
      <c r="AP70" s="15">
        <f t="shared" ca="1" si="42"/>
        <v>0</v>
      </c>
      <c r="AQ70" s="15">
        <f t="shared" ca="1" si="43"/>
        <v>1</v>
      </c>
      <c r="AR70" s="15">
        <f t="shared" ca="1" si="44"/>
        <v>0</v>
      </c>
      <c r="AS70" s="15"/>
      <c r="AT70" s="15">
        <f t="shared" ca="1" si="45"/>
        <v>1</v>
      </c>
      <c r="AU70" s="15">
        <f t="shared" ca="1" si="46"/>
        <v>0</v>
      </c>
      <c r="AV70" s="15">
        <f t="shared" ca="1" si="47"/>
        <v>1</v>
      </c>
    </row>
    <row r="71" spans="12:48" x14ac:dyDescent="0.2">
      <c r="L71" s="2">
        <v>3</v>
      </c>
      <c r="M71" s="2">
        <v>8</v>
      </c>
      <c r="N71" s="2">
        <v>4</v>
      </c>
      <c r="O71" s="1">
        <v>0</v>
      </c>
      <c r="P71" s="1">
        <v>0.59390937376610964</v>
      </c>
      <c r="Q71" s="1">
        <f t="shared" si="28"/>
        <v>0</v>
      </c>
      <c r="S71" s="1">
        <f t="shared" si="29"/>
        <v>1</v>
      </c>
      <c r="U71" s="14" t="str">
        <f t="shared" ca="1" si="30"/>
        <v>TrainTrial</v>
      </c>
      <c r="V71" s="10" t="str">
        <f t="shared" si="26"/>
        <v>p3.bmp</v>
      </c>
      <c r="W71" s="10" t="str">
        <f t="shared" si="27"/>
        <v>p8.bmp</v>
      </c>
      <c r="X71" s="10" t="str">
        <f t="shared" ca="1" si="31"/>
        <v>c1.wav</v>
      </c>
      <c r="Y71" s="10" t="str">
        <f t="shared" ca="1" si="32"/>
        <v>r4.wav</v>
      </c>
      <c r="Z71" s="10" t="str">
        <f t="shared" ca="1" si="33"/>
        <v>c2.wav</v>
      </c>
      <c r="AA71" s="10" t="str">
        <f t="shared" ca="1" si="34"/>
        <v>nn3.wav</v>
      </c>
      <c r="AB71" s="10">
        <f t="shared" si="35"/>
        <v>1</v>
      </c>
      <c r="AC71" s="13" t="str">
        <f t="shared" ca="1" si="36"/>
        <v>rp.jpg</v>
      </c>
      <c r="AD71" s="13">
        <f t="shared" ca="1" si="37"/>
        <v>2</v>
      </c>
      <c r="AE71" s="13">
        <f t="shared" ca="1" si="38"/>
        <v>2</v>
      </c>
      <c r="AF71" s="13">
        <f t="shared" ca="1" si="39"/>
        <v>1</v>
      </c>
      <c r="AG71" s="13">
        <f t="shared" ca="1" si="40"/>
        <v>1</v>
      </c>
      <c r="AH71" s="15">
        <f t="shared" ca="1" si="41"/>
        <v>2</v>
      </c>
      <c r="AI71" s="1">
        <f t="shared" ca="1" si="25"/>
        <v>0.94272184901019207</v>
      </c>
      <c r="AJ71" s="1">
        <f t="shared" ca="1" si="25"/>
        <v>0.93982801178232978</v>
      </c>
      <c r="AK71" s="1">
        <f t="shared" ca="1" si="25"/>
        <v>0.40883581215278653</v>
      </c>
      <c r="AP71" s="15">
        <f t="shared" ca="1" si="42"/>
        <v>0</v>
      </c>
      <c r="AQ71" s="15">
        <f t="shared" ca="1" si="43"/>
        <v>0</v>
      </c>
      <c r="AR71" s="15">
        <f t="shared" ca="1" si="44"/>
        <v>1</v>
      </c>
      <c r="AS71" s="15"/>
      <c r="AT71" s="15">
        <f t="shared" ca="1" si="45"/>
        <v>1</v>
      </c>
      <c r="AU71" s="15">
        <f t="shared" ca="1" si="46"/>
        <v>1</v>
      </c>
      <c r="AV71" s="15">
        <f t="shared" ca="1" si="47"/>
        <v>0</v>
      </c>
    </row>
    <row r="72" spans="12:48" x14ac:dyDescent="0.2">
      <c r="L72" s="2">
        <v>4</v>
      </c>
      <c r="M72" s="2">
        <v>5</v>
      </c>
      <c r="N72" s="2">
        <v>9</v>
      </c>
      <c r="O72" s="1">
        <v>0.15222504148459848</v>
      </c>
      <c r="P72" s="1">
        <v>0</v>
      </c>
      <c r="Q72" s="1">
        <f t="shared" si="28"/>
        <v>0</v>
      </c>
      <c r="S72" s="1">
        <f t="shared" si="29"/>
        <v>0</v>
      </c>
      <c r="U72" s="14" t="str">
        <f t="shared" ca="1" si="30"/>
        <v>TrainTrial2</v>
      </c>
      <c r="V72" s="10" t="str">
        <f t="shared" si="26"/>
        <v>p4.bmp</v>
      </c>
      <c r="W72" s="10" t="str">
        <f t="shared" si="27"/>
        <v>p5.bmp</v>
      </c>
      <c r="X72" s="10" t="str">
        <f t="shared" ca="1" si="31"/>
        <v>c1.wav</v>
      </c>
      <c r="Y72" s="10" t="str">
        <f t="shared" ca="1" si="32"/>
        <v>n4.wav</v>
      </c>
      <c r="Z72" s="10" t="str">
        <f t="shared" ca="1" si="33"/>
        <v>c2.wav</v>
      </c>
      <c r="AA72" s="10" t="str">
        <f t="shared" ca="1" si="34"/>
        <v>rr9.wav</v>
      </c>
      <c r="AB72" s="10">
        <f t="shared" si="35"/>
        <v>1</v>
      </c>
      <c r="AC72" s="13" t="str">
        <f t="shared" ca="1" si="36"/>
        <v>lp.jpg</v>
      </c>
      <c r="AD72" s="13">
        <f t="shared" ca="1" si="37"/>
        <v>1</v>
      </c>
      <c r="AE72" s="13">
        <f t="shared" ca="1" si="38"/>
        <v>1</v>
      </c>
      <c r="AF72" s="13">
        <f t="shared" ca="1" si="39"/>
        <v>2</v>
      </c>
      <c r="AG72" s="13">
        <f t="shared" ca="1" si="40"/>
        <v>2</v>
      </c>
      <c r="AH72" s="15">
        <f t="shared" ca="1" si="41"/>
        <v>1</v>
      </c>
      <c r="AI72" s="1">
        <f t="shared" ca="1" si="25"/>
        <v>0.66807038487354287</v>
      </c>
      <c r="AJ72" s="1">
        <f t="shared" ca="1" si="25"/>
        <v>0.27427741710372822</v>
      </c>
      <c r="AK72" s="1">
        <f t="shared" ca="1" si="25"/>
        <v>0.8833335869481761</v>
      </c>
      <c r="AP72" s="15">
        <f t="shared" ca="1" si="42"/>
        <v>1</v>
      </c>
      <c r="AQ72" s="15">
        <f t="shared" ca="1" si="43"/>
        <v>1</v>
      </c>
      <c r="AR72" s="15">
        <f t="shared" ca="1" si="44"/>
        <v>0</v>
      </c>
      <c r="AS72" s="15"/>
      <c r="AT72" s="15">
        <f t="shared" ca="1" si="45"/>
        <v>0</v>
      </c>
      <c r="AU72" s="15">
        <f t="shared" ca="1" si="46"/>
        <v>0</v>
      </c>
      <c r="AV72" s="15">
        <f t="shared" ca="1" si="47"/>
        <v>1</v>
      </c>
    </row>
    <row r="73" spans="12:48" x14ac:dyDescent="0.2">
      <c r="L73" s="2">
        <v>4</v>
      </c>
      <c r="M73" s="2">
        <v>9</v>
      </c>
      <c r="N73" s="2">
        <v>8</v>
      </c>
      <c r="O73" s="1">
        <v>0.91713200417598273</v>
      </c>
      <c r="P73" s="1">
        <v>0.63729488674653112</v>
      </c>
      <c r="Q73" s="1">
        <f t="shared" si="28"/>
        <v>1</v>
      </c>
      <c r="S73" s="1">
        <f t="shared" si="29"/>
        <v>1</v>
      </c>
      <c r="U73" s="14" t="str">
        <f t="shared" ca="1" si="30"/>
        <v>TrainTrial2</v>
      </c>
      <c r="V73" s="10" t="str">
        <f t="shared" si="26"/>
        <v>p9.bmp</v>
      </c>
      <c r="W73" s="10" t="str">
        <f t="shared" si="27"/>
        <v>p4.bmp</v>
      </c>
      <c r="X73" s="10" t="str">
        <f t="shared" ca="1" si="31"/>
        <v>c2.wav</v>
      </c>
      <c r="Y73" s="10" t="str">
        <f t="shared" ca="1" si="32"/>
        <v>r8.wav</v>
      </c>
      <c r="Z73" s="10" t="str">
        <f t="shared" ca="1" si="33"/>
        <v>c1.wav</v>
      </c>
      <c r="AA73" s="10" t="str">
        <f t="shared" ca="1" si="34"/>
        <v>nn4.wav</v>
      </c>
      <c r="AB73" s="10">
        <f t="shared" si="35"/>
        <v>2</v>
      </c>
      <c r="AC73" s="13" t="str">
        <f t="shared" ca="1" si="36"/>
        <v>rp.jpg</v>
      </c>
      <c r="AD73" s="13">
        <f t="shared" ca="1" si="37"/>
        <v>1</v>
      </c>
      <c r="AE73" s="13">
        <f t="shared" ca="1" si="38"/>
        <v>1</v>
      </c>
      <c r="AF73" s="13">
        <f t="shared" ca="1" si="39"/>
        <v>1</v>
      </c>
      <c r="AG73" s="13">
        <f t="shared" ca="1" si="40"/>
        <v>3</v>
      </c>
      <c r="AH73" s="15">
        <f t="shared" ca="1" si="41"/>
        <v>0</v>
      </c>
      <c r="AI73" s="1">
        <f t="shared" ca="1" si="25"/>
        <v>0.52512906013346983</v>
      </c>
      <c r="AJ73" s="1">
        <f t="shared" ca="1" si="25"/>
        <v>0.60783011708469936</v>
      </c>
      <c r="AK73" s="1">
        <f t="shared" ca="1" si="25"/>
        <v>3.8632972469799354E-2</v>
      </c>
      <c r="AP73" s="15">
        <f t="shared" ca="1" si="42"/>
        <v>1</v>
      </c>
      <c r="AQ73" s="15">
        <f t="shared" ca="1" si="43"/>
        <v>1</v>
      </c>
      <c r="AR73" s="15">
        <f t="shared" ca="1" si="44"/>
        <v>1</v>
      </c>
      <c r="AS73" s="15"/>
      <c r="AT73" s="15">
        <f t="shared" ca="1" si="45"/>
        <v>0</v>
      </c>
      <c r="AU73" s="15">
        <f t="shared" ca="1" si="46"/>
        <v>0</v>
      </c>
      <c r="AV73" s="15">
        <f t="shared" ca="1" si="47"/>
        <v>0</v>
      </c>
    </row>
    <row r="74" spans="12:48" x14ac:dyDescent="0.2">
      <c r="L74" s="2">
        <v>4</v>
      </c>
      <c r="M74" s="2">
        <v>2</v>
      </c>
      <c r="N74" s="2">
        <v>3</v>
      </c>
      <c r="O74" s="1">
        <v>0</v>
      </c>
      <c r="P74" s="1">
        <v>0.3800318229059485</v>
      </c>
      <c r="Q74" s="1">
        <f t="shared" si="28"/>
        <v>0</v>
      </c>
      <c r="S74" s="1">
        <f t="shared" si="29"/>
        <v>0</v>
      </c>
      <c r="U74" s="14" t="str">
        <f t="shared" ca="1" si="30"/>
        <v>TrainTrial2</v>
      </c>
      <c r="V74" s="10" t="str">
        <f t="shared" si="26"/>
        <v>p4.bmp</v>
      </c>
      <c r="W74" s="10" t="str">
        <f t="shared" si="27"/>
        <v>p2.bmp</v>
      </c>
      <c r="X74" s="10" t="str">
        <f t="shared" ca="1" si="31"/>
        <v>c1.wav</v>
      </c>
      <c r="Y74" s="10" t="str">
        <f t="shared" ca="1" si="32"/>
        <v>nn4.wav</v>
      </c>
      <c r="Z74" s="10" t="str">
        <f t="shared" ca="1" si="33"/>
        <v>c2.wav</v>
      </c>
      <c r="AA74" s="10" t="str">
        <f t="shared" ca="1" si="34"/>
        <v>r3.wav</v>
      </c>
      <c r="AB74" s="10">
        <f t="shared" si="35"/>
        <v>1</v>
      </c>
      <c r="AC74" s="13" t="str">
        <f t="shared" ca="1" si="36"/>
        <v>lp.jpg</v>
      </c>
      <c r="AD74" s="13">
        <f t="shared" ca="1" si="37"/>
        <v>1</v>
      </c>
      <c r="AE74" s="13">
        <f t="shared" ca="1" si="38"/>
        <v>1</v>
      </c>
      <c r="AF74" s="13">
        <f t="shared" ca="1" si="39"/>
        <v>1</v>
      </c>
      <c r="AG74" s="13">
        <f t="shared" ca="1" si="40"/>
        <v>3</v>
      </c>
      <c r="AH74" s="15">
        <f t="shared" ca="1" si="41"/>
        <v>0</v>
      </c>
      <c r="AI74" s="1">
        <f t="shared" ca="1" si="25"/>
        <v>0.48480443315683641</v>
      </c>
      <c r="AJ74" s="1">
        <f t="shared" ca="1" si="25"/>
        <v>0.16069814366207014</v>
      </c>
      <c r="AK74" s="1">
        <f t="shared" ca="1" si="25"/>
        <v>5.4416648050467753E-2</v>
      </c>
      <c r="AP74" s="15">
        <f t="shared" ca="1" si="42"/>
        <v>1</v>
      </c>
      <c r="AQ74" s="15">
        <f t="shared" ca="1" si="43"/>
        <v>1</v>
      </c>
      <c r="AR74" s="15">
        <f t="shared" ca="1" si="44"/>
        <v>1</v>
      </c>
      <c r="AS74" s="15"/>
      <c r="AT74" s="15">
        <f t="shared" ca="1" si="45"/>
        <v>0</v>
      </c>
      <c r="AU74" s="15">
        <f t="shared" ca="1" si="46"/>
        <v>0</v>
      </c>
      <c r="AV74" s="15">
        <f t="shared" ca="1" si="47"/>
        <v>0</v>
      </c>
    </row>
    <row r="75" spans="12:48" x14ac:dyDescent="0.2">
      <c r="L75" s="2">
        <v>5</v>
      </c>
      <c r="M75" s="2">
        <v>3</v>
      </c>
      <c r="N75" s="2">
        <v>2</v>
      </c>
      <c r="O75" s="1">
        <v>0.95801467106412019</v>
      </c>
      <c r="P75" s="1">
        <v>0.43766844213678269</v>
      </c>
      <c r="Q75" s="1">
        <f t="shared" si="28"/>
        <v>1</v>
      </c>
      <c r="S75" s="1">
        <f t="shared" si="29"/>
        <v>0</v>
      </c>
      <c r="U75" s="14" t="str">
        <f t="shared" ca="1" si="30"/>
        <v>TrainTrial2</v>
      </c>
      <c r="V75" s="10" t="str">
        <f t="shared" si="26"/>
        <v>p3.bmp</v>
      </c>
      <c r="W75" s="10" t="str">
        <f t="shared" si="27"/>
        <v>p5.bmp</v>
      </c>
      <c r="X75" s="10" t="str">
        <f t="shared" ca="1" si="31"/>
        <v>c1.wav</v>
      </c>
      <c r="Y75" s="10" t="str">
        <f t="shared" ca="1" si="32"/>
        <v>n5.wav</v>
      </c>
      <c r="Z75" s="10" t="str">
        <f t="shared" ca="1" si="33"/>
        <v>c2.wav</v>
      </c>
      <c r="AA75" s="10" t="str">
        <f t="shared" ca="1" si="34"/>
        <v>rr2.wav</v>
      </c>
      <c r="AB75" s="10">
        <f t="shared" si="35"/>
        <v>2</v>
      </c>
      <c r="AC75" s="13" t="str">
        <f t="shared" ca="1" si="36"/>
        <v>rp.jpg</v>
      </c>
      <c r="AD75" s="13">
        <f t="shared" ca="1" si="37"/>
        <v>1</v>
      </c>
      <c r="AE75" s="13">
        <f t="shared" ca="1" si="38"/>
        <v>1</v>
      </c>
      <c r="AF75" s="13">
        <f t="shared" ca="1" si="39"/>
        <v>2</v>
      </c>
      <c r="AG75" s="13">
        <f t="shared" ca="1" si="40"/>
        <v>2</v>
      </c>
      <c r="AH75" s="15">
        <f t="shared" ca="1" si="41"/>
        <v>1</v>
      </c>
      <c r="AI75" s="1">
        <f t="shared" ca="1" si="25"/>
        <v>0.43538152018497056</v>
      </c>
      <c r="AJ75" s="1">
        <f t="shared" ca="1" si="25"/>
        <v>0.19403951404504849</v>
      </c>
      <c r="AK75" s="1">
        <f t="shared" ca="1" si="25"/>
        <v>0.99799634001614057</v>
      </c>
      <c r="AP75" s="15">
        <f t="shared" ca="1" si="42"/>
        <v>1</v>
      </c>
      <c r="AQ75" s="15">
        <f t="shared" ca="1" si="43"/>
        <v>1</v>
      </c>
      <c r="AR75" s="15">
        <f t="shared" ca="1" si="44"/>
        <v>0</v>
      </c>
      <c r="AS75" s="15"/>
      <c r="AT75" s="15">
        <f t="shared" ca="1" si="45"/>
        <v>0</v>
      </c>
      <c r="AU75" s="15">
        <f t="shared" ca="1" si="46"/>
        <v>0</v>
      </c>
      <c r="AV75" s="15">
        <f t="shared" ca="1" si="47"/>
        <v>1</v>
      </c>
    </row>
    <row r="76" spans="12:48" x14ac:dyDescent="0.2">
      <c r="L76" s="2">
        <v>5</v>
      </c>
      <c r="M76" s="2">
        <v>4</v>
      </c>
      <c r="N76" s="2">
        <v>6</v>
      </c>
      <c r="O76" s="1">
        <v>0.27155179217243131</v>
      </c>
      <c r="P76" s="1">
        <v>0.3899745282215008</v>
      </c>
      <c r="Q76" s="1">
        <f t="shared" si="28"/>
        <v>0</v>
      </c>
      <c r="S76" s="1">
        <f t="shared" si="29"/>
        <v>0</v>
      </c>
      <c r="U76" s="14" t="str">
        <f t="shared" ca="1" si="30"/>
        <v>TrainTrial2</v>
      </c>
      <c r="V76" s="10" t="str">
        <f t="shared" si="26"/>
        <v>p5.bmp</v>
      </c>
      <c r="W76" s="10" t="str">
        <f t="shared" si="27"/>
        <v>p4.bmp</v>
      </c>
      <c r="X76" s="10" t="str">
        <f t="shared" ca="1" si="31"/>
        <v>c1.wav</v>
      </c>
      <c r="Y76" s="10" t="str">
        <f t="shared" ca="1" si="32"/>
        <v>nn5.wav</v>
      </c>
      <c r="Z76" s="10" t="str">
        <f t="shared" ca="1" si="33"/>
        <v>c2.wav</v>
      </c>
      <c r="AA76" s="10" t="str">
        <f t="shared" ca="1" si="34"/>
        <v>r6.wav</v>
      </c>
      <c r="AB76" s="10">
        <f t="shared" si="35"/>
        <v>1</v>
      </c>
      <c r="AC76" s="13" t="str">
        <f t="shared" ca="1" si="36"/>
        <v>rp.jpg</v>
      </c>
      <c r="AD76" s="13">
        <f t="shared" ca="1" si="37"/>
        <v>2</v>
      </c>
      <c r="AE76" s="13">
        <f t="shared" ca="1" si="38"/>
        <v>1</v>
      </c>
      <c r="AF76" s="13">
        <f t="shared" ca="1" si="39"/>
        <v>1</v>
      </c>
      <c r="AG76" s="13">
        <f t="shared" ca="1" si="40"/>
        <v>2</v>
      </c>
      <c r="AH76" s="15">
        <f t="shared" ca="1" si="41"/>
        <v>1</v>
      </c>
      <c r="AI76" s="1">
        <f t="shared" ca="1" si="25"/>
        <v>0.75898073119424203</v>
      </c>
      <c r="AJ76" s="1">
        <f t="shared" ca="1" si="25"/>
        <v>0.62472762321166009</v>
      </c>
      <c r="AK76" s="1">
        <f t="shared" ca="1" si="25"/>
        <v>0.19739319787840059</v>
      </c>
      <c r="AP76" s="15">
        <f t="shared" ca="1" si="42"/>
        <v>0</v>
      </c>
      <c r="AQ76" s="15">
        <f t="shared" ca="1" si="43"/>
        <v>1</v>
      </c>
      <c r="AR76" s="15">
        <f t="shared" ca="1" si="44"/>
        <v>1</v>
      </c>
      <c r="AS76" s="15"/>
      <c r="AT76" s="15">
        <f t="shared" ca="1" si="45"/>
        <v>1</v>
      </c>
      <c r="AU76" s="15">
        <f t="shared" ca="1" si="46"/>
        <v>0</v>
      </c>
      <c r="AV76" s="15">
        <f t="shared" ca="1" si="47"/>
        <v>0</v>
      </c>
    </row>
    <row r="77" spans="12:48" x14ac:dyDescent="0.2">
      <c r="L77" s="2">
        <v>5</v>
      </c>
      <c r="M77" s="2">
        <v>8</v>
      </c>
      <c r="N77" s="2">
        <v>4</v>
      </c>
      <c r="O77" s="1">
        <v>0.54646850024710147</v>
      </c>
      <c r="P77" s="1">
        <v>0.92355834583759133</v>
      </c>
      <c r="Q77" s="1">
        <f t="shared" si="28"/>
        <v>1</v>
      </c>
      <c r="S77" s="1">
        <f t="shared" si="29"/>
        <v>1</v>
      </c>
      <c r="U77" s="14" t="str">
        <f t="shared" ca="1" si="30"/>
        <v>TrainTrial2</v>
      </c>
      <c r="V77" s="10" t="str">
        <f t="shared" si="26"/>
        <v>p8.bmp</v>
      </c>
      <c r="W77" s="10" t="str">
        <f t="shared" si="27"/>
        <v>p5.bmp</v>
      </c>
      <c r="X77" s="10" t="str">
        <f t="shared" ca="1" si="31"/>
        <v>c2.wav</v>
      </c>
      <c r="Y77" s="10" t="str">
        <f t="shared" ca="1" si="32"/>
        <v>r4.wav</v>
      </c>
      <c r="Z77" s="10" t="str">
        <f t="shared" ca="1" si="33"/>
        <v>c1.wav</v>
      </c>
      <c r="AA77" s="10" t="str">
        <f t="shared" ca="1" si="34"/>
        <v>nn5.wav</v>
      </c>
      <c r="AB77" s="10">
        <f t="shared" si="35"/>
        <v>2</v>
      </c>
      <c r="AC77" s="13" t="str">
        <f t="shared" ca="1" si="36"/>
        <v>rp.jpg</v>
      </c>
      <c r="AD77" s="13">
        <f t="shared" ca="1" si="37"/>
        <v>1</v>
      </c>
      <c r="AE77" s="13">
        <f t="shared" ca="1" si="38"/>
        <v>1</v>
      </c>
      <c r="AF77" s="13">
        <f t="shared" ca="1" si="39"/>
        <v>1</v>
      </c>
      <c r="AG77" s="13">
        <f t="shared" ca="1" si="40"/>
        <v>3</v>
      </c>
      <c r="AH77" s="15">
        <f t="shared" ca="1" si="41"/>
        <v>0</v>
      </c>
      <c r="AI77" s="1">
        <f t="shared" ca="1" si="25"/>
        <v>0.48838678290684101</v>
      </c>
      <c r="AJ77" s="1">
        <f t="shared" ca="1" si="25"/>
        <v>0.30052378852373385</v>
      </c>
      <c r="AK77" s="1">
        <f t="shared" ca="1" si="25"/>
        <v>0.71428731960794534</v>
      </c>
      <c r="AP77" s="15">
        <f t="shared" ca="1" si="42"/>
        <v>1</v>
      </c>
      <c r="AQ77" s="15">
        <f t="shared" ca="1" si="43"/>
        <v>1</v>
      </c>
      <c r="AR77" s="15">
        <f t="shared" ca="1" si="44"/>
        <v>1</v>
      </c>
      <c r="AS77" s="15"/>
      <c r="AT77" s="15">
        <f t="shared" ca="1" si="45"/>
        <v>0</v>
      </c>
      <c r="AU77" s="15">
        <f t="shared" ca="1" si="46"/>
        <v>0</v>
      </c>
      <c r="AV77" s="15">
        <f t="shared" ca="1" si="47"/>
        <v>0</v>
      </c>
    </row>
    <row r="78" spans="12:48" x14ac:dyDescent="0.2">
      <c r="L78" s="2">
        <v>6</v>
      </c>
      <c r="M78" s="2">
        <v>1</v>
      </c>
      <c r="N78" s="2">
        <v>0</v>
      </c>
      <c r="O78" s="1">
        <v>0.95456678693244612</v>
      </c>
      <c r="P78" s="1">
        <v>0.94882062495889841</v>
      </c>
      <c r="Q78" s="1">
        <f t="shared" si="28"/>
        <v>1</v>
      </c>
      <c r="S78" s="1">
        <f t="shared" si="29"/>
        <v>1</v>
      </c>
      <c r="U78" s="14" t="str">
        <f t="shared" ca="1" si="30"/>
        <v>TrainTrial2</v>
      </c>
      <c r="V78" s="10" t="str">
        <f t="shared" si="26"/>
        <v>p1.bmp</v>
      </c>
      <c r="W78" s="10" t="str">
        <f t="shared" si="27"/>
        <v>p6.bmp</v>
      </c>
      <c r="X78" s="10" t="str">
        <f t="shared" ca="1" si="31"/>
        <v>c2.wav</v>
      </c>
      <c r="Y78" s="10" t="str">
        <f t="shared" ca="1" si="32"/>
        <v>r0.wav</v>
      </c>
      <c r="Z78" s="10" t="str">
        <f t="shared" ca="1" si="33"/>
        <v>c1.wav</v>
      </c>
      <c r="AA78" s="10" t="str">
        <f t="shared" ca="1" si="34"/>
        <v>nn6.wav</v>
      </c>
      <c r="AB78" s="10">
        <f t="shared" si="35"/>
        <v>2</v>
      </c>
      <c r="AC78" s="13" t="str">
        <f t="shared" ca="1" si="36"/>
        <v>lp.jpg</v>
      </c>
      <c r="AD78" s="13">
        <f t="shared" ca="1" si="37"/>
        <v>2</v>
      </c>
      <c r="AE78" s="13">
        <f t="shared" ca="1" si="38"/>
        <v>1</v>
      </c>
      <c r="AF78" s="13">
        <f t="shared" ca="1" si="39"/>
        <v>1</v>
      </c>
      <c r="AG78" s="13">
        <f t="shared" ca="1" si="40"/>
        <v>2</v>
      </c>
      <c r="AH78" s="15">
        <f t="shared" ca="1" si="41"/>
        <v>1</v>
      </c>
      <c r="AI78" s="1">
        <f t="shared" ca="1" si="25"/>
        <v>0.78440349073540128</v>
      </c>
      <c r="AJ78" s="1">
        <f t="shared" ca="1" si="25"/>
        <v>0.33971015385698466</v>
      </c>
      <c r="AK78" s="1">
        <f t="shared" ca="1" si="25"/>
        <v>8.8292487275173692E-2</v>
      </c>
      <c r="AP78" s="15">
        <f t="shared" ca="1" si="42"/>
        <v>0</v>
      </c>
      <c r="AQ78" s="15">
        <f t="shared" ca="1" si="43"/>
        <v>1</v>
      </c>
      <c r="AR78" s="15">
        <f t="shared" ca="1" si="44"/>
        <v>1</v>
      </c>
      <c r="AS78" s="15"/>
      <c r="AT78" s="15">
        <f t="shared" ca="1" si="45"/>
        <v>1</v>
      </c>
      <c r="AU78" s="15">
        <f t="shared" ca="1" si="46"/>
        <v>0</v>
      </c>
      <c r="AV78" s="15">
        <f t="shared" ca="1" si="47"/>
        <v>0</v>
      </c>
    </row>
    <row r="79" spans="12:48" x14ac:dyDescent="0.2">
      <c r="L79" s="2">
        <v>6</v>
      </c>
      <c r="M79" s="2">
        <v>0</v>
      </c>
      <c r="N79" s="2">
        <v>7</v>
      </c>
      <c r="O79" s="1">
        <v>0.40841529720819381</v>
      </c>
      <c r="P79" s="1">
        <v>0.62785672732388775</v>
      </c>
      <c r="Q79" s="1">
        <f t="shared" si="28"/>
        <v>0</v>
      </c>
      <c r="S79" s="1">
        <f t="shared" si="29"/>
        <v>1</v>
      </c>
      <c r="U79" s="14" t="str">
        <f t="shared" ca="1" si="30"/>
        <v>TrainTrial2</v>
      </c>
      <c r="V79" s="10" t="str">
        <f t="shared" si="26"/>
        <v>p6.bmp</v>
      </c>
      <c r="W79" s="10" t="str">
        <f t="shared" si="27"/>
        <v>p0.bmp</v>
      </c>
      <c r="X79" s="10" t="str">
        <f t="shared" ca="1" si="31"/>
        <v>c2.wav</v>
      </c>
      <c r="Y79" s="10" t="str">
        <f t="shared" ca="1" si="32"/>
        <v>rr7.wav</v>
      </c>
      <c r="Z79" s="10" t="str">
        <f t="shared" ca="1" si="33"/>
        <v>c1.wav</v>
      </c>
      <c r="AA79" s="10" t="str">
        <f t="shared" ca="1" si="34"/>
        <v>n6.wav</v>
      </c>
      <c r="AB79" s="10">
        <f t="shared" si="35"/>
        <v>1</v>
      </c>
      <c r="AC79" s="13" t="str">
        <f t="shared" ca="1" si="36"/>
        <v>lp.jpg</v>
      </c>
      <c r="AD79" s="13">
        <f t="shared" ca="1" si="37"/>
        <v>1</v>
      </c>
      <c r="AE79" s="13">
        <f t="shared" ca="1" si="38"/>
        <v>1</v>
      </c>
      <c r="AF79" s="13">
        <f t="shared" ca="1" si="39"/>
        <v>2</v>
      </c>
      <c r="AG79" s="13">
        <f t="shared" ca="1" si="40"/>
        <v>2</v>
      </c>
      <c r="AH79" s="15">
        <f t="shared" ca="1" si="41"/>
        <v>1</v>
      </c>
      <c r="AI79" s="1">
        <f t="shared" ca="1" si="25"/>
        <v>4.9348782828580684E-2</v>
      </c>
      <c r="AJ79" s="1">
        <f t="shared" ca="1" si="25"/>
        <v>0.37319499283019419</v>
      </c>
      <c r="AK79" s="1">
        <f t="shared" ca="1" si="25"/>
        <v>0.89829628382359583</v>
      </c>
      <c r="AP79" s="15">
        <f t="shared" ca="1" si="42"/>
        <v>1</v>
      </c>
      <c r="AQ79" s="15">
        <f t="shared" ca="1" si="43"/>
        <v>1</v>
      </c>
      <c r="AR79" s="15">
        <f t="shared" ca="1" si="44"/>
        <v>0</v>
      </c>
      <c r="AS79" s="15"/>
      <c r="AT79" s="15">
        <f t="shared" ca="1" si="45"/>
        <v>0</v>
      </c>
      <c r="AU79" s="15">
        <f t="shared" ca="1" si="46"/>
        <v>0</v>
      </c>
      <c r="AV79" s="15">
        <f t="shared" ca="1" si="47"/>
        <v>1</v>
      </c>
    </row>
    <row r="80" spans="12:48" x14ac:dyDescent="0.2">
      <c r="L80" s="2">
        <v>6</v>
      </c>
      <c r="M80" s="2">
        <v>7</v>
      </c>
      <c r="N80" s="2">
        <v>1</v>
      </c>
      <c r="O80" s="1">
        <v>0</v>
      </c>
      <c r="P80" s="1">
        <v>0.58691260958403291</v>
      </c>
      <c r="Q80" s="1">
        <f t="shared" si="28"/>
        <v>0</v>
      </c>
      <c r="S80" s="1">
        <f t="shared" si="29"/>
        <v>1</v>
      </c>
      <c r="U80" s="14" t="str">
        <f t="shared" ca="1" si="30"/>
        <v>TrainTrial2</v>
      </c>
      <c r="V80" s="10" t="str">
        <f t="shared" si="26"/>
        <v>p6.bmp</v>
      </c>
      <c r="W80" s="10" t="str">
        <f t="shared" si="27"/>
        <v>p7.bmp</v>
      </c>
      <c r="X80" s="10" t="str">
        <f t="shared" ca="1" si="31"/>
        <v>c2.wav</v>
      </c>
      <c r="Y80" s="10" t="str">
        <f t="shared" ca="1" si="32"/>
        <v>r1.wav</v>
      </c>
      <c r="Z80" s="10" t="str">
        <f t="shared" ca="1" si="33"/>
        <v>c1.wav</v>
      </c>
      <c r="AA80" s="10" t="str">
        <f t="shared" ca="1" si="34"/>
        <v>nn6.wav</v>
      </c>
      <c r="AB80" s="10">
        <f t="shared" si="35"/>
        <v>1</v>
      </c>
      <c r="AC80" s="13" t="str">
        <f t="shared" ca="1" si="36"/>
        <v>lp.jpg</v>
      </c>
      <c r="AD80" s="13">
        <f t="shared" ca="1" si="37"/>
        <v>1</v>
      </c>
      <c r="AE80" s="13">
        <f t="shared" ca="1" si="38"/>
        <v>1</v>
      </c>
      <c r="AF80" s="13">
        <f t="shared" ca="1" si="39"/>
        <v>1</v>
      </c>
      <c r="AG80" s="13">
        <f t="shared" ca="1" si="40"/>
        <v>3</v>
      </c>
      <c r="AH80" s="15">
        <f t="shared" ca="1" si="41"/>
        <v>0</v>
      </c>
      <c r="AI80" s="1">
        <f t="shared" ca="1" si="25"/>
        <v>0.67201873983964733</v>
      </c>
      <c r="AJ80" s="1">
        <f t="shared" ca="1" si="25"/>
        <v>0.13593846986243574</v>
      </c>
      <c r="AK80" s="1">
        <f t="shared" ca="1" si="25"/>
        <v>0.32704707461072846</v>
      </c>
      <c r="AP80" s="15">
        <f t="shared" ca="1" si="42"/>
        <v>1</v>
      </c>
      <c r="AQ80" s="15">
        <f t="shared" ca="1" si="43"/>
        <v>1</v>
      </c>
      <c r="AR80" s="15">
        <f t="shared" ca="1" si="44"/>
        <v>1</v>
      </c>
      <c r="AS80" s="15"/>
      <c r="AT80" s="15">
        <f t="shared" ca="1" si="45"/>
        <v>0</v>
      </c>
      <c r="AU80" s="15">
        <f t="shared" ca="1" si="46"/>
        <v>0</v>
      </c>
      <c r="AV80" s="15">
        <f t="shared" ca="1" si="47"/>
        <v>0</v>
      </c>
    </row>
    <row r="81" spans="11:48" x14ac:dyDescent="0.2">
      <c r="L81" s="2">
        <v>7</v>
      </c>
      <c r="M81" s="2">
        <v>5</v>
      </c>
      <c r="N81" s="2">
        <v>9</v>
      </c>
      <c r="O81" s="1">
        <v>0.98975207997864345</v>
      </c>
      <c r="P81" s="1">
        <v>0</v>
      </c>
      <c r="Q81" s="1">
        <f t="shared" si="28"/>
        <v>1</v>
      </c>
      <c r="S81" s="1">
        <f t="shared" si="29"/>
        <v>0</v>
      </c>
      <c r="U81" s="14" t="str">
        <f t="shared" ca="1" si="30"/>
        <v>TrainTrial2</v>
      </c>
      <c r="V81" s="10" t="str">
        <f t="shared" si="26"/>
        <v>p5.bmp</v>
      </c>
      <c r="W81" s="10" t="str">
        <f t="shared" si="27"/>
        <v>p7.bmp</v>
      </c>
      <c r="X81" s="10" t="str">
        <f t="shared" ca="1" si="31"/>
        <v>c1.wav</v>
      </c>
      <c r="Y81" s="10" t="str">
        <f t="shared" ca="1" si="32"/>
        <v>n7.wav</v>
      </c>
      <c r="Z81" s="10" t="str">
        <f t="shared" ca="1" si="33"/>
        <v>c2.wav</v>
      </c>
      <c r="AA81" s="10" t="str">
        <f t="shared" ca="1" si="34"/>
        <v>rr9.wav</v>
      </c>
      <c r="AB81" s="10">
        <f t="shared" si="35"/>
        <v>2</v>
      </c>
      <c r="AC81" s="13" t="str">
        <f t="shared" ca="1" si="36"/>
        <v>rp.jpg</v>
      </c>
      <c r="AD81" s="13">
        <f t="shared" ca="1" si="37"/>
        <v>1</v>
      </c>
      <c r="AE81" s="13">
        <f t="shared" ca="1" si="38"/>
        <v>1</v>
      </c>
      <c r="AF81" s="13">
        <f t="shared" ca="1" si="39"/>
        <v>2</v>
      </c>
      <c r="AG81" s="13">
        <f t="shared" ca="1" si="40"/>
        <v>2</v>
      </c>
      <c r="AH81" s="15">
        <f t="shared" ca="1" si="41"/>
        <v>1</v>
      </c>
      <c r="AI81" s="1">
        <f t="shared" ca="1" si="25"/>
        <v>0.66827754523128213</v>
      </c>
      <c r="AJ81" s="1">
        <f t="shared" ca="1" si="25"/>
        <v>9.8394706152576727E-2</v>
      </c>
      <c r="AK81" s="1">
        <f t="shared" ca="1" si="25"/>
        <v>0.82031597051950522</v>
      </c>
      <c r="AP81" s="15">
        <f t="shared" ca="1" si="42"/>
        <v>1</v>
      </c>
      <c r="AQ81" s="15">
        <f t="shared" ca="1" si="43"/>
        <v>1</v>
      </c>
      <c r="AR81" s="15">
        <f t="shared" ca="1" si="44"/>
        <v>0</v>
      </c>
      <c r="AS81" s="15"/>
      <c r="AT81" s="15">
        <f t="shared" ca="1" si="45"/>
        <v>0</v>
      </c>
      <c r="AU81" s="15">
        <f t="shared" ca="1" si="46"/>
        <v>0</v>
      </c>
      <c r="AV81" s="15">
        <f t="shared" ca="1" si="47"/>
        <v>1</v>
      </c>
    </row>
    <row r="82" spans="11:48" x14ac:dyDescent="0.2">
      <c r="L82" s="2">
        <v>7</v>
      </c>
      <c r="M82" s="2">
        <v>6</v>
      </c>
      <c r="N82" s="2">
        <v>5</v>
      </c>
      <c r="O82" s="1">
        <v>0.90192053121154458</v>
      </c>
      <c r="P82" s="1">
        <v>0.23091092384493095</v>
      </c>
      <c r="Q82" s="1">
        <f t="shared" si="28"/>
        <v>1</v>
      </c>
      <c r="S82" s="1">
        <f t="shared" si="29"/>
        <v>0</v>
      </c>
      <c r="U82" s="14" t="str">
        <f t="shared" ca="1" si="30"/>
        <v>TrainTrial</v>
      </c>
      <c r="V82" s="10" t="str">
        <f t="shared" si="26"/>
        <v>p6.bmp</v>
      </c>
      <c r="W82" s="10" t="str">
        <f t="shared" si="27"/>
        <v>p7.bmp</v>
      </c>
      <c r="X82" s="10" t="str">
        <f t="shared" ca="1" si="31"/>
        <v>c2.wav</v>
      </c>
      <c r="Y82" s="10" t="str">
        <f t="shared" ca="1" si="32"/>
        <v>nn7.wav</v>
      </c>
      <c r="Z82" s="10" t="str">
        <f t="shared" ca="1" si="33"/>
        <v>c1.wav</v>
      </c>
      <c r="AA82" s="10" t="str">
        <f t="shared" ca="1" si="34"/>
        <v>r5.wav</v>
      </c>
      <c r="AB82" s="10">
        <f t="shared" si="35"/>
        <v>2</v>
      </c>
      <c r="AC82" s="13" t="str">
        <f t="shared" ca="1" si="36"/>
        <v>lp.jpg</v>
      </c>
      <c r="AD82" s="13">
        <f t="shared" ca="1" si="37"/>
        <v>2</v>
      </c>
      <c r="AE82" s="13">
        <f t="shared" ca="1" si="38"/>
        <v>2</v>
      </c>
      <c r="AF82" s="13">
        <f t="shared" ca="1" si="39"/>
        <v>1</v>
      </c>
      <c r="AG82" s="13">
        <f t="shared" ca="1" si="40"/>
        <v>1</v>
      </c>
      <c r="AH82" s="15">
        <f t="shared" ca="1" si="41"/>
        <v>2</v>
      </c>
      <c r="AI82" s="1">
        <f t="shared" ca="1" si="25"/>
        <v>0.98362682769586884</v>
      </c>
      <c r="AJ82" s="1">
        <f t="shared" ca="1" si="25"/>
        <v>0.7863537558009176</v>
      </c>
      <c r="AK82" s="1">
        <f t="shared" ca="1" si="25"/>
        <v>0.60786840102138029</v>
      </c>
      <c r="AP82" s="15">
        <f t="shared" ca="1" si="42"/>
        <v>0</v>
      </c>
      <c r="AQ82" s="15">
        <f t="shared" ca="1" si="43"/>
        <v>0</v>
      </c>
      <c r="AR82" s="15">
        <f t="shared" ca="1" si="44"/>
        <v>1</v>
      </c>
      <c r="AS82" s="15"/>
      <c r="AT82" s="15">
        <f t="shared" ca="1" si="45"/>
        <v>1</v>
      </c>
      <c r="AU82" s="15">
        <f t="shared" ca="1" si="46"/>
        <v>1</v>
      </c>
      <c r="AV82" s="15">
        <f t="shared" ca="1" si="47"/>
        <v>0</v>
      </c>
    </row>
    <row r="83" spans="11:48" x14ac:dyDescent="0.2">
      <c r="L83" s="2">
        <v>7</v>
      </c>
      <c r="M83" s="2">
        <v>9</v>
      </c>
      <c r="N83" s="2">
        <v>8</v>
      </c>
      <c r="O83" s="1">
        <v>0.36909307695441385</v>
      </c>
      <c r="P83" s="1">
        <v>0.69659019885330054</v>
      </c>
      <c r="Q83" s="1">
        <f t="shared" si="28"/>
        <v>0</v>
      </c>
      <c r="S83" s="1">
        <f t="shared" si="29"/>
        <v>1</v>
      </c>
      <c r="U83" s="14" t="str">
        <f t="shared" ca="1" si="30"/>
        <v>TrainTrial2</v>
      </c>
      <c r="V83" s="10" t="str">
        <f t="shared" si="26"/>
        <v>p7.bmp</v>
      </c>
      <c r="W83" s="10" t="str">
        <f t="shared" si="27"/>
        <v>p9.bmp</v>
      </c>
      <c r="X83" s="10" t="str">
        <f t="shared" ca="1" si="31"/>
        <v>c2.wav</v>
      </c>
      <c r="Y83" s="10" t="str">
        <f t="shared" ca="1" si="32"/>
        <v>r8.wav</v>
      </c>
      <c r="Z83" s="10" t="str">
        <f t="shared" ca="1" si="33"/>
        <v>c1.wav</v>
      </c>
      <c r="AA83" s="10" t="str">
        <f t="shared" ca="1" si="34"/>
        <v>nn7.wav</v>
      </c>
      <c r="AB83" s="10">
        <f t="shared" si="35"/>
        <v>1</v>
      </c>
      <c r="AC83" s="13" t="str">
        <f t="shared" ca="1" si="36"/>
        <v>lp.jpg</v>
      </c>
      <c r="AD83" s="13">
        <f t="shared" ca="1" si="37"/>
        <v>1</v>
      </c>
      <c r="AE83" s="13">
        <f t="shared" ca="1" si="38"/>
        <v>1</v>
      </c>
      <c r="AF83" s="13">
        <f t="shared" ca="1" si="39"/>
        <v>1</v>
      </c>
      <c r="AG83" s="13">
        <f t="shared" ca="1" si="40"/>
        <v>3</v>
      </c>
      <c r="AH83" s="15">
        <f t="shared" ca="1" si="41"/>
        <v>0</v>
      </c>
      <c r="AI83" s="1">
        <f t="shared" ca="1" si="25"/>
        <v>0.22201037790991229</v>
      </c>
      <c r="AJ83" s="1">
        <f t="shared" ca="1" si="25"/>
        <v>0.43764593424433273</v>
      </c>
      <c r="AK83" s="1">
        <f t="shared" ca="1" si="25"/>
        <v>0.68452017716575497</v>
      </c>
      <c r="AP83" s="15">
        <f t="shared" ca="1" si="42"/>
        <v>1</v>
      </c>
      <c r="AQ83" s="15">
        <f t="shared" ca="1" si="43"/>
        <v>1</v>
      </c>
      <c r="AR83" s="15">
        <f t="shared" ca="1" si="44"/>
        <v>1</v>
      </c>
      <c r="AS83" s="15"/>
      <c r="AT83" s="15">
        <f t="shared" ca="1" si="45"/>
        <v>0</v>
      </c>
      <c r="AU83" s="15">
        <f t="shared" ca="1" si="46"/>
        <v>0</v>
      </c>
      <c r="AV83" s="15">
        <f t="shared" ca="1" si="47"/>
        <v>0</v>
      </c>
    </row>
    <row r="84" spans="11:48" x14ac:dyDescent="0.2">
      <c r="L84" s="2">
        <v>8</v>
      </c>
      <c r="M84" s="2">
        <v>7</v>
      </c>
      <c r="N84" s="2">
        <v>5</v>
      </c>
      <c r="O84" s="1">
        <v>0.68829229446509999</v>
      </c>
      <c r="P84" s="1">
        <v>0.96620800012897234</v>
      </c>
      <c r="Q84" s="1">
        <f t="shared" si="28"/>
        <v>1</v>
      </c>
      <c r="S84" s="1">
        <f t="shared" si="29"/>
        <v>1</v>
      </c>
      <c r="U84" s="14" t="str">
        <f t="shared" ca="1" si="30"/>
        <v>TrainTrial</v>
      </c>
      <c r="V84" s="10" t="str">
        <f t="shared" si="26"/>
        <v>p7.bmp</v>
      </c>
      <c r="W84" s="10" t="str">
        <f t="shared" si="27"/>
        <v>p8.bmp</v>
      </c>
      <c r="X84" s="10" t="str">
        <f t="shared" ca="1" si="31"/>
        <v>c1.wav</v>
      </c>
      <c r="Y84" s="10" t="str">
        <f t="shared" ca="1" si="32"/>
        <v>r5.wav</v>
      </c>
      <c r="Z84" s="10" t="str">
        <f t="shared" ca="1" si="33"/>
        <v>c2.wav</v>
      </c>
      <c r="AA84" s="10" t="str">
        <f t="shared" ca="1" si="34"/>
        <v>nn8.wav</v>
      </c>
      <c r="AB84" s="10">
        <f t="shared" si="35"/>
        <v>2</v>
      </c>
      <c r="AC84" s="13" t="str">
        <f t="shared" ca="1" si="36"/>
        <v>rp.jpg</v>
      </c>
      <c r="AD84" s="13">
        <f t="shared" ca="1" si="37"/>
        <v>1</v>
      </c>
      <c r="AE84" s="13">
        <f t="shared" ca="1" si="38"/>
        <v>2</v>
      </c>
      <c r="AF84" s="13">
        <f t="shared" ca="1" si="39"/>
        <v>1</v>
      </c>
      <c r="AG84" s="13">
        <f t="shared" ca="1" si="40"/>
        <v>2</v>
      </c>
      <c r="AH84" s="15">
        <f t="shared" ca="1" si="41"/>
        <v>1</v>
      </c>
      <c r="AI84" s="1">
        <f t="shared" ca="1" si="25"/>
        <v>5.2157011229865047E-2</v>
      </c>
      <c r="AJ84" s="1">
        <f t="shared" ca="1" si="25"/>
        <v>0.82382782415936584</v>
      </c>
      <c r="AK84" s="1">
        <f t="shared" ca="1" si="25"/>
        <v>0.1801343774378048</v>
      </c>
      <c r="AP84" s="15">
        <f t="shared" ca="1" si="42"/>
        <v>1</v>
      </c>
      <c r="AQ84" s="15">
        <f t="shared" ca="1" si="43"/>
        <v>0</v>
      </c>
      <c r="AR84" s="15">
        <f t="shared" ca="1" si="44"/>
        <v>1</v>
      </c>
      <c r="AS84" s="15"/>
      <c r="AT84" s="15">
        <f t="shared" ca="1" si="45"/>
        <v>0</v>
      </c>
      <c r="AU84" s="15">
        <f t="shared" ca="1" si="46"/>
        <v>1</v>
      </c>
      <c r="AV84" s="15">
        <f t="shared" ca="1" si="47"/>
        <v>0</v>
      </c>
    </row>
    <row r="85" spans="11:48" x14ac:dyDescent="0.2">
      <c r="L85" s="2">
        <v>8</v>
      </c>
      <c r="M85" s="2">
        <v>0</v>
      </c>
      <c r="N85" s="2">
        <v>2</v>
      </c>
      <c r="O85" s="1">
        <v>0.48023445857597835</v>
      </c>
      <c r="P85" s="1">
        <v>0.20036196391993144</v>
      </c>
      <c r="Q85" s="1">
        <f t="shared" si="28"/>
        <v>0</v>
      </c>
      <c r="S85" s="1">
        <f t="shared" si="29"/>
        <v>0</v>
      </c>
      <c r="U85" s="14" t="str">
        <f t="shared" ca="1" si="30"/>
        <v>TrainTrial2</v>
      </c>
      <c r="V85" s="10" t="str">
        <f t="shared" si="26"/>
        <v>p8.bmp</v>
      </c>
      <c r="W85" s="10" t="str">
        <f t="shared" si="27"/>
        <v>p0.bmp</v>
      </c>
      <c r="X85" s="10" t="str">
        <f t="shared" ca="1" si="31"/>
        <v>c1.wav</v>
      </c>
      <c r="Y85" s="10" t="str">
        <f t="shared" ca="1" si="32"/>
        <v>nn8.wav</v>
      </c>
      <c r="Z85" s="10" t="str">
        <f t="shared" ca="1" si="33"/>
        <v>c2.wav</v>
      </c>
      <c r="AA85" s="10" t="str">
        <f t="shared" ca="1" si="34"/>
        <v>r2.wav</v>
      </c>
      <c r="AB85" s="10">
        <f t="shared" si="35"/>
        <v>1</v>
      </c>
      <c r="AC85" s="13" t="str">
        <f t="shared" ca="1" si="36"/>
        <v>rp.jpg</v>
      </c>
      <c r="AD85" s="13">
        <f t="shared" ca="1" si="37"/>
        <v>2</v>
      </c>
      <c r="AE85" s="13">
        <f t="shared" ca="1" si="38"/>
        <v>1</v>
      </c>
      <c r="AF85" s="13">
        <f t="shared" ca="1" si="39"/>
        <v>1</v>
      </c>
      <c r="AG85" s="13">
        <f t="shared" ca="1" si="40"/>
        <v>2</v>
      </c>
      <c r="AH85" s="15">
        <f t="shared" ca="1" si="41"/>
        <v>1</v>
      </c>
      <c r="AI85" s="1">
        <f t="shared" ca="1" si="25"/>
        <v>0.83934569594590069</v>
      </c>
      <c r="AJ85" s="1">
        <f t="shared" ca="1" si="25"/>
        <v>0.20721682194494229</v>
      </c>
      <c r="AK85" s="1">
        <f t="shared" ca="1" si="25"/>
        <v>0.61799431121533566</v>
      </c>
      <c r="AP85" s="15">
        <f t="shared" ca="1" si="42"/>
        <v>0</v>
      </c>
      <c r="AQ85" s="15">
        <f t="shared" ca="1" si="43"/>
        <v>1</v>
      </c>
      <c r="AR85" s="15">
        <f t="shared" ca="1" si="44"/>
        <v>1</v>
      </c>
      <c r="AS85" s="15"/>
      <c r="AT85" s="15">
        <f t="shared" ca="1" si="45"/>
        <v>1</v>
      </c>
      <c r="AU85" s="15">
        <f t="shared" ca="1" si="46"/>
        <v>0</v>
      </c>
      <c r="AV85" s="15">
        <f t="shared" ca="1" si="47"/>
        <v>0</v>
      </c>
    </row>
    <row r="86" spans="11:48" x14ac:dyDescent="0.2">
      <c r="L86" s="2">
        <v>8</v>
      </c>
      <c r="M86" s="2">
        <v>1</v>
      </c>
      <c r="N86" s="2">
        <v>9</v>
      </c>
      <c r="O86" s="1">
        <v>0.97176165709697671</v>
      </c>
      <c r="P86" s="1">
        <v>0.75891103698450024</v>
      </c>
      <c r="Q86" s="1">
        <f t="shared" si="28"/>
        <v>1</v>
      </c>
      <c r="S86" s="1">
        <f t="shared" si="29"/>
        <v>1</v>
      </c>
      <c r="U86" s="14" t="str">
        <f t="shared" ca="1" si="30"/>
        <v>TrainTrial2</v>
      </c>
      <c r="V86" s="10" t="str">
        <f t="shared" si="26"/>
        <v>p1.bmp</v>
      </c>
      <c r="W86" s="10" t="str">
        <f t="shared" si="27"/>
        <v>p8.bmp</v>
      </c>
      <c r="X86" s="10" t="str">
        <f t="shared" ca="1" si="31"/>
        <v>c2.wav</v>
      </c>
      <c r="Y86" s="10" t="str">
        <f t="shared" ca="1" si="32"/>
        <v>rr9.wav</v>
      </c>
      <c r="Z86" s="10" t="str">
        <f t="shared" ca="1" si="33"/>
        <v>c1.wav</v>
      </c>
      <c r="AA86" s="10" t="str">
        <f t="shared" ca="1" si="34"/>
        <v>n8.wav</v>
      </c>
      <c r="AB86" s="10">
        <f t="shared" si="35"/>
        <v>2</v>
      </c>
      <c r="AC86" s="13" t="str">
        <f t="shared" ca="1" si="36"/>
        <v>rp.jpg</v>
      </c>
      <c r="AD86" s="13">
        <f t="shared" ca="1" si="37"/>
        <v>1</v>
      </c>
      <c r="AE86" s="13">
        <f t="shared" ca="1" si="38"/>
        <v>1</v>
      </c>
      <c r="AF86" s="13">
        <f t="shared" ca="1" si="39"/>
        <v>2</v>
      </c>
      <c r="AG86" s="13">
        <f t="shared" ca="1" si="40"/>
        <v>2</v>
      </c>
      <c r="AH86" s="15">
        <f t="shared" ca="1" si="41"/>
        <v>1</v>
      </c>
      <c r="AI86" s="1">
        <f t="shared" ca="1" si="25"/>
        <v>0.47184353066554041</v>
      </c>
      <c r="AJ86" s="1">
        <f t="shared" ca="1" si="25"/>
        <v>0.5057422982679215</v>
      </c>
      <c r="AK86" s="1">
        <f t="shared" ca="1" si="25"/>
        <v>0.75234762971807012</v>
      </c>
      <c r="AP86" s="15">
        <f t="shared" ca="1" si="42"/>
        <v>1</v>
      </c>
      <c r="AQ86" s="15">
        <f t="shared" ca="1" si="43"/>
        <v>1</v>
      </c>
      <c r="AR86" s="15">
        <f t="shared" ca="1" si="44"/>
        <v>0</v>
      </c>
      <c r="AS86" s="15"/>
      <c r="AT86" s="15">
        <f t="shared" ca="1" si="45"/>
        <v>0</v>
      </c>
      <c r="AU86" s="15">
        <f t="shared" ca="1" si="46"/>
        <v>0</v>
      </c>
      <c r="AV86" s="15">
        <f t="shared" ca="1" si="47"/>
        <v>1</v>
      </c>
    </row>
    <row r="87" spans="11:48" x14ac:dyDescent="0.2">
      <c r="L87" s="2">
        <v>9</v>
      </c>
      <c r="M87" s="2">
        <v>5</v>
      </c>
      <c r="N87" s="2">
        <v>3</v>
      </c>
      <c r="O87" s="1">
        <v>0.83283188136829267</v>
      </c>
      <c r="P87" s="1">
        <v>0.67330404167478264</v>
      </c>
      <c r="Q87" s="1">
        <f t="shared" si="28"/>
        <v>1</v>
      </c>
      <c r="S87" s="1">
        <f t="shared" si="29"/>
        <v>1</v>
      </c>
      <c r="U87" s="14" t="str">
        <f t="shared" ca="1" si="30"/>
        <v>TrainTrial2</v>
      </c>
      <c r="V87" s="10" t="str">
        <f t="shared" si="26"/>
        <v>p5.bmp</v>
      </c>
      <c r="W87" s="10" t="str">
        <f t="shared" si="27"/>
        <v>p9.bmp</v>
      </c>
      <c r="X87" s="10" t="str">
        <f t="shared" ca="1" si="31"/>
        <v>c2.wav</v>
      </c>
      <c r="Y87" s="10" t="str">
        <f t="shared" ca="1" si="32"/>
        <v>r3.wav</v>
      </c>
      <c r="Z87" s="10" t="str">
        <f t="shared" ca="1" si="33"/>
        <v>c1.wav</v>
      </c>
      <c r="AA87" s="10" t="str">
        <f t="shared" ca="1" si="34"/>
        <v>nn9.wav</v>
      </c>
      <c r="AB87" s="10">
        <f t="shared" si="35"/>
        <v>2</v>
      </c>
      <c r="AC87" s="13" t="str">
        <f t="shared" ca="1" si="36"/>
        <v>rp.jpg</v>
      </c>
      <c r="AD87" s="13">
        <f t="shared" ca="1" si="37"/>
        <v>1</v>
      </c>
      <c r="AE87" s="13">
        <f t="shared" ca="1" si="38"/>
        <v>1</v>
      </c>
      <c r="AF87" s="13">
        <f t="shared" ca="1" si="39"/>
        <v>1</v>
      </c>
      <c r="AG87" s="13">
        <f t="shared" ca="1" si="40"/>
        <v>3</v>
      </c>
      <c r="AH87" s="15">
        <f t="shared" ca="1" si="41"/>
        <v>0</v>
      </c>
      <c r="AI87" s="1">
        <f t="shared" ca="1" si="25"/>
        <v>0.51033000910766957</v>
      </c>
      <c r="AJ87" s="1">
        <f t="shared" ca="1" si="25"/>
        <v>0.57432573569819678</v>
      </c>
      <c r="AK87" s="1">
        <f t="shared" ca="1" si="25"/>
        <v>0.27319669070898434</v>
      </c>
      <c r="AP87" s="15">
        <f t="shared" ca="1" si="42"/>
        <v>1</v>
      </c>
      <c r="AQ87" s="15">
        <f t="shared" ca="1" si="43"/>
        <v>1</v>
      </c>
      <c r="AR87" s="15">
        <f t="shared" ca="1" si="44"/>
        <v>1</v>
      </c>
      <c r="AS87" s="15"/>
      <c r="AT87" s="15">
        <f t="shared" ca="1" si="45"/>
        <v>0</v>
      </c>
      <c r="AU87" s="15">
        <f t="shared" ca="1" si="46"/>
        <v>0</v>
      </c>
      <c r="AV87" s="15">
        <f t="shared" ca="1" si="47"/>
        <v>0</v>
      </c>
    </row>
    <row r="88" spans="11:48" x14ac:dyDescent="0.2">
      <c r="L88" s="2">
        <v>9</v>
      </c>
      <c r="M88" s="2">
        <v>3</v>
      </c>
      <c r="N88" s="2">
        <v>6</v>
      </c>
      <c r="O88" s="1">
        <v>0.85907570526705967</v>
      </c>
      <c r="P88" s="1">
        <v>0.65148457288887585</v>
      </c>
      <c r="Q88" s="1">
        <f t="shared" si="28"/>
        <v>1</v>
      </c>
      <c r="S88" s="1">
        <f t="shared" si="29"/>
        <v>1</v>
      </c>
      <c r="U88" s="14" t="str">
        <f t="shared" ca="1" si="30"/>
        <v>TrainTrial2</v>
      </c>
      <c r="V88" s="10" t="str">
        <f t="shared" si="26"/>
        <v>p3.bmp</v>
      </c>
      <c r="W88" s="10" t="str">
        <f t="shared" si="27"/>
        <v>p9.bmp</v>
      </c>
      <c r="X88" s="10" t="str">
        <f t="shared" ca="1" si="31"/>
        <v>c2.wav</v>
      </c>
      <c r="Y88" s="10" t="str">
        <f t="shared" ca="1" si="32"/>
        <v>r6.wav</v>
      </c>
      <c r="Z88" s="10" t="str">
        <f t="shared" ca="1" si="33"/>
        <v>c1.wav</v>
      </c>
      <c r="AA88" s="10" t="str">
        <f t="shared" ca="1" si="34"/>
        <v>nn9.wav</v>
      </c>
      <c r="AB88" s="10">
        <f t="shared" si="35"/>
        <v>2</v>
      </c>
      <c r="AC88" s="13" t="str">
        <f t="shared" ca="1" si="36"/>
        <v>rp.jpg</v>
      </c>
      <c r="AD88" s="13">
        <f t="shared" ca="1" si="37"/>
        <v>1</v>
      </c>
      <c r="AE88" s="13">
        <f t="shared" ca="1" si="38"/>
        <v>1</v>
      </c>
      <c r="AF88" s="13">
        <f t="shared" ca="1" si="39"/>
        <v>1</v>
      </c>
      <c r="AG88" s="13">
        <f t="shared" ca="1" si="40"/>
        <v>3</v>
      </c>
      <c r="AH88" s="15">
        <f t="shared" ca="1" si="41"/>
        <v>0</v>
      </c>
      <c r="AI88" s="1">
        <f t="shared" ca="1" si="25"/>
        <v>0.72461595356740649</v>
      </c>
      <c r="AJ88" s="1">
        <f t="shared" ca="1" si="25"/>
        <v>0.47693897681441988</v>
      </c>
      <c r="AK88" s="1">
        <f t="shared" ca="1" si="25"/>
        <v>0.42229765602435676</v>
      </c>
      <c r="AP88" s="15">
        <f t="shared" ca="1" si="42"/>
        <v>1</v>
      </c>
      <c r="AQ88" s="15">
        <f t="shared" ca="1" si="43"/>
        <v>1</v>
      </c>
      <c r="AR88" s="15">
        <f t="shared" ca="1" si="44"/>
        <v>1</v>
      </c>
      <c r="AS88" s="15"/>
      <c r="AT88" s="15">
        <f t="shared" ca="1" si="45"/>
        <v>0</v>
      </c>
      <c r="AU88" s="15">
        <f t="shared" ca="1" si="46"/>
        <v>0</v>
      </c>
      <c r="AV88" s="15">
        <f t="shared" ca="1" si="47"/>
        <v>0</v>
      </c>
    </row>
    <row r="89" spans="11:48" x14ac:dyDescent="0.2">
      <c r="L89" s="2">
        <v>9</v>
      </c>
      <c r="M89" s="2">
        <v>6</v>
      </c>
      <c r="N89" s="2">
        <v>0</v>
      </c>
      <c r="O89" s="1">
        <v>0.11322283100798813</v>
      </c>
      <c r="P89" s="1">
        <v>0.90653995223510719</v>
      </c>
      <c r="Q89" s="1">
        <f t="shared" si="28"/>
        <v>0</v>
      </c>
      <c r="S89" s="1">
        <f t="shared" si="29"/>
        <v>1</v>
      </c>
      <c r="U89" s="14" t="str">
        <f t="shared" ca="1" si="30"/>
        <v>TrainTrial2</v>
      </c>
      <c r="V89" s="10" t="str">
        <f t="shared" si="26"/>
        <v>p9.bmp</v>
      </c>
      <c r="W89" s="10" t="str">
        <f t="shared" si="27"/>
        <v>p6.bmp</v>
      </c>
      <c r="X89" s="10" t="str">
        <f t="shared" ca="1" si="31"/>
        <v>c2.wav</v>
      </c>
      <c r="Y89" s="10" t="str">
        <f t="shared" ca="1" si="32"/>
        <v>r0.wav</v>
      </c>
      <c r="Z89" s="10" t="str">
        <f t="shared" ca="1" si="33"/>
        <v>c1.wav</v>
      </c>
      <c r="AA89" s="10" t="str">
        <f t="shared" ca="1" si="34"/>
        <v>nn9.wav</v>
      </c>
      <c r="AB89" s="10">
        <f t="shared" si="35"/>
        <v>1</v>
      </c>
      <c r="AC89" s="13" t="str">
        <f t="shared" ca="1" si="36"/>
        <v>lp.jpg</v>
      </c>
      <c r="AD89" s="13">
        <f t="shared" ca="1" si="37"/>
        <v>1</v>
      </c>
      <c r="AE89" s="13">
        <f t="shared" ca="1" si="38"/>
        <v>1</v>
      </c>
      <c r="AF89" s="13">
        <f t="shared" ca="1" si="39"/>
        <v>1</v>
      </c>
      <c r="AG89" s="13">
        <f t="shared" ca="1" si="40"/>
        <v>3</v>
      </c>
      <c r="AH89" s="15">
        <f t="shared" ca="1" si="41"/>
        <v>0</v>
      </c>
      <c r="AI89" s="1">
        <f t="shared" ca="1" si="25"/>
        <v>0.60758308564476948</v>
      </c>
      <c r="AJ89" s="1">
        <f t="shared" ca="1" si="25"/>
        <v>0.24348062106498214</v>
      </c>
      <c r="AK89" s="1">
        <f t="shared" ca="1" si="25"/>
        <v>0.64311295079435538</v>
      </c>
      <c r="AP89" s="15">
        <f t="shared" ca="1" si="42"/>
        <v>1</v>
      </c>
      <c r="AQ89" s="15">
        <f t="shared" ca="1" si="43"/>
        <v>1</v>
      </c>
      <c r="AR89" s="15">
        <f t="shared" ca="1" si="44"/>
        <v>1</v>
      </c>
      <c r="AS89" s="15"/>
      <c r="AT89" s="15">
        <f t="shared" ca="1" si="45"/>
        <v>0</v>
      </c>
      <c r="AU89" s="15">
        <f t="shared" ca="1" si="46"/>
        <v>0</v>
      </c>
      <c r="AV89" s="15">
        <f t="shared" ca="1" si="47"/>
        <v>0</v>
      </c>
    </row>
    <row r="90" spans="11:48" x14ac:dyDescent="0.2">
      <c r="L90" s="2">
        <v>0</v>
      </c>
      <c r="M90" s="2">
        <v>8</v>
      </c>
      <c r="N90" s="2">
        <v>4</v>
      </c>
      <c r="O90" s="1">
        <v>0.38115069721243344</v>
      </c>
      <c r="P90" s="1">
        <v>0.43154975856668898</v>
      </c>
      <c r="Q90" s="1">
        <f t="shared" si="28"/>
        <v>0</v>
      </c>
      <c r="S90" s="1">
        <f t="shared" si="29"/>
        <v>0</v>
      </c>
      <c r="U90" s="14" t="str">
        <f t="shared" ca="1" si="30"/>
        <v>TrainTrial2</v>
      </c>
      <c r="V90" s="10" t="str">
        <f t="shared" si="26"/>
        <v>p0.bmp</v>
      </c>
      <c r="W90" s="10" t="str">
        <f t="shared" si="27"/>
        <v>p8.bmp</v>
      </c>
      <c r="X90" s="10" t="str">
        <f t="shared" ca="1" si="31"/>
        <v>c1.wav</v>
      </c>
      <c r="Y90" s="10" t="str">
        <f t="shared" ca="1" si="32"/>
        <v>n0.wav</v>
      </c>
      <c r="Z90" s="10" t="str">
        <f t="shared" ca="1" si="33"/>
        <v>c2.wav</v>
      </c>
      <c r="AA90" s="10" t="str">
        <f t="shared" ca="1" si="34"/>
        <v>rr4.wav</v>
      </c>
      <c r="AB90" s="10">
        <f t="shared" si="35"/>
        <v>1</v>
      </c>
      <c r="AC90" s="13" t="str">
        <f t="shared" ca="1" si="36"/>
        <v>lp.jpg</v>
      </c>
      <c r="AD90" s="13">
        <f t="shared" ca="1" si="37"/>
        <v>1</v>
      </c>
      <c r="AE90" s="13">
        <f t="shared" ca="1" si="38"/>
        <v>1</v>
      </c>
      <c r="AF90" s="13">
        <f t="shared" ca="1" si="39"/>
        <v>2</v>
      </c>
      <c r="AG90" s="13">
        <f t="shared" ca="1" si="40"/>
        <v>2</v>
      </c>
      <c r="AH90" s="15">
        <f t="shared" ca="1" si="41"/>
        <v>1</v>
      </c>
      <c r="AI90" s="1">
        <f t="shared" ca="1" si="25"/>
        <v>0.601126662105677</v>
      </c>
      <c r="AJ90" s="1">
        <f t="shared" ca="1" si="25"/>
        <v>0.71230984184664059</v>
      </c>
      <c r="AK90" s="1">
        <f t="shared" ca="1" si="25"/>
        <v>0.76551626198470457</v>
      </c>
      <c r="AP90" s="15">
        <f t="shared" ca="1" si="42"/>
        <v>1</v>
      </c>
      <c r="AQ90" s="15">
        <f t="shared" ca="1" si="43"/>
        <v>1</v>
      </c>
      <c r="AR90" s="15">
        <f t="shared" ca="1" si="44"/>
        <v>0</v>
      </c>
      <c r="AS90" s="15"/>
      <c r="AT90" s="15">
        <f t="shared" ca="1" si="45"/>
        <v>0</v>
      </c>
      <c r="AU90" s="15">
        <f t="shared" ca="1" si="46"/>
        <v>0</v>
      </c>
      <c r="AV90" s="15">
        <f t="shared" ca="1" si="47"/>
        <v>1</v>
      </c>
    </row>
    <row r="91" spans="11:48" x14ac:dyDescent="0.2">
      <c r="L91" s="2">
        <v>0</v>
      </c>
      <c r="M91" s="2">
        <v>2</v>
      </c>
      <c r="N91" s="2">
        <v>1</v>
      </c>
      <c r="O91" s="1">
        <v>0.9451363412927094</v>
      </c>
      <c r="P91" s="1">
        <v>0.83429407661242294</v>
      </c>
      <c r="Q91" s="1">
        <f t="shared" si="28"/>
        <v>1</v>
      </c>
      <c r="S91" s="1">
        <f t="shared" si="29"/>
        <v>1</v>
      </c>
      <c r="U91" s="14" t="str">
        <f t="shared" ca="1" si="30"/>
        <v>TrainTrial2</v>
      </c>
      <c r="V91" s="10" t="str">
        <f t="shared" si="26"/>
        <v>p2.bmp</v>
      </c>
      <c r="W91" s="10" t="str">
        <f t="shared" si="27"/>
        <v>p0.bmp</v>
      </c>
      <c r="X91" s="10" t="str">
        <f t="shared" ca="1" si="31"/>
        <v>c2.wav</v>
      </c>
      <c r="Y91" s="10" t="str">
        <f t="shared" ca="1" si="32"/>
        <v>rr1.wav</v>
      </c>
      <c r="Z91" s="10" t="str">
        <f t="shared" ca="1" si="33"/>
        <v>c1.wav</v>
      </c>
      <c r="AA91" s="10" t="str">
        <f t="shared" ca="1" si="34"/>
        <v>n0.wav</v>
      </c>
      <c r="AB91" s="10">
        <f t="shared" si="35"/>
        <v>2</v>
      </c>
      <c r="AC91" s="13" t="str">
        <f t="shared" ca="1" si="36"/>
        <v>rp.jpg</v>
      </c>
      <c r="AD91" s="13">
        <f t="shared" ca="1" si="37"/>
        <v>1</v>
      </c>
      <c r="AE91" s="13">
        <f t="shared" ca="1" si="38"/>
        <v>1</v>
      </c>
      <c r="AF91" s="13">
        <f t="shared" ca="1" si="39"/>
        <v>2</v>
      </c>
      <c r="AG91" s="13">
        <f t="shared" ca="1" si="40"/>
        <v>2</v>
      </c>
      <c r="AH91" s="15">
        <f t="shared" ca="1" si="41"/>
        <v>1</v>
      </c>
      <c r="AI91" s="1">
        <f t="shared" ca="1" si="25"/>
        <v>0.25290055721902205</v>
      </c>
      <c r="AJ91" s="1">
        <f t="shared" ca="1" si="25"/>
        <v>2.5317830223682503E-2</v>
      </c>
      <c r="AK91" s="1">
        <f t="shared" ca="1" si="25"/>
        <v>0.87932313244567961</v>
      </c>
      <c r="AP91" s="15">
        <f t="shared" ca="1" si="42"/>
        <v>1</v>
      </c>
      <c r="AQ91" s="15">
        <f t="shared" ca="1" si="43"/>
        <v>1</v>
      </c>
      <c r="AR91" s="15">
        <f t="shared" ca="1" si="44"/>
        <v>0</v>
      </c>
      <c r="AS91" s="15"/>
      <c r="AT91" s="15">
        <f t="shared" ca="1" si="45"/>
        <v>0</v>
      </c>
      <c r="AU91" s="15">
        <f t="shared" ca="1" si="46"/>
        <v>0</v>
      </c>
      <c r="AV91" s="15">
        <f t="shared" ca="1" si="47"/>
        <v>1</v>
      </c>
    </row>
    <row r="92" spans="11:48" x14ac:dyDescent="0.2">
      <c r="L92" s="2">
        <v>0</v>
      </c>
      <c r="M92" s="2">
        <v>4</v>
      </c>
      <c r="N92" s="2">
        <v>7</v>
      </c>
      <c r="O92" s="1">
        <v>0.8941254452611247</v>
      </c>
      <c r="P92" s="1">
        <v>0.29315853168554895</v>
      </c>
      <c r="Q92" s="1">
        <f t="shared" si="28"/>
        <v>1</v>
      </c>
      <c r="R92" s="1">
        <f>SUM(Q63:Q92)</f>
        <v>15</v>
      </c>
      <c r="S92" s="1">
        <f t="shared" si="29"/>
        <v>0</v>
      </c>
      <c r="T92" s="1">
        <f>SUM(S63:S92)</f>
        <v>15</v>
      </c>
      <c r="U92" s="14" t="str">
        <f t="shared" ca="1" si="30"/>
        <v>TrainTrial2</v>
      </c>
      <c r="V92" s="10" t="str">
        <f t="shared" si="26"/>
        <v>p4.bmp</v>
      </c>
      <c r="W92" s="10" t="str">
        <f t="shared" si="27"/>
        <v>p0.bmp</v>
      </c>
      <c r="X92" s="10" t="str">
        <f t="shared" ca="1" si="31"/>
        <v>c1.wav</v>
      </c>
      <c r="Y92" s="10" t="str">
        <f t="shared" ca="1" si="32"/>
        <v>n0.wav</v>
      </c>
      <c r="Z92" s="10" t="str">
        <f t="shared" ca="1" si="33"/>
        <v>c2.wav</v>
      </c>
      <c r="AA92" s="10" t="str">
        <f t="shared" ca="1" si="34"/>
        <v>rr7.wav</v>
      </c>
      <c r="AB92" s="10">
        <f t="shared" si="35"/>
        <v>2</v>
      </c>
      <c r="AC92" s="13" t="str">
        <f t="shared" ca="1" si="36"/>
        <v>rp.jpg</v>
      </c>
      <c r="AD92" s="13">
        <f t="shared" ca="1" si="37"/>
        <v>1</v>
      </c>
      <c r="AE92" s="13">
        <f t="shared" ca="1" si="38"/>
        <v>1</v>
      </c>
      <c r="AF92" s="13">
        <f t="shared" ca="1" si="39"/>
        <v>2</v>
      </c>
      <c r="AG92" s="13">
        <f t="shared" ca="1" si="40"/>
        <v>2</v>
      </c>
      <c r="AH92" s="15">
        <f t="shared" ca="1" si="41"/>
        <v>1</v>
      </c>
      <c r="AI92" s="1">
        <f t="shared" ca="1" si="25"/>
        <v>0.20715185950583992</v>
      </c>
      <c r="AJ92" s="1">
        <f t="shared" ca="1" si="25"/>
        <v>0.69745754170854835</v>
      </c>
      <c r="AK92" s="1">
        <f t="shared" ca="1" si="25"/>
        <v>0.76730335810094985</v>
      </c>
      <c r="AP92" s="15">
        <f t="shared" ca="1" si="42"/>
        <v>1</v>
      </c>
      <c r="AQ92" s="15">
        <f t="shared" ca="1" si="43"/>
        <v>1</v>
      </c>
      <c r="AR92" s="15">
        <f t="shared" ca="1" si="44"/>
        <v>0</v>
      </c>
      <c r="AS92" s="15"/>
      <c r="AT92" s="15">
        <f t="shared" ca="1" si="45"/>
        <v>0</v>
      </c>
      <c r="AU92" s="15">
        <f t="shared" ca="1" si="46"/>
        <v>0</v>
      </c>
      <c r="AV92" s="15">
        <f t="shared" ca="1" si="47"/>
        <v>1</v>
      </c>
    </row>
    <row r="93" spans="11:48" x14ac:dyDescent="0.2">
      <c r="K93" s="1" t="s">
        <v>21</v>
      </c>
      <c r="L93" s="2">
        <v>1</v>
      </c>
      <c r="M93" s="2">
        <v>2</v>
      </c>
      <c r="N93" s="2">
        <v>3</v>
      </c>
      <c r="O93" s="1">
        <v>1</v>
      </c>
      <c r="P93" s="1">
        <v>0.96738028043910163</v>
      </c>
      <c r="Q93" s="1">
        <f t="shared" si="28"/>
        <v>1</v>
      </c>
      <c r="S93" s="1">
        <f t="shared" si="29"/>
        <v>1</v>
      </c>
      <c r="U93" s="14" t="str">
        <f t="shared" ca="1" si="30"/>
        <v>TrainTrial2</v>
      </c>
      <c r="V93" s="10" t="str">
        <f t="shared" si="26"/>
        <v>p2.bmp</v>
      </c>
      <c r="W93" s="10" t="str">
        <f t="shared" si="27"/>
        <v>p1.bmp</v>
      </c>
      <c r="X93" s="10" t="str">
        <f t="shared" ca="1" si="31"/>
        <v>c2.wav</v>
      </c>
      <c r="Y93" s="10" t="str">
        <f t="shared" ca="1" si="32"/>
        <v>r3.wav</v>
      </c>
      <c r="Z93" s="10" t="str">
        <f t="shared" ca="1" si="33"/>
        <v>c1.wav</v>
      </c>
      <c r="AA93" s="10" t="str">
        <f t="shared" ca="1" si="34"/>
        <v>nn1.wav</v>
      </c>
      <c r="AB93" s="10">
        <f t="shared" si="35"/>
        <v>2</v>
      </c>
      <c r="AC93" s="13" t="str">
        <f t="shared" ca="1" si="36"/>
        <v>rp.jpg</v>
      </c>
      <c r="AD93" s="13">
        <f t="shared" ca="1" si="37"/>
        <v>1</v>
      </c>
      <c r="AE93" s="13">
        <f t="shared" ca="1" si="38"/>
        <v>1</v>
      </c>
      <c r="AF93" s="13">
        <f t="shared" ca="1" si="39"/>
        <v>1</v>
      </c>
      <c r="AG93" s="13">
        <f t="shared" ca="1" si="40"/>
        <v>3</v>
      </c>
      <c r="AH93" s="15">
        <f t="shared" ca="1" si="41"/>
        <v>0</v>
      </c>
      <c r="AI93" s="1">
        <f ca="1">RAND()</f>
        <v>0.25385142191384857</v>
      </c>
      <c r="AJ93" s="1">
        <f ca="1">RAND()</f>
        <v>0.43900371356336088</v>
      </c>
      <c r="AK93" s="1">
        <f ca="1">RAND()</f>
        <v>3.8828778623441695E-2</v>
      </c>
      <c r="AP93" s="15">
        <f t="shared" ca="1" si="42"/>
        <v>1</v>
      </c>
      <c r="AQ93" s="15">
        <f t="shared" ca="1" si="43"/>
        <v>1</v>
      </c>
      <c r="AR93" s="15">
        <f t="shared" ca="1" si="44"/>
        <v>1</v>
      </c>
      <c r="AS93" s="15"/>
      <c r="AT93" s="15">
        <f t="shared" ca="1" si="45"/>
        <v>0</v>
      </c>
      <c r="AU93" s="15">
        <f t="shared" ca="1" si="46"/>
        <v>0</v>
      </c>
      <c r="AV93" s="15">
        <f t="shared" ca="1" si="47"/>
        <v>0</v>
      </c>
    </row>
    <row r="94" spans="11:48" x14ac:dyDescent="0.2">
      <c r="L94" s="2">
        <v>1</v>
      </c>
      <c r="M94" s="2">
        <v>0</v>
      </c>
      <c r="N94" s="2">
        <v>5</v>
      </c>
      <c r="O94" s="1">
        <v>3.9937674700013304E-2</v>
      </c>
      <c r="P94" s="1">
        <v>0.85936912434226542</v>
      </c>
      <c r="Q94" s="1">
        <f t="shared" si="28"/>
        <v>0</v>
      </c>
      <c r="S94" s="1">
        <f t="shared" si="29"/>
        <v>1</v>
      </c>
      <c r="U94" s="14" t="str">
        <f t="shared" ca="1" si="30"/>
        <v>TrainTrial</v>
      </c>
      <c r="V94" s="10" t="str">
        <f t="shared" si="26"/>
        <v>p1.bmp</v>
      </c>
      <c r="W94" s="10" t="str">
        <f t="shared" si="27"/>
        <v>p0.bmp</v>
      </c>
      <c r="X94" s="10" t="str">
        <f t="shared" ca="1" si="31"/>
        <v>c1.wav</v>
      </c>
      <c r="Y94" s="10" t="str">
        <f t="shared" ca="1" si="32"/>
        <v>r5.wav</v>
      </c>
      <c r="Z94" s="10" t="str">
        <f t="shared" ca="1" si="33"/>
        <v>c2.wav</v>
      </c>
      <c r="AA94" s="10" t="str">
        <f t="shared" ca="1" si="34"/>
        <v>nn1.wav</v>
      </c>
      <c r="AB94" s="10">
        <f t="shared" si="35"/>
        <v>1</v>
      </c>
      <c r="AC94" s="13" t="str">
        <f t="shared" ca="1" si="36"/>
        <v>lp.jpg</v>
      </c>
      <c r="AD94" s="13">
        <f t="shared" ca="1" si="37"/>
        <v>1</v>
      </c>
      <c r="AE94" s="13">
        <f t="shared" ca="1" si="38"/>
        <v>2</v>
      </c>
      <c r="AF94" s="13">
        <f t="shared" ca="1" si="39"/>
        <v>1</v>
      </c>
      <c r="AG94" s="13">
        <f t="shared" ca="1" si="40"/>
        <v>2</v>
      </c>
      <c r="AH94" s="15">
        <f t="shared" ca="1" si="41"/>
        <v>1</v>
      </c>
      <c r="AI94" s="1">
        <f t="shared" ref="AI94:AK122" ca="1" si="48">RAND()</f>
        <v>0.30210808093957842</v>
      </c>
      <c r="AJ94" s="1">
        <f t="shared" ca="1" si="48"/>
        <v>0.86408828992183306</v>
      </c>
      <c r="AK94" s="1">
        <f t="shared" ca="1" si="48"/>
        <v>0.40480806736238995</v>
      </c>
      <c r="AP94" s="15">
        <f t="shared" ca="1" si="42"/>
        <v>1</v>
      </c>
      <c r="AQ94" s="15">
        <f t="shared" ca="1" si="43"/>
        <v>0</v>
      </c>
      <c r="AR94" s="15">
        <f t="shared" ca="1" si="44"/>
        <v>1</v>
      </c>
      <c r="AS94" s="15"/>
      <c r="AT94" s="15">
        <f t="shared" ca="1" si="45"/>
        <v>0</v>
      </c>
      <c r="AU94" s="15">
        <f t="shared" ca="1" si="46"/>
        <v>1</v>
      </c>
      <c r="AV94" s="15">
        <f t="shared" ca="1" si="47"/>
        <v>0</v>
      </c>
    </row>
    <row r="95" spans="11:48" x14ac:dyDescent="0.2">
      <c r="L95" s="2">
        <v>1</v>
      </c>
      <c r="M95" s="2">
        <v>4</v>
      </c>
      <c r="N95" s="2">
        <v>6</v>
      </c>
      <c r="O95" s="1">
        <v>0.6907905583984757</v>
      </c>
      <c r="P95" s="1">
        <v>0.3069180626225716</v>
      </c>
      <c r="Q95" s="1">
        <f t="shared" si="28"/>
        <v>1</v>
      </c>
      <c r="S95" s="1">
        <f t="shared" si="29"/>
        <v>0</v>
      </c>
      <c r="U95" s="14" t="str">
        <f t="shared" ca="1" si="30"/>
        <v>TrainTrial2</v>
      </c>
      <c r="V95" s="10" t="str">
        <f t="shared" si="26"/>
        <v>p4.bmp</v>
      </c>
      <c r="W95" s="10" t="str">
        <f t="shared" si="27"/>
        <v>p1.bmp</v>
      </c>
      <c r="X95" s="10" t="str">
        <f t="shared" ca="1" si="31"/>
        <v>c1.wav</v>
      </c>
      <c r="Y95" s="10" t="str">
        <f t="shared" ca="1" si="32"/>
        <v>n1.wav</v>
      </c>
      <c r="Z95" s="10" t="str">
        <f t="shared" ca="1" si="33"/>
        <v>c2.wav</v>
      </c>
      <c r="AA95" s="10" t="str">
        <f t="shared" ca="1" si="34"/>
        <v>rr6.wav</v>
      </c>
      <c r="AB95" s="10">
        <f t="shared" si="35"/>
        <v>2</v>
      </c>
      <c r="AC95" s="13" t="str">
        <f t="shared" ca="1" si="36"/>
        <v>rp.jpg</v>
      </c>
      <c r="AD95" s="13">
        <f t="shared" ca="1" si="37"/>
        <v>1</v>
      </c>
      <c r="AE95" s="13">
        <f t="shared" ca="1" si="38"/>
        <v>1</v>
      </c>
      <c r="AF95" s="13">
        <f t="shared" ca="1" si="39"/>
        <v>2</v>
      </c>
      <c r="AG95" s="13">
        <f t="shared" ca="1" si="40"/>
        <v>2</v>
      </c>
      <c r="AH95" s="15">
        <f t="shared" ca="1" si="41"/>
        <v>1</v>
      </c>
      <c r="AI95" s="1">
        <f t="shared" ca="1" si="48"/>
        <v>0.3332587355566875</v>
      </c>
      <c r="AJ95" s="1">
        <f t="shared" ca="1" si="48"/>
        <v>0.14451778492750311</v>
      </c>
      <c r="AK95" s="1">
        <f t="shared" ca="1" si="48"/>
        <v>0.83439274714687839</v>
      </c>
      <c r="AP95" s="15">
        <f t="shared" ca="1" si="42"/>
        <v>1</v>
      </c>
      <c r="AQ95" s="15">
        <f t="shared" ca="1" si="43"/>
        <v>1</v>
      </c>
      <c r="AR95" s="15">
        <f t="shared" ca="1" si="44"/>
        <v>0</v>
      </c>
      <c r="AS95" s="15"/>
      <c r="AT95" s="15">
        <f t="shared" ca="1" si="45"/>
        <v>0</v>
      </c>
      <c r="AU95" s="15">
        <f t="shared" ca="1" si="46"/>
        <v>0</v>
      </c>
      <c r="AV95" s="15">
        <f t="shared" ca="1" si="47"/>
        <v>1</v>
      </c>
    </row>
    <row r="96" spans="11:48" x14ac:dyDescent="0.2">
      <c r="L96" s="2">
        <v>2</v>
      </c>
      <c r="M96" s="2">
        <v>5</v>
      </c>
      <c r="N96" s="2">
        <v>2</v>
      </c>
      <c r="O96" s="1">
        <v>0.75897703296416807</v>
      </c>
      <c r="P96" s="1">
        <v>0.49232568396291754</v>
      </c>
      <c r="Q96" s="1">
        <f t="shared" si="28"/>
        <v>1</v>
      </c>
      <c r="S96" s="1">
        <f t="shared" si="29"/>
        <v>0</v>
      </c>
      <c r="U96" s="14" t="str">
        <f t="shared" ca="1" si="30"/>
        <v>TrainTrial2</v>
      </c>
      <c r="V96" s="10" t="str">
        <f t="shared" si="26"/>
        <v>p5.bmp</v>
      </c>
      <c r="W96" s="10" t="str">
        <f t="shared" si="27"/>
        <v>p2.bmp</v>
      </c>
      <c r="X96" s="10" t="str">
        <f t="shared" ca="1" si="31"/>
        <v>c1.wav</v>
      </c>
      <c r="Y96" s="10" t="str">
        <f t="shared" ca="1" si="32"/>
        <v>nn2.wav</v>
      </c>
      <c r="Z96" s="10" t="str">
        <f t="shared" ca="1" si="33"/>
        <v>c2.wav</v>
      </c>
      <c r="AA96" s="10" t="str">
        <f t="shared" ca="1" si="34"/>
        <v>r2.wav</v>
      </c>
      <c r="AB96" s="10">
        <f t="shared" si="35"/>
        <v>2</v>
      </c>
      <c r="AC96" s="13" t="str">
        <f t="shared" ca="1" si="36"/>
        <v>rp.jpg</v>
      </c>
      <c r="AD96" s="13">
        <f t="shared" ca="1" si="37"/>
        <v>1</v>
      </c>
      <c r="AE96" s="13">
        <f t="shared" ca="1" si="38"/>
        <v>1</v>
      </c>
      <c r="AF96" s="13">
        <f t="shared" ca="1" si="39"/>
        <v>1</v>
      </c>
      <c r="AG96" s="13">
        <f t="shared" ca="1" si="40"/>
        <v>3</v>
      </c>
      <c r="AH96" s="15">
        <f t="shared" ca="1" si="41"/>
        <v>0</v>
      </c>
      <c r="AI96" s="1">
        <f t="shared" ca="1" si="48"/>
        <v>4.275951877677231E-2</v>
      </c>
      <c r="AJ96" s="1">
        <f t="shared" ca="1" si="48"/>
        <v>5.3501220419924778E-3</v>
      </c>
      <c r="AK96" s="1">
        <f t="shared" ca="1" si="48"/>
        <v>0.54751538139172151</v>
      </c>
      <c r="AP96" s="15">
        <f t="shared" ca="1" si="42"/>
        <v>1</v>
      </c>
      <c r="AQ96" s="15">
        <f t="shared" ca="1" si="43"/>
        <v>1</v>
      </c>
      <c r="AR96" s="15">
        <f t="shared" ca="1" si="44"/>
        <v>1</v>
      </c>
      <c r="AS96" s="15"/>
      <c r="AT96" s="15">
        <f t="shared" ca="1" si="45"/>
        <v>0</v>
      </c>
      <c r="AU96" s="15">
        <f t="shared" ca="1" si="46"/>
        <v>0</v>
      </c>
      <c r="AV96" s="15">
        <f t="shared" ca="1" si="47"/>
        <v>0</v>
      </c>
    </row>
    <row r="97" spans="12:48" x14ac:dyDescent="0.2">
      <c r="L97" s="2">
        <v>2</v>
      </c>
      <c r="M97" s="2">
        <v>9</v>
      </c>
      <c r="N97" s="2">
        <v>0</v>
      </c>
      <c r="O97" s="1">
        <v>9.4612889629388519E-2</v>
      </c>
      <c r="P97" s="1">
        <v>0.39641101249071653</v>
      </c>
      <c r="Q97" s="1">
        <f t="shared" si="28"/>
        <v>0</v>
      </c>
      <c r="S97" s="1">
        <f t="shared" si="29"/>
        <v>0</v>
      </c>
      <c r="U97" s="14" t="str">
        <f t="shared" ca="1" si="30"/>
        <v>TrainTrial2</v>
      </c>
      <c r="V97" s="10" t="str">
        <f t="shared" si="26"/>
        <v>p2.bmp</v>
      </c>
      <c r="W97" s="10" t="str">
        <f t="shared" si="27"/>
        <v>p9.bmp</v>
      </c>
      <c r="X97" s="10" t="str">
        <f t="shared" ca="1" si="31"/>
        <v>c1.wav</v>
      </c>
      <c r="Y97" s="10" t="str">
        <f t="shared" ca="1" si="32"/>
        <v>nn2.wav</v>
      </c>
      <c r="Z97" s="10" t="str">
        <f t="shared" ca="1" si="33"/>
        <v>c2.wav</v>
      </c>
      <c r="AA97" s="10" t="str">
        <f t="shared" ca="1" si="34"/>
        <v>r0.wav</v>
      </c>
      <c r="AB97" s="10">
        <f t="shared" si="35"/>
        <v>1</v>
      </c>
      <c r="AC97" s="13" t="str">
        <f t="shared" ca="1" si="36"/>
        <v>rp.jpg</v>
      </c>
      <c r="AD97" s="13">
        <f t="shared" ca="1" si="37"/>
        <v>2</v>
      </c>
      <c r="AE97" s="13">
        <f t="shared" ca="1" si="38"/>
        <v>1</v>
      </c>
      <c r="AF97" s="13">
        <f t="shared" ca="1" si="39"/>
        <v>1</v>
      </c>
      <c r="AG97" s="13">
        <f t="shared" ca="1" si="40"/>
        <v>2</v>
      </c>
      <c r="AH97" s="15">
        <f t="shared" ca="1" si="41"/>
        <v>1</v>
      </c>
      <c r="AI97" s="1">
        <f t="shared" ca="1" si="48"/>
        <v>0.79017813940637838</v>
      </c>
      <c r="AJ97" s="1">
        <f t="shared" ca="1" si="48"/>
        <v>0.68065481546621009</v>
      </c>
      <c r="AK97" s="1">
        <f t="shared" ca="1" si="48"/>
        <v>0.52046177403519411</v>
      </c>
      <c r="AP97" s="15">
        <f t="shared" ca="1" si="42"/>
        <v>0</v>
      </c>
      <c r="AQ97" s="15">
        <f t="shared" ca="1" si="43"/>
        <v>1</v>
      </c>
      <c r="AR97" s="15">
        <f t="shared" ca="1" si="44"/>
        <v>1</v>
      </c>
      <c r="AS97" s="15"/>
      <c r="AT97" s="15">
        <f t="shared" ca="1" si="45"/>
        <v>1</v>
      </c>
      <c r="AU97" s="15">
        <f t="shared" ca="1" si="46"/>
        <v>0</v>
      </c>
      <c r="AV97" s="15">
        <f t="shared" ca="1" si="47"/>
        <v>0</v>
      </c>
    </row>
    <row r="98" spans="12:48" x14ac:dyDescent="0.2">
      <c r="L98" s="2">
        <v>2</v>
      </c>
      <c r="M98" s="2">
        <v>6</v>
      </c>
      <c r="N98" s="2">
        <v>1</v>
      </c>
      <c r="O98" s="1">
        <v>0.98701442953733931</v>
      </c>
      <c r="P98" s="1">
        <v>0.98253371409555257</v>
      </c>
      <c r="Q98" s="1">
        <f t="shared" si="28"/>
        <v>1</v>
      </c>
      <c r="S98" s="1">
        <f t="shared" si="29"/>
        <v>1</v>
      </c>
      <c r="U98" s="14" t="str">
        <f t="shared" ca="1" si="30"/>
        <v>TrainTrial2</v>
      </c>
      <c r="V98" s="10" t="str">
        <f t="shared" si="26"/>
        <v>p6.bmp</v>
      </c>
      <c r="W98" s="10" t="str">
        <f t="shared" si="27"/>
        <v>p2.bmp</v>
      </c>
      <c r="X98" s="10" t="str">
        <f t="shared" ca="1" si="31"/>
        <v>c2.wav</v>
      </c>
      <c r="Y98" s="10" t="str">
        <f t="shared" ca="1" si="32"/>
        <v>r1.wav</v>
      </c>
      <c r="Z98" s="10" t="str">
        <f t="shared" ca="1" si="33"/>
        <v>c1.wav</v>
      </c>
      <c r="AA98" s="10" t="str">
        <f t="shared" ca="1" si="34"/>
        <v>nn2.wav</v>
      </c>
      <c r="AB98" s="10">
        <f t="shared" si="35"/>
        <v>2</v>
      </c>
      <c r="AC98" s="13" t="str">
        <f t="shared" ca="1" si="36"/>
        <v>lp.jpg</v>
      </c>
      <c r="AD98" s="13">
        <f t="shared" ca="1" si="37"/>
        <v>2</v>
      </c>
      <c r="AE98" s="13">
        <f t="shared" ca="1" si="38"/>
        <v>1</v>
      </c>
      <c r="AF98" s="13">
        <f t="shared" ca="1" si="39"/>
        <v>1</v>
      </c>
      <c r="AG98" s="13">
        <f t="shared" ca="1" si="40"/>
        <v>2</v>
      </c>
      <c r="AH98" s="15">
        <f t="shared" ca="1" si="41"/>
        <v>1</v>
      </c>
      <c r="AI98" s="1">
        <f t="shared" ca="1" si="48"/>
        <v>0.9711667766881199</v>
      </c>
      <c r="AJ98" s="1">
        <f t="shared" ca="1" si="48"/>
        <v>0.51293694355096753</v>
      </c>
      <c r="AK98" s="1">
        <f t="shared" ca="1" si="48"/>
        <v>0.51930390411263305</v>
      </c>
      <c r="AP98" s="15">
        <f t="shared" ca="1" si="42"/>
        <v>0</v>
      </c>
      <c r="AQ98" s="15">
        <f t="shared" ca="1" si="43"/>
        <v>1</v>
      </c>
      <c r="AR98" s="15">
        <f t="shared" ca="1" si="44"/>
        <v>1</v>
      </c>
      <c r="AS98" s="15"/>
      <c r="AT98" s="15">
        <f t="shared" ca="1" si="45"/>
        <v>1</v>
      </c>
      <c r="AU98" s="15">
        <f t="shared" ca="1" si="46"/>
        <v>0</v>
      </c>
      <c r="AV98" s="15">
        <f t="shared" ca="1" si="47"/>
        <v>0</v>
      </c>
    </row>
    <row r="99" spans="12:48" x14ac:dyDescent="0.2">
      <c r="L99" s="2">
        <v>3</v>
      </c>
      <c r="M99" s="2">
        <v>8</v>
      </c>
      <c r="N99" s="2">
        <v>9</v>
      </c>
      <c r="O99" s="1">
        <v>0.17689004119256424</v>
      </c>
      <c r="P99" s="1">
        <v>0.14275315972190583</v>
      </c>
      <c r="Q99" s="1">
        <f t="shared" si="28"/>
        <v>0</v>
      </c>
      <c r="S99" s="1">
        <f t="shared" si="29"/>
        <v>0</v>
      </c>
      <c r="U99" s="14" t="str">
        <f t="shared" ca="1" si="30"/>
        <v>TrainTrial2</v>
      </c>
      <c r="V99" s="10" t="str">
        <f t="shared" si="26"/>
        <v>p3.bmp</v>
      </c>
      <c r="W99" s="10" t="str">
        <f t="shared" si="27"/>
        <v>p8.bmp</v>
      </c>
      <c r="X99" s="10" t="str">
        <f t="shared" ca="1" si="31"/>
        <v>c1.wav</v>
      </c>
      <c r="Y99" s="10" t="str">
        <f t="shared" ca="1" si="32"/>
        <v>n3.wav</v>
      </c>
      <c r="Z99" s="10" t="str">
        <f t="shared" ca="1" si="33"/>
        <v>c2.wav</v>
      </c>
      <c r="AA99" s="10" t="str">
        <f t="shared" ca="1" si="34"/>
        <v>rr9.wav</v>
      </c>
      <c r="AB99" s="10">
        <f t="shared" si="35"/>
        <v>1</v>
      </c>
      <c r="AC99" s="13" t="str">
        <f t="shared" ca="1" si="36"/>
        <v>lp.jpg</v>
      </c>
      <c r="AD99" s="13">
        <f t="shared" ca="1" si="37"/>
        <v>1</v>
      </c>
      <c r="AE99" s="13">
        <f t="shared" ca="1" si="38"/>
        <v>1</v>
      </c>
      <c r="AF99" s="13">
        <f t="shared" ca="1" si="39"/>
        <v>2</v>
      </c>
      <c r="AG99" s="13">
        <f t="shared" ca="1" si="40"/>
        <v>2</v>
      </c>
      <c r="AH99" s="15">
        <f t="shared" ca="1" si="41"/>
        <v>1</v>
      </c>
      <c r="AI99" s="1">
        <f t="shared" ca="1" si="48"/>
        <v>0.54200934143816304</v>
      </c>
      <c r="AJ99" s="1">
        <f t="shared" ca="1" si="48"/>
        <v>7.8597720169332974E-2</v>
      </c>
      <c r="AK99" s="1">
        <f t="shared" ca="1" si="48"/>
        <v>0.97229394044487971</v>
      </c>
      <c r="AP99" s="15">
        <f t="shared" ca="1" si="42"/>
        <v>1</v>
      </c>
      <c r="AQ99" s="15">
        <f t="shared" ca="1" si="43"/>
        <v>1</v>
      </c>
      <c r="AR99" s="15">
        <f t="shared" ca="1" si="44"/>
        <v>0</v>
      </c>
      <c r="AS99" s="15"/>
      <c r="AT99" s="15">
        <f t="shared" ca="1" si="45"/>
        <v>0</v>
      </c>
      <c r="AU99" s="15">
        <f t="shared" ca="1" si="46"/>
        <v>0</v>
      </c>
      <c r="AV99" s="15">
        <f t="shared" ca="1" si="47"/>
        <v>1</v>
      </c>
    </row>
    <row r="100" spans="12:48" x14ac:dyDescent="0.2">
      <c r="L100" s="2">
        <v>3</v>
      </c>
      <c r="M100" s="2">
        <v>7</v>
      </c>
      <c r="N100" s="2">
        <v>8</v>
      </c>
      <c r="O100" s="1">
        <v>0.24315557403951971</v>
      </c>
      <c r="P100" s="1">
        <v>4.2308196743761073E-2</v>
      </c>
      <c r="Q100" s="1">
        <f t="shared" si="28"/>
        <v>0</v>
      </c>
      <c r="S100" s="1">
        <f t="shared" si="29"/>
        <v>0</v>
      </c>
      <c r="U100" s="14" t="str">
        <f t="shared" ca="1" si="30"/>
        <v>TrainTrial2</v>
      </c>
      <c r="V100" s="10" t="str">
        <f t="shared" si="26"/>
        <v>p3.bmp</v>
      </c>
      <c r="W100" s="10" t="str">
        <f t="shared" si="27"/>
        <v>p7.bmp</v>
      </c>
      <c r="X100" s="10" t="str">
        <f t="shared" ca="1" si="31"/>
        <v>c1.wav</v>
      </c>
      <c r="Y100" s="10" t="str">
        <f t="shared" ca="1" si="32"/>
        <v>n3.wav</v>
      </c>
      <c r="Z100" s="10" t="str">
        <f t="shared" ca="1" si="33"/>
        <v>c2.wav</v>
      </c>
      <c r="AA100" s="10" t="str">
        <f t="shared" ca="1" si="34"/>
        <v>rr8.wav</v>
      </c>
      <c r="AB100" s="10">
        <f t="shared" si="35"/>
        <v>1</v>
      </c>
      <c r="AC100" s="13" t="str">
        <f t="shared" ca="1" si="36"/>
        <v>lp.jpg</v>
      </c>
      <c r="AD100" s="13">
        <f t="shared" ca="1" si="37"/>
        <v>1</v>
      </c>
      <c r="AE100" s="13">
        <f t="shared" ca="1" si="38"/>
        <v>1</v>
      </c>
      <c r="AF100" s="13">
        <f t="shared" ca="1" si="39"/>
        <v>2</v>
      </c>
      <c r="AG100" s="13">
        <f t="shared" ca="1" si="40"/>
        <v>2</v>
      </c>
      <c r="AH100" s="15">
        <f t="shared" ca="1" si="41"/>
        <v>1</v>
      </c>
      <c r="AI100" s="1">
        <f t="shared" ca="1" si="48"/>
        <v>6.2513514769291678E-2</v>
      </c>
      <c r="AJ100" s="1">
        <f t="shared" ca="1" si="48"/>
        <v>0.16257381304972429</v>
      </c>
      <c r="AK100" s="1">
        <f t="shared" ca="1" si="48"/>
        <v>0.79794257247983835</v>
      </c>
      <c r="AP100" s="15">
        <f t="shared" ca="1" si="42"/>
        <v>1</v>
      </c>
      <c r="AQ100" s="15">
        <f t="shared" ca="1" si="43"/>
        <v>1</v>
      </c>
      <c r="AR100" s="15">
        <f t="shared" ca="1" si="44"/>
        <v>0</v>
      </c>
      <c r="AS100" s="15"/>
      <c r="AT100" s="15">
        <f t="shared" ca="1" si="45"/>
        <v>0</v>
      </c>
      <c r="AU100" s="15">
        <f t="shared" ca="1" si="46"/>
        <v>0</v>
      </c>
      <c r="AV100" s="15">
        <f t="shared" ca="1" si="47"/>
        <v>1</v>
      </c>
    </row>
    <row r="101" spans="12:48" x14ac:dyDescent="0.2">
      <c r="L101" s="2">
        <v>3</v>
      </c>
      <c r="M101" s="2">
        <v>1</v>
      </c>
      <c r="N101" s="2">
        <v>4</v>
      </c>
      <c r="O101" s="1">
        <v>0.13928768488858623</v>
      </c>
      <c r="P101" s="1">
        <v>0.68363674675129005</v>
      </c>
      <c r="Q101" s="1">
        <f t="shared" si="28"/>
        <v>0</v>
      </c>
      <c r="S101" s="1">
        <f t="shared" si="29"/>
        <v>1</v>
      </c>
      <c r="U101" s="14" t="str">
        <f t="shared" ca="1" si="30"/>
        <v>TrainTrial2</v>
      </c>
      <c r="V101" s="10" t="str">
        <f t="shared" si="26"/>
        <v>p3.bmp</v>
      </c>
      <c r="W101" s="10" t="str">
        <f t="shared" si="27"/>
        <v>p1.bmp</v>
      </c>
      <c r="X101" s="10" t="str">
        <f t="shared" ca="1" si="31"/>
        <v>c2.wav</v>
      </c>
      <c r="Y101" s="10" t="str">
        <f t="shared" ca="1" si="32"/>
        <v>r4.wav</v>
      </c>
      <c r="Z101" s="10" t="str">
        <f t="shared" ca="1" si="33"/>
        <v>c1.wav</v>
      </c>
      <c r="AA101" s="10" t="str">
        <f t="shared" ca="1" si="34"/>
        <v>nn3.wav</v>
      </c>
      <c r="AB101" s="10">
        <f t="shared" si="35"/>
        <v>1</v>
      </c>
      <c r="AC101" s="13" t="str">
        <f t="shared" ca="1" si="36"/>
        <v>lp.jpg</v>
      </c>
      <c r="AD101" s="13">
        <f t="shared" ca="1" si="37"/>
        <v>1</v>
      </c>
      <c r="AE101" s="13">
        <f t="shared" ca="1" si="38"/>
        <v>1</v>
      </c>
      <c r="AF101" s="13">
        <f t="shared" ca="1" si="39"/>
        <v>1</v>
      </c>
      <c r="AG101" s="13">
        <f t="shared" ca="1" si="40"/>
        <v>3</v>
      </c>
      <c r="AH101" s="15">
        <f t="shared" ca="1" si="41"/>
        <v>0</v>
      </c>
      <c r="AI101" s="1">
        <f t="shared" ca="1" si="48"/>
        <v>0.45150995621552281</v>
      </c>
      <c r="AJ101" s="1">
        <f t="shared" ca="1" si="48"/>
        <v>0.38280878608088265</v>
      </c>
      <c r="AK101" s="1">
        <f t="shared" ca="1" si="48"/>
        <v>0.27910659690393169</v>
      </c>
      <c r="AP101" s="15">
        <f t="shared" ca="1" si="42"/>
        <v>1</v>
      </c>
      <c r="AQ101" s="15">
        <f t="shared" ca="1" si="43"/>
        <v>1</v>
      </c>
      <c r="AR101" s="15">
        <f t="shared" ca="1" si="44"/>
        <v>1</v>
      </c>
      <c r="AS101" s="15"/>
      <c r="AT101" s="15">
        <f t="shared" ca="1" si="45"/>
        <v>0</v>
      </c>
      <c r="AU101" s="15">
        <f t="shared" ca="1" si="46"/>
        <v>0</v>
      </c>
      <c r="AV101" s="15">
        <f t="shared" ca="1" si="47"/>
        <v>0</v>
      </c>
    </row>
    <row r="102" spans="12:48" x14ac:dyDescent="0.2">
      <c r="L102" s="2">
        <v>4</v>
      </c>
      <c r="M102" s="2">
        <v>3</v>
      </c>
      <c r="N102" s="2">
        <v>7</v>
      </c>
      <c r="O102" s="1">
        <v>0.1709520405593139</v>
      </c>
      <c r="P102" s="1">
        <v>0.75071166519228427</v>
      </c>
      <c r="Q102" s="1">
        <f t="shared" si="28"/>
        <v>0</v>
      </c>
      <c r="S102" s="1">
        <f t="shared" si="29"/>
        <v>1</v>
      </c>
      <c r="U102" s="14" t="str">
        <f t="shared" ca="1" si="30"/>
        <v>TrainTrial2</v>
      </c>
      <c r="V102" s="10" t="str">
        <f t="shared" si="26"/>
        <v>p4.bmp</v>
      </c>
      <c r="W102" s="10" t="str">
        <f t="shared" si="27"/>
        <v>p3.bmp</v>
      </c>
      <c r="X102" s="10" t="str">
        <f t="shared" ca="1" si="31"/>
        <v>c2.wav</v>
      </c>
      <c r="Y102" s="10" t="str">
        <f t="shared" ca="1" si="32"/>
        <v>r7.wav</v>
      </c>
      <c r="Z102" s="10" t="str">
        <f t="shared" ca="1" si="33"/>
        <v>c1.wav</v>
      </c>
      <c r="AA102" s="10" t="str">
        <f t="shared" ca="1" si="34"/>
        <v>nn4.wav</v>
      </c>
      <c r="AB102" s="10">
        <f t="shared" si="35"/>
        <v>1</v>
      </c>
      <c r="AC102" s="13" t="str">
        <f t="shared" ca="1" si="36"/>
        <v>lp.jpg</v>
      </c>
      <c r="AD102" s="13">
        <f t="shared" ca="1" si="37"/>
        <v>1</v>
      </c>
      <c r="AE102" s="13">
        <f t="shared" ca="1" si="38"/>
        <v>1</v>
      </c>
      <c r="AF102" s="13">
        <f t="shared" ca="1" si="39"/>
        <v>1</v>
      </c>
      <c r="AG102" s="13">
        <f t="shared" ca="1" si="40"/>
        <v>3</v>
      </c>
      <c r="AH102" s="15">
        <f t="shared" ca="1" si="41"/>
        <v>0</v>
      </c>
      <c r="AI102" s="1">
        <f t="shared" ca="1" si="48"/>
        <v>7.4686090675258887E-2</v>
      </c>
      <c r="AJ102" s="1">
        <f t="shared" ca="1" si="48"/>
        <v>6.9824261193840664E-2</v>
      </c>
      <c r="AK102" s="1">
        <f t="shared" ca="1" si="48"/>
        <v>0.68199259486313357</v>
      </c>
      <c r="AP102" s="15">
        <f t="shared" ca="1" si="42"/>
        <v>1</v>
      </c>
      <c r="AQ102" s="15">
        <f t="shared" ca="1" si="43"/>
        <v>1</v>
      </c>
      <c r="AR102" s="15">
        <f t="shared" ca="1" si="44"/>
        <v>1</v>
      </c>
      <c r="AS102" s="15"/>
      <c r="AT102" s="15">
        <f t="shared" ca="1" si="45"/>
        <v>0</v>
      </c>
      <c r="AU102" s="15">
        <f t="shared" ca="1" si="46"/>
        <v>0</v>
      </c>
      <c r="AV102" s="15">
        <f t="shared" ca="1" si="47"/>
        <v>0</v>
      </c>
    </row>
    <row r="103" spans="12:48" x14ac:dyDescent="0.2">
      <c r="L103" s="2">
        <v>4</v>
      </c>
      <c r="M103" s="2">
        <v>1</v>
      </c>
      <c r="N103" s="2">
        <v>0</v>
      </c>
      <c r="O103" s="1">
        <v>0.26040390247908363</v>
      </c>
      <c r="P103" s="1">
        <v>0.7261287358860784</v>
      </c>
      <c r="Q103" s="1">
        <f t="shared" si="28"/>
        <v>0</v>
      </c>
      <c r="S103" s="1">
        <f t="shared" si="29"/>
        <v>1</v>
      </c>
      <c r="U103" s="14" t="str">
        <f t="shared" ca="1" si="30"/>
        <v>TrainTrial2</v>
      </c>
      <c r="V103" s="10" t="str">
        <f t="shared" si="26"/>
        <v>p4.bmp</v>
      </c>
      <c r="W103" s="10" t="str">
        <f t="shared" si="27"/>
        <v>p1.bmp</v>
      </c>
      <c r="X103" s="10" t="str">
        <f t="shared" ca="1" si="31"/>
        <v>c2.wav</v>
      </c>
      <c r="Y103" s="10" t="str">
        <f t="shared" ca="1" si="32"/>
        <v>r0.wav</v>
      </c>
      <c r="Z103" s="10" t="str">
        <f t="shared" ca="1" si="33"/>
        <v>c1.wav</v>
      </c>
      <c r="AA103" s="10" t="str">
        <f t="shared" ca="1" si="34"/>
        <v>nn4.wav</v>
      </c>
      <c r="AB103" s="10">
        <f t="shared" si="35"/>
        <v>1</v>
      </c>
      <c r="AC103" s="13" t="str">
        <f t="shared" ca="1" si="36"/>
        <v>rp.jpg</v>
      </c>
      <c r="AD103" s="13">
        <f t="shared" ca="1" si="37"/>
        <v>2</v>
      </c>
      <c r="AE103" s="13">
        <f t="shared" ca="1" si="38"/>
        <v>1</v>
      </c>
      <c r="AF103" s="13">
        <f t="shared" ca="1" si="39"/>
        <v>1</v>
      </c>
      <c r="AG103" s="13">
        <f t="shared" ca="1" si="40"/>
        <v>2</v>
      </c>
      <c r="AH103" s="15">
        <f t="shared" ca="1" si="41"/>
        <v>1</v>
      </c>
      <c r="AI103" s="1">
        <f t="shared" ca="1" si="48"/>
        <v>0.79432099815596779</v>
      </c>
      <c r="AJ103" s="1">
        <f t="shared" ca="1" si="48"/>
        <v>5.0824307316717388E-2</v>
      </c>
      <c r="AK103" s="1">
        <f t="shared" ca="1" si="48"/>
        <v>0.38965507117669362</v>
      </c>
      <c r="AP103" s="15">
        <f t="shared" ca="1" si="42"/>
        <v>0</v>
      </c>
      <c r="AQ103" s="15">
        <f t="shared" ca="1" si="43"/>
        <v>1</v>
      </c>
      <c r="AR103" s="15">
        <f t="shared" ca="1" si="44"/>
        <v>1</v>
      </c>
      <c r="AS103" s="15"/>
      <c r="AT103" s="15">
        <f t="shared" ca="1" si="45"/>
        <v>1</v>
      </c>
      <c r="AU103" s="15">
        <f t="shared" ca="1" si="46"/>
        <v>0</v>
      </c>
      <c r="AV103" s="15">
        <f t="shared" ca="1" si="47"/>
        <v>0</v>
      </c>
    </row>
    <row r="104" spans="12:48" x14ac:dyDescent="0.2">
      <c r="L104" s="2">
        <v>4</v>
      </c>
      <c r="M104" s="2">
        <v>5</v>
      </c>
      <c r="N104" s="2">
        <v>8</v>
      </c>
      <c r="O104" s="1">
        <v>0.35354097104846005</v>
      </c>
      <c r="P104" s="1">
        <v>0.32079340553354996</v>
      </c>
      <c r="Q104" s="1">
        <f t="shared" si="28"/>
        <v>0</v>
      </c>
      <c r="S104" s="1">
        <f t="shared" si="29"/>
        <v>0</v>
      </c>
      <c r="U104" s="14" t="str">
        <f t="shared" ca="1" si="30"/>
        <v>TrainTrial2</v>
      </c>
      <c r="V104" s="10" t="str">
        <f t="shared" si="26"/>
        <v>p4.bmp</v>
      </c>
      <c r="W104" s="10" t="str">
        <f t="shared" si="27"/>
        <v>p5.bmp</v>
      </c>
      <c r="X104" s="10" t="str">
        <f t="shared" ca="1" si="31"/>
        <v>c1.wav</v>
      </c>
      <c r="Y104" s="10" t="str">
        <f t="shared" ca="1" si="32"/>
        <v>nn4.wav</v>
      </c>
      <c r="Z104" s="10" t="str">
        <f t="shared" ca="1" si="33"/>
        <v>c2.wav</v>
      </c>
      <c r="AA104" s="10" t="str">
        <f t="shared" ca="1" si="34"/>
        <v>r8.wav</v>
      </c>
      <c r="AB104" s="10">
        <f t="shared" si="35"/>
        <v>1</v>
      </c>
      <c r="AC104" s="13" t="str">
        <f t="shared" ca="1" si="36"/>
        <v>lp.jpg</v>
      </c>
      <c r="AD104" s="13">
        <f t="shared" ca="1" si="37"/>
        <v>1</v>
      </c>
      <c r="AE104" s="13">
        <f t="shared" ca="1" si="38"/>
        <v>1</v>
      </c>
      <c r="AF104" s="13">
        <f t="shared" ca="1" si="39"/>
        <v>1</v>
      </c>
      <c r="AG104" s="13">
        <f t="shared" ca="1" si="40"/>
        <v>3</v>
      </c>
      <c r="AH104" s="15">
        <f t="shared" ca="1" si="41"/>
        <v>0</v>
      </c>
      <c r="AI104" s="1">
        <f t="shared" ca="1" si="48"/>
        <v>0.46949555200050475</v>
      </c>
      <c r="AJ104" s="1">
        <f t="shared" ca="1" si="48"/>
        <v>0.25586479806991225</v>
      </c>
      <c r="AK104" s="1">
        <f t="shared" ca="1" si="48"/>
        <v>0.71208655919429653</v>
      </c>
      <c r="AP104" s="15">
        <f t="shared" ca="1" si="42"/>
        <v>1</v>
      </c>
      <c r="AQ104" s="15">
        <f t="shared" ca="1" si="43"/>
        <v>1</v>
      </c>
      <c r="AR104" s="15">
        <f t="shared" ca="1" si="44"/>
        <v>1</v>
      </c>
      <c r="AS104" s="15"/>
      <c r="AT104" s="15">
        <f t="shared" ca="1" si="45"/>
        <v>0</v>
      </c>
      <c r="AU104" s="15">
        <f t="shared" ca="1" si="46"/>
        <v>0</v>
      </c>
      <c r="AV104" s="15">
        <f t="shared" ca="1" si="47"/>
        <v>0</v>
      </c>
    </row>
    <row r="105" spans="12:48" x14ac:dyDescent="0.2">
      <c r="L105" s="2">
        <v>5</v>
      </c>
      <c r="M105" s="2">
        <v>6</v>
      </c>
      <c r="N105" s="2">
        <v>4</v>
      </c>
      <c r="O105" s="1">
        <v>0.78361276785199152</v>
      </c>
      <c r="P105" s="1">
        <v>5.8751349206431769E-2</v>
      </c>
      <c r="Q105" s="1">
        <f t="shared" si="28"/>
        <v>1</v>
      </c>
      <c r="S105" s="1">
        <f t="shared" si="29"/>
        <v>0</v>
      </c>
      <c r="U105" s="14" t="str">
        <f t="shared" ca="1" si="30"/>
        <v>TrainTrial2</v>
      </c>
      <c r="V105" s="10" t="str">
        <f t="shared" si="26"/>
        <v>p6.bmp</v>
      </c>
      <c r="W105" s="10" t="str">
        <f t="shared" si="27"/>
        <v>p5.bmp</v>
      </c>
      <c r="X105" s="10" t="str">
        <f t="shared" ca="1" si="31"/>
        <v>c1.wav</v>
      </c>
      <c r="Y105" s="10" t="str">
        <f t="shared" ca="1" si="32"/>
        <v>nn5.wav</v>
      </c>
      <c r="Z105" s="10" t="str">
        <f t="shared" ca="1" si="33"/>
        <v>c2.wav</v>
      </c>
      <c r="AA105" s="10" t="str">
        <f t="shared" ca="1" si="34"/>
        <v>r4.wav</v>
      </c>
      <c r="AB105" s="10">
        <f t="shared" si="35"/>
        <v>2</v>
      </c>
      <c r="AC105" s="13" t="str">
        <f t="shared" ca="1" si="36"/>
        <v>lp.jpg</v>
      </c>
      <c r="AD105" s="13">
        <f t="shared" ca="1" si="37"/>
        <v>2</v>
      </c>
      <c r="AE105" s="13">
        <f t="shared" ca="1" si="38"/>
        <v>1</v>
      </c>
      <c r="AF105" s="13">
        <f t="shared" ca="1" si="39"/>
        <v>1</v>
      </c>
      <c r="AG105" s="13">
        <f t="shared" ca="1" si="40"/>
        <v>2</v>
      </c>
      <c r="AH105" s="15">
        <f t="shared" ca="1" si="41"/>
        <v>1</v>
      </c>
      <c r="AI105" s="1">
        <f t="shared" ca="1" si="48"/>
        <v>0.85949602986325413</v>
      </c>
      <c r="AJ105" s="1">
        <f t="shared" ca="1" si="48"/>
        <v>0.27153385518927819</v>
      </c>
      <c r="AK105" s="1">
        <f t="shared" ca="1" si="48"/>
        <v>0.50116171483891037</v>
      </c>
      <c r="AP105" s="15">
        <f t="shared" ca="1" si="42"/>
        <v>0</v>
      </c>
      <c r="AQ105" s="15">
        <f t="shared" ca="1" si="43"/>
        <v>1</v>
      </c>
      <c r="AR105" s="15">
        <f t="shared" ca="1" si="44"/>
        <v>1</v>
      </c>
      <c r="AS105" s="15"/>
      <c r="AT105" s="15">
        <f t="shared" ca="1" si="45"/>
        <v>1</v>
      </c>
      <c r="AU105" s="15">
        <f t="shared" ca="1" si="46"/>
        <v>0</v>
      </c>
      <c r="AV105" s="15">
        <f t="shared" ca="1" si="47"/>
        <v>0</v>
      </c>
    </row>
    <row r="106" spans="12:48" x14ac:dyDescent="0.2">
      <c r="L106" s="2">
        <v>5</v>
      </c>
      <c r="M106" s="2">
        <v>8</v>
      </c>
      <c r="N106" s="2">
        <v>7</v>
      </c>
      <c r="O106" s="1">
        <v>0.21320302717958839</v>
      </c>
      <c r="P106" s="1">
        <v>0.84638741198068601</v>
      </c>
      <c r="Q106" s="1">
        <f t="shared" si="28"/>
        <v>0</v>
      </c>
      <c r="S106" s="1">
        <f t="shared" si="29"/>
        <v>1</v>
      </c>
      <c r="U106" s="14" t="str">
        <f t="shared" ca="1" si="30"/>
        <v>TrainTrial</v>
      </c>
      <c r="V106" s="10" t="str">
        <f t="shared" si="26"/>
        <v>p5.bmp</v>
      </c>
      <c r="W106" s="10" t="str">
        <f t="shared" si="27"/>
        <v>p8.bmp</v>
      </c>
      <c r="X106" s="10" t="str">
        <f t="shared" ca="1" si="31"/>
        <v>c1.wav</v>
      </c>
      <c r="Y106" s="10" t="str">
        <f t="shared" ca="1" si="32"/>
        <v>r7.wav</v>
      </c>
      <c r="Z106" s="10" t="str">
        <f t="shared" ca="1" si="33"/>
        <v>c2.wav</v>
      </c>
      <c r="AA106" s="10" t="str">
        <f t="shared" ca="1" si="34"/>
        <v>nn5.wav</v>
      </c>
      <c r="AB106" s="10">
        <f t="shared" si="35"/>
        <v>1</v>
      </c>
      <c r="AC106" s="13" t="str">
        <f t="shared" ca="1" si="36"/>
        <v>lp.jpg</v>
      </c>
      <c r="AD106" s="13">
        <f t="shared" ca="1" si="37"/>
        <v>1</v>
      </c>
      <c r="AE106" s="13">
        <f t="shared" ca="1" si="38"/>
        <v>2</v>
      </c>
      <c r="AF106" s="13">
        <f t="shared" ca="1" si="39"/>
        <v>1</v>
      </c>
      <c r="AG106" s="13">
        <f t="shared" ca="1" si="40"/>
        <v>2</v>
      </c>
      <c r="AH106" s="15">
        <f t="shared" ca="1" si="41"/>
        <v>1</v>
      </c>
      <c r="AI106" s="1">
        <f t="shared" ca="1" si="48"/>
        <v>0.27728717973207462</v>
      </c>
      <c r="AJ106" s="1">
        <f t="shared" ca="1" si="48"/>
        <v>0.83618598675902633</v>
      </c>
      <c r="AK106" s="1">
        <f t="shared" ca="1" si="48"/>
        <v>0.59995373523858775</v>
      </c>
      <c r="AP106" s="15">
        <f t="shared" ca="1" si="42"/>
        <v>1</v>
      </c>
      <c r="AQ106" s="15">
        <f t="shared" ca="1" si="43"/>
        <v>0</v>
      </c>
      <c r="AR106" s="15">
        <f t="shared" ca="1" si="44"/>
        <v>1</v>
      </c>
      <c r="AS106" s="15"/>
      <c r="AT106" s="15">
        <f t="shared" ca="1" si="45"/>
        <v>0</v>
      </c>
      <c r="AU106" s="15">
        <f t="shared" ca="1" si="46"/>
        <v>1</v>
      </c>
      <c r="AV106" s="15">
        <f t="shared" ca="1" si="47"/>
        <v>0</v>
      </c>
    </row>
    <row r="107" spans="12:48" x14ac:dyDescent="0.2">
      <c r="L107" s="2">
        <v>5</v>
      </c>
      <c r="M107" s="2">
        <v>3</v>
      </c>
      <c r="N107" s="2">
        <v>9</v>
      </c>
      <c r="O107" s="1">
        <v>0.27442183035873313</v>
      </c>
      <c r="P107" s="1">
        <v>0.8013743960273132</v>
      </c>
      <c r="Q107" s="1">
        <f t="shared" si="28"/>
        <v>0</v>
      </c>
      <c r="S107" s="1">
        <f t="shared" si="29"/>
        <v>1</v>
      </c>
      <c r="U107" s="14" t="str">
        <f t="shared" ca="1" si="30"/>
        <v>TrainTrial2</v>
      </c>
      <c r="V107" s="10" t="str">
        <f t="shared" si="26"/>
        <v>p5.bmp</v>
      </c>
      <c r="W107" s="10" t="str">
        <f t="shared" si="27"/>
        <v>p3.bmp</v>
      </c>
      <c r="X107" s="10" t="str">
        <f t="shared" ca="1" si="31"/>
        <v>c2.wav</v>
      </c>
      <c r="Y107" s="10" t="str">
        <f t="shared" ca="1" si="32"/>
        <v>r9.wav</v>
      </c>
      <c r="Z107" s="10" t="str">
        <f t="shared" ca="1" si="33"/>
        <v>c1.wav</v>
      </c>
      <c r="AA107" s="10" t="str">
        <f t="shared" ca="1" si="34"/>
        <v>nn5.wav</v>
      </c>
      <c r="AB107" s="10">
        <f t="shared" si="35"/>
        <v>1</v>
      </c>
      <c r="AC107" s="13" t="str">
        <f t="shared" ca="1" si="36"/>
        <v>rp.jpg</v>
      </c>
      <c r="AD107" s="13">
        <f t="shared" ca="1" si="37"/>
        <v>2</v>
      </c>
      <c r="AE107" s="13">
        <f t="shared" ca="1" si="38"/>
        <v>1</v>
      </c>
      <c r="AF107" s="13">
        <f t="shared" ca="1" si="39"/>
        <v>1</v>
      </c>
      <c r="AG107" s="13">
        <f t="shared" ca="1" si="40"/>
        <v>2</v>
      </c>
      <c r="AH107" s="15">
        <f t="shared" ca="1" si="41"/>
        <v>1</v>
      </c>
      <c r="AI107" s="1">
        <f t="shared" ca="1" si="48"/>
        <v>0.78400595033698706</v>
      </c>
      <c r="AJ107" s="1">
        <f t="shared" ca="1" si="48"/>
        <v>0.11191773369608471</v>
      </c>
      <c r="AK107" s="1">
        <f t="shared" ca="1" si="48"/>
        <v>0.55286809824650895</v>
      </c>
      <c r="AP107" s="15">
        <f t="shared" ca="1" si="42"/>
        <v>0</v>
      </c>
      <c r="AQ107" s="15">
        <f t="shared" ca="1" si="43"/>
        <v>1</v>
      </c>
      <c r="AR107" s="15">
        <f t="shared" ca="1" si="44"/>
        <v>1</v>
      </c>
      <c r="AS107" s="15"/>
      <c r="AT107" s="15">
        <f t="shared" ca="1" si="45"/>
        <v>1</v>
      </c>
      <c r="AU107" s="15">
        <f t="shared" ca="1" si="46"/>
        <v>0</v>
      </c>
      <c r="AV107" s="15">
        <f t="shared" ca="1" si="47"/>
        <v>0</v>
      </c>
    </row>
    <row r="108" spans="12:48" x14ac:dyDescent="0.2">
      <c r="L108" s="2">
        <v>6</v>
      </c>
      <c r="M108" s="2">
        <v>2</v>
      </c>
      <c r="N108" s="2">
        <v>2</v>
      </c>
      <c r="O108" s="1">
        <v>0.10196271045515459</v>
      </c>
      <c r="P108" s="1">
        <v>0.10550287684600335</v>
      </c>
      <c r="Q108" s="1">
        <f t="shared" si="28"/>
        <v>0</v>
      </c>
      <c r="S108" s="1">
        <f t="shared" si="29"/>
        <v>0</v>
      </c>
      <c r="U108" s="14" t="str">
        <f t="shared" ca="1" si="30"/>
        <v>TrainTrial</v>
      </c>
      <c r="V108" s="10" t="str">
        <f t="shared" si="26"/>
        <v>p6.bmp</v>
      </c>
      <c r="W108" s="10" t="str">
        <f t="shared" si="27"/>
        <v>p2.bmp</v>
      </c>
      <c r="X108" s="10" t="str">
        <f t="shared" ca="1" si="31"/>
        <v>c2.wav</v>
      </c>
      <c r="Y108" s="10" t="str">
        <f t="shared" ca="1" si="32"/>
        <v>n6.wav</v>
      </c>
      <c r="Z108" s="10" t="str">
        <f t="shared" ca="1" si="33"/>
        <v>c1.wav</v>
      </c>
      <c r="AA108" s="10" t="str">
        <f t="shared" ca="1" si="34"/>
        <v>rr2.wav</v>
      </c>
      <c r="AB108" s="10">
        <f t="shared" si="35"/>
        <v>1</v>
      </c>
      <c r="AC108" s="13" t="str">
        <f t="shared" ca="1" si="36"/>
        <v>lp.jpg</v>
      </c>
      <c r="AD108" s="13">
        <f t="shared" ca="1" si="37"/>
        <v>1</v>
      </c>
      <c r="AE108" s="13">
        <f t="shared" ca="1" si="38"/>
        <v>2</v>
      </c>
      <c r="AF108" s="13">
        <f t="shared" ca="1" si="39"/>
        <v>2</v>
      </c>
      <c r="AG108" s="13">
        <f t="shared" ca="1" si="40"/>
        <v>1</v>
      </c>
      <c r="AH108" s="15">
        <f t="shared" ca="1" si="41"/>
        <v>2</v>
      </c>
      <c r="AI108" s="1">
        <f t="shared" ca="1" si="48"/>
        <v>0.39085837140653279</v>
      </c>
      <c r="AJ108" s="1">
        <f t="shared" ca="1" si="48"/>
        <v>0.91478877582186868</v>
      </c>
      <c r="AK108" s="1">
        <f t="shared" ca="1" si="48"/>
        <v>0.75376739324609221</v>
      </c>
      <c r="AP108" s="15">
        <f t="shared" ca="1" si="42"/>
        <v>1</v>
      </c>
      <c r="AQ108" s="15">
        <f t="shared" ca="1" si="43"/>
        <v>0</v>
      </c>
      <c r="AR108" s="15">
        <f t="shared" ca="1" si="44"/>
        <v>0</v>
      </c>
      <c r="AS108" s="15"/>
      <c r="AT108" s="15">
        <f t="shared" ca="1" si="45"/>
        <v>0</v>
      </c>
      <c r="AU108" s="15">
        <f t="shared" ca="1" si="46"/>
        <v>1</v>
      </c>
      <c r="AV108" s="15">
        <f t="shared" ca="1" si="47"/>
        <v>1</v>
      </c>
    </row>
    <row r="109" spans="12:48" x14ac:dyDescent="0.2">
      <c r="L109" s="2">
        <v>6</v>
      </c>
      <c r="M109" s="2">
        <v>0</v>
      </c>
      <c r="N109" s="2">
        <v>3</v>
      </c>
      <c r="O109" s="1">
        <v>0.86531868972724624</v>
      </c>
      <c r="P109" s="1">
        <v>0.65598665000834444</v>
      </c>
      <c r="Q109" s="1">
        <f t="shared" si="28"/>
        <v>1</v>
      </c>
      <c r="S109" s="1">
        <f t="shared" si="29"/>
        <v>1</v>
      </c>
      <c r="U109" s="14" t="str">
        <f t="shared" ca="1" si="30"/>
        <v>TrainTrial</v>
      </c>
      <c r="V109" s="10" t="str">
        <f t="shared" si="26"/>
        <v>p0.bmp</v>
      </c>
      <c r="W109" s="10" t="str">
        <f t="shared" si="27"/>
        <v>p6.bmp</v>
      </c>
      <c r="X109" s="10" t="str">
        <f t="shared" ca="1" si="31"/>
        <v>c1.wav</v>
      </c>
      <c r="Y109" s="10" t="str">
        <f t="shared" ca="1" si="32"/>
        <v>r3.wav</v>
      </c>
      <c r="Z109" s="10" t="str">
        <f t="shared" ca="1" si="33"/>
        <v>c2.wav</v>
      </c>
      <c r="AA109" s="10" t="str">
        <f t="shared" ca="1" si="34"/>
        <v>nn6.wav</v>
      </c>
      <c r="AB109" s="10">
        <f t="shared" si="35"/>
        <v>2</v>
      </c>
      <c r="AC109" s="13" t="str">
        <f t="shared" ca="1" si="36"/>
        <v>rp.jpg</v>
      </c>
      <c r="AD109" s="13">
        <f t="shared" ca="1" si="37"/>
        <v>1</v>
      </c>
      <c r="AE109" s="13">
        <f t="shared" ca="1" si="38"/>
        <v>2</v>
      </c>
      <c r="AF109" s="13">
        <f t="shared" ca="1" si="39"/>
        <v>1</v>
      </c>
      <c r="AG109" s="13">
        <f t="shared" ca="1" si="40"/>
        <v>2</v>
      </c>
      <c r="AH109" s="15">
        <f t="shared" ca="1" si="41"/>
        <v>1</v>
      </c>
      <c r="AI109" s="1">
        <f t="shared" ca="1" si="48"/>
        <v>0.63623076463607164</v>
      </c>
      <c r="AJ109" s="1">
        <f t="shared" ca="1" si="48"/>
        <v>0.95578729887427183</v>
      </c>
      <c r="AK109" s="1">
        <f t="shared" ca="1" si="48"/>
        <v>4.0004413102209258E-3</v>
      </c>
      <c r="AP109" s="15">
        <f t="shared" ca="1" si="42"/>
        <v>1</v>
      </c>
      <c r="AQ109" s="15">
        <f t="shared" ca="1" si="43"/>
        <v>0</v>
      </c>
      <c r="AR109" s="15">
        <f t="shared" ca="1" si="44"/>
        <v>1</v>
      </c>
      <c r="AS109" s="15"/>
      <c r="AT109" s="15">
        <f t="shared" ca="1" si="45"/>
        <v>0</v>
      </c>
      <c r="AU109" s="15">
        <f t="shared" ca="1" si="46"/>
        <v>1</v>
      </c>
      <c r="AV109" s="15">
        <f t="shared" ca="1" si="47"/>
        <v>0</v>
      </c>
    </row>
    <row r="110" spans="12:48" x14ac:dyDescent="0.2">
      <c r="L110" s="2">
        <v>6</v>
      </c>
      <c r="M110" s="2">
        <v>7</v>
      </c>
      <c r="N110" s="2">
        <v>5</v>
      </c>
      <c r="O110" s="1">
        <v>0.71430548763328261</v>
      </c>
      <c r="P110" s="1">
        <v>0.26945019919003244</v>
      </c>
      <c r="Q110" s="1">
        <f t="shared" si="28"/>
        <v>1</v>
      </c>
      <c r="S110" s="1">
        <f t="shared" si="29"/>
        <v>0</v>
      </c>
      <c r="U110" s="14" t="str">
        <f t="shared" ca="1" si="30"/>
        <v>TrainTrial2</v>
      </c>
      <c r="V110" s="10" t="str">
        <f t="shared" si="26"/>
        <v>p7.bmp</v>
      </c>
      <c r="W110" s="10" t="str">
        <f t="shared" si="27"/>
        <v>p6.bmp</v>
      </c>
      <c r="X110" s="10" t="str">
        <f t="shared" ca="1" si="31"/>
        <v>c1.wav</v>
      </c>
      <c r="Y110" s="10" t="str">
        <f t="shared" ca="1" si="32"/>
        <v>nn6.wav</v>
      </c>
      <c r="Z110" s="10" t="str">
        <f t="shared" ca="1" si="33"/>
        <v>c2.wav</v>
      </c>
      <c r="AA110" s="10" t="str">
        <f t="shared" ca="1" si="34"/>
        <v>r5.wav</v>
      </c>
      <c r="AB110" s="10">
        <f t="shared" si="35"/>
        <v>2</v>
      </c>
      <c r="AC110" s="13" t="str">
        <f t="shared" ca="1" si="36"/>
        <v>rp.jpg</v>
      </c>
      <c r="AD110" s="13">
        <f t="shared" ca="1" si="37"/>
        <v>1</v>
      </c>
      <c r="AE110" s="13">
        <f t="shared" ca="1" si="38"/>
        <v>1</v>
      </c>
      <c r="AF110" s="13">
        <f t="shared" ca="1" si="39"/>
        <v>1</v>
      </c>
      <c r="AG110" s="13">
        <f t="shared" ca="1" si="40"/>
        <v>3</v>
      </c>
      <c r="AH110" s="15">
        <f t="shared" ca="1" si="41"/>
        <v>0</v>
      </c>
      <c r="AI110" s="1">
        <f t="shared" ca="1" si="48"/>
        <v>0.45209234121773234</v>
      </c>
      <c r="AJ110" s="1">
        <f t="shared" ca="1" si="48"/>
        <v>0.21508001314839686</v>
      </c>
      <c r="AK110" s="1">
        <f t="shared" ca="1" si="48"/>
        <v>0.59738403886222724</v>
      </c>
      <c r="AP110" s="15">
        <f t="shared" ca="1" si="42"/>
        <v>1</v>
      </c>
      <c r="AQ110" s="15">
        <f t="shared" ca="1" si="43"/>
        <v>1</v>
      </c>
      <c r="AR110" s="15">
        <f t="shared" ca="1" si="44"/>
        <v>1</v>
      </c>
      <c r="AS110" s="15"/>
      <c r="AT110" s="15">
        <f t="shared" ca="1" si="45"/>
        <v>0</v>
      </c>
      <c r="AU110" s="15">
        <f t="shared" ca="1" si="46"/>
        <v>0</v>
      </c>
      <c r="AV110" s="15">
        <f t="shared" ca="1" si="47"/>
        <v>0</v>
      </c>
    </row>
    <row r="111" spans="12:48" x14ac:dyDescent="0.2">
      <c r="L111" s="2">
        <v>7</v>
      </c>
      <c r="M111" s="2">
        <v>9</v>
      </c>
      <c r="N111" s="2">
        <v>6</v>
      </c>
      <c r="O111" s="1">
        <v>1</v>
      </c>
      <c r="P111" s="1">
        <v>4.0646240873684292E-2</v>
      </c>
      <c r="Q111" s="1">
        <f t="shared" si="28"/>
        <v>1</v>
      </c>
      <c r="S111" s="1">
        <f t="shared" si="29"/>
        <v>0</v>
      </c>
      <c r="U111" s="14" t="str">
        <f t="shared" ca="1" si="30"/>
        <v>TrainTrial2</v>
      </c>
      <c r="V111" s="10" t="str">
        <f t="shared" si="26"/>
        <v>p9.bmp</v>
      </c>
      <c r="W111" s="10" t="str">
        <f t="shared" si="27"/>
        <v>p7.bmp</v>
      </c>
      <c r="X111" s="10" t="str">
        <f t="shared" ca="1" si="31"/>
        <v>c1.wav</v>
      </c>
      <c r="Y111" s="10" t="str">
        <f t="shared" ca="1" si="32"/>
        <v>nn7.wav</v>
      </c>
      <c r="Z111" s="10" t="str">
        <f t="shared" ca="1" si="33"/>
        <v>c2.wav</v>
      </c>
      <c r="AA111" s="10" t="str">
        <f t="shared" ca="1" si="34"/>
        <v>r6.wav</v>
      </c>
      <c r="AB111" s="10">
        <f t="shared" si="35"/>
        <v>2</v>
      </c>
      <c r="AC111" s="13" t="str">
        <f t="shared" ca="1" si="36"/>
        <v>rp.jpg</v>
      </c>
      <c r="AD111" s="13">
        <f t="shared" ca="1" si="37"/>
        <v>1</v>
      </c>
      <c r="AE111" s="13">
        <f t="shared" ca="1" si="38"/>
        <v>1</v>
      </c>
      <c r="AF111" s="13">
        <f t="shared" ca="1" si="39"/>
        <v>1</v>
      </c>
      <c r="AG111" s="13">
        <f t="shared" ca="1" si="40"/>
        <v>3</v>
      </c>
      <c r="AH111" s="15">
        <f t="shared" ca="1" si="41"/>
        <v>0</v>
      </c>
      <c r="AI111" s="1">
        <f t="shared" ca="1" si="48"/>
        <v>0.71744098291035774</v>
      </c>
      <c r="AJ111" s="1">
        <f t="shared" ca="1" si="48"/>
        <v>0.68172222605300992</v>
      </c>
      <c r="AK111" s="1">
        <f t="shared" ca="1" si="48"/>
        <v>0.57509615059394104</v>
      </c>
      <c r="AP111" s="15">
        <f t="shared" ca="1" si="42"/>
        <v>1</v>
      </c>
      <c r="AQ111" s="15">
        <f t="shared" ca="1" si="43"/>
        <v>1</v>
      </c>
      <c r="AR111" s="15">
        <f t="shared" ca="1" si="44"/>
        <v>1</v>
      </c>
      <c r="AS111" s="15"/>
      <c r="AT111" s="15">
        <f t="shared" ca="1" si="45"/>
        <v>0</v>
      </c>
      <c r="AU111" s="15">
        <f t="shared" ca="1" si="46"/>
        <v>0</v>
      </c>
      <c r="AV111" s="15">
        <f t="shared" ca="1" si="47"/>
        <v>0</v>
      </c>
    </row>
    <row r="112" spans="12:48" x14ac:dyDescent="0.2">
      <c r="L112" s="2">
        <v>7</v>
      </c>
      <c r="M112" s="2">
        <v>4</v>
      </c>
      <c r="N112" s="2">
        <v>1</v>
      </c>
      <c r="O112" s="1">
        <v>1</v>
      </c>
      <c r="P112" s="1">
        <v>0.87287398856278742</v>
      </c>
      <c r="Q112" s="1">
        <f t="shared" si="28"/>
        <v>1</v>
      </c>
      <c r="S112" s="1">
        <f t="shared" si="29"/>
        <v>1</v>
      </c>
      <c r="U112" s="14" t="str">
        <f t="shared" ca="1" si="30"/>
        <v>TrainTrial2</v>
      </c>
      <c r="V112" s="10" t="str">
        <f t="shared" si="26"/>
        <v>p4.bmp</v>
      </c>
      <c r="W112" s="10" t="str">
        <f t="shared" si="27"/>
        <v>p7.bmp</v>
      </c>
      <c r="X112" s="10" t="str">
        <f t="shared" ca="1" si="31"/>
        <v>c2.wav</v>
      </c>
      <c r="Y112" s="10" t="str">
        <f t="shared" ca="1" si="32"/>
        <v>rr1.wav</v>
      </c>
      <c r="Z112" s="10" t="str">
        <f t="shared" ca="1" si="33"/>
        <v>c1.wav</v>
      </c>
      <c r="AA112" s="10" t="str">
        <f t="shared" ca="1" si="34"/>
        <v>n7.wav</v>
      </c>
      <c r="AB112" s="10">
        <f t="shared" si="35"/>
        <v>2</v>
      </c>
      <c r="AC112" s="13" t="str">
        <f t="shared" ca="1" si="36"/>
        <v>lp.jpg</v>
      </c>
      <c r="AD112" s="13">
        <f t="shared" ca="1" si="37"/>
        <v>2</v>
      </c>
      <c r="AE112" s="13">
        <f t="shared" ca="1" si="38"/>
        <v>1</v>
      </c>
      <c r="AF112" s="13">
        <f t="shared" ca="1" si="39"/>
        <v>2</v>
      </c>
      <c r="AG112" s="13">
        <f t="shared" ca="1" si="40"/>
        <v>1</v>
      </c>
      <c r="AH112" s="15">
        <f t="shared" ca="1" si="41"/>
        <v>2</v>
      </c>
      <c r="AI112" s="1">
        <f t="shared" ca="1" si="48"/>
        <v>0.79745132230926064</v>
      </c>
      <c r="AJ112" s="1">
        <f t="shared" ca="1" si="48"/>
        <v>0.15288982798720563</v>
      </c>
      <c r="AK112" s="1">
        <f t="shared" ca="1" si="48"/>
        <v>0.81758775605417411</v>
      </c>
      <c r="AP112" s="15">
        <f t="shared" ca="1" si="42"/>
        <v>0</v>
      </c>
      <c r="AQ112" s="15">
        <f t="shared" ca="1" si="43"/>
        <v>1</v>
      </c>
      <c r="AR112" s="15">
        <f t="shared" ca="1" si="44"/>
        <v>0</v>
      </c>
      <c r="AS112" s="15"/>
      <c r="AT112" s="15">
        <f t="shared" ca="1" si="45"/>
        <v>1</v>
      </c>
      <c r="AU112" s="15">
        <f t="shared" ca="1" si="46"/>
        <v>0</v>
      </c>
      <c r="AV112" s="15">
        <f t="shared" ca="1" si="47"/>
        <v>1</v>
      </c>
    </row>
    <row r="113" spans="11:48" x14ac:dyDescent="0.2">
      <c r="L113" s="2">
        <v>7</v>
      </c>
      <c r="M113" s="2">
        <v>9</v>
      </c>
      <c r="N113" s="2">
        <v>0</v>
      </c>
      <c r="O113" s="1">
        <v>0.27283248313233344</v>
      </c>
      <c r="P113" s="1">
        <v>0.38489134688097693</v>
      </c>
      <c r="Q113" s="1">
        <f t="shared" si="28"/>
        <v>0</v>
      </c>
      <c r="S113" s="1">
        <f t="shared" si="29"/>
        <v>0</v>
      </c>
      <c r="U113" s="14" t="str">
        <f t="shared" ca="1" si="30"/>
        <v>TrainTrial2</v>
      </c>
      <c r="V113" s="10" t="str">
        <f t="shared" si="26"/>
        <v>p7.bmp</v>
      </c>
      <c r="W113" s="10" t="str">
        <f t="shared" si="27"/>
        <v>p9.bmp</v>
      </c>
      <c r="X113" s="10" t="str">
        <f t="shared" ca="1" si="31"/>
        <v>c1.wav</v>
      </c>
      <c r="Y113" s="10" t="str">
        <f t="shared" ca="1" si="32"/>
        <v>nn7.wav</v>
      </c>
      <c r="Z113" s="10" t="str">
        <f t="shared" ca="1" si="33"/>
        <v>c2.wav</v>
      </c>
      <c r="AA113" s="10" t="str">
        <f t="shared" ca="1" si="34"/>
        <v>r0.wav</v>
      </c>
      <c r="AB113" s="10">
        <f t="shared" si="35"/>
        <v>1</v>
      </c>
      <c r="AC113" s="13" t="str">
        <f t="shared" ca="1" si="36"/>
        <v>lp.jpg</v>
      </c>
      <c r="AD113" s="13">
        <f t="shared" ca="1" si="37"/>
        <v>1</v>
      </c>
      <c r="AE113" s="13">
        <f t="shared" ca="1" si="38"/>
        <v>1</v>
      </c>
      <c r="AF113" s="13">
        <f t="shared" ca="1" si="39"/>
        <v>1</v>
      </c>
      <c r="AG113" s="13">
        <f t="shared" ca="1" si="40"/>
        <v>3</v>
      </c>
      <c r="AH113" s="15">
        <f t="shared" ca="1" si="41"/>
        <v>0</v>
      </c>
      <c r="AI113" s="1">
        <f t="shared" ca="1" si="48"/>
        <v>0.32287404505092898</v>
      </c>
      <c r="AJ113" s="1">
        <f t="shared" ca="1" si="48"/>
        <v>0.61401352310939195</v>
      </c>
      <c r="AK113" s="1">
        <f t="shared" ca="1" si="48"/>
        <v>0.28509966565258948</v>
      </c>
      <c r="AP113" s="15">
        <f t="shared" ca="1" si="42"/>
        <v>1</v>
      </c>
      <c r="AQ113" s="15">
        <f t="shared" ca="1" si="43"/>
        <v>1</v>
      </c>
      <c r="AR113" s="15">
        <f t="shared" ca="1" si="44"/>
        <v>1</v>
      </c>
      <c r="AS113" s="15"/>
      <c r="AT113" s="15">
        <f t="shared" ca="1" si="45"/>
        <v>0</v>
      </c>
      <c r="AU113" s="15">
        <f t="shared" ca="1" si="46"/>
        <v>0</v>
      </c>
      <c r="AV113" s="15">
        <f t="shared" ca="1" si="47"/>
        <v>0</v>
      </c>
    </row>
    <row r="114" spans="11:48" x14ac:dyDescent="0.2">
      <c r="L114" s="2">
        <v>8</v>
      </c>
      <c r="M114" s="2">
        <v>3</v>
      </c>
      <c r="N114" s="2">
        <v>3</v>
      </c>
      <c r="O114" s="1">
        <v>0.67324138743151707</v>
      </c>
      <c r="P114" s="1">
        <v>0.95839904612876126</v>
      </c>
      <c r="Q114" s="1">
        <f t="shared" si="28"/>
        <v>1</v>
      </c>
      <c r="S114" s="1">
        <f t="shared" si="29"/>
        <v>1</v>
      </c>
      <c r="U114" s="14" t="str">
        <f t="shared" ca="1" si="30"/>
        <v>TrainTrial2</v>
      </c>
      <c r="V114" s="10" t="str">
        <f t="shared" si="26"/>
        <v>p3.bmp</v>
      </c>
      <c r="W114" s="10" t="str">
        <f t="shared" si="27"/>
        <v>p8.bmp</v>
      </c>
      <c r="X114" s="10" t="str">
        <f t="shared" ca="1" si="31"/>
        <v>c2.wav</v>
      </c>
      <c r="Y114" s="10" t="str">
        <f t="shared" ca="1" si="32"/>
        <v>r3.wav</v>
      </c>
      <c r="Z114" s="10" t="str">
        <f t="shared" ca="1" si="33"/>
        <v>c1.wav</v>
      </c>
      <c r="AA114" s="10" t="str">
        <f t="shared" ca="1" si="34"/>
        <v>nn8.wav</v>
      </c>
      <c r="AB114" s="10">
        <f t="shared" si="35"/>
        <v>2</v>
      </c>
      <c r="AC114" s="13" t="str">
        <f t="shared" ca="1" si="36"/>
        <v>rp.jpg</v>
      </c>
      <c r="AD114" s="13">
        <f t="shared" ca="1" si="37"/>
        <v>1</v>
      </c>
      <c r="AE114" s="13">
        <f t="shared" ca="1" si="38"/>
        <v>1</v>
      </c>
      <c r="AF114" s="13">
        <f t="shared" ca="1" si="39"/>
        <v>1</v>
      </c>
      <c r="AG114" s="13">
        <f t="shared" ca="1" si="40"/>
        <v>3</v>
      </c>
      <c r="AH114" s="15">
        <f t="shared" ca="1" si="41"/>
        <v>0</v>
      </c>
      <c r="AI114" s="1">
        <f t="shared" ca="1" si="48"/>
        <v>0.25140078980327474</v>
      </c>
      <c r="AJ114" s="1">
        <f t="shared" ca="1" si="48"/>
        <v>0.12219408579567625</v>
      </c>
      <c r="AK114" s="1">
        <f t="shared" ca="1" si="48"/>
        <v>1.1024044218337803E-2</v>
      </c>
      <c r="AP114" s="15">
        <f t="shared" ca="1" si="42"/>
        <v>1</v>
      </c>
      <c r="AQ114" s="15">
        <f t="shared" ca="1" si="43"/>
        <v>1</v>
      </c>
      <c r="AR114" s="15">
        <f t="shared" ca="1" si="44"/>
        <v>1</v>
      </c>
      <c r="AS114" s="15"/>
      <c r="AT114" s="15">
        <f t="shared" ca="1" si="45"/>
        <v>0</v>
      </c>
      <c r="AU114" s="15">
        <f t="shared" ca="1" si="46"/>
        <v>0</v>
      </c>
      <c r="AV114" s="15">
        <f t="shared" ca="1" si="47"/>
        <v>0</v>
      </c>
    </row>
    <row r="115" spans="11:48" x14ac:dyDescent="0.2">
      <c r="L115" s="2">
        <v>8</v>
      </c>
      <c r="M115" s="2">
        <v>0</v>
      </c>
      <c r="N115" s="2">
        <v>6</v>
      </c>
      <c r="O115" s="1">
        <v>0.95624006385605753</v>
      </c>
      <c r="P115" s="1">
        <v>0.84349683782238571</v>
      </c>
      <c r="Q115" s="1">
        <f t="shared" si="28"/>
        <v>1</v>
      </c>
      <c r="S115" s="1">
        <f t="shared" si="29"/>
        <v>1</v>
      </c>
      <c r="U115" s="14" t="str">
        <f t="shared" ca="1" si="30"/>
        <v>TrainTrial2</v>
      </c>
      <c r="V115" s="10" t="str">
        <f t="shared" si="26"/>
        <v>p0.bmp</v>
      </c>
      <c r="W115" s="10" t="str">
        <f t="shared" si="27"/>
        <v>p8.bmp</v>
      </c>
      <c r="X115" s="10" t="str">
        <f t="shared" ca="1" si="31"/>
        <v>c2.wav</v>
      </c>
      <c r="Y115" s="10" t="str">
        <f t="shared" ca="1" si="32"/>
        <v>rr6.wav</v>
      </c>
      <c r="Z115" s="10" t="str">
        <f t="shared" ca="1" si="33"/>
        <v>c1.wav</v>
      </c>
      <c r="AA115" s="10" t="str">
        <f t="shared" ca="1" si="34"/>
        <v>n8.wav</v>
      </c>
      <c r="AB115" s="10">
        <f t="shared" si="35"/>
        <v>2</v>
      </c>
      <c r="AC115" s="13" t="str">
        <f t="shared" ca="1" si="36"/>
        <v>rp.jpg</v>
      </c>
      <c r="AD115" s="13">
        <f t="shared" ca="1" si="37"/>
        <v>1</v>
      </c>
      <c r="AE115" s="13">
        <f t="shared" ca="1" si="38"/>
        <v>1</v>
      </c>
      <c r="AF115" s="13">
        <f t="shared" ca="1" si="39"/>
        <v>2</v>
      </c>
      <c r="AG115" s="13">
        <f t="shared" ca="1" si="40"/>
        <v>2</v>
      </c>
      <c r="AH115" s="15">
        <f t="shared" ca="1" si="41"/>
        <v>1</v>
      </c>
      <c r="AI115" s="1">
        <f t="shared" ca="1" si="48"/>
        <v>0.3559071782259966</v>
      </c>
      <c r="AJ115" s="1">
        <f t="shared" ca="1" si="48"/>
        <v>0.37413602812214686</v>
      </c>
      <c r="AK115" s="1">
        <f t="shared" ca="1" si="48"/>
        <v>0.99837251131112703</v>
      </c>
      <c r="AP115" s="15">
        <f t="shared" ca="1" si="42"/>
        <v>1</v>
      </c>
      <c r="AQ115" s="15">
        <f t="shared" ca="1" si="43"/>
        <v>1</v>
      </c>
      <c r="AR115" s="15">
        <f t="shared" ca="1" si="44"/>
        <v>0</v>
      </c>
      <c r="AS115" s="15"/>
      <c r="AT115" s="15">
        <f t="shared" ca="1" si="45"/>
        <v>0</v>
      </c>
      <c r="AU115" s="15">
        <f t="shared" ca="1" si="46"/>
        <v>0</v>
      </c>
      <c r="AV115" s="15">
        <f t="shared" ca="1" si="47"/>
        <v>1</v>
      </c>
    </row>
    <row r="116" spans="11:48" x14ac:dyDescent="0.2">
      <c r="L116" s="2">
        <v>8</v>
      </c>
      <c r="M116" s="2">
        <v>2</v>
      </c>
      <c r="N116" s="2">
        <v>9</v>
      </c>
      <c r="O116" s="1">
        <v>0.80231076222935371</v>
      </c>
      <c r="P116" s="1">
        <v>3.7118121079402044E-2</v>
      </c>
      <c r="Q116" s="1">
        <f t="shared" si="28"/>
        <v>1</v>
      </c>
      <c r="S116" s="1">
        <f t="shared" si="29"/>
        <v>0</v>
      </c>
      <c r="U116" s="14" t="str">
        <f t="shared" ca="1" si="30"/>
        <v>TrainTrial</v>
      </c>
      <c r="V116" s="10" t="str">
        <f t="shared" si="26"/>
        <v>p2.bmp</v>
      </c>
      <c r="W116" s="10" t="str">
        <f t="shared" si="27"/>
        <v>p8.bmp</v>
      </c>
      <c r="X116" s="10" t="str">
        <f t="shared" ca="1" si="31"/>
        <v>c2.wav</v>
      </c>
      <c r="Y116" s="10" t="str">
        <f t="shared" ca="1" si="32"/>
        <v>nn8.wav</v>
      </c>
      <c r="Z116" s="10" t="str">
        <f t="shared" ca="1" si="33"/>
        <v>c1.wav</v>
      </c>
      <c r="AA116" s="10" t="str">
        <f t="shared" ca="1" si="34"/>
        <v>r9.wav</v>
      </c>
      <c r="AB116" s="10">
        <f t="shared" si="35"/>
        <v>2</v>
      </c>
      <c r="AC116" s="13" t="str">
        <f t="shared" ca="1" si="36"/>
        <v>rp.jpg</v>
      </c>
      <c r="AD116" s="13">
        <f t="shared" ca="1" si="37"/>
        <v>1</v>
      </c>
      <c r="AE116" s="13">
        <f t="shared" ca="1" si="38"/>
        <v>2</v>
      </c>
      <c r="AF116" s="13">
        <f t="shared" ca="1" si="39"/>
        <v>1</v>
      </c>
      <c r="AG116" s="13">
        <f t="shared" ca="1" si="40"/>
        <v>2</v>
      </c>
      <c r="AH116" s="15">
        <f t="shared" ca="1" si="41"/>
        <v>1</v>
      </c>
      <c r="AI116" s="1">
        <f t="shared" ca="1" si="48"/>
        <v>0.46959808635573119</v>
      </c>
      <c r="AJ116" s="1">
        <f t="shared" ca="1" si="48"/>
        <v>0.77513839199555035</v>
      </c>
      <c r="AK116" s="1">
        <f t="shared" ca="1" si="48"/>
        <v>0.66148251514044776</v>
      </c>
      <c r="AP116" s="15">
        <f t="shared" ca="1" si="42"/>
        <v>1</v>
      </c>
      <c r="AQ116" s="15">
        <f t="shared" ca="1" si="43"/>
        <v>0</v>
      </c>
      <c r="AR116" s="15">
        <f t="shared" ca="1" si="44"/>
        <v>1</v>
      </c>
      <c r="AS116" s="15"/>
      <c r="AT116" s="15">
        <f t="shared" ca="1" si="45"/>
        <v>0</v>
      </c>
      <c r="AU116" s="15">
        <f t="shared" ca="1" si="46"/>
        <v>1</v>
      </c>
      <c r="AV116" s="15">
        <f t="shared" ca="1" si="47"/>
        <v>0</v>
      </c>
    </row>
    <row r="117" spans="11:48" x14ac:dyDescent="0.2">
      <c r="L117" s="2">
        <v>9</v>
      </c>
      <c r="M117" s="2">
        <v>8</v>
      </c>
      <c r="N117" s="2">
        <v>7</v>
      </c>
      <c r="O117" s="1">
        <v>3.6602564548047667E-2</v>
      </c>
      <c r="P117" s="1">
        <v>1</v>
      </c>
      <c r="Q117" s="1">
        <f t="shared" si="28"/>
        <v>0</v>
      </c>
      <c r="S117" s="1">
        <f t="shared" si="29"/>
        <v>1</v>
      </c>
      <c r="U117" s="14" t="str">
        <f t="shared" ca="1" si="30"/>
        <v>TrainTrial2</v>
      </c>
      <c r="V117" s="10" t="str">
        <f t="shared" si="26"/>
        <v>p9.bmp</v>
      </c>
      <c r="W117" s="10" t="str">
        <f t="shared" si="27"/>
        <v>p8.bmp</v>
      </c>
      <c r="X117" s="10" t="str">
        <f t="shared" ca="1" si="31"/>
        <v>c2.wav</v>
      </c>
      <c r="Y117" s="10" t="str">
        <f t="shared" ca="1" si="32"/>
        <v>r7.wav</v>
      </c>
      <c r="Z117" s="10" t="str">
        <f t="shared" ca="1" si="33"/>
        <v>c1.wav</v>
      </c>
      <c r="AA117" s="10" t="str">
        <f t="shared" ca="1" si="34"/>
        <v>nn9.wav</v>
      </c>
      <c r="AB117" s="10">
        <f t="shared" si="35"/>
        <v>1</v>
      </c>
      <c r="AC117" s="13" t="str">
        <f t="shared" ca="1" si="36"/>
        <v>lp.jpg</v>
      </c>
      <c r="AD117" s="13">
        <f t="shared" ca="1" si="37"/>
        <v>1</v>
      </c>
      <c r="AE117" s="13">
        <f t="shared" ca="1" si="38"/>
        <v>1</v>
      </c>
      <c r="AF117" s="13">
        <f t="shared" ca="1" si="39"/>
        <v>1</v>
      </c>
      <c r="AG117" s="13">
        <f t="shared" ca="1" si="40"/>
        <v>3</v>
      </c>
      <c r="AH117" s="15">
        <f t="shared" ca="1" si="41"/>
        <v>0</v>
      </c>
      <c r="AI117" s="1">
        <f t="shared" ca="1" si="48"/>
        <v>2.7684702555795582E-2</v>
      </c>
      <c r="AJ117" s="1">
        <f t="shared" ca="1" si="48"/>
        <v>0.23417244341504073</v>
      </c>
      <c r="AK117" s="1">
        <f t="shared" ca="1" si="48"/>
        <v>0.30907350880860351</v>
      </c>
      <c r="AP117" s="15">
        <f t="shared" ca="1" si="42"/>
        <v>1</v>
      </c>
      <c r="AQ117" s="15">
        <f t="shared" ca="1" si="43"/>
        <v>1</v>
      </c>
      <c r="AR117" s="15">
        <f t="shared" ca="1" si="44"/>
        <v>1</v>
      </c>
      <c r="AS117" s="15"/>
      <c r="AT117" s="15">
        <f t="shared" ca="1" si="45"/>
        <v>0</v>
      </c>
      <c r="AU117" s="15">
        <f t="shared" ca="1" si="46"/>
        <v>0</v>
      </c>
      <c r="AV117" s="15">
        <f t="shared" ca="1" si="47"/>
        <v>0</v>
      </c>
    </row>
    <row r="118" spans="11:48" x14ac:dyDescent="0.2">
      <c r="L118" s="2">
        <v>9</v>
      </c>
      <c r="M118" s="2">
        <v>5</v>
      </c>
      <c r="N118" s="2">
        <v>5</v>
      </c>
      <c r="O118" s="1">
        <v>0.41649730339850066</v>
      </c>
      <c r="P118" s="1">
        <v>1.5026195873360848E-2</v>
      </c>
      <c r="Q118" s="1">
        <f t="shared" si="28"/>
        <v>0</v>
      </c>
      <c r="S118" s="1">
        <f t="shared" si="29"/>
        <v>0</v>
      </c>
      <c r="U118" s="14" t="str">
        <f t="shared" ca="1" si="30"/>
        <v>TrainTrial2</v>
      </c>
      <c r="V118" s="10" t="str">
        <f t="shared" si="26"/>
        <v>p9.bmp</v>
      </c>
      <c r="W118" s="10" t="str">
        <f t="shared" si="27"/>
        <v>p5.bmp</v>
      </c>
      <c r="X118" s="10" t="str">
        <f t="shared" ca="1" si="31"/>
        <v>c1.wav</v>
      </c>
      <c r="Y118" s="10" t="str">
        <f t="shared" ca="1" si="32"/>
        <v>nn9.wav</v>
      </c>
      <c r="Z118" s="10" t="str">
        <f t="shared" ca="1" si="33"/>
        <v>c2.wav</v>
      </c>
      <c r="AA118" s="10" t="str">
        <f t="shared" ca="1" si="34"/>
        <v>r5.wav</v>
      </c>
      <c r="AB118" s="10">
        <f t="shared" si="35"/>
        <v>1</v>
      </c>
      <c r="AC118" s="13" t="str">
        <f t="shared" ca="1" si="36"/>
        <v>lp.jpg</v>
      </c>
      <c r="AD118" s="13">
        <f t="shared" ca="1" si="37"/>
        <v>1</v>
      </c>
      <c r="AE118" s="13">
        <f t="shared" ca="1" si="38"/>
        <v>1</v>
      </c>
      <c r="AF118" s="13">
        <f t="shared" ca="1" si="39"/>
        <v>1</v>
      </c>
      <c r="AG118" s="13">
        <f t="shared" ca="1" si="40"/>
        <v>3</v>
      </c>
      <c r="AH118" s="15">
        <f t="shared" ca="1" si="41"/>
        <v>0</v>
      </c>
      <c r="AI118" s="1">
        <f t="shared" ca="1" si="48"/>
        <v>0.71249652054498902</v>
      </c>
      <c r="AJ118" s="1">
        <f t="shared" ca="1" si="48"/>
        <v>0.22907446172006185</v>
      </c>
      <c r="AK118" s="1">
        <f t="shared" ca="1" si="48"/>
        <v>0.51763347381812386</v>
      </c>
      <c r="AP118" s="15">
        <f t="shared" ca="1" si="42"/>
        <v>1</v>
      </c>
      <c r="AQ118" s="15">
        <f t="shared" ca="1" si="43"/>
        <v>1</v>
      </c>
      <c r="AR118" s="15">
        <f t="shared" ca="1" si="44"/>
        <v>1</v>
      </c>
      <c r="AS118" s="15"/>
      <c r="AT118" s="15">
        <f t="shared" ca="1" si="45"/>
        <v>0</v>
      </c>
      <c r="AU118" s="15">
        <f t="shared" ca="1" si="46"/>
        <v>0</v>
      </c>
      <c r="AV118" s="15">
        <f t="shared" ca="1" si="47"/>
        <v>0</v>
      </c>
    </row>
    <row r="119" spans="11:48" x14ac:dyDescent="0.2">
      <c r="L119" s="2">
        <v>9</v>
      </c>
      <c r="M119" s="2">
        <v>4</v>
      </c>
      <c r="N119" s="2">
        <v>2</v>
      </c>
      <c r="O119" s="1">
        <v>7.8915954680269351E-2</v>
      </c>
      <c r="P119" s="1">
        <v>0.46579511529034789</v>
      </c>
      <c r="Q119" s="1">
        <f t="shared" si="28"/>
        <v>0</v>
      </c>
      <c r="S119" s="1">
        <f t="shared" si="29"/>
        <v>0</v>
      </c>
      <c r="U119" s="14" t="str">
        <f t="shared" ca="1" si="30"/>
        <v>TrainTrial2</v>
      </c>
      <c r="V119" s="10" t="str">
        <f t="shared" si="26"/>
        <v>p9.bmp</v>
      </c>
      <c r="W119" s="10" t="str">
        <f t="shared" si="27"/>
        <v>p4.bmp</v>
      </c>
      <c r="X119" s="10" t="str">
        <f t="shared" ca="1" si="31"/>
        <v>c1.wav</v>
      </c>
      <c r="Y119" s="10" t="str">
        <f t="shared" ca="1" si="32"/>
        <v>nn9.wav</v>
      </c>
      <c r="Z119" s="10" t="str">
        <f t="shared" ca="1" si="33"/>
        <v>c2.wav</v>
      </c>
      <c r="AA119" s="10" t="str">
        <f t="shared" ca="1" si="34"/>
        <v>r2.wav</v>
      </c>
      <c r="AB119" s="10">
        <f t="shared" si="35"/>
        <v>1</v>
      </c>
      <c r="AC119" s="13" t="str">
        <f t="shared" ca="1" si="36"/>
        <v>lp.jpg</v>
      </c>
      <c r="AD119" s="13">
        <f t="shared" ca="1" si="37"/>
        <v>1</v>
      </c>
      <c r="AE119" s="13">
        <f t="shared" ca="1" si="38"/>
        <v>1</v>
      </c>
      <c r="AF119" s="13">
        <f t="shared" ca="1" si="39"/>
        <v>1</v>
      </c>
      <c r="AG119" s="13">
        <f t="shared" ca="1" si="40"/>
        <v>3</v>
      </c>
      <c r="AH119" s="15">
        <f t="shared" ca="1" si="41"/>
        <v>0</v>
      </c>
      <c r="AI119" s="1">
        <f t="shared" ca="1" si="48"/>
        <v>0.4889803958770923</v>
      </c>
      <c r="AJ119" s="1">
        <f t="shared" ca="1" si="48"/>
        <v>0.42364496636065341</v>
      </c>
      <c r="AK119" s="1">
        <f t="shared" ca="1" si="48"/>
        <v>0.43692542147592139</v>
      </c>
      <c r="AP119" s="15">
        <f t="shared" ca="1" si="42"/>
        <v>1</v>
      </c>
      <c r="AQ119" s="15">
        <f t="shared" ca="1" si="43"/>
        <v>1</v>
      </c>
      <c r="AR119" s="15">
        <f t="shared" ca="1" si="44"/>
        <v>1</v>
      </c>
      <c r="AS119" s="15"/>
      <c r="AT119" s="15">
        <f t="shared" ca="1" si="45"/>
        <v>0</v>
      </c>
      <c r="AU119" s="15">
        <f t="shared" ca="1" si="46"/>
        <v>0</v>
      </c>
      <c r="AV119" s="15">
        <f t="shared" ca="1" si="47"/>
        <v>0</v>
      </c>
    </row>
    <row r="120" spans="11:48" x14ac:dyDescent="0.2">
      <c r="L120" s="2">
        <v>0</v>
      </c>
      <c r="M120" s="2">
        <v>1</v>
      </c>
      <c r="N120" s="2">
        <v>4</v>
      </c>
      <c r="O120" s="1">
        <v>0.73128663885290734</v>
      </c>
      <c r="P120" s="1">
        <v>1</v>
      </c>
      <c r="Q120" s="1">
        <f t="shared" si="28"/>
        <v>1</v>
      </c>
      <c r="S120" s="1">
        <f t="shared" si="29"/>
        <v>1</v>
      </c>
      <c r="U120" s="14" t="str">
        <f t="shared" ca="1" si="30"/>
        <v>TrainTrial</v>
      </c>
      <c r="V120" s="10" t="str">
        <f t="shared" si="26"/>
        <v>p1.bmp</v>
      </c>
      <c r="W120" s="10" t="str">
        <f t="shared" si="27"/>
        <v>p0.bmp</v>
      </c>
      <c r="X120" s="10" t="str">
        <f t="shared" ca="1" si="31"/>
        <v>c1.wav</v>
      </c>
      <c r="Y120" s="10" t="str">
        <f t="shared" ca="1" si="32"/>
        <v>r4.wav</v>
      </c>
      <c r="Z120" s="10" t="str">
        <f t="shared" ca="1" si="33"/>
        <v>c2.wav</v>
      </c>
      <c r="AA120" s="10" t="str">
        <f t="shared" ca="1" si="34"/>
        <v>nn0.wav</v>
      </c>
      <c r="AB120" s="10">
        <f t="shared" si="35"/>
        <v>2</v>
      </c>
      <c r="AC120" s="13" t="str">
        <f t="shared" ca="1" si="36"/>
        <v>lp.jpg</v>
      </c>
      <c r="AD120" s="13">
        <f t="shared" ca="1" si="37"/>
        <v>2</v>
      </c>
      <c r="AE120" s="13">
        <f t="shared" ca="1" si="38"/>
        <v>2</v>
      </c>
      <c r="AF120" s="13">
        <f t="shared" ca="1" si="39"/>
        <v>1</v>
      </c>
      <c r="AG120" s="13">
        <f t="shared" ca="1" si="40"/>
        <v>1</v>
      </c>
      <c r="AH120" s="15">
        <f t="shared" ca="1" si="41"/>
        <v>2</v>
      </c>
      <c r="AI120" s="1">
        <f t="shared" ca="1" si="48"/>
        <v>0.93908140142368579</v>
      </c>
      <c r="AJ120" s="1">
        <f t="shared" ca="1" si="48"/>
        <v>0.77512185306933978</v>
      </c>
      <c r="AK120" s="1">
        <f t="shared" ca="1" si="48"/>
        <v>6.4192373932335678E-2</v>
      </c>
      <c r="AP120" s="15">
        <f t="shared" ca="1" si="42"/>
        <v>0</v>
      </c>
      <c r="AQ120" s="15">
        <f t="shared" ca="1" si="43"/>
        <v>0</v>
      </c>
      <c r="AR120" s="15">
        <f t="shared" ca="1" si="44"/>
        <v>1</v>
      </c>
      <c r="AS120" s="15"/>
      <c r="AT120" s="15">
        <f t="shared" ca="1" si="45"/>
        <v>1</v>
      </c>
      <c r="AU120" s="15">
        <f t="shared" ca="1" si="46"/>
        <v>1</v>
      </c>
      <c r="AV120" s="15">
        <f t="shared" ca="1" si="47"/>
        <v>0</v>
      </c>
    </row>
    <row r="121" spans="11:48" x14ac:dyDescent="0.2">
      <c r="L121" s="2">
        <v>0</v>
      </c>
      <c r="M121" s="2">
        <v>7</v>
      </c>
      <c r="N121" s="2">
        <v>8</v>
      </c>
      <c r="O121" s="1">
        <v>0.70310583957780182</v>
      </c>
      <c r="P121" s="1">
        <v>0.95866220509560662</v>
      </c>
      <c r="Q121" s="1">
        <f t="shared" si="28"/>
        <v>1</v>
      </c>
      <c r="S121" s="1">
        <f t="shared" si="29"/>
        <v>1</v>
      </c>
      <c r="U121" s="14" t="str">
        <f t="shared" ca="1" si="30"/>
        <v>TrainTrial2</v>
      </c>
      <c r="V121" s="10" t="str">
        <f t="shared" si="26"/>
        <v>p7.bmp</v>
      </c>
      <c r="W121" s="10" t="str">
        <f t="shared" si="27"/>
        <v>p0.bmp</v>
      </c>
      <c r="X121" s="10" t="str">
        <f t="shared" ca="1" si="31"/>
        <v>c2.wav</v>
      </c>
      <c r="Y121" s="10" t="str">
        <f t="shared" ca="1" si="32"/>
        <v>r8.wav</v>
      </c>
      <c r="Z121" s="10" t="str">
        <f t="shared" ca="1" si="33"/>
        <v>c1.wav</v>
      </c>
      <c r="AA121" s="10" t="str">
        <f t="shared" ca="1" si="34"/>
        <v>nn0.wav</v>
      </c>
      <c r="AB121" s="10">
        <f t="shared" si="35"/>
        <v>2</v>
      </c>
      <c r="AC121" s="13" t="str">
        <f t="shared" ca="1" si="36"/>
        <v>rp.jpg</v>
      </c>
      <c r="AD121" s="13">
        <f t="shared" ca="1" si="37"/>
        <v>1</v>
      </c>
      <c r="AE121" s="13">
        <f t="shared" ca="1" si="38"/>
        <v>1</v>
      </c>
      <c r="AF121" s="13">
        <f t="shared" ca="1" si="39"/>
        <v>1</v>
      </c>
      <c r="AG121" s="13">
        <f t="shared" ca="1" si="40"/>
        <v>3</v>
      </c>
      <c r="AH121" s="15">
        <f t="shared" ca="1" si="41"/>
        <v>0</v>
      </c>
      <c r="AI121" s="1">
        <f t="shared" ca="1" si="48"/>
        <v>0.25791077374309634</v>
      </c>
      <c r="AJ121" s="1">
        <f t="shared" ca="1" si="48"/>
        <v>0.4762947966063622</v>
      </c>
      <c r="AK121" s="1">
        <f t="shared" ca="1" si="48"/>
        <v>0.22450892083446761</v>
      </c>
      <c r="AP121" s="15">
        <f t="shared" ca="1" si="42"/>
        <v>1</v>
      </c>
      <c r="AQ121" s="15">
        <f t="shared" ca="1" si="43"/>
        <v>1</v>
      </c>
      <c r="AR121" s="15">
        <f t="shared" ca="1" si="44"/>
        <v>1</v>
      </c>
      <c r="AS121" s="15"/>
      <c r="AT121" s="15">
        <f t="shared" ca="1" si="45"/>
        <v>0</v>
      </c>
      <c r="AU121" s="15">
        <f t="shared" ca="1" si="46"/>
        <v>0</v>
      </c>
      <c r="AV121" s="15">
        <f t="shared" ca="1" si="47"/>
        <v>0</v>
      </c>
    </row>
    <row r="122" spans="11:48" x14ac:dyDescent="0.2">
      <c r="L122" s="2">
        <v>0</v>
      </c>
      <c r="M122" s="2">
        <v>6</v>
      </c>
      <c r="N122" s="2">
        <v>1</v>
      </c>
      <c r="O122" s="1">
        <v>0.54282586658791843</v>
      </c>
      <c r="P122" s="1">
        <v>9.899369316008233E-2</v>
      </c>
      <c r="Q122" s="1">
        <f t="shared" si="28"/>
        <v>1</v>
      </c>
      <c r="R122" s="1">
        <f>SUM(Q93:Q122)</f>
        <v>15</v>
      </c>
      <c r="S122" s="1">
        <f t="shared" si="29"/>
        <v>0</v>
      </c>
      <c r="T122" s="1">
        <f>SUM(S93:S122)</f>
        <v>15</v>
      </c>
      <c r="U122" s="14" t="str">
        <f t="shared" ca="1" si="30"/>
        <v>TrainTrial2</v>
      </c>
      <c r="V122" s="10" t="str">
        <f t="shared" si="26"/>
        <v>p6.bmp</v>
      </c>
      <c r="W122" s="10" t="str">
        <f t="shared" si="27"/>
        <v>p0.bmp</v>
      </c>
      <c r="X122" s="10" t="str">
        <f t="shared" ca="1" si="31"/>
        <v>c1.wav</v>
      </c>
      <c r="Y122" s="10" t="str">
        <f t="shared" ca="1" si="32"/>
        <v>n0.wav</v>
      </c>
      <c r="Z122" s="10" t="str">
        <f t="shared" ca="1" si="33"/>
        <v>c2.wav</v>
      </c>
      <c r="AA122" s="10" t="str">
        <f t="shared" ca="1" si="34"/>
        <v>rr1.wav</v>
      </c>
      <c r="AB122" s="10">
        <f t="shared" si="35"/>
        <v>2</v>
      </c>
      <c r="AC122" s="13" t="str">
        <f t="shared" ca="1" si="36"/>
        <v>rp.jpg</v>
      </c>
      <c r="AD122" s="13">
        <f t="shared" ca="1" si="37"/>
        <v>1</v>
      </c>
      <c r="AE122" s="13">
        <f t="shared" ca="1" si="38"/>
        <v>1</v>
      </c>
      <c r="AF122" s="13">
        <f t="shared" ca="1" si="39"/>
        <v>2</v>
      </c>
      <c r="AG122" s="13">
        <f t="shared" ca="1" si="40"/>
        <v>2</v>
      </c>
      <c r="AH122" s="15">
        <f t="shared" ca="1" si="41"/>
        <v>1</v>
      </c>
      <c r="AI122" s="1">
        <f t="shared" ca="1" si="48"/>
        <v>0.43499023870948761</v>
      </c>
      <c r="AJ122" s="1">
        <f t="shared" ca="1" si="48"/>
        <v>0.4925147551301633</v>
      </c>
      <c r="AK122" s="1">
        <f t="shared" ca="1" si="48"/>
        <v>0.8431628354303653</v>
      </c>
      <c r="AP122" s="15">
        <f t="shared" ca="1" si="42"/>
        <v>1</v>
      </c>
      <c r="AQ122" s="15">
        <f t="shared" ca="1" si="43"/>
        <v>1</v>
      </c>
      <c r="AR122" s="15">
        <f t="shared" ca="1" si="44"/>
        <v>0</v>
      </c>
      <c r="AS122" s="15"/>
      <c r="AT122" s="15">
        <f t="shared" ca="1" si="45"/>
        <v>0</v>
      </c>
      <c r="AU122" s="15">
        <f t="shared" ca="1" si="46"/>
        <v>0</v>
      </c>
      <c r="AV122" s="15">
        <f t="shared" ca="1" si="47"/>
        <v>1</v>
      </c>
    </row>
    <row r="123" spans="11:48" x14ac:dyDescent="0.2">
      <c r="K123" s="1" t="s">
        <v>23</v>
      </c>
      <c r="L123" s="2">
        <v>1</v>
      </c>
      <c r="M123" s="2">
        <v>4</v>
      </c>
      <c r="N123" s="2">
        <v>2</v>
      </c>
      <c r="O123" s="1">
        <v>0.98322970950630406</v>
      </c>
      <c r="P123" s="1">
        <v>0.84575283312733518</v>
      </c>
      <c r="Q123" s="1">
        <f t="shared" si="28"/>
        <v>1</v>
      </c>
      <c r="S123" s="1">
        <f t="shared" si="29"/>
        <v>1</v>
      </c>
      <c r="U123" s="14" t="str">
        <f t="shared" ca="1" si="30"/>
        <v>TrainTrial2</v>
      </c>
      <c r="V123" s="10" t="str">
        <f t="shared" si="26"/>
        <v>p4.bmp</v>
      </c>
      <c r="W123" s="10" t="str">
        <f t="shared" si="27"/>
        <v>p1.bmp</v>
      </c>
      <c r="X123" s="10" t="str">
        <f t="shared" ca="1" si="31"/>
        <v>c2.wav</v>
      </c>
      <c r="Y123" s="10" t="str">
        <f t="shared" ca="1" si="32"/>
        <v>r2.wav</v>
      </c>
      <c r="Z123" s="10" t="str">
        <f t="shared" ca="1" si="33"/>
        <v>c1.wav</v>
      </c>
      <c r="AA123" s="10" t="str">
        <f t="shared" ca="1" si="34"/>
        <v>nn1.wav</v>
      </c>
      <c r="AB123" s="10">
        <f t="shared" si="35"/>
        <v>2</v>
      </c>
      <c r="AC123" s="13" t="str">
        <f t="shared" ca="1" si="36"/>
        <v>rp.jpg</v>
      </c>
      <c r="AD123" s="13">
        <f t="shared" ca="1" si="37"/>
        <v>1</v>
      </c>
      <c r="AE123" s="13">
        <f t="shared" ca="1" si="38"/>
        <v>1</v>
      </c>
      <c r="AF123" s="13">
        <f t="shared" ca="1" si="39"/>
        <v>1</v>
      </c>
      <c r="AG123" s="13">
        <f t="shared" ca="1" si="40"/>
        <v>3</v>
      </c>
      <c r="AH123" s="15">
        <f t="shared" ca="1" si="41"/>
        <v>0</v>
      </c>
      <c r="AI123" s="1">
        <f ca="1">RAND()</f>
        <v>0.13447962120850665</v>
      </c>
      <c r="AJ123" s="1">
        <f ca="1">RAND()</f>
        <v>0.53175070737536523</v>
      </c>
      <c r="AK123" s="1">
        <f ca="1">RAND()</f>
        <v>0.30225154321651537</v>
      </c>
      <c r="AP123" s="15">
        <f t="shared" ca="1" si="42"/>
        <v>1</v>
      </c>
      <c r="AQ123" s="15">
        <f t="shared" ca="1" si="43"/>
        <v>1</v>
      </c>
      <c r="AR123" s="15">
        <f t="shared" ca="1" si="44"/>
        <v>1</v>
      </c>
      <c r="AS123" s="15"/>
      <c r="AT123" s="15">
        <f t="shared" ca="1" si="45"/>
        <v>0</v>
      </c>
      <c r="AU123" s="15">
        <f t="shared" ca="1" si="46"/>
        <v>0</v>
      </c>
      <c r="AV123" s="15">
        <f t="shared" ca="1" si="47"/>
        <v>0</v>
      </c>
    </row>
    <row r="124" spans="11:48" x14ac:dyDescent="0.2">
      <c r="L124" s="2">
        <v>1</v>
      </c>
      <c r="M124" s="2">
        <v>3</v>
      </c>
      <c r="N124" s="2">
        <v>0</v>
      </c>
      <c r="O124" s="1">
        <v>0.17035564808520576</v>
      </c>
      <c r="P124" s="1">
        <v>0.15262951439763128</v>
      </c>
      <c r="Q124" s="1">
        <f t="shared" si="28"/>
        <v>0</v>
      </c>
      <c r="S124" s="1">
        <f t="shared" si="29"/>
        <v>0</v>
      </c>
      <c r="U124" s="14" t="str">
        <f t="shared" ca="1" si="30"/>
        <v>TrainTrial</v>
      </c>
      <c r="V124" s="10" t="str">
        <f t="shared" si="26"/>
        <v>p1.bmp</v>
      </c>
      <c r="W124" s="10" t="str">
        <f t="shared" si="27"/>
        <v>p3.bmp</v>
      </c>
      <c r="X124" s="10" t="str">
        <f t="shared" ca="1" si="31"/>
        <v>c2.wav</v>
      </c>
      <c r="Y124" s="10" t="str">
        <f t="shared" ca="1" si="32"/>
        <v>nn1.wav</v>
      </c>
      <c r="Z124" s="10" t="str">
        <f t="shared" ca="1" si="33"/>
        <v>c1.wav</v>
      </c>
      <c r="AA124" s="10" t="str">
        <f t="shared" ca="1" si="34"/>
        <v>r0.wav</v>
      </c>
      <c r="AB124" s="10">
        <f t="shared" si="35"/>
        <v>1</v>
      </c>
      <c r="AC124" s="13" t="str">
        <f t="shared" ca="1" si="36"/>
        <v>rp.jpg</v>
      </c>
      <c r="AD124" s="13">
        <f t="shared" ca="1" si="37"/>
        <v>2</v>
      </c>
      <c r="AE124" s="13">
        <f t="shared" ca="1" si="38"/>
        <v>2</v>
      </c>
      <c r="AF124" s="13">
        <f t="shared" ca="1" si="39"/>
        <v>1</v>
      </c>
      <c r="AG124" s="13">
        <f t="shared" ca="1" si="40"/>
        <v>1</v>
      </c>
      <c r="AH124" s="15">
        <f t="shared" ca="1" si="41"/>
        <v>2</v>
      </c>
      <c r="AI124" s="1">
        <f t="shared" ref="AI124:AK152" ca="1" si="49">RAND()</f>
        <v>0.83921464623465558</v>
      </c>
      <c r="AJ124" s="1">
        <f t="shared" ca="1" si="49"/>
        <v>0.90871765999645093</v>
      </c>
      <c r="AK124" s="1">
        <f t="shared" ca="1" si="49"/>
        <v>8.3585649940426276E-2</v>
      </c>
      <c r="AP124" s="15">
        <f t="shared" ca="1" si="42"/>
        <v>0</v>
      </c>
      <c r="AQ124" s="15">
        <f t="shared" ca="1" si="43"/>
        <v>0</v>
      </c>
      <c r="AR124" s="15">
        <f t="shared" ca="1" si="44"/>
        <v>1</v>
      </c>
      <c r="AS124" s="15"/>
      <c r="AT124" s="15">
        <f t="shared" ca="1" si="45"/>
        <v>1</v>
      </c>
      <c r="AU124" s="15">
        <f t="shared" ca="1" si="46"/>
        <v>1</v>
      </c>
      <c r="AV124" s="15">
        <f t="shared" ca="1" si="47"/>
        <v>0</v>
      </c>
    </row>
    <row r="125" spans="11:48" x14ac:dyDescent="0.2">
      <c r="L125" s="2">
        <v>1</v>
      </c>
      <c r="M125" s="2">
        <v>0</v>
      </c>
      <c r="N125" s="2">
        <v>8</v>
      </c>
      <c r="O125" s="1">
        <v>0.86346620861604606</v>
      </c>
      <c r="P125" s="1">
        <v>0.1211921884714684</v>
      </c>
      <c r="Q125" s="1">
        <f t="shared" si="28"/>
        <v>1</v>
      </c>
      <c r="S125" s="1">
        <f t="shared" si="29"/>
        <v>0</v>
      </c>
      <c r="U125" s="14" t="str">
        <f t="shared" ca="1" si="30"/>
        <v>TrainTrial2</v>
      </c>
      <c r="V125" s="10" t="str">
        <f t="shared" si="26"/>
        <v>p0.bmp</v>
      </c>
      <c r="W125" s="10" t="str">
        <f t="shared" si="27"/>
        <v>p1.bmp</v>
      </c>
      <c r="X125" s="10" t="str">
        <f t="shared" ca="1" si="31"/>
        <v>c1.wav</v>
      </c>
      <c r="Y125" s="10" t="str">
        <f t="shared" ca="1" si="32"/>
        <v>n1.wav</v>
      </c>
      <c r="Z125" s="10" t="str">
        <f t="shared" ca="1" si="33"/>
        <v>c2.wav</v>
      </c>
      <c r="AA125" s="10" t="str">
        <f t="shared" ca="1" si="34"/>
        <v>rr8.wav</v>
      </c>
      <c r="AB125" s="10">
        <f t="shared" si="35"/>
        <v>2</v>
      </c>
      <c r="AC125" s="13" t="str">
        <f t="shared" ca="1" si="36"/>
        <v>lp.jpg</v>
      </c>
      <c r="AD125" s="13">
        <f t="shared" ca="1" si="37"/>
        <v>2</v>
      </c>
      <c r="AE125" s="13">
        <f t="shared" ca="1" si="38"/>
        <v>1</v>
      </c>
      <c r="AF125" s="13">
        <f t="shared" ca="1" si="39"/>
        <v>2</v>
      </c>
      <c r="AG125" s="13">
        <f t="shared" ca="1" si="40"/>
        <v>1</v>
      </c>
      <c r="AH125" s="15">
        <f t="shared" ca="1" si="41"/>
        <v>2</v>
      </c>
      <c r="AI125" s="1">
        <f t="shared" ca="1" si="49"/>
        <v>0.82738026907110684</v>
      </c>
      <c r="AJ125" s="1">
        <f t="shared" ca="1" si="49"/>
        <v>0.70318740848436623</v>
      </c>
      <c r="AK125" s="1">
        <f t="shared" ca="1" si="49"/>
        <v>0.95949024129117966</v>
      </c>
      <c r="AP125" s="15">
        <f t="shared" ca="1" si="42"/>
        <v>0</v>
      </c>
      <c r="AQ125" s="15">
        <f t="shared" ca="1" si="43"/>
        <v>1</v>
      </c>
      <c r="AR125" s="15">
        <f t="shared" ca="1" si="44"/>
        <v>0</v>
      </c>
      <c r="AS125" s="15"/>
      <c r="AT125" s="15">
        <f t="shared" ca="1" si="45"/>
        <v>1</v>
      </c>
      <c r="AU125" s="15">
        <f t="shared" ca="1" si="46"/>
        <v>0</v>
      </c>
      <c r="AV125" s="15">
        <f t="shared" ca="1" si="47"/>
        <v>1</v>
      </c>
    </row>
    <row r="126" spans="11:48" x14ac:dyDescent="0.2">
      <c r="L126" s="2">
        <v>2</v>
      </c>
      <c r="M126" s="2">
        <v>6</v>
      </c>
      <c r="N126" s="2">
        <v>1</v>
      </c>
      <c r="O126" s="1">
        <v>0.67012592876835697</v>
      </c>
      <c r="P126" s="1">
        <v>0.35248076382595173</v>
      </c>
      <c r="Q126" s="1">
        <f t="shared" si="28"/>
        <v>1</v>
      </c>
      <c r="S126" s="1">
        <f t="shared" si="29"/>
        <v>0</v>
      </c>
      <c r="U126" s="14" t="str">
        <f t="shared" ca="1" si="30"/>
        <v>TrainTrial2</v>
      </c>
      <c r="V126" s="10" t="str">
        <f t="shared" si="26"/>
        <v>p6.bmp</v>
      </c>
      <c r="W126" s="10" t="str">
        <f t="shared" si="27"/>
        <v>p2.bmp</v>
      </c>
      <c r="X126" s="10" t="str">
        <f t="shared" ca="1" si="31"/>
        <v>c1.wav</v>
      </c>
      <c r="Y126" s="10" t="str">
        <f t="shared" ca="1" si="32"/>
        <v>nn2.wav</v>
      </c>
      <c r="Z126" s="10" t="str">
        <f t="shared" ca="1" si="33"/>
        <v>c2.wav</v>
      </c>
      <c r="AA126" s="10" t="str">
        <f t="shared" ca="1" si="34"/>
        <v>r1.wav</v>
      </c>
      <c r="AB126" s="10">
        <f t="shared" si="35"/>
        <v>2</v>
      </c>
      <c r="AC126" s="13" t="str">
        <f t="shared" ca="1" si="36"/>
        <v>rp.jpg</v>
      </c>
      <c r="AD126" s="13">
        <f t="shared" ca="1" si="37"/>
        <v>1</v>
      </c>
      <c r="AE126" s="13">
        <f t="shared" ca="1" si="38"/>
        <v>1</v>
      </c>
      <c r="AF126" s="13">
        <f t="shared" ca="1" si="39"/>
        <v>1</v>
      </c>
      <c r="AG126" s="13">
        <f t="shared" ca="1" si="40"/>
        <v>3</v>
      </c>
      <c r="AH126" s="15">
        <f t="shared" ca="1" si="41"/>
        <v>0</v>
      </c>
      <c r="AI126" s="1">
        <f t="shared" ca="1" si="49"/>
        <v>0.51654448021197963</v>
      </c>
      <c r="AJ126" s="1">
        <f t="shared" ca="1" si="49"/>
        <v>0.38854857994230896</v>
      </c>
      <c r="AK126" s="1">
        <f t="shared" ca="1" si="49"/>
        <v>0.61628555663017681</v>
      </c>
      <c r="AP126" s="15">
        <f t="shared" ca="1" si="42"/>
        <v>1</v>
      </c>
      <c r="AQ126" s="15">
        <f t="shared" ca="1" si="43"/>
        <v>1</v>
      </c>
      <c r="AR126" s="15">
        <f t="shared" ca="1" si="44"/>
        <v>1</v>
      </c>
      <c r="AS126" s="15"/>
      <c r="AT126" s="15">
        <f t="shared" ca="1" si="45"/>
        <v>0</v>
      </c>
      <c r="AU126" s="15">
        <f t="shared" ca="1" si="46"/>
        <v>0</v>
      </c>
      <c r="AV126" s="15">
        <f t="shared" ca="1" si="47"/>
        <v>0</v>
      </c>
    </row>
    <row r="127" spans="11:48" x14ac:dyDescent="0.2">
      <c r="L127" s="2">
        <v>2</v>
      </c>
      <c r="M127" s="2">
        <v>9</v>
      </c>
      <c r="N127" s="2">
        <v>7</v>
      </c>
      <c r="O127" s="1">
        <v>0.1948063391910182</v>
      </c>
      <c r="P127" s="1">
        <v>4.1995178093202412E-2</v>
      </c>
      <c r="Q127" s="1">
        <f t="shared" si="28"/>
        <v>0</v>
      </c>
      <c r="S127" s="1">
        <f t="shared" si="29"/>
        <v>0</v>
      </c>
      <c r="U127" s="14" t="str">
        <f t="shared" ca="1" si="30"/>
        <v>TrainTrial2</v>
      </c>
      <c r="V127" s="10" t="str">
        <f t="shared" si="26"/>
        <v>p2.bmp</v>
      </c>
      <c r="W127" s="10" t="str">
        <f t="shared" si="27"/>
        <v>p9.bmp</v>
      </c>
      <c r="X127" s="10" t="str">
        <f t="shared" ca="1" si="31"/>
        <v>c1.wav</v>
      </c>
      <c r="Y127" s="10" t="str">
        <f t="shared" ca="1" si="32"/>
        <v>n2.wav</v>
      </c>
      <c r="Z127" s="10" t="str">
        <f t="shared" ca="1" si="33"/>
        <v>c2.wav</v>
      </c>
      <c r="AA127" s="10" t="str">
        <f t="shared" ca="1" si="34"/>
        <v>rr7.wav</v>
      </c>
      <c r="AB127" s="10">
        <f t="shared" si="35"/>
        <v>1</v>
      </c>
      <c r="AC127" s="13" t="str">
        <f t="shared" ca="1" si="36"/>
        <v>lp.jpg</v>
      </c>
      <c r="AD127" s="13">
        <f t="shared" ca="1" si="37"/>
        <v>1</v>
      </c>
      <c r="AE127" s="13">
        <f t="shared" ca="1" si="38"/>
        <v>1</v>
      </c>
      <c r="AF127" s="13">
        <f t="shared" ca="1" si="39"/>
        <v>2</v>
      </c>
      <c r="AG127" s="13">
        <f t="shared" ca="1" si="40"/>
        <v>2</v>
      </c>
      <c r="AH127" s="15">
        <f t="shared" ca="1" si="41"/>
        <v>1</v>
      </c>
      <c r="AI127" s="1">
        <f t="shared" ca="1" si="49"/>
        <v>0.62831532379177113</v>
      </c>
      <c r="AJ127" s="1">
        <f t="shared" ca="1" si="49"/>
        <v>8.5077539466025032E-2</v>
      </c>
      <c r="AK127" s="1">
        <f t="shared" ca="1" si="49"/>
        <v>0.86632180234268463</v>
      </c>
      <c r="AP127" s="15">
        <f t="shared" ca="1" si="42"/>
        <v>1</v>
      </c>
      <c r="AQ127" s="15">
        <f t="shared" ca="1" si="43"/>
        <v>1</v>
      </c>
      <c r="AR127" s="15">
        <f t="shared" ca="1" si="44"/>
        <v>0</v>
      </c>
      <c r="AS127" s="15"/>
      <c r="AT127" s="15">
        <f t="shared" ca="1" si="45"/>
        <v>0</v>
      </c>
      <c r="AU127" s="15">
        <f t="shared" ca="1" si="46"/>
        <v>0</v>
      </c>
      <c r="AV127" s="15">
        <f t="shared" ca="1" si="47"/>
        <v>1</v>
      </c>
    </row>
    <row r="128" spans="11:48" x14ac:dyDescent="0.2">
      <c r="L128" s="2">
        <v>2</v>
      </c>
      <c r="M128" s="2">
        <v>8</v>
      </c>
      <c r="N128" s="2">
        <v>3</v>
      </c>
      <c r="O128" s="1">
        <v>0.93274268264849525</v>
      </c>
      <c r="P128" s="1">
        <v>0.10126797312659619</v>
      </c>
      <c r="Q128" s="1">
        <f t="shared" si="28"/>
        <v>1</v>
      </c>
      <c r="S128" s="1">
        <f t="shared" si="29"/>
        <v>0</v>
      </c>
      <c r="U128" s="14" t="str">
        <f t="shared" ca="1" si="30"/>
        <v>TrainTrial2</v>
      </c>
      <c r="V128" s="10" t="str">
        <f t="shared" si="26"/>
        <v>p8.bmp</v>
      </c>
      <c r="W128" s="10" t="str">
        <f t="shared" si="27"/>
        <v>p2.bmp</v>
      </c>
      <c r="X128" s="10" t="str">
        <f t="shared" ca="1" si="31"/>
        <v>c1.wav</v>
      </c>
      <c r="Y128" s="10" t="str">
        <f t="shared" ca="1" si="32"/>
        <v>n2.wav</v>
      </c>
      <c r="Z128" s="10" t="str">
        <f t="shared" ca="1" si="33"/>
        <v>c2.wav</v>
      </c>
      <c r="AA128" s="10" t="str">
        <f t="shared" ca="1" si="34"/>
        <v>rr3.wav</v>
      </c>
      <c r="AB128" s="10">
        <f t="shared" si="35"/>
        <v>2</v>
      </c>
      <c r="AC128" s="13" t="str">
        <f t="shared" ca="1" si="36"/>
        <v>lp.jpg</v>
      </c>
      <c r="AD128" s="13">
        <f t="shared" ca="1" si="37"/>
        <v>2</v>
      </c>
      <c r="AE128" s="13">
        <f t="shared" ca="1" si="38"/>
        <v>1</v>
      </c>
      <c r="AF128" s="13">
        <f t="shared" ca="1" si="39"/>
        <v>2</v>
      </c>
      <c r="AG128" s="13">
        <f t="shared" ca="1" si="40"/>
        <v>1</v>
      </c>
      <c r="AH128" s="15">
        <f t="shared" ca="1" si="41"/>
        <v>2</v>
      </c>
      <c r="AI128" s="1">
        <f t="shared" ca="1" si="49"/>
        <v>0.87961962468057509</v>
      </c>
      <c r="AJ128" s="1">
        <f t="shared" ca="1" si="49"/>
        <v>0.47294627662594946</v>
      </c>
      <c r="AK128" s="1">
        <f t="shared" ca="1" si="49"/>
        <v>0.91069538793956728</v>
      </c>
      <c r="AP128" s="15">
        <f t="shared" ca="1" si="42"/>
        <v>0</v>
      </c>
      <c r="AQ128" s="15">
        <f t="shared" ca="1" si="43"/>
        <v>1</v>
      </c>
      <c r="AR128" s="15">
        <f t="shared" ca="1" si="44"/>
        <v>0</v>
      </c>
      <c r="AS128" s="15"/>
      <c r="AT128" s="15">
        <f t="shared" ca="1" si="45"/>
        <v>1</v>
      </c>
      <c r="AU128" s="15">
        <f t="shared" ca="1" si="46"/>
        <v>0</v>
      </c>
      <c r="AV128" s="15">
        <f t="shared" ca="1" si="47"/>
        <v>1</v>
      </c>
    </row>
    <row r="129" spans="12:48" x14ac:dyDescent="0.2">
      <c r="L129" s="2">
        <v>3</v>
      </c>
      <c r="M129" s="2">
        <v>2</v>
      </c>
      <c r="N129" s="2">
        <v>9</v>
      </c>
      <c r="O129" s="1">
        <v>0.74685757394036045</v>
      </c>
      <c r="P129" s="1">
        <v>0.23248141031581326</v>
      </c>
      <c r="Q129" s="1">
        <f t="shared" si="28"/>
        <v>1</v>
      </c>
      <c r="S129" s="1">
        <f t="shared" si="29"/>
        <v>0</v>
      </c>
      <c r="U129" s="14" t="str">
        <f t="shared" ca="1" si="30"/>
        <v>TrainTrial2</v>
      </c>
      <c r="V129" s="10" t="str">
        <f t="shared" si="26"/>
        <v>p2.bmp</v>
      </c>
      <c r="W129" s="10" t="str">
        <f t="shared" si="27"/>
        <v>p3.bmp</v>
      </c>
      <c r="X129" s="10" t="str">
        <f t="shared" ca="1" si="31"/>
        <v>c1.wav</v>
      </c>
      <c r="Y129" s="10" t="str">
        <f t="shared" ca="1" si="32"/>
        <v>nn3.wav</v>
      </c>
      <c r="Z129" s="10" t="str">
        <f t="shared" ca="1" si="33"/>
        <v>c2.wav</v>
      </c>
      <c r="AA129" s="10" t="str">
        <f t="shared" ca="1" si="34"/>
        <v>r9.wav</v>
      </c>
      <c r="AB129" s="10">
        <f t="shared" si="35"/>
        <v>2</v>
      </c>
      <c r="AC129" s="13" t="str">
        <f t="shared" ca="1" si="36"/>
        <v>rp.jpg</v>
      </c>
      <c r="AD129" s="13">
        <f t="shared" ca="1" si="37"/>
        <v>1</v>
      </c>
      <c r="AE129" s="13">
        <f t="shared" ca="1" si="38"/>
        <v>1</v>
      </c>
      <c r="AF129" s="13">
        <f t="shared" ca="1" si="39"/>
        <v>1</v>
      </c>
      <c r="AG129" s="13">
        <f t="shared" ca="1" si="40"/>
        <v>3</v>
      </c>
      <c r="AH129" s="15">
        <f t="shared" ca="1" si="41"/>
        <v>0</v>
      </c>
      <c r="AI129" s="1">
        <f t="shared" ca="1" si="49"/>
        <v>0.63346150851418426</v>
      </c>
      <c r="AJ129" s="1">
        <f t="shared" ca="1" si="49"/>
        <v>5.5445910831276368E-2</v>
      </c>
      <c r="AK129" s="1">
        <f t="shared" ca="1" si="49"/>
        <v>0.51034303024709693</v>
      </c>
      <c r="AP129" s="15">
        <f t="shared" ca="1" si="42"/>
        <v>1</v>
      </c>
      <c r="AQ129" s="15">
        <f t="shared" ca="1" si="43"/>
        <v>1</v>
      </c>
      <c r="AR129" s="15">
        <f t="shared" ca="1" si="44"/>
        <v>1</v>
      </c>
      <c r="AS129" s="15"/>
      <c r="AT129" s="15">
        <f t="shared" ca="1" si="45"/>
        <v>0</v>
      </c>
      <c r="AU129" s="15">
        <f t="shared" ca="1" si="46"/>
        <v>0</v>
      </c>
      <c r="AV129" s="15">
        <f t="shared" ca="1" si="47"/>
        <v>0</v>
      </c>
    </row>
    <row r="130" spans="12:48" x14ac:dyDescent="0.2">
      <c r="L130" s="2">
        <v>3</v>
      </c>
      <c r="M130" s="2">
        <v>6</v>
      </c>
      <c r="N130" s="2">
        <v>5</v>
      </c>
      <c r="O130" s="1">
        <v>0.82040864143164072</v>
      </c>
      <c r="P130" s="1">
        <v>0.67069697149509011</v>
      </c>
      <c r="Q130" s="1">
        <f t="shared" si="28"/>
        <v>1</v>
      </c>
      <c r="S130" s="1">
        <f t="shared" si="29"/>
        <v>1</v>
      </c>
      <c r="U130" s="14" t="str">
        <f t="shared" ca="1" si="30"/>
        <v>TrainTrial2</v>
      </c>
      <c r="V130" s="10" t="str">
        <f t="shared" si="26"/>
        <v>p6.bmp</v>
      </c>
      <c r="W130" s="10" t="str">
        <f t="shared" si="27"/>
        <v>p3.bmp</v>
      </c>
      <c r="X130" s="10" t="str">
        <f t="shared" ca="1" si="31"/>
        <v>c2.wav</v>
      </c>
      <c r="Y130" s="10" t="str">
        <f t="shared" ca="1" si="32"/>
        <v>r5.wav</v>
      </c>
      <c r="Z130" s="10" t="str">
        <f t="shared" ca="1" si="33"/>
        <v>c1.wav</v>
      </c>
      <c r="AA130" s="10" t="str">
        <f t="shared" ca="1" si="34"/>
        <v>nn3.wav</v>
      </c>
      <c r="AB130" s="10">
        <f t="shared" si="35"/>
        <v>2</v>
      </c>
      <c r="AC130" s="13" t="str">
        <f t="shared" ca="1" si="36"/>
        <v>rp.jpg</v>
      </c>
      <c r="AD130" s="13">
        <f t="shared" ca="1" si="37"/>
        <v>1</v>
      </c>
      <c r="AE130" s="13">
        <f t="shared" ca="1" si="38"/>
        <v>1</v>
      </c>
      <c r="AF130" s="13">
        <f t="shared" ca="1" si="39"/>
        <v>1</v>
      </c>
      <c r="AG130" s="13">
        <f t="shared" ca="1" si="40"/>
        <v>3</v>
      </c>
      <c r="AH130" s="15">
        <f t="shared" ca="1" si="41"/>
        <v>0</v>
      </c>
      <c r="AI130" s="1">
        <f t="shared" ca="1" si="49"/>
        <v>7.4663011037302329E-2</v>
      </c>
      <c r="AJ130" s="1">
        <f t="shared" ca="1" si="49"/>
        <v>0.41989700724630019</v>
      </c>
      <c r="AK130" s="1">
        <f t="shared" ca="1" si="49"/>
        <v>0.14536416173858724</v>
      </c>
      <c r="AP130" s="15">
        <f t="shared" ca="1" si="42"/>
        <v>1</v>
      </c>
      <c r="AQ130" s="15">
        <f t="shared" ca="1" si="43"/>
        <v>1</v>
      </c>
      <c r="AR130" s="15">
        <f t="shared" ca="1" si="44"/>
        <v>1</v>
      </c>
      <c r="AS130" s="15"/>
      <c r="AT130" s="15">
        <f t="shared" ca="1" si="45"/>
        <v>0</v>
      </c>
      <c r="AU130" s="15">
        <f t="shared" ca="1" si="46"/>
        <v>0</v>
      </c>
      <c r="AV130" s="15">
        <f t="shared" ca="1" si="47"/>
        <v>0</v>
      </c>
    </row>
    <row r="131" spans="12:48" x14ac:dyDescent="0.2">
      <c r="L131" s="2">
        <v>3</v>
      </c>
      <c r="M131" s="2">
        <v>7</v>
      </c>
      <c r="N131" s="2">
        <v>4</v>
      </c>
      <c r="O131" s="1">
        <v>0.16445597845086013</v>
      </c>
      <c r="P131" s="1">
        <v>1</v>
      </c>
      <c r="Q131" s="1">
        <f t="shared" si="28"/>
        <v>0</v>
      </c>
      <c r="S131" s="1">
        <f t="shared" si="29"/>
        <v>1</v>
      </c>
      <c r="U131" s="14" t="str">
        <f t="shared" ca="1" si="30"/>
        <v>TrainTrial2</v>
      </c>
      <c r="V131" s="10" t="str">
        <f t="shared" ref="V131:V194" si="50">IF(Q131=0,CONCATENATE("p",L131,".bmp"),CONCATENATE("p",M131,".bmp"))</f>
        <v>p3.bmp</v>
      </c>
      <c r="W131" s="10" t="str">
        <f t="shared" ref="W131:W194" si="51">IF(Q131=0,CONCATENATE("p",M131,".bmp"),CONCATENATE("p",L131,".bmp"))</f>
        <v>p7.bmp</v>
      </c>
      <c r="X131" s="10" t="str">
        <f t="shared" ca="1" si="31"/>
        <v>c2.wav</v>
      </c>
      <c r="Y131" s="10" t="str">
        <f t="shared" ca="1" si="32"/>
        <v>r4.wav</v>
      </c>
      <c r="Z131" s="10" t="str">
        <f t="shared" ca="1" si="33"/>
        <v>c1.wav</v>
      </c>
      <c r="AA131" s="10" t="str">
        <f t="shared" ca="1" si="34"/>
        <v>nn3.wav</v>
      </c>
      <c r="AB131" s="10">
        <f t="shared" si="35"/>
        <v>1</v>
      </c>
      <c r="AC131" s="13" t="str">
        <f t="shared" ca="1" si="36"/>
        <v>rp.jpg</v>
      </c>
      <c r="AD131" s="13">
        <f t="shared" ca="1" si="37"/>
        <v>2</v>
      </c>
      <c r="AE131" s="13">
        <f t="shared" ca="1" si="38"/>
        <v>1</v>
      </c>
      <c r="AF131" s="13">
        <f t="shared" ca="1" si="39"/>
        <v>1</v>
      </c>
      <c r="AG131" s="13">
        <f t="shared" ca="1" si="40"/>
        <v>2</v>
      </c>
      <c r="AH131" s="15">
        <f t="shared" ca="1" si="41"/>
        <v>1</v>
      </c>
      <c r="AI131" s="1">
        <f t="shared" ca="1" si="49"/>
        <v>0.96244362318197252</v>
      </c>
      <c r="AJ131" s="1">
        <f t="shared" ca="1" si="49"/>
        <v>0.14492368227360519</v>
      </c>
      <c r="AK131" s="1">
        <f t="shared" ca="1" si="49"/>
        <v>1.2684631533370849E-2</v>
      </c>
      <c r="AP131" s="15">
        <f t="shared" ca="1" si="42"/>
        <v>0</v>
      </c>
      <c r="AQ131" s="15">
        <f t="shared" ca="1" si="43"/>
        <v>1</v>
      </c>
      <c r="AR131" s="15">
        <f t="shared" ca="1" si="44"/>
        <v>1</v>
      </c>
      <c r="AS131" s="15"/>
      <c r="AT131" s="15">
        <f t="shared" ca="1" si="45"/>
        <v>1</v>
      </c>
      <c r="AU131" s="15">
        <f t="shared" ca="1" si="46"/>
        <v>0</v>
      </c>
      <c r="AV131" s="15">
        <f t="shared" ca="1" si="47"/>
        <v>0</v>
      </c>
    </row>
    <row r="132" spans="12:48" x14ac:dyDescent="0.2">
      <c r="L132" s="2">
        <v>4</v>
      </c>
      <c r="M132" s="2">
        <v>1</v>
      </c>
      <c r="N132" s="2">
        <v>6</v>
      </c>
      <c r="O132" s="1">
        <v>0.22035151595810021</v>
      </c>
      <c r="P132" s="1">
        <v>0.32532042393449956</v>
      </c>
      <c r="Q132" s="1">
        <f t="shared" ref="Q132:Q195" si="52">IF(O132&lt;=0.5,0,1)</f>
        <v>0</v>
      </c>
      <c r="S132" s="1">
        <f t="shared" ref="S132:S195" si="53">IF(P132&lt;=0.5,0,1)</f>
        <v>0</v>
      </c>
      <c r="U132" s="14" t="str">
        <f t="shared" ref="U132:U195" ca="1" si="54">IF(AE132=1,"TrainTrial2","TrainTrial")</f>
        <v>TrainTrial2</v>
      </c>
      <c r="V132" s="10" t="str">
        <f t="shared" si="50"/>
        <v>p4.bmp</v>
      </c>
      <c r="W132" s="10" t="str">
        <f t="shared" si="51"/>
        <v>p1.bmp</v>
      </c>
      <c r="X132" s="10" t="str">
        <f t="shared" ref="X132:X195" ca="1" si="55">IF(AE132=0,"c3.wav",IF(AE132=1,IF(S132=0,"c1.wav","c2.wav"),IF(S132=0,"c2.wav","c1.wav")))</f>
        <v>c1.wav</v>
      </c>
      <c r="Y132" s="10" t="str">
        <f t="shared" ref="Y132:Y195" ca="1" si="56">IF(S132=0,IF(AF132=1,CONCATENATE("nn",L132,".wav"),CONCATENATE("n",L132,".wav")),IF(AF132=2,CONCATENATE("rr",N132,".wav"),CONCATENATE("r",N132,".wav")))</f>
        <v>nn4.wav</v>
      </c>
      <c r="Z132" s="10" t="str">
        <f t="shared" ref="Z132:Z195" ca="1" si="57">IF(AE132=0,"c3.wav",IF(AE132=1,IF(S132=1,"c1.wav","c2.wav"),IF(S132=1,"c2.wav","c1.wav")))</f>
        <v>c2.wav</v>
      </c>
      <c r="AA132" s="10" t="str">
        <f t="shared" ref="AA132:AA195" ca="1" si="58">IF(S132=1,IF(AF132=1,CONCATENATE("nn",L132,".wav"),CONCATENATE("n",L132,".wav")),IF(AF132=2,CONCATENATE("rr",N132,".wav"),CONCATENATE("r",N132,".wav")))</f>
        <v>r6.wav</v>
      </c>
      <c r="AB132" s="10">
        <f t="shared" ref="AB132:AB195" si="59">IF(Q132=0,1,2)</f>
        <v>1</v>
      </c>
      <c r="AC132" s="13" t="str">
        <f t="shared" ref="AC132:AC195" ca="1" si="60">IF(AD132=0,"blank.jpg", IF(AD132=1, IF(AB132=1,"lp.jpg","rp.jpg"),IF(AB132=1,"rp.jpg","lp.jpg")))</f>
        <v>rp.jpg</v>
      </c>
      <c r="AD132" s="13">
        <f t="shared" ref="AD132:AD195" ca="1" si="61">IF(AI132&lt;0.75,1,IF(AI132&lt;=1,2,0))</f>
        <v>2</v>
      </c>
      <c r="AE132" s="13">
        <f t="shared" ref="AE132:AE195" ca="1" si="62">IF(AJ132&lt;0.75,1,IF(AJ132&lt;=1,2,0))</f>
        <v>1</v>
      </c>
      <c r="AF132" s="13">
        <f t="shared" ref="AF132:AF195" ca="1" si="63">IF(AK132&lt;0.75,1,IF(AK132&lt;=1,2,0))</f>
        <v>1</v>
      </c>
      <c r="AG132" s="13">
        <f t="shared" ref="AG132:AG195" ca="1" si="64">SUM(AP132:AR132)</f>
        <v>2</v>
      </c>
      <c r="AH132" s="15">
        <f t="shared" ref="AH132:AH195" ca="1" si="65">SUM(AT132:AV132)</f>
        <v>1</v>
      </c>
      <c r="AI132" s="1">
        <f t="shared" ca="1" si="49"/>
        <v>0.80413820624635746</v>
      </c>
      <c r="AJ132" s="1">
        <f t="shared" ca="1" si="49"/>
        <v>0.7191978253244613</v>
      </c>
      <c r="AK132" s="1">
        <f t="shared" ca="1" si="49"/>
        <v>0.28010768389870322</v>
      </c>
      <c r="AP132" s="15">
        <f t="shared" ref="AP132:AP195" ca="1" si="66">IF(AD132=1,1,0)</f>
        <v>0</v>
      </c>
      <c r="AQ132" s="15">
        <f t="shared" ref="AQ132:AQ195" ca="1" si="67">IF(AE132=1,1,0)</f>
        <v>1</v>
      </c>
      <c r="AR132" s="15">
        <f t="shared" ref="AR132:AR195" ca="1" si="68">IF(AF132=1,1,0)</f>
        <v>1</v>
      </c>
      <c r="AS132" s="15"/>
      <c r="AT132" s="15">
        <f t="shared" ref="AT132:AT195" ca="1" si="69">IF(AD132=2,1,0)</f>
        <v>1</v>
      </c>
      <c r="AU132" s="15">
        <f t="shared" ref="AU132:AU195" ca="1" si="70">IF(AE132=2,1,0)</f>
        <v>0</v>
      </c>
      <c r="AV132" s="15">
        <f t="shared" ref="AV132:AV195" ca="1" si="71">IF(AF132=2,1,0)</f>
        <v>0</v>
      </c>
    </row>
    <row r="133" spans="12:48" x14ac:dyDescent="0.2">
      <c r="L133" s="2">
        <v>4</v>
      </c>
      <c r="M133" s="2">
        <v>5</v>
      </c>
      <c r="N133" s="2">
        <v>3</v>
      </c>
      <c r="O133" s="1">
        <v>3.4003705382929184E-2</v>
      </c>
      <c r="P133" s="1">
        <v>0.2888819296085785</v>
      </c>
      <c r="Q133" s="1">
        <f t="shared" si="52"/>
        <v>0</v>
      </c>
      <c r="S133" s="1">
        <f t="shared" si="53"/>
        <v>0</v>
      </c>
      <c r="U133" s="14" t="str">
        <f t="shared" ca="1" si="54"/>
        <v>TrainTrial2</v>
      </c>
      <c r="V133" s="10" t="str">
        <f t="shared" si="50"/>
        <v>p4.bmp</v>
      </c>
      <c r="W133" s="10" t="str">
        <f t="shared" si="51"/>
        <v>p5.bmp</v>
      </c>
      <c r="X133" s="10" t="str">
        <f t="shared" ca="1" si="55"/>
        <v>c1.wav</v>
      </c>
      <c r="Y133" s="10" t="str">
        <f t="shared" ca="1" si="56"/>
        <v>n4.wav</v>
      </c>
      <c r="Z133" s="10" t="str">
        <f t="shared" ca="1" si="57"/>
        <v>c2.wav</v>
      </c>
      <c r="AA133" s="10" t="str">
        <f t="shared" ca="1" si="58"/>
        <v>rr3.wav</v>
      </c>
      <c r="AB133" s="10">
        <f t="shared" si="59"/>
        <v>1</v>
      </c>
      <c r="AC133" s="13" t="str">
        <f t="shared" ca="1" si="60"/>
        <v>rp.jpg</v>
      </c>
      <c r="AD133" s="13">
        <f t="shared" ca="1" si="61"/>
        <v>2</v>
      </c>
      <c r="AE133" s="13">
        <f t="shared" ca="1" si="62"/>
        <v>1</v>
      </c>
      <c r="AF133" s="13">
        <f t="shared" ca="1" si="63"/>
        <v>2</v>
      </c>
      <c r="AG133" s="13">
        <f t="shared" ca="1" si="64"/>
        <v>1</v>
      </c>
      <c r="AH133" s="15">
        <f t="shared" ca="1" si="65"/>
        <v>2</v>
      </c>
      <c r="AI133" s="1">
        <f t="shared" ca="1" si="49"/>
        <v>0.80588612208270383</v>
      </c>
      <c r="AJ133" s="1">
        <f t="shared" ca="1" si="49"/>
        <v>0.53635370573093422</v>
      </c>
      <c r="AK133" s="1">
        <f t="shared" ca="1" si="49"/>
        <v>0.88415930632938189</v>
      </c>
      <c r="AP133" s="15">
        <f t="shared" ca="1" si="66"/>
        <v>0</v>
      </c>
      <c r="AQ133" s="15">
        <f t="shared" ca="1" si="67"/>
        <v>1</v>
      </c>
      <c r="AR133" s="15">
        <f t="shared" ca="1" si="68"/>
        <v>0</v>
      </c>
      <c r="AS133" s="15"/>
      <c r="AT133" s="15">
        <f t="shared" ca="1" si="69"/>
        <v>1</v>
      </c>
      <c r="AU133" s="15">
        <f t="shared" ca="1" si="70"/>
        <v>0</v>
      </c>
      <c r="AV133" s="15">
        <f t="shared" ca="1" si="71"/>
        <v>1</v>
      </c>
    </row>
    <row r="134" spans="12:48" x14ac:dyDescent="0.2">
      <c r="L134" s="2">
        <v>4</v>
      </c>
      <c r="M134" s="2">
        <v>2</v>
      </c>
      <c r="N134" s="2">
        <v>6</v>
      </c>
      <c r="O134" s="1">
        <v>7.3627696901894524E-2</v>
      </c>
      <c r="P134" s="1">
        <v>0.17030609519952122</v>
      </c>
      <c r="Q134" s="1">
        <f t="shared" si="52"/>
        <v>0</v>
      </c>
      <c r="S134" s="1">
        <f t="shared" si="53"/>
        <v>0</v>
      </c>
      <c r="U134" s="14" t="str">
        <f t="shared" ca="1" si="54"/>
        <v>TrainTrial2</v>
      </c>
      <c r="V134" s="10" t="str">
        <f t="shared" si="50"/>
        <v>p4.bmp</v>
      </c>
      <c r="W134" s="10" t="str">
        <f t="shared" si="51"/>
        <v>p2.bmp</v>
      </c>
      <c r="X134" s="10" t="str">
        <f t="shared" ca="1" si="55"/>
        <v>c1.wav</v>
      </c>
      <c r="Y134" s="10" t="str">
        <f t="shared" ca="1" si="56"/>
        <v>nn4.wav</v>
      </c>
      <c r="Z134" s="10" t="str">
        <f t="shared" ca="1" si="57"/>
        <v>c2.wav</v>
      </c>
      <c r="AA134" s="10" t="str">
        <f t="shared" ca="1" si="58"/>
        <v>r6.wav</v>
      </c>
      <c r="AB134" s="10">
        <f t="shared" si="59"/>
        <v>1</v>
      </c>
      <c r="AC134" s="13" t="str">
        <f t="shared" ca="1" si="60"/>
        <v>lp.jpg</v>
      </c>
      <c r="AD134" s="13">
        <f t="shared" ca="1" si="61"/>
        <v>1</v>
      </c>
      <c r="AE134" s="13">
        <f t="shared" ca="1" si="62"/>
        <v>1</v>
      </c>
      <c r="AF134" s="13">
        <f t="shared" ca="1" si="63"/>
        <v>1</v>
      </c>
      <c r="AG134" s="13">
        <f t="shared" ca="1" si="64"/>
        <v>3</v>
      </c>
      <c r="AH134" s="15">
        <f t="shared" ca="1" si="65"/>
        <v>0</v>
      </c>
      <c r="AI134" s="1">
        <f t="shared" ca="1" si="49"/>
        <v>0.34405215171237069</v>
      </c>
      <c r="AJ134" s="1">
        <f t="shared" ca="1" si="49"/>
        <v>0.21385057531784524</v>
      </c>
      <c r="AK134" s="1">
        <f t="shared" ca="1" si="49"/>
        <v>0.67875112348392519</v>
      </c>
      <c r="AP134" s="15">
        <f t="shared" ca="1" si="66"/>
        <v>1</v>
      </c>
      <c r="AQ134" s="15">
        <f t="shared" ca="1" si="67"/>
        <v>1</v>
      </c>
      <c r="AR134" s="15">
        <f t="shared" ca="1" si="68"/>
        <v>1</v>
      </c>
      <c r="AS134" s="15"/>
      <c r="AT134" s="15">
        <f t="shared" ca="1" si="69"/>
        <v>0</v>
      </c>
      <c r="AU134" s="15">
        <f t="shared" ca="1" si="70"/>
        <v>0</v>
      </c>
      <c r="AV134" s="15">
        <f t="shared" ca="1" si="71"/>
        <v>0</v>
      </c>
    </row>
    <row r="135" spans="12:48" x14ac:dyDescent="0.2">
      <c r="L135" s="2">
        <v>5</v>
      </c>
      <c r="M135" s="2">
        <v>1</v>
      </c>
      <c r="N135" s="2">
        <v>9</v>
      </c>
      <c r="O135" s="1">
        <v>0.4148301815839659</v>
      </c>
      <c r="P135" s="1">
        <v>0.72535008573231607</v>
      </c>
      <c r="Q135" s="1">
        <f t="shared" si="52"/>
        <v>0</v>
      </c>
      <c r="S135" s="1">
        <f t="shared" si="53"/>
        <v>1</v>
      </c>
      <c r="U135" s="14" t="str">
        <f t="shared" ca="1" si="54"/>
        <v>TrainTrial</v>
      </c>
      <c r="V135" s="10" t="str">
        <f t="shared" si="50"/>
        <v>p5.bmp</v>
      </c>
      <c r="W135" s="10" t="str">
        <f t="shared" si="51"/>
        <v>p1.bmp</v>
      </c>
      <c r="X135" s="10" t="str">
        <f t="shared" ca="1" si="55"/>
        <v>c1.wav</v>
      </c>
      <c r="Y135" s="10" t="str">
        <f t="shared" ca="1" si="56"/>
        <v>r9.wav</v>
      </c>
      <c r="Z135" s="10" t="str">
        <f t="shared" ca="1" si="57"/>
        <v>c2.wav</v>
      </c>
      <c r="AA135" s="10" t="str">
        <f t="shared" ca="1" si="58"/>
        <v>nn5.wav</v>
      </c>
      <c r="AB135" s="10">
        <f t="shared" si="59"/>
        <v>1</v>
      </c>
      <c r="AC135" s="13" t="str">
        <f t="shared" ca="1" si="60"/>
        <v>lp.jpg</v>
      </c>
      <c r="AD135" s="13">
        <f t="shared" ca="1" si="61"/>
        <v>1</v>
      </c>
      <c r="AE135" s="13">
        <f t="shared" ca="1" si="62"/>
        <v>2</v>
      </c>
      <c r="AF135" s="13">
        <f t="shared" ca="1" si="63"/>
        <v>1</v>
      </c>
      <c r="AG135" s="13">
        <f t="shared" ca="1" si="64"/>
        <v>2</v>
      </c>
      <c r="AH135" s="15">
        <f t="shared" ca="1" si="65"/>
        <v>1</v>
      </c>
      <c r="AI135" s="1">
        <f t="shared" ca="1" si="49"/>
        <v>0.48310068348723367</v>
      </c>
      <c r="AJ135" s="1">
        <f t="shared" ca="1" si="49"/>
        <v>0.78736652019411035</v>
      </c>
      <c r="AK135" s="1">
        <f t="shared" ca="1" si="49"/>
        <v>0.32991267557727644</v>
      </c>
      <c r="AP135" s="15">
        <f t="shared" ca="1" si="66"/>
        <v>1</v>
      </c>
      <c r="AQ135" s="15">
        <f t="shared" ca="1" si="67"/>
        <v>0</v>
      </c>
      <c r="AR135" s="15">
        <f t="shared" ca="1" si="68"/>
        <v>1</v>
      </c>
      <c r="AS135" s="15"/>
      <c r="AT135" s="15">
        <f t="shared" ca="1" si="69"/>
        <v>0</v>
      </c>
      <c r="AU135" s="15">
        <f t="shared" ca="1" si="70"/>
        <v>1</v>
      </c>
      <c r="AV135" s="15">
        <f t="shared" ca="1" si="71"/>
        <v>0</v>
      </c>
    </row>
    <row r="136" spans="12:48" x14ac:dyDescent="0.2">
      <c r="L136" s="2">
        <v>5</v>
      </c>
      <c r="M136" s="2">
        <v>3</v>
      </c>
      <c r="N136" s="2">
        <v>4</v>
      </c>
      <c r="O136" s="1">
        <v>0.68045135497413867</v>
      </c>
      <c r="P136" s="1">
        <v>0.71503109231434792</v>
      </c>
      <c r="Q136" s="1">
        <f t="shared" si="52"/>
        <v>1</v>
      </c>
      <c r="S136" s="1">
        <f t="shared" si="53"/>
        <v>1</v>
      </c>
      <c r="U136" s="14" t="str">
        <f t="shared" ca="1" si="54"/>
        <v>TrainTrial</v>
      </c>
      <c r="V136" s="10" t="str">
        <f t="shared" si="50"/>
        <v>p3.bmp</v>
      </c>
      <c r="W136" s="10" t="str">
        <f t="shared" si="51"/>
        <v>p5.bmp</v>
      </c>
      <c r="X136" s="10" t="str">
        <f t="shared" ca="1" si="55"/>
        <v>c1.wav</v>
      </c>
      <c r="Y136" s="10" t="str">
        <f t="shared" ca="1" si="56"/>
        <v>r4.wav</v>
      </c>
      <c r="Z136" s="10" t="str">
        <f t="shared" ca="1" si="57"/>
        <v>c2.wav</v>
      </c>
      <c r="AA136" s="10" t="str">
        <f t="shared" ca="1" si="58"/>
        <v>nn5.wav</v>
      </c>
      <c r="AB136" s="10">
        <f t="shared" si="59"/>
        <v>2</v>
      </c>
      <c r="AC136" s="13" t="str">
        <f t="shared" ca="1" si="60"/>
        <v>rp.jpg</v>
      </c>
      <c r="AD136" s="13">
        <f t="shared" ca="1" si="61"/>
        <v>1</v>
      </c>
      <c r="AE136" s="13">
        <f t="shared" ca="1" si="62"/>
        <v>2</v>
      </c>
      <c r="AF136" s="13">
        <f t="shared" ca="1" si="63"/>
        <v>1</v>
      </c>
      <c r="AG136" s="13">
        <f t="shared" ca="1" si="64"/>
        <v>2</v>
      </c>
      <c r="AH136" s="15">
        <f t="shared" ca="1" si="65"/>
        <v>1</v>
      </c>
      <c r="AI136" s="1">
        <f t="shared" ca="1" si="49"/>
        <v>0.32916771257294952</v>
      </c>
      <c r="AJ136" s="1">
        <f t="shared" ca="1" si="49"/>
        <v>0.94962491675190808</v>
      </c>
      <c r="AK136" s="1">
        <f t="shared" ca="1" si="49"/>
        <v>8.2385069363162589E-2</v>
      </c>
      <c r="AP136" s="15">
        <f t="shared" ca="1" si="66"/>
        <v>1</v>
      </c>
      <c r="AQ136" s="15">
        <f t="shared" ca="1" si="67"/>
        <v>0</v>
      </c>
      <c r="AR136" s="15">
        <f t="shared" ca="1" si="68"/>
        <v>1</v>
      </c>
      <c r="AS136" s="15"/>
      <c r="AT136" s="15">
        <f t="shared" ca="1" si="69"/>
        <v>0</v>
      </c>
      <c r="AU136" s="15">
        <f t="shared" ca="1" si="70"/>
        <v>1</v>
      </c>
      <c r="AV136" s="15">
        <f t="shared" ca="1" si="71"/>
        <v>0</v>
      </c>
    </row>
    <row r="137" spans="12:48" x14ac:dyDescent="0.2">
      <c r="L137" s="2">
        <v>5</v>
      </c>
      <c r="M137" s="2">
        <v>8</v>
      </c>
      <c r="N137" s="2">
        <v>2</v>
      </c>
      <c r="O137" s="1">
        <v>0.48715357372566359</v>
      </c>
      <c r="P137" s="1">
        <v>6.3803043895859446E-2</v>
      </c>
      <c r="Q137" s="1">
        <f t="shared" si="52"/>
        <v>0</v>
      </c>
      <c r="S137" s="1">
        <f t="shared" si="53"/>
        <v>0</v>
      </c>
      <c r="U137" s="14" t="str">
        <f t="shared" ca="1" si="54"/>
        <v>TrainTrial2</v>
      </c>
      <c r="V137" s="10" t="str">
        <f t="shared" si="50"/>
        <v>p5.bmp</v>
      </c>
      <c r="W137" s="10" t="str">
        <f t="shared" si="51"/>
        <v>p8.bmp</v>
      </c>
      <c r="X137" s="10" t="str">
        <f t="shared" ca="1" si="55"/>
        <v>c1.wav</v>
      </c>
      <c r="Y137" s="10" t="str">
        <f t="shared" ca="1" si="56"/>
        <v>nn5.wav</v>
      </c>
      <c r="Z137" s="10" t="str">
        <f t="shared" ca="1" si="57"/>
        <v>c2.wav</v>
      </c>
      <c r="AA137" s="10" t="str">
        <f t="shared" ca="1" si="58"/>
        <v>r2.wav</v>
      </c>
      <c r="AB137" s="10">
        <f t="shared" si="59"/>
        <v>1</v>
      </c>
      <c r="AC137" s="13" t="str">
        <f t="shared" ca="1" si="60"/>
        <v>lp.jpg</v>
      </c>
      <c r="AD137" s="13">
        <f t="shared" ca="1" si="61"/>
        <v>1</v>
      </c>
      <c r="AE137" s="13">
        <f t="shared" ca="1" si="62"/>
        <v>1</v>
      </c>
      <c r="AF137" s="13">
        <f t="shared" ca="1" si="63"/>
        <v>1</v>
      </c>
      <c r="AG137" s="13">
        <f t="shared" ca="1" si="64"/>
        <v>3</v>
      </c>
      <c r="AH137" s="15">
        <f t="shared" ca="1" si="65"/>
        <v>0</v>
      </c>
      <c r="AI137" s="1">
        <f t="shared" ca="1" si="49"/>
        <v>0.18027214484147269</v>
      </c>
      <c r="AJ137" s="1">
        <f t="shared" ca="1" si="49"/>
        <v>0.53054373916225039</v>
      </c>
      <c r="AK137" s="1">
        <f t="shared" ca="1" si="49"/>
        <v>0.51988796736489795</v>
      </c>
      <c r="AP137" s="15">
        <f t="shared" ca="1" si="66"/>
        <v>1</v>
      </c>
      <c r="AQ137" s="15">
        <f t="shared" ca="1" si="67"/>
        <v>1</v>
      </c>
      <c r="AR137" s="15">
        <f t="shared" ca="1" si="68"/>
        <v>1</v>
      </c>
      <c r="AS137" s="15"/>
      <c r="AT137" s="15">
        <f t="shared" ca="1" si="69"/>
        <v>0</v>
      </c>
      <c r="AU137" s="15">
        <f t="shared" ca="1" si="70"/>
        <v>0</v>
      </c>
      <c r="AV137" s="15">
        <f t="shared" ca="1" si="71"/>
        <v>0</v>
      </c>
    </row>
    <row r="138" spans="12:48" x14ac:dyDescent="0.2">
      <c r="L138" s="2">
        <v>6</v>
      </c>
      <c r="M138" s="2">
        <v>9</v>
      </c>
      <c r="N138" s="2">
        <v>7</v>
      </c>
      <c r="O138" s="1">
        <v>0.27713443088396161</v>
      </c>
      <c r="P138" s="1">
        <v>0.31217385951549659</v>
      </c>
      <c r="Q138" s="1">
        <f t="shared" si="52"/>
        <v>0</v>
      </c>
      <c r="S138" s="1">
        <f t="shared" si="53"/>
        <v>0</v>
      </c>
      <c r="U138" s="14" t="str">
        <f t="shared" ca="1" si="54"/>
        <v>TrainTrial2</v>
      </c>
      <c r="V138" s="10" t="str">
        <f t="shared" si="50"/>
        <v>p6.bmp</v>
      </c>
      <c r="W138" s="10" t="str">
        <f t="shared" si="51"/>
        <v>p9.bmp</v>
      </c>
      <c r="X138" s="10" t="str">
        <f t="shared" ca="1" si="55"/>
        <v>c1.wav</v>
      </c>
      <c r="Y138" s="10" t="str">
        <f t="shared" ca="1" si="56"/>
        <v>nn6.wav</v>
      </c>
      <c r="Z138" s="10" t="str">
        <f t="shared" ca="1" si="57"/>
        <v>c2.wav</v>
      </c>
      <c r="AA138" s="10" t="str">
        <f t="shared" ca="1" si="58"/>
        <v>r7.wav</v>
      </c>
      <c r="AB138" s="10">
        <f t="shared" si="59"/>
        <v>1</v>
      </c>
      <c r="AC138" s="13" t="str">
        <f t="shared" ca="1" si="60"/>
        <v>lp.jpg</v>
      </c>
      <c r="AD138" s="13">
        <f t="shared" ca="1" si="61"/>
        <v>1</v>
      </c>
      <c r="AE138" s="13">
        <f t="shared" ca="1" si="62"/>
        <v>1</v>
      </c>
      <c r="AF138" s="13">
        <f t="shared" ca="1" si="63"/>
        <v>1</v>
      </c>
      <c r="AG138" s="13">
        <f t="shared" ca="1" si="64"/>
        <v>3</v>
      </c>
      <c r="AH138" s="15">
        <f t="shared" ca="1" si="65"/>
        <v>0</v>
      </c>
      <c r="AI138" s="1">
        <f t="shared" ca="1" si="49"/>
        <v>0.61779693339592923</v>
      </c>
      <c r="AJ138" s="1">
        <f t="shared" ca="1" si="49"/>
        <v>0.52334995026419262</v>
      </c>
      <c r="AK138" s="1">
        <f t="shared" ca="1" si="49"/>
        <v>0.44999707139802891</v>
      </c>
      <c r="AP138" s="15">
        <f t="shared" ca="1" si="66"/>
        <v>1</v>
      </c>
      <c r="AQ138" s="15">
        <f t="shared" ca="1" si="67"/>
        <v>1</v>
      </c>
      <c r="AR138" s="15">
        <f t="shared" ca="1" si="68"/>
        <v>1</v>
      </c>
      <c r="AS138" s="15"/>
      <c r="AT138" s="15">
        <f t="shared" ca="1" si="69"/>
        <v>0</v>
      </c>
      <c r="AU138" s="15">
        <f t="shared" ca="1" si="70"/>
        <v>0</v>
      </c>
      <c r="AV138" s="15">
        <f t="shared" ca="1" si="71"/>
        <v>0</v>
      </c>
    </row>
    <row r="139" spans="12:48" x14ac:dyDescent="0.2">
      <c r="L139" s="2">
        <v>6</v>
      </c>
      <c r="M139" s="2">
        <v>7</v>
      </c>
      <c r="N139" s="2">
        <v>1</v>
      </c>
      <c r="O139" s="1">
        <v>0.68768069951693178</v>
      </c>
      <c r="P139" s="1">
        <v>0.26756407965785911</v>
      </c>
      <c r="Q139" s="1">
        <f t="shared" si="52"/>
        <v>1</v>
      </c>
      <c r="S139" s="1">
        <f t="shared" si="53"/>
        <v>0</v>
      </c>
      <c r="U139" s="14" t="str">
        <f t="shared" ca="1" si="54"/>
        <v>TrainTrial</v>
      </c>
      <c r="V139" s="10" t="str">
        <f t="shared" si="50"/>
        <v>p7.bmp</v>
      </c>
      <c r="W139" s="10" t="str">
        <f t="shared" si="51"/>
        <v>p6.bmp</v>
      </c>
      <c r="X139" s="10" t="str">
        <f t="shared" ca="1" si="55"/>
        <v>c2.wav</v>
      </c>
      <c r="Y139" s="10" t="str">
        <f t="shared" ca="1" si="56"/>
        <v>n6.wav</v>
      </c>
      <c r="Z139" s="10" t="str">
        <f t="shared" ca="1" si="57"/>
        <v>c1.wav</v>
      </c>
      <c r="AA139" s="10" t="str">
        <f t="shared" ca="1" si="58"/>
        <v>rr1.wav</v>
      </c>
      <c r="AB139" s="10">
        <f t="shared" si="59"/>
        <v>2</v>
      </c>
      <c r="AC139" s="13" t="str">
        <f t="shared" ca="1" si="60"/>
        <v>lp.jpg</v>
      </c>
      <c r="AD139" s="13">
        <f t="shared" ca="1" si="61"/>
        <v>2</v>
      </c>
      <c r="AE139" s="13">
        <f t="shared" ca="1" si="62"/>
        <v>2</v>
      </c>
      <c r="AF139" s="13">
        <f t="shared" ca="1" si="63"/>
        <v>2</v>
      </c>
      <c r="AG139" s="13">
        <f t="shared" ca="1" si="64"/>
        <v>0</v>
      </c>
      <c r="AH139" s="15">
        <f t="shared" ca="1" si="65"/>
        <v>3</v>
      </c>
      <c r="AI139" s="1">
        <f t="shared" ca="1" si="49"/>
        <v>0.99503850085561629</v>
      </c>
      <c r="AJ139" s="1">
        <f t="shared" ca="1" si="49"/>
        <v>0.90061757415510024</v>
      </c>
      <c r="AK139" s="1">
        <f t="shared" ca="1" si="49"/>
        <v>0.96606108196950302</v>
      </c>
      <c r="AP139" s="15">
        <f t="shared" ca="1" si="66"/>
        <v>0</v>
      </c>
      <c r="AQ139" s="15">
        <f t="shared" ca="1" si="67"/>
        <v>0</v>
      </c>
      <c r="AR139" s="15">
        <f t="shared" ca="1" si="68"/>
        <v>0</v>
      </c>
      <c r="AS139" s="15"/>
      <c r="AT139" s="15">
        <f t="shared" ca="1" si="69"/>
        <v>1</v>
      </c>
      <c r="AU139" s="15">
        <f t="shared" ca="1" si="70"/>
        <v>1</v>
      </c>
      <c r="AV139" s="15">
        <f t="shared" ca="1" si="71"/>
        <v>1</v>
      </c>
    </row>
    <row r="140" spans="12:48" x14ac:dyDescent="0.2">
      <c r="L140" s="2">
        <v>6</v>
      </c>
      <c r="M140" s="2">
        <v>5</v>
      </c>
      <c r="N140" s="2">
        <v>8</v>
      </c>
      <c r="O140" s="1">
        <v>0.66716706558509031</v>
      </c>
      <c r="P140" s="1">
        <v>1</v>
      </c>
      <c r="Q140" s="1">
        <f t="shared" si="52"/>
        <v>1</v>
      </c>
      <c r="S140" s="1">
        <f t="shared" si="53"/>
        <v>1</v>
      </c>
      <c r="U140" s="14" t="str">
        <f t="shared" ca="1" si="54"/>
        <v>TrainTrial2</v>
      </c>
      <c r="V140" s="10" t="str">
        <f t="shared" si="50"/>
        <v>p5.bmp</v>
      </c>
      <c r="W140" s="10" t="str">
        <f t="shared" si="51"/>
        <v>p6.bmp</v>
      </c>
      <c r="X140" s="10" t="str">
        <f t="shared" ca="1" si="55"/>
        <v>c2.wav</v>
      </c>
      <c r="Y140" s="10" t="str">
        <f t="shared" ca="1" si="56"/>
        <v>r8.wav</v>
      </c>
      <c r="Z140" s="10" t="str">
        <f t="shared" ca="1" si="57"/>
        <v>c1.wav</v>
      </c>
      <c r="AA140" s="10" t="str">
        <f t="shared" ca="1" si="58"/>
        <v>nn6.wav</v>
      </c>
      <c r="AB140" s="10">
        <f t="shared" si="59"/>
        <v>2</v>
      </c>
      <c r="AC140" s="13" t="str">
        <f t="shared" ca="1" si="60"/>
        <v>rp.jpg</v>
      </c>
      <c r="AD140" s="13">
        <f t="shared" ca="1" si="61"/>
        <v>1</v>
      </c>
      <c r="AE140" s="13">
        <f t="shared" ca="1" si="62"/>
        <v>1</v>
      </c>
      <c r="AF140" s="13">
        <f t="shared" ca="1" si="63"/>
        <v>1</v>
      </c>
      <c r="AG140" s="13">
        <f t="shared" ca="1" si="64"/>
        <v>3</v>
      </c>
      <c r="AH140" s="15">
        <f t="shared" ca="1" si="65"/>
        <v>0</v>
      </c>
      <c r="AI140" s="1">
        <f t="shared" ca="1" si="49"/>
        <v>0.27078057679441236</v>
      </c>
      <c r="AJ140" s="1">
        <f t="shared" ca="1" si="49"/>
        <v>0.26268457468997475</v>
      </c>
      <c r="AK140" s="1">
        <f t="shared" ca="1" si="49"/>
        <v>0.26731368614991413</v>
      </c>
      <c r="AP140" s="15">
        <f t="shared" ca="1" si="66"/>
        <v>1</v>
      </c>
      <c r="AQ140" s="15">
        <f t="shared" ca="1" si="67"/>
        <v>1</v>
      </c>
      <c r="AR140" s="15">
        <f t="shared" ca="1" si="68"/>
        <v>1</v>
      </c>
      <c r="AS140" s="15"/>
      <c r="AT140" s="15">
        <f t="shared" ca="1" si="69"/>
        <v>0</v>
      </c>
      <c r="AU140" s="15">
        <f t="shared" ca="1" si="70"/>
        <v>0</v>
      </c>
      <c r="AV140" s="15">
        <f t="shared" ca="1" si="71"/>
        <v>0</v>
      </c>
    </row>
    <row r="141" spans="12:48" x14ac:dyDescent="0.2">
      <c r="L141" s="2">
        <v>7</v>
      </c>
      <c r="M141" s="2">
        <v>4</v>
      </c>
      <c r="N141" s="2">
        <v>5</v>
      </c>
      <c r="O141" s="1">
        <v>0.55596651559335442</v>
      </c>
      <c r="P141" s="1">
        <v>0.35347694512529415</v>
      </c>
      <c r="Q141" s="1">
        <f t="shared" si="52"/>
        <v>1</v>
      </c>
      <c r="S141" s="1">
        <f t="shared" si="53"/>
        <v>0</v>
      </c>
      <c r="U141" s="14" t="str">
        <f t="shared" ca="1" si="54"/>
        <v>TrainTrial2</v>
      </c>
      <c r="V141" s="10" t="str">
        <f t="shared" si="50"/>
        <v>p4.bmp</v>
      </c>
      <c r="W141" s="10" t="str">
        <f t="shared" si="51"/>
        <v>p7.bmp</v>
      </c>
      <c r="X141" s="10" t="str">
        <f t="shared" ca="1" si="55"/>
        <v>c1.wav</v>
      </c>
      <c r="Y141" s="10" t="str">
        <f t="shared" ca="1" si="56"/>
        <v>nn7.wav</v>
      </c>
      <c r="Z141" s="10" t="str">
        <f t="shared" ca="1" si="57"/>
        <v>c2.wav</v>
      </c>
      <c r="AA141" s="10" t="str">
        <f t="shared" ca="1" si="58"/>
        <v>r5.wav</v>
      </c>
      <c r="AB141" s="10">
        <f t="shared" si="59"/>
        <v>2</v>
      </c>
      <c r="AC141" s="13" t="str">
        <f t="shared" ca="1" si="60"/>
        <v>rp.jpg</v>
      </c>
      <c r="AD141" s="13">
        <f t="shared" ca="1" si="61"/>
        <v>1</v>
      </c>
      <c r="AE141" s="13">
        <f t="shared" ca="1" si="62"/>
        <v>1</v>
      </c>
      <c r="AF141" s="13">
        <f t="shared" ca="1" si="63"/>
        <v>1</v>
      </c>
      <c r="AG141" s="13">
        <f t="shared" ca="1" si="64"/>
        <v>3</v>
      </c>
      <c r="AH141" s="15">
        <f t="shared" ca="1" si="65"/>
        <v>0</v>
      </c>
      <c r="AI141" s="1">
        <f t="shared" ca="1" si="49"/>
        <v>0.20323608441873575</v>
      </c>
      <c r="AJ141" s="1">
        <f t="shared" ca="1" si="49"/>
        <v>0.51518600938119874</v>
      </c>
      <c r="AK141" s="1">
        <f t="shared" ca="1" si="49"/>
        <v>0.39363465074885895</v>
      </c>
      <c r="AP141" s="15">
        <f t="shared" ca="1" si="66"/>
        <v>1</v>
      </c>
      <c r="AQ141" s="15">
        <f t="shared" ca="1" si="67"/>
        <v>1</v>
      </c>
      <c r="AR141" s="15">
        <f t="shared" ca="1" si="68"/>
        <v>1</v>
      </c>
      <c r="AS141" s="15"/>
      <c r="AT141" s="15">
        <f t="shared" ca="1" si="69"/>
        <v>0</v>
      </c>
      <c r="AU141" s="15">
        <f t="shared" ca="1" si="70"/>
        <v>0</v>
      </c>
      <c r="AV141" s="15">
        <f t="shared" ca="1" si="71"/>
        <v>0</v>
      </c>
    </row>
    <row r="142" spans="12:48" x14ac:dyDescent="0.2">
      <c r="L142" s="2">
        <v>7</v>
      </c>
      <c r="M142" s="2">
        <v>0</v>
      </c>
      <c r="N142" s="2">
        <v>2</v>
      </c>
      <c r="O142" s="1">
        <v>8.653457455784519E-2</v>
      </c>
      <c r="P142" s="1">
        <v>1</v>
      </c>
      <c r="Q142" s="1">
        <f t="shared" si="52"/>
        <v>0</v>
      </c>
      <c r="S142" s="1">
        <f t="shared" si="53"/>
        <v>1</v>
      </c>
      <c r="U142" s="14" t="str">
        <f t="shared" ca="1" si="54"/>
        <v>TrainTrial</v>
      </c>
      <c r="V142" s="10" t="str">
        <f t="shared" si="50"/>
        <v>p7.bmp</v>
      </c>
      <c r="W142" s="10" t="str">
        <f t="shared" si="51"/>
        <v>p0.bmp</v>
      </c>
      <c r="X142" s="10" t="str">
        <f t="shared" ca="1" si="55"/>
        <v>c1.wav</v>
      </c>
      <c r="Y142" s="10" t="str">
        <f t="shared" ca="1" si="56"/>
        <v>rr2.wav</v>
      </c>
      <c r="Z142" s="10" t="str">
        <f t="shared" ca="1" si="57"/>
        <v>c2.wav</v>
      </c>
      <c r="AA142" s="10" t="str">
        <f t="shared" ca="1" si="58"/>
        <v>n7.wav</v>
      </c>
      <c r="AB142" s="10">
        <f t="shared" si="59"/>
        <v>1</v>
      </c>
      <c r="AC142" s="13" t="str">
        <f t="shared" ca="1" si="60"/>
        <v>rp.jpg</v>
      </c>
      <c r="AD142" s="13">
        <f t="shared" ca="1" si="61"/>
        <v>2</v>
      </c>
      <c r="AE142" s="13">
        <f t="shared" ca="1" si="62"/>
        <v>2</v>
      </c>
      <c r="AF142" s="13">
        <f t="shared" ca="1" si="63"/>
        <v>2</v>
      </c>
      <c r="AG142" s="13">
        <f t="shared" ca="1" si="64"/>
        <v>0</v>
      </c>
      <c r="AH142" s="15">
        <f t="shared" ca="1" si="65"/>
        <v>3</v>
      </c>
      <c r="AI142" s="1">
        <f t="shared" ca="1" si="49"/>
        <v>0.89968298065741548</v>
      </c>
      <c r="AJ142" s="1">
        <f t="shared" ca="1" si="49"/>
        <v>0.77787779179487326</v>
      </c>
      <c r="AK142" s="1">
        <f t="shared" ca="1" si="49"/>
        <v>0.88454956434744869</v>
      </c>
      <c r="AP142" s="15">
        <f t="shared" ca="1" si="66"/>
        <v>0</v>
      </c>
      <c r="AQ142" s="15">
        <f t="shared" ca="1" si="67"/>
        <v>0</v>
      </c>
      <c r="AR142" s="15">
        <f t="shared" ca="1" si="68"/>
        <v>0</v>
      </c>
      <c r="AS142" s="15"/>
      <c r="AT142" s="15">
        <f t="shared" ca="1" si="69"/>
        <v>1</v>
      </c>
      <c r="AU142" s="15">
        <f t="shared" ca="1" si="70"/>
        <v>1</v>
      </c>
      <c r="AV142" s="15">
        <f t="shared" ca="1" si="71"/>
        <v>1</v>
      </c>
    </row>
    <row r="143" spans="12:48" x14ac:dyDescent="0.2">
      <c r="L143" s="2">
        <v>7</v>
      </c>
      <c r="M143" s="2">
        <v>6</v>
      </c>
      <c r="N143" s="2">
        <v>0</v>
      </c>
      <c r="O143" s="1">
        <v>0.99611244021434686</v>
      </c>
      <c r="P143" s="1">
        <v>0.38836076080042403</v>
      </c>
      <c r="Q143" s="1">
        <f t="shared" si="52"/>
        <v>1</v>
      </c>
      <c r="S143" s="1">
        <f t="shared" si="53"/>
        <v>0</v>
      </c>
      <c r="U143" s="14" t="str">
        <f t="shared" ca="1" si="54"/>
        <v>TrainTrial</v>
      </c>
      <c r="V143" s="10" t="str">
        <f t="shared" si="50"/>
        <v>p6.bmp</v>
      </c>
      <c r="W143" s="10" t="str">
        <f t="shared" si="51"/>
        <v>p7.bmp</v>
      </c>
      <c r="X143" s="10" t="str">
        <f t="shared" ca="1" si="55"/>
        <v>c2.wav</v>
      </c>
      <c r="Y143" s="10" t="str">
        <f t="shared" ca="1" si="56"/>
        <v>n7.wav</v>
      </c>
      <c r="Z143" s="10" t="str">
        <f t="shared" ca="1" si="57"/>
        <v>c1.wav</v>
      </c>
      <c r="AA143" s="10" t="str">
        <f t="shared" ca="1" si="58"/>
        <v>rr0.wav</v>
      </c>
      <c r="AB143" s="10">
        <f t="shared" si="59"/>
        <v>2</v>
      </c>
      <c r="AC143" s="13" t="str">
        <f t="shared" ca="1" si="60"/>
        <v>rp.jpg</v>
      </c>
      <c r="AD143" s="13">
        <f t="shared" ca="1" si="61"/>
        <v>1</v>
      </c>
      <c r="AE143" s="13">
        <f t="shared" ca="1" si="62"/>
        <v>2</v>
      </c>
      <c r="AF143" s="13">
        <f t="shared" ca="1" si="63"/>
        <v>2</v>
      </c>
      <c r="AG143" s="13">
        <f t="shared" ca="1" si="64"/>
        <v>1</v>
      </c>
      <c r="AH143" s="15">
        <f t="shared" ca="1" si="65"/>
        <v>2</v>
      </c>
      <c r="AI143" s="1">
        <f t="shared" ca="1" si="49"/>
        <v>5.7232151734575853E-2</v>
      </c>
      <c r="AJ143" s="1">
        <f t="shared" ca="1" si="49"/>
        <v>0.95338402455297633</v>
      </c>
      <c r="AK143" s="1">
        <f t="shared" ca="1" si="49"/>
        <v>0.7953030061769798</v>
      </c>
      <c r="AP143" s="15">
        <f t="shared" ca="1" si="66"/>
        <v>1</v>
      </c>
      <c r="AQ143" s="15">
        <f t="shared" ca="1" si="67"/>
        <v>0</v>
      </c>
      <c r="AR143" s="15">
        <f t="shared" ca="1" si="68"/>
        <v>0</v>
      </c>
      <c r="AS143" s="15"/>
      <c r="AT143" s="15">
        <f t="shared" ca="1" si="69"/>
        <v>0</v>
      </c>
      <c r="AU143" s="15">
        <f t="shared" ca="1" si="70"/>
        <v>1</v>
      </c>
      <c r="AV143" s="15">
        <f t="shared" ca="1" si="71"/>
        <v>1</v>
      </c>
    </row>
    <row r="144" spans="12:48" x14ac:dyDescent="0.2">
      <c r="L144" s="2">
        <v>8</v>
      </c>
      <c r="M144" s="2">
        <v>0</v>
      </c>
      <c r="N144" s="2">
        <v>7</v>
      </c>
      <c r="O144" s="1">
        <v>0.21215120078886684</v>
      </c>
      <c r="P144" s="1">
        <v>0.51724746192940074</v>
      </c>
      <c r="Q144" s="1">
        <f t="shared" si="52"/>
        <v>0</v>
      </c>
      <c r="S144" s="1">
        <f t="shared" si="53"/>
        <v>1</v>
      </c>
      <c r="U144" s="14" t="str">
        <f t="shared" ca="1" si="54"/>
        <v>TrainTrial</v>
      </c>
      <c r="V144" s="10" t="str">
        <f t="shared" si="50"/>
        <v>p8.bmp</v>
      </c>
      <c r="W144" s="10" t="str">
        <f t="shared" si="51"/>
        <v>p0.bmp</v>
      </c>
      <c r="X144" s="10" t="str">
        <f t="shared" ca="1" si="55"/>
        <v>c1.wav</v>
      </c>
      <c r="Y144" s="10" t="str">
        <f t="shared" ca="1" si="56"/>
        <v>r7.wav</v>
      </c>
      <c r="Z144" s="10" t="str">
        <f t="shared" ca="1" si="57"/>
        <v>c2.wav</v>
      </c>
      <c r="AA144" s="10" t="str">
        <f t="shared" ca="1" si="58"/>
        <v>nn8.wav</v>
      </c>
      <c r="AB144" s="10">
        <f t="shared" si="59"/>
        <v>1</v>
      </c>
      <c r="AC144" s="13" t="str">
        <f t="shared" ca="1" si="60"/>
        <v>lp.jpg</v>
      </c>
      <c r="AD144" s="13">
        <f t="shared" ca="1" si="61"/>
        <v>1</v>
      </c>
      <c r="AE144" s="13">
        <f t="shared" ca="1" si="62"/>
        <v>2</v>
      </c>
      <c r="AF144" s="13">
        <f t="shared" ca="1" si="63"/>
        <v>1</v>
      </c>
      <c r="AG144" s="13">
        <f t="shared" ca="1" si="64"/>
        <v>2</v>
      </c>
      <c r="AH144" s="15">
        <f t="shared" ca="1" si="65"/>
        <v>1</v>
      </c>
      <c r="AI144" s="1">
        <f t="shared" ca="1" si="49"/>
        <v>0.70864401041959324</v>
      </c>
      <c r="AJ144" s="1">
        <f t="shared" ca="1" si="49"/>
        <v>0.90287222114177623</v>
      </c>
      <c r="AK144" s="1">
        <f t="shared" ca="1" si="49"/>
        <v>0.22457956668287782</v>
      </c>
      <c r="AP144" s="15">
        <f t="shared" ca="1" si="66"/>
        <v>1</v>
      </c>
      <c r="AQ144" s="15">
        <f t="shared" ca="1" si="67"/>
        <v>0</v>
      </c>
      <c r="AR144" s="15">
        <f t="shared" ca="1" si="68"/>
        <v>1</v>
      </c>
      <c r="AS144" s="15"/>
      <c r="AT144" s="15">
        <f t="shared" ca="1" si="69"/>
        <v>0</v>
      </c>
      <c r="AU144" s="15">
        <f t="shared" ca="1" si="70"/>
        <v>1</v>
      </c>
      <c r="AV144" s="15">
        <f t="shared" ca="1" si="71"/>
        <v>0</v>
      </c>
    </row>
    <row r="145" spans="11:48" x14ac:dyDescent="0.2">
      <c r="L145" s="2">
        <v>8</v>
      </c>
      <c r="M145" s="2">
        <v>2</v>
      </c>
      <c r="N145" s="2">
        <v>9</v>
      </c>
      <c r="O145" s="1">
        <v>0.60170005922464043</v>
      </c>
      <c r="P145" s="1">
        <v>1</v>
      </c>
      <c r="Q145" s="1">
        <f t="shared" si="52"/>
        <v>1</v>
      </c>
      <c r="S145" s="1">
        <f t="shared" si="53"/>
        <v>1</v>
      </c>
      <c r="U145" s="14" t="str">
        <f t="shared" ca="1" si="54"/>
        <v>TrainTrial2</v>
      </c>
      <c r="V145" s="10" t="str">
        <f t="shared" si="50"/>
        <v>p2.bmp</v>
      </c>
      <c r="W145" s="10" t="str">
        <f t="shared" si="51"/>
        <v>p8.bmp</v>
      </c>
      <c r="X145" s="10" t="str">
        <f t="shared" ca="1" si="55"/>
        <v>c2.wav</v>
      </c>
      <c r="Y145" s="10" t="str">
        <f t="shared" ca="1" si="56"/>
        <v>r9.wav</v>
      </c>
      <c r="Z145" s="10" t="str">
        <f t="shared" ca="1" si="57"/>
        <v>c1.wav</v>
      </c>
      <c r="AA145" s="10" t="str">
        <f t="shared" ca="1" si="58"/>
        <v>nn8.wav</v>
      </c>
      <c r="AB145" s="10">
        <f t="shared" si="59"/>
        <v>2</v>
      </c>
      <c r="AC145" s="13" t="str">
        <f t="shared" ca="1" si="60"/>
        <v>rp.jpg</v>
      </c>
      <c r="AD145" s="13">
        <f t="shared" ca="1" si="61"/>
        <v>1</v>
      </c>
      <c r="AE145" s="13">
        <f t="shared" ca="1" si="62"/>
        <v>1</v>
      </c>
      <c r="AF145" s="13">
        <f t="shared" ca="1" si="63"/>
        <v>1</v>
      </c>
      <c r="AG145" s="13">
        <f t="shared" ca="1" si="64"/>
        <v>3</v>
      </c>
      <c r="AH145" s="15">
        <f t="shared" ca="1" si="65"/>
        <v>0</v>
      </c>
      <c r="AI145" s="1">
        <f t="shared" ca="1" si="49"/>
        <v>0.20203288685805199</v>
      </c>
      <c r="AJ145" s="1">
        <f t="shared" ca="1" si="49"/>
        <v>0.11986256599669221</v>
      </c>
      <c r="AK145" s="1">
        <f t="shared" ca="1" si="49"/>
        <v>0.20036469835638837</v>
      </c>
      <c r="AP145" s="15">
        <f t="shared" ca="1" si="66"/>
        <v>1</v>
      </c>
      <c r="AQ145" s="15">
        <f t="shared" ca="1" si="67"/>
        <v>1</v>
      </c>
      <c r="AR145" s="15">
        <f t="shared" ca="1" si="68"/>
        <v>1</v>
      </c>
      <c r="AS145" s="15"/>
      <c r="AT145" s="15">
        <f t="shared" ca="1" si="69"/>
        <v>0</v>
      </c>
      <c r="AU145" s="15">
        <f t="shared" ca="1" si="70"/>
        <v>0</v>
      </c>
      <c r="AV145" s="15">
        <f t="shared" ca="1" si="71"/>
        <v>0</v>
      </c>
    </row>
    <row r="146" spans="11:48" x14ac:dyDescent="0.2">
      <c r="L146" s="2">
        <v>8</v>
      </c>
      <c r="M146" s="2">
        <v>4</v>
      </c>
      <c r="N146" s="2">
        <v>0</v>
      </c>
      <c r="O146" s="1">
        <v>3.7203136159405403E-2</v>
      </c>
      <c r="P146" s="1">
        <v>0.25839782024195301</v>
      </c>
      <c r="Q146" s="1">
        <f t="shared" si="52"/>
        <v>0</v>
      </c>
      <c r="S146" s="1">
        <f t="shared" si="53"/>
        <v>0</v>
      </c>
      <c r="U146" s="14" t="str">
        <f t="shared" ca="1" si="54"/>
        <v>TrainTrial2</v>
      </c>
      <c r="V146" s="10" t="str">
        <f t="shared" si="50"/>
        <v>p8.bmp</v>
      </c>
      <c r="W146" s="10" t="str">
        <f t="shared" si="51"/>
        <v>p4.bmp</v>
      </c>
      <c r="X146" s="10" t="str">
        <f t="shared" ca="1" si="55"/>
        <v>c1.wav</v>
      </c>
      <c r="Y146" s="10" t="str">
        <f t="shared" ca="1" si="56"/>
        <v>nn8.wav</v>
      </c>
      <c r="Z146" s="10" t="str">
        <f t="shared" ca="1" si="57"/>
        <v>c2.wav</v>
      </c>
      <c r="AA146" s="10" t="str">
        <f t="shared" ca="1" si="58"/>
        <v>r0.wav</v>
      </c>
      <c r="AB146" s="10">
        <f t="shared" si="59"/>
        <v>1</v>
      </c>
      <c r="AC146" s="13" t="str">
        <f t="shared" ca="1" si="60"/>
        <v>lp.jpg</v>
      </c>
      <c r="AD146" s="13">
        <f t="shared" ca="1" si="61"/>
        <v>1</v>
      </c>
      <c r="AE146" s="13">
        <f t="shared" ca="1" si="62"/>
        <v>1</v>
      </c>
      <c r="AF146" s="13">
        <f t="shared" ca="1" si="63"/>
        <v>1</v>
      </c>
      <c r="AG146" s="13">
        <f t="shared" ca="1" si="64"/>
        <v>3</v>
      </c>
      <c r="AH146" s="15">
        <f t="shared" ca="1" si="65"/>
        <v>0</v>
      </c>
      <c r="AI146" s="1">
        <f t="shared" ca="1" si="49"/>
        <v>0.26338234732486843</v>
      </c>
      <c r="AJ146" s="1">
        <f t="shared" ca="1" si="49"/>
        <v>0.69063307150019493</v>
      </c>
      <c r="AK146" s="1">
        <f t="shared" ca="1" si="49"/>
        <v>0.62844830701415266</v>
      </c>
      <c r="AP146" s="15">
        <f t="shared" ca="1" si="66"/>
        <v>1</v>
      </c>
      <c r="AQ146" s="15">
        <f t="shared" ca="1" si="67"/>
        <v>1</v>
      </c>
      <c r="AR146" s="15">
        <f t="shared" ca="1" si="68"/>
        <v>1</v>
      </c>
      <c r="AS146" s="15"/>
      <c r="AT146" s="15">
        <f t="shared" ca="1" si="69"/>
        <v>0</v>
      </c>
      <c r="AU146" s="15">
        <f t="shared" ca="1" si="70"/>
        <v>0</v>
      </c>
      <c r="AV146" s="15">
        <f t="shared" ca="1" si="71"/>
        <v>0</v>
      </c>
    </row>
    <row r="147" spans="11:48" x14ac:dyDescent="0.2">
      <c r="L147" s="2">
        <v>9</v>
      </c>
      <c r="M147" s="2">
        <v>5</v>
      </c>
      <c r="N147" s="2">
        <v>4</v>
      </c>
      <c r="O147" s="1">
        <v>0.5973957923515627</v>
      </c>
      <c r="P147" s="1">
        <v>0.63951447399631434</v>
      </c>
      <c r="Q147" s="1">
        <f t="shared" si="52"/>
        <v>1</v>
      </c>
      <c r="S147" s="1">
        <f t="shared" si="53"/>
        <v>1</v>
      </c>
      <c r="U147" s="14" t="str">
        <f t="shared" ca="1" si="54"/>
        <v>TrainTrial2</v>
      </c>
      <c r="V147" s="10" t="str">
        <f t="shared" si="50"/>
        <v>p5.bmp</v>
      </c>
      <c r="W147" s="10" t="str">
        <f t="shared" si="51"/>
        <v>p9.bmp</v>
      </c>
      <c r="X147" s="10" t="str">
        <f t="shared" ca="1" si="55"/>
        <v>c2.wav</v>
      </c>
      <c r="Y147" s="10" t="str">
        <f t="shared" ca="1" si="56"/>
        <v>r4.wav</v>
      </c>
      <c r="Z147" s="10" t="str">
        <f t="shared" ca="1" si="57"/>
        <v>c1.wav</v>
      </c>
      <c r="AA147" s="10" t="str">
        <f t="shared" ca="1" si="58"/>
        <v>nn9.wav</v>
      </c>
      <c r="AB147" s="10">
        <f t="shared" si="59"/>
        <v>2</v>
      </c>
      <c r="AC147" s="13" t="str">
        <f t="shared" ca="1" si="60"/>
        <v>lp.jpg</v>
      </c>
      <c r="AD147" s="13">
        <f t="shared" ca="1" si="61"/>
        <v>2</v>
      </c>
      <c r="AE147" s="13">
        <f t="shared" ca="1" si="62"/>
        <v>1</v>
      </c>
      <c r="AF147" s="13">
        <f t="shared" ca="1" si="63"/>
        <v>1</v>
      </c>
      <c r="AG147" s="13">
        <f t="shared" ca="1" si="64"/>
        <v>2</v>
      </c>
      <c r="AH147" s="15">
        <f t="shared" ca="1" si="65"/>
        <v>1</v>
      </c>
      <c r="AI147" s="1">
        <f t="shared" ca="1" si="49"/>
        <v>0.87886579116495778</v>
      </c>
      <c r="AJ147" s="1">
        <f t="shared" ca="1" si="49"/>
        <v>0.17330730408911199</v>
      </c>
      <c r="AK147" s="1">
        <f t="shared" ca="1" si="49"/>
        <v>0.54126021970464333</v>
      </c>
      <c r="AP147" s="15">
        <f t="shared" ca="1" si="66"/>
        <v>0</v>
      </c>
      <c r="AQ147" s="15">
        <f t="shared" ca="1" si="67"/>
        <v>1</v>
      </c>
      <c r="AR147" s="15">
        <f t="shared" ca="1" si="68"/>
        <v>1</v>
      </c>
      <c r="AS147" s="15"/>
      <c r="AT147" s="15">
        <f t="shared" ca="1" si="69"/>
        <v>1</v>
      </c>
      <c r="AU147" s="15">
        <f t="shared" ca="1" si="70"/>
        <v>0</v>
      </c>
      <c r="AV147" s="15">
        <f t="shared" ca="1" si="71"/>
        <v>0</v>
      </c>
    </row>
    <row r="148" spans="11:48" x14ac:dyDescent="0.2">
      <c r="L148" s="2">
        <v>9</v>
      </c>
      <c r="M148" s="2">
        <v>8</v>
      </c>
      <c r="N148" s="2">
        <v>1</v>
      </c>
      <c r="O148" s="1">
        <v>9.5509697526722448E-2</v>
      </c>
      <c r="P148" s="1">
        <v>0.69382715022220509</v>
      </c>
      <c r="Q148" s="1">
        <f t="shared" si="52"/>
        <v>0</v>
      </c>
      <c r="S148" s="1">
        <f t="shared" si="53"/>
        <v>1</v>
      </c>
      <c r="U148" s="14" t="str">
        <f t="shared" ca="1" si="54"/>
        <v>TrainTrial</v>
      </c>
      <c r="V148" s="10" t="str">
        <f t="shared" si="50"/>
        <v>p9.bmp</v>
      </c>
      <c r="W148" s="10" t="str">
        <f t="shared" si="51"/>
        <v>p8.bmp</v>
      </c>
      <c r="X148" s="10" t="str">
        <f t="shared" ca="1" si="55"/>
        <v>c1.wav</v>
      </c>
      <c r="Y148" s="10" t="str">
        <f t="shared" ca="1" si="56"/>
        <v>r1.wav</v>
      </c>
      <c r="Z148" s="10" t="str">
        <f t="shared" ca="1" si="57"/>
        <v>c2.wav</v>
      </c>
      <c r="AA148" s="10" t="str">
        <f t="shared" ca="1" si="58"/>
        <v>nn9.wav</v>
      </c>
      <c r="AB148" s="10">
        <f t="shared" si="59"/>
        <v>1</v>
      </c>
      <c r="AC148" s="13" t="str">
        <f t="shared" ca="1" si="60"/>
        <v>lp.jpg</v>
      </c>
      <c r="AD148" s="13">
        <f t="shared" ca="1" si="61"/>
        <v>1</v>
      </c>
      <c r="AE148" s="13">
        <f t="shared" ca="1" si="62"/>
        <v>2</v>
      </c>
      <c r="AF148" s="13">
        <f t="shared" ca="1" si="63"/>
        <v>1</v>
      </c>
      <c r="AG148" s="13">
        <f t="shared" ca="1" si="64"/>
        <v>2</v>
      </c>
      <c r="AH148" s="15">
        <f t="shared" ca="1" si="65"/>
        <v>1</v>
      </c>
      <c r="AI148" s="1">
        <f t="shared" ca="1" si="49"/>
        <v>0.74160696847278684</v>
      </c>
      <c r="AJ148" s="1">
        <f t="shared" ca="1" si="49"/>
        <v>0.89268083994055403</v>
      </c>
      <c r="AK148" s="1">
        <f t="shared" ca="1" si="49"/>
        <v>0.4949589586506643</v>
      </c>
      <c r="AP148" s="15">
        <f t="shared" ca="1" si="66"/>
        <v>1</v>
      </c>
      <c r="AQ148" s="15">
        <f t="shared" ca="1" si="67"/>
        <v>0</v>
      </c>
      <c r="AR148" s="15">
        <f t="shared" ca="1" si="68"/>
        <v>1</v>
      </c>
      <c r="AS148" s="15"/>
      <c r="AT148" s="15">
        <f t="shared" ca="1" si="69"/>
        <v>0</v>
      </c>
      <c r="AU148" s="15">
        <f t="shared" ca="1" si="70"/>
        <v>1</v>
      </c>
      <c r="AV148" s="15">
        <f t="shared" ca="1" si="71"/>
        <v>0</v>
      </c>
    </row>
    <row r="149" spans="11:48" x14ac:dyDescent="0.2">
      <c r="L149" s="2">
        <v>9</v>
      </c>
      <c r="M149" s="2">
        <v>1</v>
      </c>
      <c r="N149" s="2">
        <v>3</v>
      </c>
      <c r="O149" s="1">
        <v>0.81085144215467153</v>
      </c>
      <c r="P149" s="1">
        <v>0.74900006709049194</v>
      </c>
      <c r="Q149" s="1">
        <f t="shared" si="52"/>
        <v>1</v>
      </c>
      <c r="S149" s="1">
        <f t="shared" si="53"/>
        <v>1</v>
      </c>
      <c r="U149" s="14" t="str">
        <f t="shared" ca="1" si="54"/>
        <v>TrainTrial2</v>
      </c>
      <c r="V149" s="10" t="str">
        <f t="shared" si="50"/>
        <v>p1.bmp</v>
      </c>
      <c r="W149" s="10" t="str">
        <f t="shared" si="51"/>
        <v>p9.bmp</v>
      </c>
      <c r="X149" s="10" t="str">
        <f t="shared" ca="1" si="55"/>
        <v>c2.wav</v>
      </c>
      <c r="Y149" s="10" t="str">
        <f t="shared" ca="1" si="56"/>
        <v>rr3.wav</v>
      </c>
      <c r="Z149" s="10" t="str">
        <f t="shared" ca="1" si="57"/>
        <v>c1.wav</v>
      </c>
      <c r="AA149" s="10" t="str">
        <f t="shared" ca="1" si="58"/>
        <v>n9.wav</v>
      </c>
      <c r="AB149" s="10">
        <f t="shared" si="59"/>
        <v>2</v>
      </c>
      <c r="AC149" s="13" t="str">
        <f t="shared" ca="1" si="60"/>
        <v>rp.jpg</v>
      </c>
      <c r="AD149" s="13">
        <f t="shared" ca="1" si="61"/>
        <v>1</v>
      </c>
      <c r="AE149" s="13">
        <f t="shared" ca="1" si="62"/>
        <v>1</v>
      </c>
      <c r="AF149" s="13">
        <f t="shared" ca="1" si="63"/>
        <v>2</v>
      </c>
      <c r="AG149" s="13">
        <f t="shared" ca="1" si="64"/>
        <v>2</v>
      </c>
      <c r="AH149" s="15">
        <f t="shared" ca="1" si="65"/>
        <v>1</v>
      </c>
      <c r="AI149" s="1">
        <f t="shared" ca="1" si="49"/>
        <v>5.7414403713065276E-3</v>
      </c>
      <c r="AJ149" s="1">
        <f t="shared" ca="1" si="49"/>
        <v>0.72700241499640861</v>
      </c>
      <c r="AK149" s="1">
        <f t="shared" ca="1" si="49"/>
        <v>0.89197505203142358</v>
      </c>
      <c r="AP149" s="15">
        <f t="shared" ca="1" si="66"/>
        <v>1</v>
      </c>
      <c r="AQ149" s="15">
        <f t="shared" ca="1" si="67"/>
        <v>1</v>
      </c>
      <c r="AR149" s="15">
        <f t="shared" ca="1" si="68"/>
        <v>0</v>
      </c>
      <c r="AS149" s="15"/>
      <c r="AT149" s="15">
        <f t="shared" ca="1" si="69"/>
        <v>0</v>
      </c>
      <c r="AU149" s="15">
        <f t="shared" ca="1" si="70"/>
        <v>0</v>
      </c>
      <c r="AV149" s="15">
        <f t="shared" ca="1" si="71"/>
        <v>1</v>
      </c>
    </row>
    <row r="150" spans="11:48" x14ac:dyDescent="0.2">
      <c r="L150" s="2">
        <v>0</v>
      </c>
      <c r="M150" s="2">
        <v>3</v>
      </c>
      <c r="N150" s="2">
        <v>8</v>
      </c>
      <c r="O150" s="1">
        <v>0.13183775403467735</v>
      </c>
      <c r="P150" s="1">
        <v>0.88719745859634713</v>
      </c>
      <c r="Q150" s="1">
        <f t="shared" si="52"/>
        <v>0</v>
      </c>
      <c r="S150" s="1">
        <f t="shared" si="53"/>
        <v>1</v>
      </c>
      <c r="U150" s="14" t="str">
        <f t="shared" ca="1" si="54"/>
        <v>TrainTrial</v>
      </c>
      <c r="V150" s="10" t="str">
        <f t="shared" si="50"/>
        <v>p0.bmp</v>
      </c>
      <c r="W150" s="10" t="str">
        <f t="shared" si="51"/>
        <v>p3.bmp</v>
      </c>
      <c r="X150" s="10" t="str">
        <f t="shared" ca="1" si="55"/>
        <v>c1.wav</v>
      </c>
      <c r="Y150" s="10" t="str">
        <f t="shared" ca="1" si="56"/>
        <v>r8.wav</v>
      </c>
      <c r="Z150" s="10" t="str">
        <f t="shared" ca="1" si="57"/>
        <v>c2.wav</v>
      </c>
      <c r="AA150" s="10" t="str">
        <f t="shared" ca="1" si="58"/>
        <v>nn0.wav</v>
      </c>
      <c r="AB150" s="10">
        <f t="shared" si="59"/>
        <v>1</v>
      </c>
      <c r="AC150" s="13" t="str">
        <f t="shared" ca="1" si="60"/>
        <v>lp.jpg</v>
      </c>
      <c r="AD150" s="13">
        <f t="shared" ca="1" si="61"/>
        <v>1</v>
      </c>
      <c r="AE150" s="13">
        <f t="shared" ca="1" si="62"/>
        <v>2</v>
      </c>
      <c r="AF150" s="13">
        <f t="shared" ca="1" si="63"/>
        <v>1</v>
      </c>
      <c r="AG150" s="13">
        <f t="shared" ca="1" si="64"/>
        <v>2</v>
      </c>
      <c r="AH150" s="15">
        <f t="shared" ca="1" si="65"/>
        <v>1</v>
      </c>
      <c r="AI150" s="1">
        <f t="shared" ca="1" si="49"/>
        <v>0.66777757772324753</v>
      </c>
      <c r="AJ150" s="1">
        <f t="shared" ca="1" si="49"/>
        <v>0.80232706934472986</v>
      </c>
      <c r="AK150" s="1">
        <f t="shared" ca="1" si="49"/>
        <v>7.7230525280305939E-2</v>
      </c>
      <c r="AP150" s="15">
        <f t="shared" ca="1" si="66"/>
        <v>1</v>
      </c>
      <c r="AQ150" s="15">
        <f t="shared" ca="1" si="67"/>
        <v>0</v>
      </c>
      <c r="AR150" s="15">
        <f t="shared" ca="1" si="68"/>
        <v>1</v>
      </c>
      <c r="AS150" s="15"/>
      <c r="AT150" s="15">
        <f t="shared" ca="1" si="69"/>
        <v>0</v>
      </c>
      <c r="AU150" s="15">
        <f t="shared" ca="1" si="70"/>
        <v>1</v>
      </c>
      <c r="AV150" s="15">
        <f t="shared" ca="1" si="71"/>
        <v>0</v>
      </c>
    </row>
    <row r="151" spans="11:48" x14ac:dyDescent="0.2">
      <c r="L151" s="2">
        <v>0</v>
      </c>
      <c r="M151" s="2">
        <v>7</v>
      </c>
      <c r="N151" s="2">
        <v>6</v>
      </c>
      <c r="O151" s="1">
        <v>0.68368386128258862</v>
      </c>
      <c r="P151" s="1">
        <v>0.78708947306768096</v>
      </c>
      <c r="Q151" s="1">
        <f t="shared" si="52"/>
        <v>1</v>
      </c>
      <c r="S151" s="1">
        <f t="shared" si="53"/>
        <v>1</v>
      </c>
      <c r="U151" s="14" t="str">
        <f t="shared" ca="1" si="54"/>
        <v>TrainTrial</v>
      </c>
      <c r="V151" s="10" t="str">
        <f t="shared" si="50"/>
        <v>p7.bmp</v>
      </c>
      <c r="W151" s="10" t="str">
        <f t="shared" si="51"/>
        <v>p0.bmp</v>
      </c>
      <c r="X151" s="10" t="str">
        <f t="shared" ca="1" si="55"/>
        <v>c1.wav</v>
      </c>
      <c r="Y151" s="10" t="str">
        <f t="shared" ca="1" si="56"/>
        <v>r6.wav</v>
      </c>
      <c r="Z151" s="10" t="str">
        <f t="shared" ca="1" si="57"/>
        <v>c2.wav</v>
      </c>
      <c r="AA151" s="10" t="str">
        <f t="shared" ca="1" si="58"/>
        <v>nn0.wav</v>
      </c>
      <c r="AB151" s="10">
        <f t="shared" si="59"/>
        <v>2</v>
      </c>
      <c r="AC151" s="13" t="str">
        <f t="shared" ca="1" si="60"/>
        <v>rp.jpg</v>
      </c>
      <c r="AD151" s="13">
        <f t="shared" ca="1" si="61"/>
        <v>1</v>
      </c>
      <c r="AE151" s="13">
        <f t="shared" ca="1" si="62"/>
        <v>2</v>
      </c>
      <c r="AF151" s="13">
        <f t="shared" ca="1" si="63"/>
        <v>1</v>
      </c>
      <c r="AG151" s="13">
        <f t="shared" ca="1" si="64"/>
        <v>2</v>
      </c>
      <c r="AH151" s="15">
        <f t="shared" ca="1" si="65"/>
        <v>1</v>
      </c>
      <c r="AI151" s="1">
        <f t="shared" ca="1" si="49"/>
        <v>4.7517402861998015E-2</v>
      </c>
      <c r="AJ151" s="1">
        <f t="shared" ca="1" si="49"/>
        <v>0.96877700820771917</v>
      </c>
      <c r="AK151" s="1">
        <f t="shared" ca="1" si="49"/>
        <v>8.8991211428135708E-2</v>
      </c>
      <c r="AP151" s="15">
        <f t="shared" ca="1" si="66"/>
        <v>1</v>
      </c>
      <c r="AQ151" s="15">
        <f t="shared" ca="1" si="67"/>
        <v>0</v>
      </c>
      <c r="AR151" s="15">
        <f t="shared" ca="1" si="68"/>
        <v>1</v>
      </c>
      <c r="AS151" s="15"/>
      <c r="AT151" s="15">
        <f t="shared" ca="1" si="69"/>
        <v>0</v>
      </c>
      <c r="AU151" s="15">
        <f t="shared" ca="1" si="70"/>
        <v>1</v>
      </c>
      <c r="AV151" s="15">
        <f t="shared" ca="1" si="71"/>
        <v>0</v>
      </c>
    </row>
    <row r="152" spans="11:48" x14ac:dyDescent="0.2">
      <c r="L152" s="2">
        <v>0</v>
      </c>
      <c r="M152" s="2">
        <v>9</v>
      </c>
      <c r="N152" s="2">
        <v>5</v>
      </c>
      <c r="O152" s="1">
        <v>0.31401319119959226</v>
      </c>
      <c r="P152" s="1">
        <v>0.82766000559786335</v>
      </c>
      <c r="Q152" s="1">
        <f t="shared" si="52"/>
        <v>0</v>
      </c>
      <c r="R152" s="1">
        <f>SUM(Q123:Q152)</f>
        <v>15</v>
      </c>
      <c r="S152" s="1">
        <f t="shared" si="53"/>
        <v>1</v>
      </c>
      <c r="T152" s="1">
        <f>SUM(S123:S152)</f>
        <v>15</v>
      </c>
      <c r="U152" s="14" t="str">
        <f t="shared" ca="1" si="54"/>
        <v>TrainTrial2</v>
      </c>
      <c r="V152" s="10" t="str">
        <f t="shared" si="50"/>
        <v>p0.bmp</v>
      </c>
      <c r="W152" s="10" t="str">
        <f t="shared" si="51"/>
        <v>p9.bmp</v>
      </c>
      <c r="X152" s="10" t="str">
        <f t="shared" ca="1" si="55"/>
        <v>c2.wav</v>
      </c>
      <c r="Y152" s="10" t="str">
        <f t="shared" ca="1" si="56"/>
        <v>rr5.wav</v>
      </c>
      <c r="Z152" s="10" t="str">
        <f t="shared" ca="1" si="57"/>
        <v>c1.wav</v>
      </c>
      <c r="AA152" s="10" t="str">
        <f t="shared" ca="1" si="58"/>
        <v>n0.wav</v>
      </c>
      <c r="AB152" s="10">
        <f t="shared" si="59"/>
        <v>1</v>
      </c>
      <c r="AC152" s="13" t="str">
        <f t="shared" ca="1" si="60"/>
        <v>lp.jpg</v>
      </c>
      <c r="AD152" s="13">
        <f t="shared" ca="1" si="61"/>
        <v>1</v>
      </c>
      <c r="AE152" s="13">
        <f t="shared" ca="1" si="62"/>
        <v>1</v>
      </c>
      <c r="AF152" s="13">
        <f t="shared" ca="1" si="63"/>
        <v>2</v>
      </c>
      <c r="AG152" s="13">
        <f t="shared" ca="1" si="64"/>
        <v>2</v>
      </c>
      <c r="AH152" s="15">
        <f t="shared" ca="1" si="65"/>
        <v>1</v>
      </c>
      <c r="AI152" s="1">
        <f t="shared" ca="1" si="49"/>
        <v>0.63395207624881578</v>
      </c>
      <c r="AJ152" s="1">
        <f t="shared" ca="1" si="49"/>
        <v>0.23018628785058026</v>
      </c>
      <c r="AK152" s="1">
        <f t="shared" ca="1" si="49"/>
        <v>0.85133920556922016</v>
      </c>
      <c r="AP152" s="15">
        <f t="shared" ca="1" si="66"/>
        <v>1</v>
      </c>
      <c r="AQ152" s="15">
        <f t="shared" ca="1" si="67"/>
        <v>1</v>
      </c>
      <c r="AR152" s="15">
        <f t="shared" ca="1" si="68"/>
        <v>0</v>
      </c>
      <c r="AS152" s="15"/>
      <c r="AT152" s="15">
        <f t="shared" ca="1" si="69"/>
        <v>0</v>
      </c>
      <c r="AU152" s="15">
        <f t="shared" ca="1" si="70"/>
        <v>0</v>
      </c>
      <c r="AV152" s="15">
        <f t="shared" ca="1" si="71"/>
        <v>1</v>
      </c>
    </row>
    <row r="153" spans="11:48" x14ac:dyDescent="0.2">
      <c r="K153" s="1" t="s">
        <v>24</v>
      </c>
      <c r="L153" s="2">
        <v>1</v>
      </c>
      <c r="M153" s="2">
        <v>0</v>
      </c>
      <c r="N153" s="2">
        <v>8</v>
      </c>
      <c r="O153" s="1">
        <v>1</v>
      </c>
      <c r="P153" s="1">
        <v>0.34485471749576391</v>
      </c>
      <c r="Q153" s="1">
        <f t="shared" si="52"/>
        <v>1</v>
      </c>
      <c r="S153" s="1">
        <f t="shared" si="53"/>
        <v>0</v>
      </c>
      <c r="U153" s="14" t="str">
        <f t="shared" ca="1" si="54"/>
        <v>TrainTrial2</v>
      </c>
      <c r="V153" s="10" t="str">
        <f t="shared" si="50"/>
        <v>p0.bmp</v>
      </c>
      <c r="W153" s="10" t="str">
        <f t="shared" si="51"/>
        <v>p1.bmp</v>
      </c>
      <c r="X153" s="10" t="str">
        <f t="shared" ca="1" si="55"/>
        <v>c1.wav</v>
      </c>
      <c r="Y153" s="10" t="str">
        <f t="shared" ca="1" si="56"/>
        <v>nn1.wav</v>
      </c>
      <c r="Z153" s="10" t="str">
        <f t="shared" ca="1" si="57"/>
        <v>c2.wav</v>
      </c>
      <c r="AA153" s="10" t="str">
        <f t="shared" ca="1" si="58"/>
        <v>r8.wav</v>
      </c>
      <c r="AB153" s="10">
        <f t="shared" si="59"/>
        <v>2</v>
      </c>
      <c r="AC153" s="13" t="str">
        <f t="shared" ca="1" si="60"/>
        <v>rp.jpg</v>
      </c>
      <c r="AD153" s="13">
        <f t="shared" ca="1" si="61"/>
        <v>1</v>
      </c>
      <c r="AE153" s="13">
        <f t="shared" ca="1" si="62"/>
        <v>1</v>
      </c>
      <c r="AF153" s="13">
        <f t="shared" ca="1" si="63"/>
        <v>1</v>
      </c>
      <c r="AG153" s="13">
        <f t="shared" ca="1" si="64"/>
        <v>3</v>
      </c>
      <c r="AH153" s="15">
        <f t="shared" ca="1" si="65"/>
        <v>0</v>
      </c>
      <c r="AI153" s="1">
        <f ca="1">RAND()</f>
        <v>0.52618794936962232</v>
      </c>
      <c r="AJ153" s="1">
        <f ca="1">RAND()</f>
        <v>5.0565390206508298E-2</v>
      </c>
      <c r="AK153" s="1">
        <f ca="1">RAND()</f>
        <v>0.444232362520113</v>
      </c>
      <c r="AP153" s="15">
        <f t="shared" ca="1" si="66"/>
        <v>1</v>
      </c>
      <c r="AQ153" s="15">
        <f t="shared" ca="1" si="67"/>
        <v>1</v>
      </c>
      <c r="AR153" s="15">
        <f t="shared" ca="1" si="68"/>
        <v>1</v>
      </c>
      <c r="AS153" s="15"/>
      <c r="AT153" s="15">
        <f t="shared" ca="1" si="69"/>
        <v>0</v>
      </c>
      <c r="AU153" s="15">
        <f t="shared" ca="1" si="70"/>
        <v>0</v>
      </c>
      <c r="AV153" s="15">
        <f t="shared" ca="1" si="71"/>
        <v>0</v>
      </c>
    </row>
    <row r="154" spans="11:48" x14ac:dyDescent="0.2">
      <c r="L154" s="2">
        <v>1</v>
      </c>
      <c r="M154" s="2">
        <v>2</v>
      </c>
      <c r="N154" s="2">
        <v>3</v>
      </c>
      <c r="O154" s="1">
        <v>0.12820249418837193</v>
      </c>
      <c r="P154" s="1">
        <v>1.7221878189957351E-2</v>
      </c>
      <c r="Q154" s="1">
        <f t="shared" si="52"/>
        <v>0</v>
      </c>
      <c r="S154" s="1">
        <f t="shared" si="53"/>
        <v>0</v>
      </c>
      <c r="U154" s="14" t="str">
        <f t="shared" ca="1" si="54"/>
        <v>TrainTrial2</v>
      </c>
      <c r="V154" s="10" t="str">
        <f t="shared" si="50"/>
        <v>p1.bmp</v>
      </c>
      <c r="W154" s="10" t="str">
        <f t="shared" si="51"/>
        <v>p2.bmp</v>
      </c>
      <c r="X154" s="10" t="str">
        <f t="shared" ca="1" si="55"/>
        <v>c1.wav</v>
      </c>
      <c r="Y154" s="10" t="str">
        <f t="shared" ca="1" si="56"/>
        <v>nn1.wav</v>
      </c>
      <c r="Z154" s="10" t="str">
        <f t="shared" ca="1" si="57"/>
        <v>c2.wav</v>
      </c>
      <c r="AA154" s="10" t="str">
        <f t="shared" ca="1" si="58"/>
        <v>r3.wav</v>
      </c>
      <c r="AB154" s="10">
        <f t="shared" si="59"/>
        <v>1</v>
      </c>
      <c r="AC154" s="13" t="str">
        <f t="shared" ca="1" si="60"/>
        <v>lp.jpg</v>
      </c>
      <c r="AD154" s="13">
        <f t="shared" ca="1" si="61"/>
        <v>1</v>
      </c>
      <c r="AE154" s="13">
        <f t="shared" ca="1" si="62"/>
        <v>1</v>
      </c>
      <c r="AF154" s="13">
        <f t="shared" ca="1" si="63"/>
        <v>1</v>
      </c>
      <c r="AG154" s="13">
        <f t="shared" ca="1" si="64"/>
        <v>3</v>
      </c>
      <c r="AH154" s="15">
        <f t="shared" ca="1" si="65"/>
        <v>0</v>
      </c>
      <c r="AI154" s="1">
        <f t="shared" ref="AI154:AK182" ca="1" si="72">RAND()</f>
        <v>8.5050609734937055E-2</v>
      </c>
      <c r="AJ154" s="1">
        <f t="shared" ca="1" si="72"/>
        <v>2.9117463608807181E-2</v>
      </c>
      <c r="AK154" s="1">
        <f t="shared" ca="1" si="72"/>
        <v>0.12155377033782189</v>
      </c>
      <c r="AP154" s="15">
        <f t="shared" ca="1" si="66"/>
        <v>1</v>
      </c>
      <c r="AQ154" s="15">
        <f t="shared" ca="1" si="67"/>
        <v>1</v>
      </c>
      <c r="AR154" s="15">
        <f t="shared" ca="1" si="68"/>
        <v>1</v>
      </c>
      <c r="AS154" s="15"/>
      <c r="AT154" s="15">
        <f t="shared" ca="1" si="69"/>
        <v>0</v>
      </c>
      <c r="AU154" s="15">
        <f t="shared" ca="1" si="70"/>
        <v>0</v>
      </c>
      <c r="AV154" s="15">
        <f t="shared" ca="1" si="71"/>
        <v>0</v>
      </c>
    </row>
    <row r="155" spans="11:48" x14ac:dyDescent="0.2">
      <c r="L155" s="2">
        <v>1</v>
      </c>
      <c r="M155" s="2">
        <v>7</v>
      </c>
      <c r="N155" s="2">
        <v>5</v>
      </c>
      <c r="O155" s="1">
        <v>0.93868281787854357</v>
      </c>
      <c r="P155" s="1">
        <v>4.5105463259460521E-2</v>
      </c>
      <c r="Q155" s="1">
        <f t="shared" si="52"/>
        <v>1</v>
      </c>
      <c r="S155" s="1">
        <f t="shared" si="53"/>
        <v>0</v>
      </c>
      <c r="U155" s="14" t="str">
        <f t="shared" ca="1" si="54"/>
        <v>TrainTrial2</v>
      </c>
      <c r="V155" s="10" t="str">
        <f t="shared" si="50"/>
        <v>p7.bmp</v>
      </c>
      <c r="W155" s="10" t="str">
        <f t="shared" si="51"/>
        <v>p1.bmp</v>
      </c>
      <c r="X155" s="10" t="str">
        <f t="shared" ca="1" si="55"/>
        <v>c1.wav</v>
      </c>
      <c r="Y155" s="10" t="str">
        <f t="shared" ca="1" si="56"/>
        <v>nn1.wav</v>
      </c>
      <c r="Z155" s="10" t="str">
        <f t="shared" ca="1" si="57"/>
        <v>c2.wav</v>
      </c>
      <c r="AA155" s="10" t="str">
        <f t="shared" ca="1" si="58"/>
        <v>r5.wav</v>
      </c>
      <c r="AB155" s="10">
        <f t="shared" si="59"/>
        <v>2</v>
      </c>
      <c r="AC155" s="13" t="str">
        <f t="shared" ca="1" si="60"/>
        <v>lp.jpg</v>
      </c>
      <c r="AD155" s="13">
        <f t="shared" ca="1" si="61"/>
        <v>2</v>
      </c>
      <c r="AE155" s="13">
        <f t="shared" ca="1" si="62"/>
        <v>1</v>
      </c>
      <c r="AF155" s="13">
        <f t="shared" ca="1" si="63"/>
        <v>1</v>
      </c>
      <c r="AG155" s="13">
        <f t="shared" ca="1" si="64"/>
        <v>2</v>
      </c>
      <c r="AH155" s="15">
        <f t="shared" ca="1" si="65"/>
        <v>1</v>
      </c>
      <c r="AI155" s="1">
        <f t="shared" ca="1" si="72"/>
        <v>0.97253384769979212</v>
      </c>
      <c r="AJ155" s="1">
        <f t="shared" ca="1" si="72"/>
        <v>0.23012584854368467</v>
      </c>
      <c r="AK155" s="1">
        <f t="shared" ca="1" si="72"/>
        <v>0.11402987847374957</v>
      </c>
      <c r="AP155" s="15">
        <f t="shared" ca="1" si="66"/>
        <v>0</v>
      </c>
      <c r="AQ155" s="15">
        <f t="shared" ca="1" si="67"/>
        <v>1</v>
      </c>
      <c r="AR155" s="15">
        <f t="shared" ca="1" si="68"/>
        <v>1</v>
      </c>
      <c r="AS155" s="15"/>
      <c r="AT155" s="15">
        <f t="shared" ca="1" si="69"/>
        <v>1</v>
      </c>
      <c r="AU155" s="15">
        <f t="shared" ca="1" si="70"/>
        <v>0</v>
      </c>
      <c r="AV155" s="15">
        <f t="shared" ca="1" si="71"/>
        <v>0</v>
      </c>
    </row>
    <row r="156" spans="11:48" x14ac:dyDescent="0.2">
      <c r="L156" s="2">
        <v>2</v>
      </c>
      <c r="M156" s="2">
        <v>6</v>
      </c>
      <c r="N156" s="2">
        <v>1</v>
      </c>
      <c r="O156" s="1">
        <v>0.12911907746820361</v>
      </c>
      <c r="P156" s="1">
        <v>0.60700821835052921</v>
      </c>
      <c r="Q156" s="1">
        <f t="shared" si="52"/>
        <v>0</v>
      </c>
      <c r="S156" s="1">
        <f t="shared" si="53"/>
        <v>1</v>
      </c>
      <c r="U156" s="14" t="str">
        <f t="shared" ca="1" si="54"/>
        <v>TrainTrial2</v>
      </c>
      <c r="V156" s="10" t="str">
        <f t="shared" si="50"/>
        <v>p2.bmp</v>
      </c>
      <c r="W156" s="10" t="str">
        <f t="shared" si="51"/>
        <v>p6.bmp</v>
      </c>
      <c r="X156" s="10" t="str">
        <f t="shared" ca="1" si="55"/>
        <v>c2.wav</v>
      </c>
      <c r="Y156" s="10" t="str">
        <f t="shared" ca="1" si="56"/>
        <v>r1.wav</v>
      </c>
      <c r="Z156" s="10" t="str">
        <f t="shared" ca="1" si="57"/>
        <v>c1.wav</v>
      </c>
      <c r="AA156" s="10" t="str">
        <f t="shared" ca="1" si="58"/>
        <v>nn2.wav</v>
      </c>
      <c r="AB156" s="10">
        <f t="shared" si="59"/>
        <v>1</v>
      </c>
      <c r="AC156" s="13" t="str">
        <f t="shared" ca="1" si="60"/>
        <v>lp.jpg</v>
      </c>
      <c r="AD156" s="13">
        <f t="shared" ca="1" si="61"/>
        <v>1</v>
      </c>
      <c r="AE156" s="13">
        <f t="shared" ca="1" si="62"/>
        <v>1</v>
      </c>
      <c r="AF156" s="13">
        <f t="shared" ca="1" si="63"/>
        <v>1</v>
      </c>
      <c r="AG156" s="13">
        <f t="shared" ca="1" si="64"/>
        <v>3</v>
      </c>
      <c r="AH156" s="15">
        <f t="shared" ca="1" si="65"/>
        <v>0</v>
      </c>
      <c r="AI156" s="1">
        <f t="shared" ca="1" si="72"/>
        <v>0.74560593924368646</v>
      </c>
      <c r="AJ156" s="1">
        <f t="shared" ca="1" si="72"/>
        <v>0.53901908497178996</v>
      </c>
      <c r="AK156" s="1">
        <f t="shared" ca="1" si="72"/>
        <v>0.70269806531462531</v>
      </c>
      <c r="AP156" s="15">
        <f t="shared" ca="1" si="66"/>
        <v>1</v>
      </c>
      <c r="AQ156" s="15">
        <f t="shared" ca="1" si="67"/>
        <v>1</v>
      </c>
      <c r="AR156" s="15">
        <f t="shared" ca="1" si="68"/>
        <v>1</v>
      </c>
      <c r="AS156" s="15"/>
      <c r="AT156" s="15">
        <f t="shared" ca="1" si="69"/>
        <v>0</v>
      </c>
      <c r="AU156" s="15">
        <f t="shared" ca="1" si="70"/>
        <v>0</v>
      </c>
      <c r="AV156" s="15">
        <f t="shared" ca="1" si="71"/>
        <v>0</v>
      </c>
    </row>
    <row r="157" spans="11:48" x14ac:dyDescent="0.2">
      <c r="L157" s="2">
        <v>2</v>
      </c>
      <c r="M157" s="2">
        <v>4</v>
      </c>
      <c r="N157" s="2">
        <v>6</v>
      </c>
      <c r="O157" s="1">
        <v>8.6435925471960218E-2</v>
      </c>
      <c r="P157" s="1">
        <v>0.56853897408745979</v>
      </c>
      <c r="Q157" s="1">
        <f t="shared" si="52"/>
        <v>0</v>
      </c>
      <c r="S157" s="1">
        <f t="shared" si="53"/>
        <v>1</v>
      </c>
      <c r="U157" s="14" t="str">
        <f t="shared" ca="1" si="54"/>
        <v>TrainTrial2</v>
      </c>
      <c r="V157" s="10" t="str">
        <f t="shared" si="50"/>
        <v>p2.bmp</v>
      </c>
      <c r="W157" s="10" t="str">
        <f t="shared" si="51"/>
        <v>p4.bmp</v>
      </c>
      <c r="X157" s="10" t="str">
        <f t="shared" ca="1" si="55"/>
        <v>c2.wav</v>
      </c>
      <c r="Y157" s="10" t="str">
        <f t="shared" ca="1" si="56"/>
        <v>r6.wav</v>
      </c>
      <c r="Z157" s="10" t="str">
        <f t="shared" ca="1" si="57"/>
        <v>c1.wav</v>
      </c>
      <c r="AA157" s="10" t="str">
        <f t="shared" ca="1" si="58"/>
        <v>nn2.wav</v>
      </c>
      <c r="AB157" s="10">
        <f t="shared" si="59"/>
        <v>1</v>
      </c>
      <c r="AC157" s="13" t="str">
        <f t="shared" ca="1" si="60"/>
        <v>lp.jpg</v>
      </c>
      <c r="AD157" s="13">
        <f t="shared" ca="1" si="61"/>
        <v>1</v>
      </c>
      <c r="AE157" s="13">
        <f t="shared" ca="1" si="62"/>
        <v>1</v>
      </c>
      <c r="AF157" s="13">
        <f t="shared" ca="1" si="63"/>
        <v>1</v>
      </c>
      <c r="AG157" s="13">
        <f t="shared" ca="1" si="64"/>
        <v>3</v>
      </c>
      <c r="AH157" s="15">
        <f t="shared" ca="1" si="65"/>
        <v>0</v>
      </c>
      <c r="AI157" s="1">
        <f t="shared" ca="1" si="72"/>
        <v>0.36552972394227978</v>
      </c>
      <c r="AJ157" s="1">
        <f t="shared" ca="1" si="72"/>
        <v>0.53151396289954222</v>
      </c>
      <c r="AK157" s="1">
        <f t="shared" ca="1" si="72"/>
        <v>0.74988353030952515</v>
      </c>
      <c r="AP157" s="15">
        <f t="shared" ca="1" si="66"/>
        <v>1</v>
      </c>
      <c r="AQ157" s="15">
        <f t="shared" ca="1" si="67"/>
        <v>1</v>
      </c>
      <c r="AR157" s="15">
        <f t="shared" ca="1" si="68"/>
        <v>1</v>
      </c>
      <c r="AS157" s="15"/>
      <c r="AT157" s="15">
        <f t="shared" ca="1" si="69"/>
        <v>0</v>
      </c>
      <c r="AU157" s="15">
        <f t="shared" ca="1" si="70"/>
        <v>0</v>
      </c>
      <c r="AV157" s="15">
        <f t="shared" ca="1" si="71"/>
        <v>0</v>
      </c>
    </row>
    <row r="158" spans="11:48" x14ac:dyDescent="0.2">
      <c r="L158" s="2">
        <v>2</v>
      </c>
      <c r="M158" s="2">
        <v>8</v>
      </c>
      <c r="N158" s="2">
        <v>4</v>
      </c>
      <c r="O158" s="1">
        <v>0.25253792048897594</v>
      </c>
      <c r="P158" s="1">
        <v>0.13755608006886177</v>
      </c>
      <c r="Q158" s="1">
        <f t="shared" si="52"/>
        <v>0</v>
      </c>
      <c r="S158" s="1">
        <f t="shared" si="53"/>
        <v>0</v>
      </c>
      <c r="U158" s="14" t="str">
        <f t="shared" ca="1" si="54"/>
        <v>TrainTrial2</v>
      </c>
      <c r="V158" s="10" t="str">
        <f t="shared" si="50"/>
        <v>p2.bmp</v>
      </c>
      <c r="W158" s="10" t="str">
        <f t="shared" si="51"/>
        <v>p8.bmp</v>
      </c>
      <c r="X158" s="10" t="str">
        <f t="shared" ca="1" si="55"/>
        <v>c1.wav</v>
      </c>
      <c r="Y158" s="10" t="str">
        <f t="shared" ca="1" si="56"/>
        <v>nn2.wav</v>
      </c>
      <c r="Z158" s="10" t="str">
        <f t="shared" ca="1" si="57"/>
        <v>c2.wav</v>
      </c>
      <c r="AA158" s="10" t="str">
        <f t="shared" ca="1" si="58"/>
        <v>r4.wav</v>
      </c>
      <c r="AB158" s="10">
        <f t="shared" si="59"/>
        <v>1</v>
      </c>
      <c r="AC158" s="13" t="str">
        <f t="shared" ca="1" si="60"/>
        <v>lp.jpg</v>
      </c>
      <c r="AD158" s="13">
        <f t="shared" ca="1" si="61"/>
        <v>1</v>
      </c>
      <c r="AE158" s="13">
        <f t="shared" ca="1" si="62"/>
        <v>1</v>
      </c>
      <c r="AF158" s="13">
        <f t="shared" ca="1" si="63"/>
        <v>1</v>
      </c>
      <c r="AG158" s="13">
        <f t="shared" ca="1" si="64"/>
        <v>3</v>
      </c>
      <c r="AH158" s="15">
        <f t="shared" ca="1" si="65"/>
        <v>0</v>
      </c>
      <c r="AI158" s="1">
        <f t="shared" ca="1" si="72"/>
        <v>6.7333072099021618E-2</v>
      </c>
      <c r="AJ158" s="1">
        <f t="shared" ca="1" si="72"/>
        <v>0.37270239534641481</v>
      </c>
      <c r="AK158" s="1">
        <f t="shared" ca="1" si="72"/>
        <v>0.14727509405003669</v>
      </c>
      <c r="AP158" s="15">
        <f t="shared" ca="1" si="66"/>
        <v>1</v>
      </c>
      <c r="AQ158" s="15">
        <f t="shared" ca="1" si="67"/>
        <v>1</v>
      </c>
      <c r="AR158" s="15">
        <f t="shared" ca="1" si="68"/>
        <v>1</v>
      </c>
      <c r="AS158" s="15"/>
      <c r="AT158" s="15">
        <f t="shared" ca="1" si="69"/>
        <v>0</v>
      </c>
      <c r="AU158" s="15">
        <f t="shared" ca="1" si="70"/>
        <v>0</v>
      </c>
      <c r="AV158" s="15">
        <f t="shared" ca="1" si="71"/>
        <v>0</v>
      </c>
    </row>
    <row r="159" spans="11:48" x14ac:dyDescent="0.2">
      <c r="L159" s="2">
        <v>3</v>
      </c>
      <c r="M159" s="2">
        <v>9</v>
      </c>
      <c r="N159" s="2">
        <v>7</v>
      </c>
      <c r="O159" s="1">
        <v>0.66646619925995765</v>
      </c>
      <c r="P159" s="1">
        <v>0.31625749098111555</v>
      </c>
      <c r="Q159" s="1">
        <f t="shared" si="52"/>
        <v>1</v>
      </c>
      <c r="S159" s="1">
        <f t="shared" si="53"/>
        <v>0</v>
      </c>
      <c r="U159" s="14" t="str">
        <f t="shared" ca="1" si="54"/>
        <v>TrainTrial2</v>
      </c>
      <c r="V159" s="10" t="str">
        <f t="shared" si="50"/>
        <v>p9.bmp</v>
      </c>
      <c r="W159" s="10" t="str">
        <f t="shared" si="51"/>
        <v>p3.bmp</v>
      </c>
      <c r="X159" s="10" t="str">
        <f t="shared" ca="1" si="55"/>
        <v>c1.wav</v>
      </c>
      <c r="Y159" s="10" t="str">
        <f t="shared" ca="1" si="56"/>
        <v>nn3.wav</v>
      </c>
      <c r="Z159" s="10" t="str">
        <f t="shared" ca="1" si="57"/>
        <v>c2.wav</v>
      </c>
      <c r="AA159" s="10" t="str">
        <f t="shared" ca="1" si="58"/>
        <v>r7.wav</v>
      </c>
      <c r="AB159" s="10">
        <f t="shared" si="59"/>
        <v>2</v>
      </c>
      <c r="AC159" s="13" t="str">
        <f t="shared" ca="1" si="60"/>
        <v>lp.jpg</v>
      </c>
      <c r="AD159" s="13">
        <f t="shared" ca="1" si="61"/>
        <v>2</v>
      </c>
      <c r="AE159" s="13">
        <f t="shared" ca="1" si="62"/>
        <v>1</v>
      </c>
      <c r="AF159" s="13">
        <f t="shared" ca="1" si="63"/>
        <v>1</v>
      </c>
      <c r="AG159" s="13">
        <f t="shared" ca="1" si="64"/>
        <v>2</v>
      </c>
      <c r="AH159" s="15">
        <f t="shared" ca="1" si="65"/>
        <v>1</v>
      </c>
      <c r="AI159" s="1">
        <f t="shared" ca="1" si="72"/>
        <v>0.80465231340450583</v>
      </c>
      <c r="AJ159" s="1">
        <f t="shared" ca="1" si="72"/>
        <v>0.44196598161347977</v>
      </c>
      <c r="AK159" s="1">
        <f t="shared" ca="1" si="72"/>
        <v>0.33183466386591731</v>
      </c>
      <c r="AP159" s="15">
        <f t="shared" ca="1" si="66"/>
        <v>0</v>
      </c>
      <c r="AQ159" s="15">
        <f t="shared" ca="1" si="67"/>
        <v>1</v>
      </c>
      <c r="AR159" s="15">
        <f t="shared" ca="1" si="68"/>
        <v>1</v>
      </c>
      <c r="AS159" s="15"/>
      <c r="AT159" s="15">
        <f t="shared" ca="1" si="69"/>
        <v>1</v>
      </c>
      <c r="AU159" s="15">
        <f t="shared" ca="1" si="70"/>
        <v>0</v>
      </c>
      <c r="AV159" s="15">
        <f t="shared" ca="1" si="71"/>
        <v>0</v>
      </c>
    </row>
    <row r="160" spans="11:48" x14ac:dyDescent="0.2">
      <c r="L160" s="2">
        <v>3</v>
      </c>
      <c r="M160" s="2">
        <v>8</v>
      </c>
      <c r="N160" s="2">
        <v>9</v>
      </c>
      <c r="O160" s="1">
        <v>1</v>
      </c>
      <c r="P160" s="1">
        <v>0</v>
      </c>
      <c r="Q160" s="1">
        <f t="shared" si="52"/>
        <v>1</v>
      </c>
      <c r="S160" s="1">
        <f t="shared" si="53"/>
        <v>0</v>
      </c>
      <c r="U160" s="14" t="str">
        <f t="shared" ca="1" si="54"/>
        <v>TrainTrial2</v>
      </c>
      <c r="V160" s="10" t="str">
        <f t="shared" si="50"/>
        <v>p8.bmp</v>
      </c>
      <c r="W160" s="10" t="str">
        <f t="shared" si="51"/>
        <v>p3.bmp</v>
      </c>
      <c r="X160" s="10" t="str">
        <f t="shared" ca="1" si="55"/>
        <v>c1.wav</v>
      </c>
      <c r="Y160" s="10" t="str">
        <f t="shared" ca="1" si="56"/>
        <v>nn3.wav</v>
      </c>
      <c r="Z160" s="10" t="str">
        <f t="shared" ca="1" si="57"/>
        <v>c2.wav</v>
      </c>
      <c r="AA160" s="10" t="str">
        <f t="shared" ca="1" si="58"/>
        <v>r9.wav</v>
      </c>
      <c r="AB160" s="10">
        <f t="shared" si="59"/>
        <v>2</v>
      </c>
      <c r="AC160" s="13" t="str">
        <f t="shared" ca="1" si="60"/>
        <v>lp.jpg</v>
      </c>
      <c r="AD160" s="13">
        <f t="shared" ca="1" si="61"/>
        <v>2</v>
      </c>
      <c r="AE160" s="13">
        <f t="shared" ca="1" si="62"/>
        <v>1</v>
      </c>
      <c r="AF160" s="13">
        <f t="shared" ca="1" si="63"/>
        <v>1</v>
      </c>
      <c r="AG160" s="13">
        <f t="shared" ca="1" si="64"/>
        <v>2</v>
      </c>
      <c r="AH160" s="15">
        <f t="shared" ca="1" si="65"/>
        <v>1</v>
      </c>
      <c r="AI160" s="1">
        <f t="shared" ca="1" si="72"/>
        <v>0.94040293527323049</v>
      </c>
      <c r="AJ160" s="1">
        <f t="shared" ca="1" si="72"/>
        <v>0.74256032461731258</v>
      </c>
      <c r="AK160" s="1">
        <f t="shared" ca="1" si="72"/>
        <v>0.70207034523916179</v>
      </c>
      <c r="AP160" s="15">
        <f t="shared" ca="1" si="66"/>
        <v>0</v>
      </c>
      <c r="AQ160" s="15">
        <f t="shared" ca="1" si="67"/>
        <v>1</v>
      </c>
      <c r="AR160" s="15">
        <f t="shared" ca="1" si="68"/>
        <v>1</v>
      </c>
      <c r="AS160" s="15"/>
      <c r="AT160" s="15">
        <f t="shared" ca="1" si="69"/>
        <v>1</v>
      </c>
      <c r="AU160" s="15">
        <f t="shared" ca="1" si="70"/>
        <v>0</v>
      </c>
      <c r="AV160" s="15">
        <f t="shared" ca="1" si="71"/>
        <v>0</v>
      </c>
    </row>
    <row r="161" spans="12:48" x14ac:dyDescent="0.2">
      <c r="L161" s="2">
        <v>3</v>
      </c>
      <c r="M161" s="2">
        <v>5</v>
      </c>
      <c r="N161" s="2">
        <v>0</v>
      </c>
      <c r="O161" s="1">
        <v>0.17951931328752835</v>
      </c>
      <c r="P161" s="1">
        <v>0.45714145009424101</v>
      </c>
      <c r="Q161" s="1">
        <f t="shared" si="52"/>
        <v>0</v>
      </c>
      <c r="S161" s="1">
        <f t="shared" si="53"/>
        <v>0</v>
      </c>
      <c r="U161" s="14" t="str">
        <f t="shared" ca="1" si="54"/>
        <v>TrainTrial2</v>
      </c>
      <c r="V161" s="10" t="str">
        <f t="shared" si="50"/>
        <v>p3.bmp</v>
      </c>
      <c r="W161" s="10" t="str">
        <f t="shared" si="51"/>
        <v>p5.bmp</v>
      </c>
      <c r="X161" s="10" t="str">
        <f t="shared" ca="1" si="55"/>
        <v>c1.wav</v>
      </c>
      <c r="Y161" s="10" t="str">
        <f t="shared" ca="1" si="56"/>
        <v>n3.wav</v>
      </c>
      <c r="Z161" s="10" t="str">
        <f t="shared" ca="1" si="57"/>
        <v>c2.wav</v>
      </c>
      <c r="AA161" s="10" t="str">
        <f t="shared" ca="1" si="58"/>
        <v>rr0.wav</v>
      </c>
      <c r="AB161" s="10">
        <f t="shared" si="59"/>
        <v>1</v>
      </c>
      <c r="AC161" s="13" t="str">
        <f t="shared" ca="1" si="60"/>
        <v>lp.jpg</v>
      </c>
      <c r="AD161" s="13">
        <f t="shared" ca="1" si="61"/>
        <v>1</v>
      </c>
      <c r="AE161" s="13">
        <f t="shared" ca="1" si="62"/>
        <v>1</v>
      </c>
      <c r="AF161" s="13">
        <f t="shared" ca="1" si="63"/>
        <v>2</v>
      </c>
      <c r="AG161" s="13">
        <f t="shared" ca="1" si="64"/>
        <v>2</v>
      </c>
      <c r="AH161" s="15">
        <f t="shared" ca="1" si="65"/>
        <v>1</v>
      </c>
      <c r="AI161" s="1">
        <f t="shared" ca="1" si="72"/>
        <v>0.23233286815840481</v>
      </c>
      <c r="AJ161" s="1">
        <f t="shared" ca="1" si="72"/>
        <v>0.14807402392034807</v>
      </c>
      <c r="AK161" s="1">
        <f t="shared" ca="1" si="72"/>
        <v>0.9472383509111405</v>
      </c>
      <c r="AP161" s="15">
        <f t="shared" ca="1" si="66"/>
        <v>1</v>
      </c>
      <c r="AQ161" s="15">
        <f t="shared" ca="1" si="67"/>
        <v>1</v>
      </c>
      <c r="AR161" s="15">
        <f t="shared" ca="1" si="68"/>
        <v>0</v>
      </c>
      <c r="AS161" s="15"/>
      <c r="AT161" s="15">
        <f t="shared" ca="1" si="69"/>
        <v>0</v>
      </c>
      <c r="AU161" s="15">
        <f t="shared" ca="1" si="70"/>
        <v>0</v>
      </c>
      <c r="AV161" s="15">
        <f t="shared" ca="1" si="71"/>
        <v>1</v>
      </c>
    </row>
    <row r="162" spans="12:48" x14ac:dyDescent="0.2">
      <c r="L162" s="2">
        <v>4</v>
      </c>
      <c r="M162" s="2">
        <v>1</v>
      </c>
      <c r="N162" s="2">
        <v>2</v>
      </c>
      <c r="O162" s="1">
        <v>0.7788836733016069</v>
      </c>
      <c r="P162" s="1">
        <v>0.3789236094116859</v>
      </c>
      <c r="Q162" s="1">
        <f t="shared" si="52"/>
        <v>1</v>
      </c>
      <c r="S162" s="1">
        <f t="shared" si="53"/>
        <v>0</v>
      </c>
      <c r="U162" s="14" t="str">
        <f t="shared" ca="1" si="54"/>
        <v>TrainTrial</v>
      </c>
      <c r="V162" s="10" t="str">
        <f t="shared" si="50"/>
        <v>p1.bmp</v>
      </c>
      <c r="W162" s="10" t="str">
        <f t="shared" si="51"/>
        <v>p4.bmp</v>
      </c>
      <c r="X162" s="10" t="str">
        <f t="shared" ca="1" si="55"/>
        <v>c2.wav</v>
      </c>
      <c r="Y162" s="10" t="str">
        <f t="shared" ca="1" si="56"/>
        <v>nn4.wav</v>
      </c>
      <c r="Z162" s="10" t="str">
        <f t="shared" ca="1" si="57"/>
        <v>c1.wav</v>
      </c>
      <c r="AA162" s="10" t="str">
        <f t="shared" ca="1" si="58"/>
        <v>r2.wav</v>
      </c>
      <c r="AB162" s="10">
        <f t="shared" si="59"/>
        <v>2</v>
      </c>
      <c r="AC162" s="13" t="str">
        <f t="shared" ca="1" si="60"/>
        <v>rp.jpg</v>
      </c>
      <c r="AD162" s="13">
        <f t="shared" ca="1" si="61"/>
        <v>1</v>
      </c>
      <c r="AE162" s="13">
        <f t="shared" ca="1" si="62"/>
        <v>2</v>
      </c>
      <c r="AF162" s="13">
        <f t="shared" ca="1" si="63"/>
        <v>1</v>
      </c>
      <c r="AG162" s="13">
        <f t="shared" ca="1" si="64"/>
        <v>2</v>
      </c>
      <c r="AH162" s="15">
        <f t="shared" ca="1" si="65"/>
        <v>1</v>
      </c>
      <c r="AI162" s="1">
        <f t="shared" ca="1" si="72"/>
        <v>8.6679431139802476E-2</v>
      </c>
      <c r="AJ162" s="1">
        <f t="shared" ca="1" si="72"/>
        <v>0.9790656789283545</v>
      </c>
      <c r="AK162" s="1">
        <f t="shared" ca="1" si="72"/>
        <v>0.18503159357104693</v>
      </c>
      <c r="AP162" s="15">
        <f t="shared" ca="1" si="66"/>
        <v>1</v>
      </c>
      <c r="AQ162" s="15">
        <f t="shared" ca="1" si="67"/>
        <v>0</v>
      </c>
      <c r="AR162" s="15">
        <f t="shared" ca="1" si="68"/>
        <v>1</v>
      </c>
      <c r="AS162" s="15"/>
      <c r="AT162" s="15">
        <f t="shared" ca="1" si="69"/>
        <v>0</v>
      </c>
      <c r="AU162" s="15">
        <f t="shared" ca="1" si="70"/>
        <v>1</v>
      </c>
      <c r="AV162" s="15">
        <f t="shared" ca="1" si="71"/>
        <v>0</v>
      </c>
    </row>
    <row r="163" spans="12:48" x14ac:dyDescent="0.2">
      <c r="L163" s="2">
        <v>4</v>
      </c>
      <c r="M163" s="2">
        <v>6</v>
      </c>
      <c r="N163" s="2">
        <v>1</v>
      </c>
      <c r="O163" s="1">
        <v>1.371703545555647E-2</v>
      </c>
      <c r="P163" s="1">
        <v>0.32517668953460088</v>
      </c>
      <c r="Q163" s="1">
        <f t="shared" si="52"/>
        <v>0</v>
      </c>
      <c r="S163" s="1">
        <f t="shared" si="53"/>
        <v>0</v>
      </c>
      <c r="U163" s="14" t="str">
        <f t="shared" ca="1" si="54"/>
        <v>TrainTrial2</v>
      </c>
      <c r="V163" s="10" t="str">
        <f t="shared" si="50"/>
        <v>p4.bmp</v>
      </c>
      <c r="W163" s="10" t="str">
        <f t="shared" si="51"/>
        <v>p6.bmp</v>
      </c>
      <c r="X163" s="10" t="str">
        <f t="shared" ca="1" si="55"/>
        <v>c1.wav</v>
      </c>
      <c r="Y163" s="10" t="str">
        <f t="shared" ca="1" si="56"/>
        <v>n4.wav</v>
      </c>
      <c r="Z163" s="10" t="str">
        <f t="shared" ca="1" si="57"/>
        <v>c2.wav</v>
      </c>
      <c r="AA163" s="10" t="str">
        <f t="shared" ca="1" si="58"/>
        <v>rr1.wav</v>
      </c>
      <c r="AB163" s="10">
        <f t="shared" si="59"/>
        <v>1</v>
      </c>
      <c r="AC163" s="13" t="str">
        <f t="shared" ca="1" si="60"/>
        <v>rp.jpg</v>
      </c>
      <c r="AD163" s="13">
        <f t="shared" ca="1" si="61"/>
        <v>2</v>
      </c>
      <c r="AE163" s="13">
        <f t="shared" ca="1" si="62"/>
        <v>1</v>
      </c>
      <c r="AF163" s="13">
        <f t="shared" ca="1" si="63"/>
        <v>2</v>
      </c>
      <c r="AG163" s="13">
        <f t="shared" ca="1" si="64"/>
        <v>1</v>
      </c>
      <c r="AH163" s="15">
        <f t="shared" ca="1" si="65"/>
        <v>2</v>
      </c>
      <c r="AI163" s="1">
        <f t="shared" ca="1" si="72"/>
        <v>0.83528599848656737</v>
      </c>
      <c r="AJ163" s="1">
        <f t="shared" ca="1" si="72"/>
        <v>0.68737370142228404</v>
      </c>
      <c r="AK163" s="1">
        <f t="shared" ca="1" si="72"/>
        <v>0.82298557197055422</v>
      </c>
      <c r="AP163" s="15">
        <f t="shared" ca="1" si="66"/>
        <v>0</v>
      </c>
      <c r="AQ163" s="15">
        <f t="shared" ca="1" si="67"/>
        <v>1</v>
      </c>
      <c r="AR163" s="15">
        <f t="shared" ca="1" si="68"/>
        <v>0</v>
      </c>
      <c r="AS163" s="15"/>
      <c r="AT163" s="15">
        <f t="shared" ca="1" si="69"/>
        <v>1</v>
      </c>
      <c r="AU163" s="15">
        <f t="shared" ca="1" si="70"/>
        <v>0</v>
      </c>
      <c r="AV163" s="15">
        <f t="shared" ca="1" si="71"/>
        <v>1</v>
      </c>
    </row>
    <row r="164" spans="12:48" x14ac:dyDescent="0.2">
      <c r="L164" s="2">
        <v>4</v>
      </c>
      <c r="M164" s="2">
        <v>8</v>
      </c>
      <c r="N164" s="2">
        <v>7</v>
      </c>
      <c r="O164" s="1">
        <v>0.60793771698445198</v>
      </c>
      <c r="P164" s="1">
        <v>0.74870434028616728</v>
      </c>
      <c r="Q164" s="1">
        <f t="shared" si="52"/>
        <v>1</v>
      </c>
      <c r="S164" s="1">
        <f t="shared" si="53"/>
        <v>1</v>
      </c>
      <c r="U164" s="14" t="str">
        <f t="shared" ca="1" si="54"/>
        <v>TrainTrial2</v>
      </c>
      <c r="V164" s="10" t="str">
        <f t="shared" si="50"/>
        <v>p8.bmp</v>
      </c>
      <c r="W164" s="10" t="str">
        <f t="shared" si="51"/>
        <v>p4.bmp</v>
      </c>
      <c r="X164" s="10" t="str">
        <f t="shared" ca="1" si="55"/>
        <v>c2.wav</v>
      </c>
      <c r="Y164" s="10" t="str">
        <f t="shared" ca="1" si="56"/>
        <v>r7.wav</v>
      </c>
      <c r="Z164" s="10" t="str">
        <f t="shared" ca="1" si="57"/>
        <v>c1.wav</v>
      </c>
      <c r="AA164" s="10" t="str">
        <f t="shared" ca="1" si="58"/>
        <v>nn4.wav</v>
      </c>
      <c r="AB164" s="10">
        <f t="shared" si="59"/>
        <v>2</v>
      </c>
      <c r="AC164" s="13" t="str">
        <f t="shared" ca="1" si="60"/>
        <v>rp.jpg</v>
      </c>
      <c r="AD164" s="13">
        <f t="shared" ca="1" si="61"/>
        <v>1</v>
      </c>
      <c r="AE164" s="13">
        <f t="shared" ca="1" si="62"/>
        <v>1</v>
      </c>
      <c r="AF164" s="13">
        <f t="shared" ca="1" si="63"/>
        <v>1</v>
      </c>
      <c r="AG164" s="13">
        <f t="shared" ca="1" si="64"/>
        <v>3</v>
      </c>
      <c r="AH164" s="15">
        <f t="shared" ca="1" si="65"/>
        <v>0</v>
      </c>
      <c r="AI164" s="1">
        <f t="shared" ca="1" si="72"/>
        <v>0.53471884445840012</v>
      </c>
      <c r="AJ164" s="1">
        <f t="shared" ca="1" si="72"/>
        <v>0.33564151475830173</v>
      </c>
      <c r="AK164" s="1">
        <f t="shared" ca="1" si="72"/>
        <v>0.71252699627153993</v>
      </c>
      <c r="AP164" s="15">
        <f t="shared" ca="1" si="66"/>
        <v>1</v>
      </c>
      <c r="AQ164" s="15">
        <f t="shared" ca="1" si="67"/>
        <v>1</v>
      </c>
      <c r="AR164" s="15">
        <f t="shared" ca="1" si="68"/>
        <v>1</v>
      </c>
      <c r="AS164" s="15"/>
      <c r="AT164" s="15">
        <f t="shared" ca="1" si="69"/>
        <v>0</v>
      </c>
      <c r="AU164" s="15">
        <f t="shared" ca="1" si="70"/>
        <v>0</v>
      </c>
      <c r="AV164" s="15">
        <f t="shared" ca="1" si="71"/>
        <v>0</v>
      </c>
    </row>
    <row r="165" spans="12:48" x14ac:dyDescent="0.2">
      <c r="L165" s="2">
        <v>5</v>
      </c>
      <c r="M165" s="2">
        <v>4</v>
      </c>
      <c r="N165" s="2">
        <v>8</v>
      </c>
      <c r="O165" s="1">
        <v>9.7542411656831973E-2</v>
      </c>
      <c r="P165" s="1">
        <v>0.12325258562214003</v>
      </c>
      <c r="Q165" s="1">
        <f t="shared" si="52"/>
        <v>0</v>
      </c>
      <c r="S165" s="1">
        <f t="shared" si="53"/>
        <v>0</v>
      </c>
      <c r="U165" s="14" t="str">
        <f t="shared" ca="1" si="54"/>
        <v>TrainTrial2</v>
      </c>
      <c r="V165" s="10" t="str">
        <f t="shared" si="50"/>
        <v>p5.bmp</v>
      </c>
      <c r="W165" s="10" t="str">
        <f t="shared" si="51"/>
        <v>p4.bmp</v>
      </c>
      <c r="X165" s="10" t="str">
        <f t="shared" ca="1" si="55"/>
        <v>c1.wav</v>
      </c>
      <c r="Y165" s="10" t="str">
        <f t="shared" ca="1" si="56"/>
        <v>nn5.wav</v>
      </c>
      <c r="Z165" s="10" t="str">
        <f t="shared" ca="1" si="57"/>
        <v>c2.wav</v>
      </c>
      <c r="AA165" s="10" t="str">
        <f t="shared" ca="1" si="58"/>
        <v>r8.wav</v>
      </c>
      <c r="AB165" s="10">
        <f t="shared" si="59"/>
        <v>1</v>
      </c>
      <c r="AC165" s="13" t="str">
        <f t="shared" ca="1" si="60"/>
        <v>lp.jpg</v>
      </c>
      <c r="AD165" s="13">
        <f t="shared" ca="1" si="61"/>
        <v>1</v>
      </c>
      <c r="AE165" s="13">
        <f t="shared" ca="1" si="62"/>
        <v>1</v>
      </c>
      <c r="AF165" s="13">
        <f t="shared" ca="1" si="63"/>
        <v>1</v>
      </c>
      <c r="AG165" s="13">
        <f t="shared" ca="1" si="64"/>
        <v>3</v>
      </c>
      <c r="AH165" s="15">
        <f t="shared" ca="1" si="65"/>
        <v>0</v>
      </c>
      <c r="AI165" s="1">
        <f t="shared" ca="1" si="72"/>
        <v>0.57109838036698213</v>
      </c>
      <c r="AJ165" s="1">
        <f t="shared" ca="1" si="72"/>
        <v>0.39974209440502551</v>
      </c>
      <c r="AK165" s="1">
        <f t="shared" ca="1" si="72"/>
        <v>0.3005414460905742</v>
      </c>
      <c r="AP165" s="15">
        <f t="shared" ca="1" si="66"/>
        <v>1</v>
      </c>
      <c r="AQ165" s="15">
        <f t="shared" ca="1" si="67"/>
        <v>1</v>
      </c>
      <c r="AR165" s="15">
        <f t="shared" ca="1" si="68"/>
        <v>1</v>
      </c>
      <c r="AS165" s="15"/>
      <c r="AT165" s="15">
        <f t="shared" ca="1" si="69"/>
        <v>0</v>
      </c>
      <c r="AU165" s="15">
        <f t="shared" ca="1" si="70"/>
        <v>0</v>
      </c>
      <c r="AV165" s="15">
        <f t="shared" ca="1" si="71"/>
        <v>0</v>
      </c>
    </row>
    <row r="166" spans="12:48" x14ac:dyDescent="0.2">
      <c r="L166" s="2">
        <v>5</v>
      </c>
      <c r="M166" s="2">
        <v>9</v>
      </c>
      <c r="N166" s="2">
        <v>2</v>
      </c>
      <c r="O166" s="1">
        <v>0.60617138816451188</v>
      </c>
      <c r="P166" s="1">
        <v>0.78305771293798898</v>
      </c>
      <c r="Q166" s="1">
        <f t="shared" si="52"/>
        <v>1</v>
      </c>
      <c r="S166" s="1">
        <f t="shared" si="53"/>
        <v>1</v>
      </c>
      <c r="U166" s="14" t="str">
        <f t="shared" ca="1" si="54"/>
        <v>TrainTrial2</v>
      </c>
      <c r="V166" s="10" t="str">
        <f t="shared" si="50"/>
        <v>p9.bmp</v>
      </c>
      <c r="W166" s="10" t="str">
        <f t="shared" si="51"/>
        <v>p5.bmp</v>
      </c>
      <c r="X166" s="10" t="str">
        <f t="shared" ca="1" si="55"/>
        <v>c2.wav</v>
      </c>
      <c r="Y166" s="10" t="str">
        <f t="shared" ca="1" si="56"/>
        <v>r2.wav</v>
      </c>
      <c r="Z166" s="10" t="str">
        <f t="shared" ca="1" si="57"/>
        <v>c1.wav</v>
      </c>
      <c r="AA166" s="10" t="str">
        <f t="shared" ca="1" si="58"/>
        <v>nn5.wav</v>
      </c>
      <c r="AB166" s="10">
        <f t="shared" si="59"/>
        <v>2</v>
      </c>
      <c r="AC166" s="13" t="str">
        <f t="shared" ca="1" si="60"/>
        <v>rp.jpg</v>
      </c>
      <c r="AD166" s="13">
        <f t="shared" ca="1" si="61"/>
        <v>1</v>
      </c>
      <c r="AE166" s="13">
        <f t="shared" ca="1" si="62"/>
        <v>1</v>
      </c>
      <c r="AF166" s="13">
        <f t="shared" ca="1" si="63"/>
        <v>1</v>
      </c>
      <c r="AG166" s="13">
        <f t="shared" ca="1" si="64"/>
        <v>3</v>
      </c>
      <c r="AH166" s="15">
        <f t="shared" ca="1" si="65"/>
        <v>0</v>
      </c>
      <c r="AI166" s="1">
        <f t="shared" ca="1" si="72"/>
        <v>0.25269567755604283</v>
      </c>
      <c r="AJ166" s="1">
        <f t="shared" ca="1" si="72"/>
        <v>0.57874143399955358</v>
      </c>
      <c r="AK166" s="1">
        <f t="shared" ca="1" si="72"/>
        <v>0.49185130626666029</v>
      </c>
      <c r="AP166" s="15">
        <f t="shared" ca="1" si="66"/>
        <v>1</v>
      </c>
      <c r="AQ166" s="15">
        <f t="shared" ca="1" si="67"/>
        <v>1</v>
      </c>
      <c r="AR166" s="15">
        <f t="shared" ca="1" si="68"/>
        <v>1</v>
      </c>
      <c r="AS166" s="15"/>
      <c r="AT166" s="15">
        <f t="shared" ca="1" si="69"/>
        <v>0</v>
      </c>
      <c r="AU166" s="15">
        <f t="shared" ca="1" si="70"/>
        <v>0</v>
      </c>
      <c r="AV166" s="15">
        <f t="shared" ca="1" si="71"/>
        <v>0</v>
      </c>
    </row>
    <row r="167" spans="12:48" x14ac:dyDescent="0.2">
      <c r="L167" s="2">
        <v>5</v>
      </c>
      <c r="M167" s="2">
        <v>2</v>
      </c>
      <c r="N167" s="2">
        <v>4</v>
      </c>
      <c r="O167" s="1">
        <v>6.7608511006255867E-2</v>
      </c>
      <c r="P167" s="1">
        <v>0.32895182588890748</v>
      </c>
      <c r="Q167" s="1">
        <f t="shared" si="52"/>
        <v>0</v>
      </c>
      <c r="S167" s="1">
        <f t="shared" si="53"/>
        <v>0</v>
      </c>
      <c r="U167" s="14" t="str">
        <f t="shared" ca="1" si="54"/>
        <v>TrainTrial2</v>
      </c>
      <c r="V167" s="10" t="str">
        <f t="shared" si="50"/>
        <v>p5.bmp</v>
      </c>
      <c r="W167" s="10" t="str">
        <f t="shared" si="51"/>
        <v>p2.bmp</v>
      </c>
      <c r="X167" s="10" t="str">
        <f t="shared" ca="1" si="55"/>
        <v>c1.wav</v>
      </c>
      <c r="Y167" s="10" t="str">
        <f t="shared" ca="1" si="56"/>
        <v>n5.wav</v>
      </c>
      <c r="Z167" s="10" t="str">
        <f t="shared" ca="1" si="57"/>
        <v>c2.wav</v>
      </c>
      <c r="AA167" s="10" t="str">
        <f t="shared" ca="1" si="58"/>
        <v>rr4.wav</v>
      </c>
      <c r="AB167" s="10">
        <f t="shared" si="59"/>
        <v>1</v>
      </c>
      <c r="AC167" s="13" t="str">
        <f t="shared" ca="1" si="60"/>
        <v>lp.jpg</v>
      </c>
      <c r="AD167" s="13">
        <f t="shared" ca="1" si="61"/>
        <v>1</v>
      </c>
      <c r="AE167" s="13">
        <f t="shared" ca="1" si="62"/>
        <v>1</v>
      </c>
      <c r="AF167" s="13">
        <f t="shared" ca="1" si="63"/>
        <v>2</v>
      </c>
      <c r="AG167" s="13">
        <f t="shared" ca="1" si="64"/>
        <v>2</v>
      </c>
      <c r="AH167" s="15">
        <f t="shared" ca="1" si="65"/>
        <v>1</v>
      </c>
      <c r="AI167" s="1">
        <f t="shared" ca="1" si="72"/>
        <v>0.66866300021276981</v>
      </c>
      <c r="AJ167" s="1">
        <f t="shared" ca="1" si="72"/>
        <v>1.4324753941726054E-2</v>
      </c>
      <c r="AK167" s="1">
        <f t="shared" ca="1" si="72"/>
        <v>0.99147302601331977</v>
      </c>
      <c r="AP167" s="15">
        <f t="shared" ca="1" si="66"/>
        <v>1</v>
      </c>
      <c r="AQ167" s="15">
        <f t="shared" ca="1" si="67"/>
        <v>1</v>
      </c>
      <c r="AR167" s="15">
        <f t="shared" ca="1" si="68"/>
        <v>0</v>
      </c>
      <c r="AS167" s="15"/>
      <c r="AT167" s="15">
        <f t="shared" ca="1" si="69"/>
        <v>0</v>
      </c>
      <c r="AU167" s="15">
        <f t="shared" ca="1" si="70"/>
        <v>0</v>
      </c>
      <c r="AV167" s="15">
        <f t="shared" ca="1" si="71"/>
        <v>1</v>
      </c>
    </row>
    <row r="168" spans="12:48" x14ac:dyDescent="0.2">
      <c r="L168" s="2">
        <v>6</v>
      </c>
      <c r="M168" s="2">
        <v>7</v>
      </c>
      <c r="N168" s="2">
        <v>9</v>
      </c>
      <c r="O168" s="1">
        <v>1</v>
      </c>
      <c r="P168" s="1">
        <v>0.57339729104296566</v>
      </c>
      <c r="Q168" s="1">
        <f t="shared" si="52"/>
        <v>1</v>
      </c>
      <c r="S168" s="1">
        <f t="shared" si="53"/>
        <v>1</v>
      </c>
      <c r="U168" s="14" t="str">
        <f t="shared" ca="1" si="54"/>
        <v>TrainTrial2</v>
      </c>
      <c r="V168" s="10" t="str">
        <f t="shared" si="50"/>
        <v>p7.bmp</v>
      </c>
      <c r="W168" s="10" t="str">
        <f t="shared" si="51"/>
        <v>p6.bmp</v>
      </c>
      <c r="X168" s="10" t="str">
        <f t="shared" ca="1" si="55"/>
        <v>c2.wav</v>
      </c>
      <c r="Y168" s="10" t="str">
        <f t="shared" ca="1" si="56"/>
        <v>rr9.wav</v>
      </c>
      <c r="Z168" s="10" t="str">
        <f t="shared" ca="1" si="57"/>
        <v>c1.wav</v>
      </c>
      <c r="AA168" s="10" t="str">
        <f t="shared" ca="1" si="58"/>
        <v>n6.wav</v>
      </c>
      <c r="AB168" s="10">
        <f t="shared" si="59"/>
        <v>2</v>
      </c>
      <c r="AC168" s="13" t="str">
        <f t="shared" ca="1" si="60"/>
        <v>lp.jpg</v>
      </c>
      <c r="AD168" s="13">
        <f t="shared" ca="1" si="61"/>
        <v>2</v>
      </c>
      <c r="AE168" s="13">
        <f t="shared" ca="1" si="62"/>
        <v>1</v>
      </c>
      <c r="AF168" s="13">
        <f t="shared" ca="1" si="63"/>
        <v>2</v>
      </c>
      <c r="AG168" s="13">
        <f t="shared" ca="1" si="64"/>
        <v>1</v>
      </c>
      <c r="AH168" s="15">
        <f t="shared" ca="1" si="65"/>
        <v>2</v>
      </c>
      <c r="AI168" s="1">
        <f t="shared" ca="1" si="72"/>
        <v>0.96867833575791606</v>
      </c>
      <c r="AJ168" s="1">
        <f t="shared" ca="1" si="72"/>
        <v>0.28456316436600615</v>
      </c>
      <c r="AK168" s="1">
        <f t="shared" ca="1" si="72"/>
        <v>0.97196430119512078</v>
      </c>
      <c r="AP168" s="15">
        <f t="shared" ca="1" si="66"/>
        <v>0</v>
      </c>
      <c r="AQ168" s="15">
        <f t="shared" ca="1" si="67"/>
        <v>1</v>
      </c>
      <c r="AR168" s="15">
        <f t="shared" ca="1" si="68"/>
        <v>0</v>
      </c>
      <c r="AS168" s="15"/>
      <c r="AT168" s="15">
        <f t="shared" ca="1" si="69"/>
        <v>1</v>
      </c>
      <c r="AU168" s="15">
        <f t="shared" ca="1" si="70"/>
        <v>0</v>
      </c>
      <c r="AV168" s="15">
        <f t="shared" ca="1" si="71"/>
        <v>1</v>
      </c>
    </row>
    <row r="169" spans="12:48" x14ac:dyDescent="0.2">
      <c r="L169" s="2">
        <v>6</v>
      </c>
      <c r="M169" s="2">
        <v>3</v>
      </c>
      <c r="N169" s="2">
        <v>0</v>
      </c>
      <c r="O169" s="1">
        <v>0.16004657912708353</v>
      </c>
      <c r="P169" s="1">
        <v>0.76455548200738122</v>
      </c>
      <c r="Q169" s="1">
        <f t="shared" si="52"/>
        <v>0</v>
      </c>
      <c r="S169" s="1">
        <f t="shared" si="53"/>
        <v>1</v>
      </c>
      <c r="U169" s="14" t="str">
        <f t="shared" ca="1" si="54"/>
        <v>TrainTrial2</v>
      </c>
      <c r="V169" s="10" t="str">
        <f t="shared" si="50"/>
        <v>p6.bmp</v>
      </c>
      <c r="W169" s="10" t="str">
        <f t="shared" si="51"/>
        <v>p3.bmp</v>
      </c>
      <c r="X169" s="10" t="str">
        <f t="shared" ca="1" si="55"/>
        <v>c2.wav</v>
      </c>
      <c r="Y169" s="10" t="str">
        <f t="shared" ca="1" si="56"/>
        <v>r0.wav</v>
      </c>
      <c r="Z169" s="10" t="str">
        <f t="shared" ca="1" si="57"/>
        <v>c1.wav</v>
      </c>
      <c r="AA169" s="10" t="str">
        <f t="shared" ca="1" si="58"/>
        <v>nn6.wav</v>
      </c>
      <c r="AB169" s="10">
        <f t="shared" si="59"/>
        <v>1</v>
      </c>
      <c r="AC169" s="13" t="str">
        <f t="shared" ca="1" si="60"/>
        <v>rp.jpg</v>
      </c>
      <c r="AD169" s="13">
        <f t="shared" ca="1" si="61"/>
        <v>2</v>
      </c>
      <c r="AE169" s="13">
        <f t="shared" ca="1" si="62"/>
        <v>1</v>
      </c>
      <c r="AF169" s="13">
        <f t="shared" ca="1" si="63"/>
        <v>1</v>
      </c>
      <c r="AG169" s="13">
        <f t="shared" ca="1" si="64"/>
        <v>2</v>
      </c>
      <c r="AH169" s="15">
        <f t="shared" ca="1" si="65"/>
        <v>1</v>
      </c>
      <c r="AI169" s="1">
        <f t="shared" ca="1" si="72"/>
        <v>0.93274623606174989</v>
      </c>
      <c r="AJ169" s="1">
        <f t="shared" ca="1" si="72"/>
        <v>0.58758697260201165</v>
      </c>
      <c r="AK169" s="1">
        <f t="shared" ca="1" si="72"/>
        <v>0.54400009271240202</v>
      </c>
      <c r="AP169" s="15">
        <f t="shared" ca="1" si="66"/>
        <v>0</v>
      </c>
      <c r="AQ169" s="15">
        <f t="shared" ca="1" si="67"/>
        <v>1</v>
      </c>
      <c r="AR169" s="15">
        <f t="shared" ca="1" si="68"/>
        <v>1</v>
      </c>
      <c r="AS169" s="15"/>
      <c r="AT169" s="15">
        <f t="shared" ca="1" si="69"/>
        <v>1</v>
      </c>
      <c r="AU169" s="15">
        <f t="shared" ca="1" si="70"/>
        <v>0</v>
      </c>
      <c r="AV169" s="15">
        <f t="shared" ca="1" si="71"/>
        <v>0</v>
      </c>
    </row>
    <row r="170" spans="12:48" x14ac:dyDescent="0.2">
      <c r="L170" s="2">
        <v>6</v>
      </c>
      <c r="M170" s="2">
        <v>1</v>
      </c>
      <c r="N170" s="2">
        <v>3</v>
      </c>
      <c r="O170" s="1">
        <v>0.66499203662988293</v>
      </c>
      <c r="P170" s="1">
        <v>0.97418097135596327</v>
      </c>
      <c r="Q170" s="1">
        <f t="shared" si="52"/>
        <v>1</v>
      </c>
      <c r="S170" s="1">
        <f t="shared" si="53"/>
        <v>1</v>
      </c>
      <c r="U170" s="14" t="str">
        <f t="shared" ca="1" si="54"/>
        <v>TrainTrial</v>
      </c>
      <c r="V170" s="10" t="str">
        <f t="shared" si="50"/>
        <v>p1.bmp</v>
      </c>
      <c r="W170" s="10" t="str">
        <f t="shared" si="51"/>
        <v>p6.bmp</v>
      </c>
      <c r="X170" s="10" t="str">
        <f t="shared" ca="1" si="55"/>
        <v>c1.wav</v>
      </c>
      <c r="Y170" s="10" t="str">
        <f t="shared" ca="1" si="56"/>
        <v>rr3.wav</v>
      </c>
      <c r="Z170" s="10" t="str">
        <f t="shared" ca="1" si="57"/>
        <v>c2.wav</v>
      </c>
      <c r="AA170" s="10" t="str">
        <f t="shared" ca="1" si="58"/>
        <v>n6.wav</v>
      </c>
      <c r="AB170" s="10">
        <f t="shared" si="59"/>
        <v>2</v>
      </c>
      <c r="AC170" s="13" t="str">
        <f t="shared" ca="1" si="60"/>
        <v>lp.jpg</v>
      </c>
      <c r="AD170" s="13">
        <f t="shared" ca="1" si="61"/>
        <v>2</v>
      </c>
      <c r="AE170" s="13">
        <f t="shared" ca="1" si="62"/>
        <v>2</v>
      </c>
      <c r="AF170" s="13">
        <f t="shared" ca="1" si="63"/>
        <v>2</v>
      </c>
      <c r="AG170" s="13">
        <f t="shared" ca="1" si="64"/>
        <v>0</v>
      </c>
      <c r="AH170" s="15">
        <f t="shared" ca="1" si="65"/>
        <v>3</v>
      </c>
      <c r="AI170" s="1">
        <f t="shared" ca="1" si="72"/>
        <v>0.94257972194464545</v>
      </c>
      <c r="AJ170" s="1">
        <f t="shared" ca="1" si="72"/>
        <v>0.80371594958335757</v>
      </c>
      <c r="AK170" s="1">
        <f t="shared" ca="1" si="72"/>
        <v>0.84150316665415281</v>
      </c>
      <c r="AP170" s="15">
        <f t="shared" ca="1" si="66"/>
        <v>0</v>
      </c>
      <c r="AQ170" s="15">
        <f t="shared" ca="1" si="67"/>
        <v>0</v>
      </c>
      <c r="AR170" s="15">
        <f t="shared" ca="1" si="68"/>
        <v>0</v>
      </c>
      <c r="AS170" s="15"/>
      <c r="AT170" s="15">
        <f t="shared" ca="1" si="69"/>
        <v>1</v>
      </c>
      <c r="AU170" s="15">
        <f t="shared" ca="1" si="70"/>
        <v>1</v>
      </c>
      <c r="AV170" s="15">
        <f t="shared" ca="1" si="71"/>
        <v>1</v>
      </c>
    </row>
    <row r="171" spans="12:48" x14ac:dyDescent="0.2">
      <c r="L171" s="2">
        <v>7</v>
      </c>
      <c r="M171" s="2">
        <v>0</v>
      </c>
      <c r="N171" s="2">
        <v>5</v>
      </c>
      <c r="O171" s="1">
        <v>0.15191437321027479</v>
      </c>
      <c r="P171" s="1">
        <v>0.90758728973924008</v>
      </c>
      <c r="Q171" s="1">
        <f t="shared" si="52"/>
        <v>0</v>
      </c>
      <c r="S171" s="1">
        <f t="shared" si="53"/>
        <v>1</v>
      </c>
      <c r="U171" s="14" t="str">
        <f t="shared" ca="1" si="54"/>
        <v>TrainTrial2</v>
      </c>
      <c r="V171" s="10" t="str">
        <f t="shared" si="50"/>
        <v>p7.bmp</v>
      </c>
      <c r="W171" s="10" t="str">
        <f t="shared" si="51"/>
        <v>p0.bmp</v>
      </c>
      <c r="X171" s="10" t="str">
        <f t="shared" ca="1" si="55"/>
        <v>c2.wav</v>
      </c>
      <c r="Y171" s="10" t="str">
        <f t="shared" ca="1" si="56"/>
        <v>rr5.wav</v>
      </c>
      <c r="Z171" s="10" t="str">
        <f t="shared" ca="1" si="57"/>
        <v>c1.wav</v>
      </c>
      <c r="AA171" s="10" t="str">
        <f t="shared" ca="1" si="58"/>
        <v>n7.wav</v>
      </c>
      <c r="AB171" s="10">
        <f t="shared" si="59"/>
        <v>1</v>
      </c>
      <c r="AC171" s="13" t="str">
        <f t="shared" ca="1" si="60"/>
        <v>lp.jpg</v>
      </c>
      <c r="AD171" s="13">
        <f t="shared" ca="1" si="61"/>
        <v>1</v>
      </c>
      <c r="AE171" s="13">
        <f t="shared" ca="1" si="62"/>
        <v>1</v>
      </c>
      <c r="AF171" s="13">
        <f t="shared" ca="1" si="63"/>
        <v>2</v>
      </c>
      <c r="AG171" s="13">
        <f t="shared" ca="1" si="64"/>
        <v>2</v>
      </c>
      <c r="AH171" s="15">
        <f t="shared" ca="1" si="65"/>
        <v>1</v>
      </c>
      <c r="AI171" s="1">
        <f t="shared" ca="1" si="72"/>
        <v>0.47532675065275731</v>
      </c>
      <c r="AJ171" s="1">
        <f t="shared" ca="1" si="72"/>
        <v>7.174276425094428E-2</v>
      </c>
      <c r="AK171" s="1">
        <f t="shared" ca="1" si="72"/>
        <v>0.860679689044061</v>
      </c>
      <c r="AP171" s="15">
        <f t="shared" ca="1" si="66"/>
        <v>1</v>
      </c>
      <c r="AQ171" s="15">
        <f t="shared" ca="1" si="67"/>
        <v>1</v>
      </c>
      <c r="AR171" s="15">
        <f t="shared" ca="1" si="68"/>
        <v>0</v>
      </c>
      <c r="AS171" s="15"/>
      <c r="AT171" s="15">
        <f t="shared" ca="1" si="69"/>
        <v>0</v>
      </c>
      <c r="AU171" s="15">
        <f t="shared" ca="1" si="70"/>
        <v>0</v>
      </c>
      <c r="AV171" s="15">
        <f t="shared" ca="1" si="71"/>
        <v>1</v>
      </c>
    </row>
    <row r="172" spans="12:48" x14ac:dyDescent="0.2">
      <c r="L172" s="2">
        <v>7</v>
      </c>
      <c r="M172" s="2">
        <v>5</v>
      </c>
      <c r="N172" s="2">
        <v>6</v>
      </c>
      <c r="O172" s="1">
        <v>0.75785942668971984</v>
      </c>
      <c r="P172" s="1">
        <v>0.86062653440603754</v>
      </c>
      <c r="Q172" s="1">
        <f t="shared" si="52"/>
        <v>1</v>
      </c>
      <c r="S172" s="1">
        <f t="shared" si="53"/>
        <v>1</v>
      </c>
      <c r="U172" s="14" t="str">
        <f t="shared" ca="1" si="54"/>
        <v>TrainTrial2</v>
      </c>
      <c r="V172" s="10" t="str">
        <f t="shared" si="50"/>
        <v>p5.bmp</v>
      </c>
      <c r="W172" s="10" t="str">
        <f t="shared" si="51"/>
        <v>p7.bmp</v>
      </c>
      <c r="X172" s="10" t="str">
        <f t="shared" ca="1" si="55"/>
        <v>c2.wav</v>
      </c>
      <c r="Y172" s="10" t="str">
        <f t="shared" ca="1" si="56"/>
        <v>r6.wav</v>
      </c>
      <c r="Z172" s="10" t="str">
        <f t="shared" ca="1" si="57"/>
        <v>c1.wav</v>
      </c>
      <c r="AA172" s="10" t="str">
        <f t="shared" ca="1" si="58"/>
        <v>nn7.wav</v>
      </c>
      <c r="AB172" s="10">
        <f t="shared" si="59"/>
        <v>2</v>
      </c>
      <c r="AC172" s="13" t="str">
        <f t="shared" ca="1" si="60"/>
        <v>rp.jpg</v>
      </c>
      <c r="AD172" s="13">
        <f t="shared" ca="1" si="61"/>
        <v>1</v>
      </c>
      <c r="AE172" s="13">
        <f t="shared" ca="1" si="62"/>
        <v>1</v>
      </c>
      <c r="AF172" s="13">
        <f t="shared" ca="1" si="63"/>
        <v>1</v>
      </c>
      <c r="AG172" s="13">
        <f t="shared" ca="1" si="64"/>
        <v>3</v>
      </c>
      <c r="AH172" s="15">
        <f t="shared" ca="1" si="65"/>
        <v>0</v>
      </c>
      <c r="AI172" s="1">
        <f t="shared" ca="1" si="72"/>
        <v>0.18931671629481073</v>
      </c>
      <c r="AJ172" s="1">
        <f t="shared" ca="1" si="72"/>
        <v>0.45805729139884566</v>
      </c>
      <c r="AK172" s="1">
        <f t="shared" ca="1" si="72"/>
        <v>0.18521866565491885</v>
      </c>
      <c r="AP172" s="15">
        <f t="shared" ca="1" si="66"/>
        <v>1</v>
      </c>
      <c r="AQ172" s="15">
        <f t="shared" ca="1" si="67"/>
        <v>1</v>
      </c>
      <c r="AR172" s="15">
        <f t="shared" ca="1" si="68"/>
        <v>1</v>
      </c>
      <c r="AS172" s="15"/>
      <c r="AT172" s="15">
        <f t="shared" ca="1" si="69"/>
        <v>0</v>
      </c>
      <c r="AU172" s="15">
        <f t="shared" ca="1" si="70"/>
        <v>0</v>
      </c>
      <c r="AV172" s="15">
        <f t="shared" ca="1" si="71"/>
        <v>0</v>
      </c>
    </row>
    <row r="173" spans="12:48" x14ac:dyDescent="0.2">
      <c r="L173" s="2">
        <v>7</v>
      </c>
      <c r="M173" s="2">
        <v>6</v>
      </c>
      <c r="N173" s="2">
        <v>1</v>
      </c>
      <c r="O173" s="1">
        <v>0.53164783504962543</v>
      </c>
      <c r="P173" s="1">
        <v>0.82874043397714559</v>
      </c>
      <c r="Q173" s="1">
        <f t="shared" si="52"/>
        <v>1</v>
      </c>
      <c r="S173" s="1">
        <f t="shared" si="53"/>
        <v>1</v>
      </c>
      <c r="U173" s="14" t="str">
        <f t="shared" ca="1" si="54"/>
        <v>TrainTrial2</v>
      </c>
      <c r="V173" s="10" t="str">
        <f t="shared" si="50"/>
        <v>p6.bmp</v>
      </c>
      <c r="W173" s="10" t="str">
        <f t="shared" si="51"/>
        <v>p7.bmp</v>
      </c>
      <c r="X173" s="10" t="str">
        <f t="shared" ca="1" si="55"/>
        <v>c2.wav</v>
      </c>
      <c r="Y173" s="10" t="str">
        <f t="shared" ca="1" si="56"/>
        <v>r1.wav</v>
      </c>
      <c r="Z173" s="10" t="str">
        <f t="shared" ca="1" si="57"/>
        <v>c1.wav</v>
      </c>
      <c r="AA173" s="10" t="str">
        <f t="shared" ca="1" si="58"/>
        <v>nn7.wav</v>
      </c>
      <c r="AB173" s="10">
        <f t="shared" si="59"/>
        <v>2</v>
      </c>
      <c r="AC173" s="13" t="str">
        <f t="shared" ca="1" si="60"/>
        <v>rp.jpg</v>
      </c>
      <c r="AD173" s="13">
        <f t="shared" ca="1" si="61"/>
        <v>1</v>
      </c>
      <c r="AE173" s="13">
        <f t="shared" ca="1" si="62"/>
        <v>1</v>
      </c>
      <c r="AF173" s="13">
        <f t="shared" ca="1" si="63"/>
        <v>1</v>
      </c>
      <c r="AG173" s="13">
        <f t="shared" ca="1" si="64"/>
        <v>3</v>
      </c>
      <c r="AH173" s="15">
        <f t="shared" ca="1" si="65"/>
        <v>0</v>
      </c>
      <c r="AI173" s="1">
        <f t="shared" ca="1" si="72"/>
        <v>6.9693975835334765E-2</v>
      </c>
      <c r="AJ173" s="1">
        <f t="shared" ca="1" si="72"/>
        <v>0.48663627776616725</v>
      </c>
      <c r="AK173" s="1">
        <f t="shared" ca="1" si="72"/>
        <v>1.4888387794101732E-2</v>
      </c>
      <c r="AP173" s="15">
        <f t="shared" ca="1" si="66"/>
        <v>1</v>
      </c>
      <c r="AQ173" s="15">
        <f t="shared" ca="1" si="67"/>
        <v>1</v>
      </c>
      <c r="AR173" s="15">
        <f t="shared" ca="1" si="68"/>
        <v>1</v>
      </c>
      <c r="AS173" s="15"/>
      <c r="AT173" s="15">
        <f t="shared" ca="1" si="69"/>
        <v>0</v>
      </c>
      <c r="AU173" s="15">
        <f t="shared" ca="1" si="70"/>
        <v>0</v>
      </c>
      <c r="AV173" s="15">
        <f t="shared" ca="1" si="71"/>
        <v>0</v>
      </c>
    </row>
    <row r="174" spans="12:48" x14ac:dyDescent="0.2">
      <c r="L174" s="2">
        <v>8</v>
      </c>
      <c r="M174" s="2">
        <v>3</v>
      </c>
      <c r="N174" s="2">
        <v>6</v>
      </c>
      <c r="O174" s="1">
        <v>0.9374436782718476</v>
      </c>
      <c r="P174" s="1">
        <v>2.4459108146402286E-2</v>
      </c>
      <c r="Q174" s="1">
        <f t="shared" si="52"/>
        <v>1</v>
      </c>
      <c r="S174" s="1">
        <f t="shared" si="53"/>
        <v>0</v>
      </c>
      <c r="U174" s="14" t="str">
        <f t="shared" ca="1" si="54"/>
        <v>TrainTrial2</v>
      </c>
      <c r="V174" s="10" t="str">
        <f t="shared" si="50"/>
        <v>p3.bmp</v>
      </c>
      <c r="W174" s="10" t="str">
        <f t="shared" si="51"/>
        <v>p8.bmp</v>
      </c>
      <c r="X174" s="10" t="str">
        <f t="shared" ca="1" si="55"/>
        <v>c1.wav</v>
      </c>
      <c r="Y174" s="10" t="str">
        <f t="shared" ca="1" si="56"/>
        <v>nn8.wav</v>
      </c>
      <c r="Z174" s="10" t="str">
        <f t="shared" ca="1" si="57"/>
        <v>c2.wav</v>
      </c>
      <c r="AA174" s="10" t="str">
        <f t="shared" ca="1" si="58"/>
        <v>r6.wav</v>
      </c>
      <c r="AB174" s="10">
        <f t="shared" si="59"/>
        <v>2</v>
      </c>
      <c r="AC174" s="13" t="str">
        <f t="shared" ca="1" si="60"/>
        <v>rp.jpg</v>
      </c>
      <c r="AD174" s="13">
        <f t="shared" ca="1" si="61"/>
        <v>1</v>
      </c>
      <c r="AE174" s="13">
        <f t="shared" ca="1" si="62"/>
        <v>1</v>
      </c>
      <c r="AF174" s="13">
        <f t="shared" ca="1" si="63"/>
        <v>1</v>
      </c>
      <c r="AG174" s="13">
        <f t="shared" ca="1" si="64"/>
        <v>3</v>
      </c>
      <c r="AH174" s="15">
        <f t="shared" ca="1" si="65"/>
        <v>0</v>
      </c>
      <c r="AI174" s="1">
        <f t="shared" ca="1" si="72"/>
        <v>0.52989124869042725</v>
      </c>
      <c r="AJ174" s="1">
        <f t="shared" ca="1" si="72"/>
        <v>0.51287360619830524</v>
      </c>
      <c r="AK174" s="1">
        <f t="shared" ca="1" si="72"/>
        <v>0.62432552344364811</v>
      </c>
      <c r="AP174" s="15">
        <f t="shared" ca="1" si="66"/>
        <v>1</v>
      </c>
      <c r="AQ174" s="15">
        <f t="shared" ca="1" si="67"/>
        <v>1</v>
      </c>
      <c r="AR174" s="15">
        <f t="shared" ca="1" si="68"/>
        <v>1</v>
      </c>
      <c r="AS174" s="15"/>
      <c r="AT174" s="15">
        <f t="shared" ca="1" si="69"/>
        <v>0</v>
      </c>
      <c r="AU174" s="15">
        <f t="shared" ca="1" si="70"/>
        <v>0</v>
      </c>
      <c r="AV174" s="15">
        <f t="shared" ca="1" si="71"/>
        <v>0</v>
      </c>
    </row>
    <row r="175" spans="12:48" x14ac:dyDescent="0.2">
      <c r="L175" s="2">
        <v>8</v>
      </c>
      <c r="M175" s="2">
        <v>9</v>
      </c>
      <c r="N175" s="2">
        <v>0</v>
      </c>
      <c r="O175" s="1">
        <v>0.20593877941701066</v>
      </c>
      <c r="P175" s="1">
        <v>0.70019849277196045</v>
      </c>
      <c r="Q175" s="1">
        <f t="shared" si="52"/>
        <v>0</v>
      </c>
      <c r="S175" s="1">
        <f t="shared" si="53"/>
        <v>1</v>
      </c>
      <c r="U175" s="14" t="str">
        <f t="shared" ca="1" si="54"/>
        <v>TrainTrial2</v>
      </c>
      <c r="V175" s="10" t="str">
        <f t="shared" si="50"/>
        <v>p8.bmp</v>
      </c>
      <c r="W175" s="10" t="str">
        <f t="shared" si="51"/>
        <v>p9.bmp</v>
      </c>
      <c r="X175" s="10" t="str">
        <f t="shared" ca="1" si="55"/>
        <v>c2.wav</v>
      </c>
      <c r="Y175" s="10" t="str">
        <f t="shared" ca="1" si="56"/>
        <v>r0.wav</v>
      </c>
      <c r="Z175" s="10" t="str">
        <f t="shared" ca="1" si="57"/>
        <v>c1.wav</v>
      </c>
      <c r="AA175" s="10" t="str">
        <f t="shared" ca="1" si="58"/>
        <v>nn8.wav</v>
      </c>
      <c r="AB175" s="10">
        <f t="shared" si="59"/>
        <v>1</v>
      </c>
      <c r="AC175" s="13" t="str">
        <f t="shared" ca="1" si="60"/>
        <v>lp.jpg</v>
      </c>
      <c r="AD175" s="13">
        <f t="shared" ca="1" si="61"/>
        <v>1</v>
      </c>
      <c r="AE175" s="13">
        <f t="shared" ca="1" si="62"/>
        <v>1</v>
      </c>
      <c r="AF175" s="13">
        <f t="shared" ca="1" si="63"/>
        <v>1</v>
      </c>
      <c r="AG175" s="13">
        <f t="shared" ca="1" si="64"/>
        <v>3</v>
      </c>
      <c r="AH175" s="15">
        <f t="shared" ca="1" si="65"/>
        <v>0</v>
      </c>
      <c r="AI175" s="1">
        <f t="shared" ca="1" si="72"/>
        <v>0.55559499037695592</v>
      </c>
      <c r="AJ175" s="1">
        <f t="shared" ca="1" si="72"/>
        <v>5.84512930133263E-2</v>
      </c>
      <c r="AK175" s="1">
        <f t="shared" ca="1" si="72"/>
        <v>0.54249661932542637</v>
      </c>
      <c r="AP175" s="15">
        <f t="shared" ca="1" si="66"/>
        <v>1</v>
      </c>
      <c r="AQ175" s="15">
        <f t="shared" ca="1" si="67"/>
        <v>1</v>
      </c>
      <c r="AR175" s="15">
        <f t="shared" ca="1" si="68"/>
        <v>1</v>
      </c>
      <c r="AS175" s="15"/>
      <c r="AT175" s="15">
        <f t="shared" ca="1" si="69"/>
        <v>0</v>
      </c>
      <c r="AU175" s="15">
        <f t="shared" ca="1" si="70"/>
        <v>0</v>
      </c>
      <c r="AV175" s="15">
        <f t="shared" ca="1" si="71"/>
        <v>0</v>
      </c>
    </row>
    <row r="176" spans="12:48" x14ac:dyDescent="0.2">
      <c r="L176" s="2">
        <v>8</v>
      </c>
      <c r="M176" s="2">
        <v>7</v>
      </c>
      <c r="N176" s="2">
        <v>9</v>
      </c>
      <c r="O176" s="1">
        <v>0.27720998965469335</v>
      </c>
      <c r="P176" s="1">
        <v>0.30464591436611954</v>
      </c>
      <c r="Q176" s="1">
        <f t="shared" si="52"/>
        <v>0</v>
      </c>
      <c r="S176" s="1">
        <f t="shared" si="53"/>
        <v>0</v>
      </c>
      <c r="U176" s="14" t="str">
        <f t="shared" ca="1" si="54"/>
        <v>TrainTrial</v>
      </c>
      <c r="V176" s="10" t="str">
        <f t="shared" si="50"/>
        <v>p8.bmp</v>
      </c>
      <c r="W176" s="10" t="str">
        <f t="shared" si="51"/>
        <v>p7.bmp</v>
      </c>
      <c r="X176" s="10" t="str">
        <f t="shared" ca="1" si="55"/>
        <v>c2.wav</v>
      </c>
      <c r="Y176" s="10" t="str">
        <f t="shared" ca="1" si="56"/>
        <v>n8.wav</v>
      </c>
      <c r="Z176" s="10" t="str">
        <f t="shared" ca="1" si="57"/>
        <v>c1.wav</v>
      </c>
      <c r="AA176" s="10" t="str">
        <f t="shared" ca="1" si="58"/>
        <v>rr9.wav</v>
      </c>
      <c r="AB176" s="10">
        <f t="shared" si="59"/>
        <v>1</v>
      </c>
      <c r="AC176" s="13" t="str">
        <f t="shared" ca="1" si="60"/>
        <v>lp.jpg</v>
      </c>
      <c r="AD176" s="13">
        <f t="shared" ca="1" si="61"/>
        <v>1</v>
      </c>
      <c r="AE176" s="13">
        <f t="shared" ca="1" si="62"/>
        <v>2</v>
      </c>
      <c r="AF176" s="13">
        <f t="shared" ca="1" si="63"/>
        <v>2</v>
      </c>
      <c r="AG176" s="13">
        <f t="shared" ca="1" si="64"/>
        <v>1</v>
      </c>
      <c r="AH176" s="15">
        <f t="shared" ca="1" si="65"/>
        <v>2</v>
      </c>
      <c r="AI176" s="1">
        <f t="shared" ca="1" si="72"/>
        <v>0.30192608286005018</v>
      </c>
      <c r="AJ176" s="1">
        <f t="shared" ca="1" si="72"/>
        <v>0.81619217074200523</v>
      </c>
      <c r="AK176" s="1">
        <f t="shared" ca="1" si="72"/>
        <v>0.86852477669041872</v>
      </c>
      <c r="AP176" s="15">
        <f t="shared" ca="1" si="66"/>
        <v>1</v>
      </c>
      <c r="AQ176" s="15">
        <f t="shared" ca="1" si="67"/>
        <v>0</v>
      </c>
      <c r="AR176" s="15">
        <f t="shared" ca="1" si="68"/>
        <v>0</v>
      </c>
      <c r="AS176" s="15"/>
      <c r="AT176" s="15">
        <f t="shared" ca="1" si="69"/>
        <v>0</v>
      </c>
      <c r="AU176" s="15">
        <f t="shared" ca="1" si="70"/>
        <v>1</v>
      </c>
      <c r="AV176" s="15">
        <f t="shared" ca="1" si="71"/>
        <v>1</v>
      </c>
    </row>
    <row r="177" spans="11:48" x14ac:dyDescent="0.2">
      <c r="L177" s="2">
        <v>9</v>
      </c>
      <c r="M177" s="2">
        <v>3</v>
      </c>
      <c r="N177" s="2">
        <v>2</v>
      </c>
      <c r="O177" s="1">
        <v>0.55601475454659521</v>
      </c>
      <c r="P177" s="1">
        <v>0.6639777421423787</v>
      </c>
      <c r="Q177" s="1">
        <f t="shared" si="52"/>
        <v>1</v>
      </c>
      <c r="S177" s="1">
        <f t="shared" si="53"/>
        <v>1</v>
      </c>
      <c r="U177" s="14" t="str">
        <f t="shared" ca="1" si="54"/>
        <v>TrainTrial</v>
      </c>
      <c r="V177" s="10" t="str">
        <f t="shared" si="50"/>
        <v>p3.bmp</v>
      </c>
      <c r="W177" s="10" t="str">
        <f t="shared" si="51"/>
        <v>p9.bmp</v>
      </c>
      <c r="X177" s="10" t="str">
        <f t="shared" ca="1" si="55"/>
        <v>c1.wav</v>
      </c>
      <c r="Y177" s="10" t="str">
        <f t="shared" ca="1" si="56"/>
        <v>r2.wav</v>
      </c>
      <c r="Z177" s="10" t="str">
        <f t="shared" ca="1" si="57"/>
        <v>c2.wav</v>
      </c>
      <c r="AA177" s="10" t="str">
        <f t="shared" ca="1" si="58"/>
        <v>nn9.wav</v>
      </c>
      <c r="AB177" s="10">
        <f t="shared" si="59"/>
        <v>2</v>
      </c>
      <c r="AC177" s="13" t="str">
        <f t="shared" ca="1" si="60"/>
        <v>lp.jpg</v>
      </c>
      <c r="AD177" s="13">
        <f t="shared" ca="1" si="61"/>
        <v>2</v>
      </c>
      <c r="AE177" s="13">
        <f t="shared" ca="1" si="62"/>
        <v>2</v>
      </c>
      <c r="AF177" s="13">
        <f t="shared" ca="1" si="63"/>
        <v>1</v>
      </c>
      <c r="AG177" s="13">
        <f t="shared" ca="1" si="64"/>
        <v>1</v>
      </c>
      <c r="AH177" s="15">
        <f t="shared" ca="1" si="65"/>
        <v>2</v>
      </c>
      <c r="AI177" s="1">
        <f t="shared" ca="1" si="72"/>
        <v>0.85982941300521987</v>
      </c>
      <c r="AJ177" s="1">
        <f t="shared" ca="1" si="72"/>
        <v>0.89955950659146</v>
      </c>
      <c r="AK177" s="1">
        <f t="shared" ca="1" si="72"/>
        <v>0.64393160608810995</v>
      </c>
      <c r="AP177" s="15">
        <f t="shared" ca="1" si="66"/>
        <v>0</v>
      </c>
      <c r="AQ177" s="15">
        <f t="shared" ca="1" si="67"/>
        <v>0</v>
      </c>
      <c r="AR177" s="15">
        <f t="shared" ca="1" si="68"/>
        <v>1</v>
      </c>
      <c r="AS177" s="15"/>
      <c r="AT177" s="15">
        <f t="shared" ca="1" si="69"/>
        <v>1</v>
      </c>
      <c r="AU177" s="15">
        <f t="shared" ca="1" si="70"/>
        <v>1</v>
      </c>
      <c r="AV177" s="15">
        <f t="shared" ca="1" si="71"/>
        <v>0</v>
      </c>
    </row>
    <row r="178" spans="11:48" x14ac:dyDescent="0.2">
      <c r="L178" s="2">
        <v>9</v>
      </c>
      <c r="M178" s="2">
        <v>0</v>
      </c>
      <c r="N178" s="2">
        <v>4</v>
      </c>
      <c r="O178" s="1">
        <v>1</v>
      </c>
      <c r="P178" s="1">
        <v>0.99069501548001426</v>
      </c>
      <c r="Q178" s="1">
        <f t="shared" si="52"/>
        <v>1</v>
      </c>
      <c r="S178" s="1">
        <f t="shared" si="53"/>
        <v>1</v>
      </c>
      <c r="U178" s="14" t="str">
        <f t="shared" ca="1" si="54"/>
        <v>TrainTrial2</v>
      </c>
      <c r="V178" s="10" t="str">
        <f t="shared" si="50"/>
        <v>p0.bmp</v>
      </c>
      <c r="W178" s="10" t="str">
        <f t="shared" si="51"/>
        <v>p9.bmp</v>
      </c>
      <c r="X178" s="10" t="str">
        <f t="shared" ca="1" si="55"/>
        <v>c2.wav</v>
      </c>
      <c r="Y178" s="10" t="str">
        <f t="shared" ca="1" si="56"/>
        <v>rr4.wav</v>
      </c>
      <c r="Z178" s="10" t="str">
        <f t="shared" ca="1" si="57"/>
        <v>c1.wav</v>
      </c>
      <c r="AA178" s="10" t="str">
        <f t="shared" ca="1" si="58"/>
        <v>n9.wav</v>
      </c>
      <c r="AB178" s="10">
        <f t="shared" si="59"/>
        <v>2</v>
      </c>
      <c r="AC178" s="13" t="str">
        <f t="shared" ca="1" si="60"/>
        <v>rp.jpg</v>
      </c>
      <c r="AD178" s="13">
        <f t="shared" ca="1" si="61"/>
        <v>1</v>
      </c>
      <c r="AE178" s="13">
        <f t="shared" ca="1" si="62"/>
        <v>1</v>
      </c>
      <c r="AF178" s="13">
        <f t="shared" ca="1" si="63"/>
        <v>2</v>
      </c>
      <c r="AG178" s="13">
        <f t="shared" ca="1" si="64"/>
        <v>2</v>
      </c>
      <c r="AH178" s="15">
        <f t="shared" ca="1" si="65"/>
        <v>1</v>
      </c>
      <c r="AI178" s="1">
        <f t="shared" ca="1" si="72"/>
        <v>0.44927915964619591</v>
      </c>
      <c r="AJ178" s="1">
        <f t="shared" ca="1" si="72"/>
        <v>0.2291017230358614</v>
      </c>
      <c r="AK178" s="1">
        <f t="shared" ca="1" si="72"/>
        <v>0.7833262307941522</v>
      </c>
      <c r="AP178" s="15">
        <f t="shared" ca="1" si="66"/>
        <v>1</v>
      </c>
      <c r="AQ178" s="15">
        <f t="shared" ca="1" si="67"/>
        <v>1</v>
      </c>
      <c r="AR178" s="15">
        <f t="shared" ca="1" si="68"/>
        <v>0</v>
      </c>
      <c r="AS178" s="15"/>
      <c r="AT178" s="15">
        <f t="shared" ca="1" si="69"/>
        <v>0</v>
      </c>
      <c r="AU178" s="15">
        <f t="shared" ca="1" si="70"/>
        <v>0</v>
      </c>
      <c r="AV178" s="15">
        <f t="shared" ca="1" si="71"/>
        <v>1</v>
      </c>
    </row>
    <row r="179" spans="11:48" x14ac:dyDescent="0.2">
      <c r="L179" s="2">
        <v>9</v>
      </c>
      <c r="M179" s="2">
        <v>4</v>
      </c>
      <c r="N179" s="2">
        <v>3</v>
      </c>
      <c r="O179" s="1">
        <v>0.57653246759855392</v>
      </c>
      <c r="P179" s="1">
        <v>0.47406723621134006</v>
      </c>
      <c r="Q179" s="1">
        <f t="shared" si="52"/>
        <v>1</v>
      </c>
      <c r="S179" s="1">
        <f t="shared" si="53"/>
        <v>0</v>
      </c>
      <c r="U179" s="14" t="str">
        <f t="shared" ca="1" si="54"/>
        <v>TrainTrial2</v>
      </c>
      <c r="V179" s="10" t="str">
        <f t="shared" si="50"/>
        <v>p4.bmp</v>
      </c>
      <c r="W179" s="10" t="str">
        <f t="shared" si="51"/>
        <v>p9.bmp</v>
      </c>
      <c r="X179" s="10" t="str">
        <f t="shared" ca="1" si="55"/>
        <v>c1.wav</v>
      </c>
      <c r="Y179" s="10" t="str">
        <f t="shared" ca="1" si="56"/>
        <v>nn9.wav</v>
      </c>
      <c r="Z179" s="10" t="str">
        <f t="shared" ca="1" si="57"/>
        <v>c2.wav</v>
      </c>
      <c r="AA179" s="10" t="str">
        <f t="shared" ca="1" si="58"/>
        <v>r3.wav</v>
      </c>
      <c r="AB179" s="10">
        <f t="shared" si="59"/>
        <v>2</v>
      </c>
      <c r="AC179" s="13" t="str">
        <f t="shared" ca="1" si="60"/>
        <v>rp.jpg</v>
      </c>
      <c r="AD179" s="13">
        <f t="shared" ca="1" si="61"/>
        <v>1</v>
      </c>
      <c r="AE179" s="13">
        <f t="shared" ca="1" si="62"/>
        <v>1</v>
      </c>
      <c r="AF179" s="13">
        <f t="shared" ca="1" si="63"/>
        <v>1</v>
      </c>
      <c r="AG179" s="13">
        <f t="shared" ca="1" si="64"/>
        <v>3</v>
      </c>
      <c r="AH179" s="15">
        <f t="shared" ca="1" si="65"/>
        <v>0</v>
      </c>
      <c r="AI179" s="1">
        <f t="shared" ca="1" si="72"/>
        <v>0.58211867263960904</v>
      </c>
      <c r="AJ179" s="1">
        <f t="shared" ca="1" si="72"/>
        <v>0.32810659336851733</v>
      </c>
      <c r="AK179" s="1">
        <f t="shared" ca="1" si="72"/>
        <v>0.66344949974079492</v>
      </c>
      <c r="AP179" s="15">
        <f t="shared" ca="1" si="66"/>
        <v>1</v>
      </c>
      <c r="AQ179" s="15">
        <f t="shared" ca="1" si="67"/>
        <v>1</v>
      </c>
      <c r="AR179" s="15">
        <f t="shared" ca="1" si="68"/>
        <v>1</v>
      </c>
      <c r="AS179" s="15"/>
      <c r="AT179" s="15">
        <f t="shared" ca="1" si="69"/>
        <v>0</v>
      </c>
      <c r="AU179" s="15">
        <f t="shared" ca="1" si="70"/>
        <v>0</v>
      </c>
      <c r="AV179" s="15">
        <f t="shared" ca="1" si="71"/>
        <v>0</v>
      </c>
    </row>
    <row r="180" spans="11:48" x14ac:dyDescent="0.2">
      <c r="L180" s="2">
        <v>0</v>
      </c>
      <c r="M180" s="2">
        <v>2</v>
      </c>
      <c r="N180" s="2">
        <v>5</v>
      </c>
      <c r="O180" s="1">
        <v>0.13678499958132306</v>
      </c>
      <c r="P180" s="1">
        <v>0.94827190222713398</v>
      </c>
      <c r="Q180" s="1">
        <f t="shared" si="52"/>
        <v>0</v>
      </c>
      <c r="S180" s="1">
        <f t="shared" si="53"/>
        <v>1</v>
      </c>
      <c r="U180" s="14" t="str">
        <f t="shared" ca="1" si="54"/>
        <v>TrainTrial2</v>
      </c>
      <c r="V180" s="10" t="str">
        <f t="shared" si="50"/>
        <v>p0.bmp</v>
      </c>
      <c r="W180" s="10" t="str">
        <f t="shared" si="51"/>
        <v>p2.bmp</v>
      </c>
      <c r="X180" s="10" t="str">
        <f t="shared" ca="1" si="55"/>
        <v>c2.wav</v>
      </c>
      <c r="Y180" s="10" t="str">
        <f t="shared" ca="1" si="56"/>
        <v>r5.wav</v>
      </c>
      <c r="Z180" s="10" t="str">
        <f t="shared" ca="1" si="57"/>
        <v>c1.wav</v>
      </c>
      <c r="AA180" s="10" t="str">
        <f t="shared" ca="1" si="58"/>
        <v>nn0.wav</v>
      </c>
      <c r="AB180" s="10">
        <f t="shared" si="59"/>
        <v>1</v>
      </c>
      <c r="AC180" s="13" t="str">
        <f t="shared" ca="1" si="60"/>
        <v>lp.jpg</v>
      </c>
      <c r="AD180" s="13">
        <f t="shared" ca="1" si="61"/>
        <v>1</v>
      </c>
      <c r="AE180" s="13">
        <f t="shared" ca="1" si="62"/>
        <v>1</v>
      </c>
      <c r="AF180" s="13">
        <f t="shared" ca="1" si="63"/>
        <v>1</v>
      </c>
      <c r="AG180" s="13">
        <f t="shared" ca="1" si="64"/>
        <v>3</v>
      </c>
      <c r="AH180" s="15">
        <f t="shared" ca="1" si="65"/>
        <v>0</v>
      </c>
      <c r="AI180" s="1">
        <f t="shared" ca="1" si="72"/>
        <v>0.48656286699926155</v>
      </c>
      <c r="AJ180" s="1">
        <f t="shared" ca="1" si="72"/>
        <v>0.74176563509001558</v>
      </c>
      <c r="AK180" s="1">
        <f t="shared" ca="1" si="72"/>
        <v>0.11303215652343857</v>
      </c>
      <c r="AP180" s="15">
        <f t="shared" ca="1" si="66"/>
        <v>1</v>
      </c>
      <c r="AQ180" s="15">
        <f t="shared" ca="1" si="67"/>
        <v>1</v>
      </c>
      <c r="AR180" s="15">
        <f t="shared" ca="1" si="68"/>
        <v>1</v>
      </c>
      <c r="AS180" s="15"/>
      <c r="AT180" s="15">
        <f t="shared" ca="1" si="69"/>
        <v>0</v>
      </c>
      <c r="AU180" s="15">
        <f t="shared" ca="1" si="70"/>
        <v>0</v>
      </c>
      <c r="AV180" s="15">
        <f t="shared" ca="1" si="71"/>
        <v>0</v>
      </c>
    </row>
    <row r="181" spans="11:48" x14ac:dyDescent="0.2">
      <c r="L181" s="2">
        <v>0</v>
      </c>
      <c r="M181" s="2">
        <v>5</v>
      </c>
      <c r="N181" s="2">
        <v>8</v>
      </c>
      <c r="O181" s="1">
        <v>0.29940982168955088</v>
      </c>
      <c r="P181" s="1">
        <v>0.18174534238460183</v>
      </c>
      <c r="Q181" s="1">
        <f t="shared" si="52"/>
        <v>0</v>
      </c>
      <c r="S181" s="1">
        <f t="shared" si="53"/>
        <v>0</v>
      </c>
      <c r="U181" s="14" t="str">
        <f t="shared" ca="1" si="54"/>
        <v>TrainTrial2</v>
      </c>
      <c r="V181" s="10" t="str">
        <f t="shared" si="50"/>
        <v>p0.bmp</v>
      </c>
      <c r="W181" s="10" t="str">
        <f t="shared" si="51"/>
        <v>p5.bmp</v>
      </c>
      <c r="X181" s="10" t="str">
        <f t="shared" ca="1" si="55"/>
        <v>c1.wav</v>
      </c>
      <c r="Y181" s="10" t="str">
        <f t="shared" ca="1" si="56"/>
        <v>nn0.wav</v>
      </c>
      <c r="Z181" s="10" t="str">
        <f t="shared" ca="1" si="57"/>
        <v>c2.wav</v>
      </c>
      <c r="AA181" s="10" t="str">
        <f t="shared" ca="1" si="58"/>
        <v>r8.wav</v>
      </c>
      <c r="AB181" s="10">
        <f t="shared" si="59"/>
        <v>1</v>
      </c>
      <c r="AC181" s="13" t="str">
        <f t="shared" ca="1" si="60"/>
        <v>lp.jpg</v>
      </c>
      <c r="AD181" s="13">
        <f t="shared" ca="1" si="61"/>
        <v>1</v>
      </c>
      <c r="AE181" s="13">
        <f t="shared" ca="1" si="62"/>
        <v>1</v>
      </c>
      <c r="AF181" s="13">
        <f t="shared" ca="1" si="63"/>
        <v>1</v>
      </c>
      <c r="AG181" s="13">
        <f t="shared" ca="1" si="64"/>
        <v>3</v>
      </c>
      <c r="AH181" s="15">
        <f t="shared" ca="1" si="65"/>
        <v>0</v>
      </c>
      <c r="AI181" s="1">
        <f t="shared" ca="1" si="72"/>
        <v>0.52268332020208141</v>
      </c>
      <c r="AJ181" s="1">
        <f t="shared" ca="1" si="72"/>
        <v>0.17172905281092732</v>
      </c>
      <c r="AK181" s="1">
        <f t="shared" ca="1" si="72"/>
        <v>0.10838199324695819</v>
      </c>
      <c r="AP181" s="15">
        <f t="shared" ca="1" si="66"/>
        <v>1</v>
      </c>
      <c r="AQ181" s="15">
        <f t="shared" ca="1" si="67"/>
        <v>1</v>
      </c>
      <c r="AR181" s="15">
        <f t="shared" ca="1" si="68"/>
        <v>1</v>
      </c>
      <c r="AS181" s="15"/>
      <c r="AT181" s="15">
        <f t="shared" ca="1" si="69"/>
        <v>0</v>
      </c>
      <c r="AU181" s="15">
        <f t="shared" ca="1" si="70"/>
        <v>0</v>
      </c>
      <c r="AV181" s="15">
        <f t="shared" ca="1" si="71"/>
        <v>0</v>
      </c>
    </row>
    <row r="182" spans="11:48" x14ac:dyDescent="0.2">
      <c r="L182" s="2">
        <v>0</v>
      </c>
      <c r="M182" s="2">
        <v>1</v>
      </c>
      <c r="N182" s="2">
        <v>7</v>
      </c>
      <c r="O182" s="1">
        <v>0.20261326604668284</v>
      </c>
      <c r="P182" s="1">
        <v>0.53223904095193575</v>
      </c>
      <c r="Q182" s="1">
        <f t="shared" si="52"/>
        <v>0</v>
      </c>
      <c r="R182" s="1">
        <f>SUM(Q153:Q182)</f>
        <v>15</v>
      </c>
      <c r="S182" s="1">
        <f t="shared" si="53"/>
        <v>1</v>
      </c>
      <c r="T182" s="1">
        <f>SUM(S153:S182)</f>
        <v>15</v>
      </c>
      <c r="U182" s="14" t="str">
        <f t="shared" ca="1" si="54"/>
        <v>TrainTrial</v>
      </c>
      <c r="V182" s="10" t="str">
        <f t="shared" si="50"/>
        <v>p0.bmp</v>
      </c>
      <c r="W182" s="10" t="str">
        <f t="shared" si="51"/>
        <v>p1.bmp</v>
      </c>
      <c r="X182" s="10" t="str">
        <f t="shared" ca="1" si="55"/>
        <v>c1.wav</v>
      </c>
      <c r="Y182" s="10" t="str">
        <f t="shared" ca="1" si="56"/>
        <v>r7.wav</v>
      </c>
      <c r="Z182" s="10" t="str">
        <f t="shared" ca="1" si="57"/>
        <v>c2.wav</v>
      </c>
      <c r="AA182" s="10" t="str">
        <f t="shared" ca="1" si="58"/>
        <v>nn0.wav</v>
      </c>
      <c r="AB182" s="10">
        <f t="shared" si="59"/>
        <v>1</v>
      </c>
      <c r="AC182" s="13" t="str">
        <f t="shared" ca="1" si="60"/>
        <v>rp.jpg</v>
      </c>
      <c r="AD182" s="13">
        <f t="shared" ca="1" si="61"/>
        <v>2</v>
      </c>
      <c r="AE182" s="13">
        <f t="shared" ca="1" si="62"/>
        <v>2</v>
      </c>
      <c r="AF182" s="13">
        <f t="shared" ca="1" si="63"/>
        <v>1</v>
      </c>
      <c r="AG182" s="13">
        <f t="shared" ca="1" si="64"/>
        <v>1</v>
      </c>
      <c r="AH182" s="15">
        <f t="shared" ca="1" si="65"/>
        <v>2</v>
      </c>
      <c r="AI182" s="1">
        <f t="shared" ca="1" si="72"/>
        <v>0.97977880492091607</v>
      </c>
      <c r="AJ182" s="1">
        <f t="shared" ca="1" si="72"/>
        <v>0.75480418854656317</v>
      </c>
      <c r="AK182" s="1">
        <f t="shared" ca="1" si="72"/>
        <v>3.1466652177560062E-2</v>
      </c>
      <c r="AP182" s="15">
        <f t="shared" ca="1" si="66"/>
        <v>0</v>
      </c>
      <c r="AQ182" s="15">
        <f t="shared" ca="1" si="67"/>
        <v>0</v>
      </c>
      <c r="AR182" s="15">
        <f t="shared" ca="1" si="68"/>
        <v>1</v>
      </c>
      <c r="AS182" s="15"/>
      <c r="AT182" s="15">
        <f t="shared" ca="1" si="69"/>
        <v>1</v>
      </c>
      <c r="AU182" s="15">
        <f t="shared" ca="1" si="70"/>
        <v>1</v>
      </c>
      <c r="AV182" s="15">
        <f t="shared" ca="1" si="71"/>
        <v>0</v>
      </c>
    </row>
    <row r="183" spans="11:48" x14ac:dyDescent="0.2">
      <c r="K183" s="1" t="s">
        <v>33</v>
      </c>
      <c r="L183" s="2">
        <v>1</v>
      </c>
      <c r="M183" s="2">
        <v>4</v>
      </c>
      <c r="N183" s="2">
        <v>6</v>
      </c>
      <c r="O183" s="1">
        <v>0.15870202713813342</v>
      </c>
      <c r="P183" s="1">
        <v>7.6496377566400042E-2</v>
      </c>
      <c r="Q183" s="1">
        <f t="shared" si="52"/>
        <v>0</v>
      </c>
      <c r="S183" s="1">
        <f t="shared" si="53"/>
        <v>0</v>
      </c>
      <c r="U183" s="14" t="str">
        <f t="shared" ca="1" si="54"/>
        <v>TrainTrial2</v>
      </c>
      <c r="V183" s="10" t="str">
        <f t="shared" si="50"/>
        <v>p1.bmp</v>
      </c>
      <c r="W183" s="10" t="str">
        <f t="shared" si="51"/>
        <v>p4.bmp</v>
      </c>
      <c r="X183" s="10" t="str">
        <f t="shared" ca="1" si="55"/>
        <v>c1.wav</v>
      </c>
      <c r="Y183" s="10" t="str">
        <f t="shared" ca="1" si="56"/>
        <v>nn1.wav</v>
      </c>
      <c r="Z183" s="10" t="str">
        <f t="shared" ca="1" si="57"/>
        <v>c2.wav</v>
      </c>
      <c r="AA183" s="10" t="str">
        <f t="shared" ca="1" si="58"/>
        <v>r6.wav</v>
      </c>
      <c r="AB183" s="10">
        <f t="shared" si="59"/>
        <v>1</v>
      </c>
      <c r="AC183" s="13" t="str">
        <f t="shared" ca="1" si="60"/>
        <v>rp.jpg</v>
      </c>
      <c r="AD183" s="13">
        <f t="shared" ca="1" si="61"/>
        <v>2</v>
      </c>
      <c r="AE183" s="13">
        <f t="shared" ca="1" si="62"/>
        <v>1</v>
      </c>
      <c r="AF183" s="13">
        <f t="shared" ca="1" si="63"/>
        <v>1</v>
      </c>
      <c r="AG183" s="13">
        <f t="shared" ca="1" si="64"/>
        <v>2</v>
      </c>
      <c r="AH183" s="15">
        <f t="shared" ca="1" si="65"/>
        <v>1</v>
      </c>
      <c r="AI183" s="1">
        <f ca="1">RAND()</f>
        <v>0.82712970906859506</v>
      </c>
      <c r="AJ183" s="1">
        <f ca="1">RAND()</f>
        <v>0.30513550408344159</v>
      </c>
      <c r="AK183" s="1">
        <f ca="1">RAND()</f>
        <v>0.24349541833503752</v>
      </c>
      <c r="AP183" s="15">
        <f t="shared" ca="1" si="66"/>
        <v>0</v>
      </c>
      <c r="AQ183" s="15">
        <f t="shared" ca="1" si="67"/>
        <v>1</v>
      </c>
      <c r="AR183" s="15">
        <f t="shared" ca="1" si="68"/>
        <v>1</v>
      </c>
      <c r="AS183" s="15"/>
      <c r="AT183" s="15">
        <f t="shared" ca="1" si="69"/>
        <v>1</v>
      </c>
      <c r="AU183" s="15">
        <f t="shared" ca="1" si="70"/>
        <v>0</v>
      </c>
      <c r="AV183" s="15">
        <f t="shared" ca="1" si="71"/>
        <v>0</v>
      </c>
    </row>
    <row r="184" spans="11:48" x14ac:dyDescent="0.2">
      <c r="L184" s="2">
        <v>1</v>
      </c>
      <c r="M184" s="2">
        <v>8</v>
      </c>
      <c r="N184" s="2">
        <v>7</v>
      </c>
      <c r="O184" s="1">
        <v>1</v>
      </c>
      <c r="P184" s="1">
        <v>0.52236732546771236</v>
      </c>
      <c r="Q184" s="1">
        <f t="shared" si="52"/>
        <v>1</v>
      </c>
      <c r="S184" s="1">
        <f t="shared" si="53"/>
        <v>1</v>
      </c>
      <c r="U184" s="14" t="str">
        <f t="shared" ca="1" si="54"/>
        <v>TrainTrial</v>
      </c>
      <c r="V184" s="10" t="str">
        <f t="shared" si="50"/>
        <v>p8.bmp</v>
      </c>
      <c r="W184" s="10" t="str">
        <f t="shared" si="51"/>
        <v>p1.bmp</v>
      </c>
      <c r="X184" s="10" t="str">
        <f t="shared" ca="1" si="55"/>
        <v>c1.wav</v>
      </c>
      <c r="Y184" s="10" t="str">
        <f t="shared" ca="1" si="56"/>
        <v>r7.wav</v>
      </c>
      <c r="Z184" s="10" t="str">
        <f t="shared" ca="1" si="57"/>
        <v>c2.wav</v>
      </c>
      <c r="AA184" s="10" t="str">
        <f t="shared" ca="1" si="58"/>
        <v>nn1.wav</v>
      </c>
      <c r="AB184" s="10">
        <f t="shared" si="59"/>
        <v>2</v>
      </c>
      <c r="AC184" s="13" t="str">
        <f t="shared" ca="1" si="60"/>
        <v>rp.jpg</v>
      </c>
      <c r="AD184" s="13">
        <f t="shared" ca="1" si="61"/>
        <v>1</v>
      </c>
      <c r="AE184" s="13">
        <f t="shared" ca="1" si="62"/>
        <v>2</v>
      </c>
      <c r="AF184" s="13">
        <f t="shared" ca="1" si="63"/>
        <v>1</v>
      </c>
      <c r="AG184" s="13">
        <f t="shared" ca="1" si="64"/>
        <v>2</v>
      </c>
      <c r="AH184" s="15">
        <f t="shared" ca="1" si="65"/>
        <v>1</v>
      </c>
      <c r="AI184" s="1">
        <f t="shared" ref="AI184:AK212" ca="1" si="73">RAND()</f>
        <v>0.42028646224061228</v>
      </c>
      <c r="AJ184" s="1">
        <f t="shared" ca="1" si="73"/>
        <v>0.76543602297735136</v>
      </c>
      <c r="AK184" s="1">
        <f t="shared" ca="1" si="73"/>
        <v>0.30898915807616911</v>
      </c>
      <c r="AP184" s="15">
        <f t="shared" ca="1" si="66"/>
        <v>1</v>
      </c>
      <c r="AQ184" s="15">
        <f t="shared" ca="1" si="67"/>
        <v>0</v>
      </c>
      <c r="AR184" s="15">
        <f t="shared" ca="1" si="68"/>
        <v>1</v>
      </c>
      <c r="AS184" s="15"/>
      <c r="AT184" s="15">
        <f t="shared" ca="1" si="69"/>
        <v>0</v>
      </c>
      <c r="AU184" s="15">
        <f t="shared" ca="1" si="70"/>
        <v>1</v>
      </c>
      <c r="AV184" s="15">
        <f t="shared" ca="1" si="71"/>
        <v>0</v>
      </c>
    </row>
    <row r="185" spans="11:48" x14ac:dyDescent="0.2">
      <c r="L185" s="2">
        <v>1</v>
      </c>
      <c r="M185" s="2">
        <v>9</v>
      </c>
      <c r="N185" s="2">
        <v>2</v>
      </c>
      <c r="O185" s="1">
        <v>0.92836816272119904</v>
      </c>
      <c r="P185" s="1">
        <v>0.12113701774069341</v>
      </c>
      <c r="Q185" s="1">
        <f t="shared" si="52"/>
        <v>1</v>
      </c>
      <c r="S185" s="1">
        <f t="shared" si="53"/>
        <v>0</v>
      </c>
      <c r="U185" s="14" t="str">
        <f t="shared" ca="1" si="54"/>
        <v>TrainTrial2</v>
      </c>
      <c r="V185" s="10" t="str">
        <f t="shared" si="50"/>
        <v>p9.bmp</v>
      </c>
      <c r="W185" s="10" t="str">
        <f t="shared" si="51"/>
        <v>p1.bmp</v>
      </c>
      <c r="X185" s="10" t="str">
        <f t="shared" ca="1" si="55"/>
        <v>c1.wav</v>
      </c>
      <c r="Y185" s="10" t="str">
        <f t="shared" ca="1" si="56"/>
        <v>n1.wav</v>
      </c>
      <c r="Z185" s="10" t="str">
        <f t="shared" ca="1" si="57"/>
        <v>c2.wav</v>
      </c>
      <c r="AA185" s="10" t="str">
        <f t="shared" ca="1" si="58"/>
        <v>rr2.wav</v>
      </c>
      <c r="AB185" s="10">
        <f t="shared" si="59"/>
        <v>2</v>
      </c>
      <c r="AC185" s="13" t="str">
        <f t="shared" ca="1" si="60"/>
        <v>rp.jpg</v>
      </c>
      <c r="AD185" s="13">
        <f t="shared" ca="1" si="61"/>
        <v>1</v>
      </c>
      <c r="AE185" s="13">
        <f t="shared" ca="1" si="62"/>
        <v>1</v>
      </c>
      <c r="AF185" s="13">
        <f t="shared" ca="1" si="63"/>
        <v>2</v>
      </c>
      <c r="AG185" s="13">
        <f t="shared" ca="1" si="64"/>
        <v>2</v>
      </c>
      <c r="AH185" s="15">
        <f t="shared" ca="1" si="65"/>
        <v>1</v>
      </c>
      <c r="AI185" s="1">
        <f t="shared" ca="1" si="73"/>
        <v>0.49931257629872638</v>
      </c>
      <c r="AJ185" s="1">
        <f t="shared" ca="1" si="73"/>
        <v>6.3622467788918446E-2</v>
      </c>
      <c r="AK185" s="1">
        <f t="shared" ca="1" si="73"/>
        <v>0.99556508141775946</v>
      </c>
      <c r="AP185" s="15">
        <f t="shared" ca="1" si="66"/>
        <v>1</v>
      </c>
      <c r="AQ185" s="15">
        <f t="shared" ca="1" si="67"/>
        <v>1</v>
      </c>
      <c r="AR185" s="15">
        <f t="shared" ca="1" si="68"/>
        <v>0</v>
      </c>
      <c r="AS185" s="15"/>
      <c r="AT185" s="15">
        <f t="shared" ca="1" si="69"/>
        <v>0</v>
      </c>
      <c r="AU185" s="15">
        <f t="shared" ca="1" si="70"/>
        <v>0</v>
      </c>
      <c r="AV185" s="15">
        <f t="shared" ca="1" si="71"/>
        <v>1</v>
      </c>
    </row>
    <row r="186" spans="11:48" x14ac:dyDescent="0.2">
      <c r="L186" s="2">
        <v>2</v>
      </c>
      <c r="M186" s="2">
        <v>3</v>
      </c>
      <c r="N186" s="2">
        <v>3</v>
      </c>
      <c r="O186" s="1">
        <v>8.5938852049366687E-2</v>
      </c>
      <c r="P186" s="1">
        <v>0.34175900218360766</v>
      </c>
      <c r="Q186" s="1">
        <f t="shared" si="52"/>
        <v>0</v>
      </c>
      <c r="S186" s="1">
        <f t="shared" si="53"/>
        <v>0</v>
      </c>
      <c r="U186" s="14" t="str">
        <f t="shared" ca="1" si="54"/>
        <v>TrainTrial2</v>
      </c>
      <c r="V186" s="10" t="str">
        <f t="shared" si="50"/>
        <v>p2.bmp</v>
      </c>
      <c r="W186" s="10" t="str">
        <f t="shared" si="51"/>
        <v>p3.bmp</v>
      </c>
      <c r="X186" s="10" t="str">
        <f t="shared" ca="1" si="55"/>
        <v>c1.wav</v>
      </c>
      <c r="Y186" s="10" t="str">
        <f t="shared" ca="1" si="56"/>
        <v>nn2.wav</v>
      </c>
      <c r="Z186" s="10" t="str">
        <f t="shared" ca="1" si="57"/>
        <v>c2.wav</v>
      </c>
      <c r="AA186" s="10" t="str">
        <f t="shared" ca="1" si="58"/>
        <v>r3.wav</v>
      </c>
      <c r="AB186" s="10">
        <f t="shared" si="59"/>
        <v>1</v>
      </c>
      <c r="AC186" s="13" t="str">
        <f t="shared" ca="1" si="60"/>
        <v>lp.jpg</v>
      </c>
      <c r="AD186" s="13">
        <f t="shared" ca="1" si="61"/>
        <v>1</v>
      </c>
      <c r="AE186" s="13">
        <f t="shared" ca="1" si="62"/>
        <v>1</v>
      </c>
      <c r="AF186" s="13">
        <f t="shared" ca="1" si="63"/>
        <v>1</v>
      </c>
      <c r="AG186" s="13">
        <f t="shared" ca="1" si="64"/>
        <v>3</v>
      </c>
      <c r="AH186" s="15">
        <f t="shared" ca="1" si="65"/>
        <v>0</v>
      </c>
      <c r="AI186" s="1">
        <f t="shared" ca="1" si="73"/>
        <v>0.3704736141271584</v>
      </c>
      <c r="AJ186" s="1">
        <f t="shared" ca="1" si="73"/>
        <v>0.41841908403900407</v>
      </c>
      <c r="AK186" s="1">
        <f t="shared" ca="1" si="73"/>
        <v>0.51162111210549299</v>
      </c>
      <c r="AP186" s="15">
        <f t="shared" ca="1" si="66"/>
        <v>1</v>
      </c>
      <c r="AQ186" s="15">
        <f t="shared" ca="1" si="67"/>
        <v>1</v>
      </c>
      <c r="AR186" s="15">
        <f t="shared" ca="1" si="68"/>
        <v>1</v>
      </c>
      <c r="AS186" s="15"/>
      <c r="AT186" s="15">
        <f t="shared" ca="1" si="69"/>
        <v>0</v>
      </c>
      <c r="AU186" s="15">
        <f t="shared" ca="1" si="70"/>
        <v>0</v>
      </c>
      <c r="AV186" s="15">
        <f t="shared" ca="1" si="71"/>
        <v>0</v>
      </c>
    </row>
    <row r="187" spans="11:48" x14ac:dyDescent="0.2">
      <c r="L187" s="2">
        <v>2</v>
      </c>
      <c r="M187" s="2">
        <v>1</v>
      </c>
      <c r="N187" s="2">
        <v>0</v>
      </c>
      <c r="O187" s="1">
        <v>0.55426972363056848</v>
      </c>
      <c r="P187" s="1">
        <v>0.96359038918581064</v>
      </c>
      <c r="Q187" s="1">
        <f t="shared" si="52"/>
        <v>1</v>
      </c>
      <c r="S187" s="1">
        <f t="shared" si="53"/>
        <v>1</v>
      </c>
      <c r="U187" s="14" t="str">
        <f t="shared" ca="1" si="54"/>
        <v>TrainTrial2</v>
      </c>
      <c r="V187" s="10" t="str">
        <f t="shared" si="50"/>
        <v>p1.bmp</v>
      </c>
      <c r="W187" s="10" t="str">
        <f t="shared" si="51"/>
        <v>p2.bmp</v>
      </c>
      <c r="X187" s="10" t="str">
        <f t="shared" ca="1" si="55"/>
        <v>c2.wav</v>
      </c>
      <c r="Y187" s="10" t="str">
        <f t="shared" ca="1" si="56"/>
        <v>rr0.wav</v>
      </c>
      <c r="Z187" s="10" t="str">
        <f t="shared" ca="1" si="57"/>
        <v>c1.wav</v>
      </c>
      <c r="AA187" s="10" t="str">
        <f t="shared" ca="1" si="58"/>
        <v>n2.wav</v>
      </c>
      <c r="AB187" s="10">
        <f t="shared" si="59"/>
        <v>2</v>
      </c>
      <c r="AC187" s="13" t="str">
        <f t="shared" ca="1" si="60"/>
        <v>rp.jpg</v>
      </c>
      <c r="AD187" s="13">
        <f t="shared" ca="1" si="61"/>
        <v>1</v>
      </c>
      <c r="AE187" s="13">
        <f t="shared" ca="1" si="62"/>
        <v>1</v>
      </c>
      <c r="AF187" s="13">
        <f t="shared" ca="1" si="63"/>
        <v>2</v>
      </c>
      <c r="AG187" s="13">
        <f t="shared" ca="1" si="64"/>
        <v>2</v>
      </c>
      <c r="AH187" s="15">
        <f t="shared" ca="1" si="65"/>
        <v>1</v>
      </c>
      <c r="AI187" s="1">
        <f t="shared" ca="1" si="73"/>
        <v>0.18892185615697021</v>
      </c>
      <c r="AJ187" s="1">
        <f t="shared" ca="1" si="73"/>
        <v>0.32196509166191289</v>
      </c>
      <c r="AK187" s="1">
        <f t="shared" ca="1" si="73"/>
        <v>0.89791491835920378</v>
      </c>
      <c r="AP187" s="15">
        <f t="shared" ca="1" si="66"/>
        <v>1</v>
      </c>
      <c r="AQ187" s="15">
        <f t="shared" ca="1" si="67"/>
        <v>1</v>
      </c>
      <c r="AR187" s="15">
        <f t="shared" ca="1" si="68"/>
        <v>0</v>
      </c>
      <c r="AS187" s="15"/>
      <c r="AT187" s="15">
        <f t="shared" ca="1" si="69"/>
        <v>0</v>
      </c>
      <c r="AU187" s="15">
        <f t="shared" ca="1" si="70"/>
        <v>0</v>
      </c>
      <c r="AV187" s="15">
        <f t="shared" ca="1" si="71"/>
        <v>1</v>
      </c>
    </row>
    <row r="188" spans="11:48" x14ac:dyDescent="0.2">
      <c r="L188" s="2">
        <v>2</v>
      </c>
      <c r="M188" s="2">
        <v>9</v>
      </c>
      <c r="N188" s="2">
        <v>5</v>
      </c>
      <c r="O188" s="1">
        <v>0.39220316035607539</v>
      </c>
      <c r="P188" s="1">
        <v>3.0960734854488692E-2</v>
      </c>
      <c r="Q188" s="1">
        <f t="shared" si="52"/>
        <v>0</v>
      </c>
      <c r="S188" s="1">
        <f t="shared" si="53"/>
        <v>0</v>
      </c>
      <c r="U188" s="14" t="str">
        <f t="shared" ca="1" si="54"/>
        <v>TrainTrial2</v>
      </c>
      <c r="V188" s="10" t="str">
        <f t="shared" si="50"/>
        <v>p2.bmp</v>
      </c>
      <c r="W188" s="10" t="str">
        <f t="shared" si="51"/>
        <v>p9.bmp</v>
      </c>
      <c r="X188" s="10" t="str">
        <f t="shared" ca="1" si="55"/>
        <v>c1.wav</v>
      </c>
      <c r="Y188" s="10" t="str">
        <f t="shared" ca="1" si="56"/>
        <v>nn2.wav</v>
      </c>
      <c r="Z188" s="10" t="str">
        <f t="shared" ca="1" si="57"/>
        <v>c2.wav</v>
      </c>
      <c r="AA188" s="10" t="str">
        <f t="shared" ca="1" si="58"/>
        <v>r5.wav</v>
      </c>
      <c r="AB188" s="10">
        <f t="shared" si="59"/>
        <v>1</v>
      </c>
      <c r="AC188" s="13" t="str">
        <f t="shared" ca="1" si="60"/>
        <v>lp.jpg</v>
      </c>
      <c r="AD188" s="13">
        <f t="shared" ca="1" si="61"/>
        <v>1</v>
      </c>
      <c r="AE188" s="13">
        <f t="shared" ca="1" si="62"/>
        <v>1</v>
      </c>
      <c r="AF188" s="13">
        <f t="shared" ca="1" si="63"/>
        <v>1</v>
      </c>
      <c r="AG188" s="13">
        <f t="shared" ca="1" si="64"/>
        <v>3</v>
      </c>
      <c r="AH188" s="15">
        <f t="shared" ca="1" si="65"/>
        <v>0</v>
      </c>
      <c r="AI188" s="1">
        <f t="shared" ca="1" si="73"/>
        <v>4.3571249077322904E-2</v>
      </c>
      <c r="AJ188" s="1">
        <f t="shared" ca="1" si="73"/>
        <v>0.70855009780715494</v>
      </c>
      <c r="AK188" s="1">
        <f t="shared" ca="1" si="73"/>
        <v>0.59591673084686669</v>
      </c>
      <c r="AP188" s="15">
        <f t="shared" ca="1" si="66"/>
        <v>1</v>
      </c>
      <c r="AQ188" s="15">
        <f t="shared" ca="1" si="67"/>
        <v>1</v>
      </c>
      <c r="AR188" s="15">
        <f t="shared" ca="1" si="68"/>
        <v>1</v>
      </c>
      <c r="AS188" s="15"/>
      <c r="AT188" s="15">
        <f t="shared" ca="1" si="69"/>
        <v>0</v>
      </c>
      <c r="AU188" s="15">
        <f t="shared" ca="1" si="70"/>
        <v>0</v>
      </c>
      <c r="AV188" s="15">
        <f t="shared" ca="1" si="71"/>
        <v>0</v>
      </c>
    </row>
    <row r="189" spans="11:48" x14ac:dyDescent="0.2">
      <c r="L189" s="2">
        <v>3</v>
      </c>
      <c r="M189" s="2">
        <v>5</v>
      </c>
      <c r="N189" s="2">
        <v>4</v>
      </c>
      <c r="O189" s="1">
        <v>0.84332749652458006</v>
      </c>
      <c r="P189" s="1">
        <v>0.63007136506257666</v>
      </c>
      <c r="Q189" s="1">
        <f t="shared" si="52"/>
        <v>1</v>
      </c>
      <c r="S189" s="1">
        <f t="shared" si="53"/>
        <v>1</v>
      </c>
      <c r="U189" s="14" t="str">
        <f t="shared" ca="1" si="54"/>
        <v>TrainTrial2</v>
      </c>
      <c r="V189" s="10" t="str">
        <f t="shared" si="50"/>
        <v>p5.bmp</v>
      </c>
      <c r="W189" s="10" t="str">
        <f t="shared" si="51"/>
        <v>p3.bmp</v>
      </c>
      <c r="X189" s="10" t="str">
        <f t="shared" ca="1" si="55"/>
        <v>c2.wav</v>
      </c>
      <c r="Y189" s="10" t="str">
        <f t="shared" ca="1" si="56"/>
        <v>r4.wav</v>
      </c>
      <c r="Z189" s="10" t="str">
        <f t="shared" ca="1" si="57"/>
        <v>c1.wav</v>
      </c>
      <c r="AA189" s="10" t="str">
        <f t="shared" ca="1" si="58"/>
        <v>nn3.wav</v>
      </c>
      <c r="AB189" s="10">
        <f t="shared" si="59"/>
        <v>2</v>
      </c>
      <c r="AC189" s="13" t="str">
        <f t="shared" ca="1" si="60"/>
        <v>rp.jpg</v>
      </c>
      <c r="AD189" s="13">
        <f t="shared" ca="1" si="61"/>
        <v>1</v>
      </c>
      <c r="AE189" s="13">
        <f t="shared" ca="1" si="62"/>
        <v>1</v>
      </c>
      <c r="AF189" s="13">
        <f t="shared" ca="1" si="63"/>
        <v>1</v>
      </c>
      <c r="AG189" s="13">
        <f t="shared" ca="1" si="64"/>
        <v>3</v>
      </c>
      <c r="AH189" s="15">
        <f t="shared" ca="1" si="65"/>
        <v>0</v>
      </c>
      <c r="AI189" s="1">
        <f t="shared" ca="1" si="73"/>
        <v>0.21881620649474842</v>
      </c>
      <c r="AJ189" s="1">
        <f t="shared" ca="1" si="73"/>
        <v>8.1135832410098141E-2</v>
      </c>
      <c r="AK189" s="1">
        <f t="shared" ca="1" si="73"/>
        <v>4.6258935028995474E-3</v>
      </c>
      <c r="AP189" s="15">
        <f t="shared" ca="1" si="66"/>
        <v>1</v>
      </c>
      <c r="AQ189" s="15">
        <f t="shared" ca="1" si="67"/>
        <v>1</v>
      </c>
      <c r="AR189" s="15">
        <f t="shared" ca="1" si="68"/>
        <v>1</v>
      </c>
      <c r="AS189" s="15"/>
      <c r="AT189" s="15">
        <f t="shared" ca="1" si="69"/>
        <v>0</v>
      </c>
      <c r="AU189" s="15">
        <f t="shared" ca="1" si="70"/>
        <v>0</v>
      </c>
      <c r="AV189" s="15">
        <f t="shared" ca="1" si="71"/>
        <v>0</v>
      </c>
    </row>
    <row r="190" spans="11:48" x14ac:dyDescent="0.2">
      <c r="L190" s="2">
        <v>3</v>
      </c>
      <c r="M190" s="2">
        <v>6</v>
      </c>
      <c r="N190" s="2">
        <v>9</v>
      </c>
      <c r="O190" s="1">
        <v>0.88322175864050223</v>
      </c>
      <c r="P190" s="1">
        <v>0.72693332146900502</v>
      </c>
      <c r="Q190" s="1">
        <f t="shared" si="52"/>
        <v>1</v>
      </c>
      <c r="S190" s="1">
        <f t="shared" si="53"/>
        <v>1</v>
      </c>
      <c r="U190" s="14" t="str">
        <f t="shared" ca="1" si="54"/>
        <v>TrainTrial2</v>
      </c>
      <c r="V190" s="10" t="str">
        <f t="shared" si="50"/>
        <v>p6.bmp</v>
      </c>
      <c r="W190" s="10" t="str">
        <f t="shared" si="51"/>
        <v>p3.bmp</v>
      </c>
      <c r="X190" s="10" t="str">
        <f t="shared" ca="1" si="55"/>
        <v>c2.wav</v>
      </c>
      <c r="Y190" s="10" t="str">
        <f t="shared" ca="1" si="56"/>
        <v>r9.wav</v>
      </c>
      <c r="Z190" s="10" t="str">
        <f t="shared" ca="1" si="57"/>
        <v>c1.wav</v>
      </c>
      <c r="AA190" s="10" t="str">
        <f t="shared" ca="1" si="58"/>
        <v>nn3.wav</v>
      </c>
      <c r="AB190" s="10">
        <f t="shared" si="59"/>
        <v>2</v>
      </c>
      <c r="AC190" s="13" t="str">
        <f t="shared" ca="1" si="60"/>
        <v>rp.jpg</v>
      </c>
      <c r="AD190" s="13">
        <f t="shared" ca="1" si="61"/>
        <v>1</v>
      </c>
      <c r="AE190" s="13">
        <f t="shared" ca="1" si="62"/>
        <v>1</v>
      </c>
      <c r="AF190" s="13">
        <f t="shared" ca="1" si="63"/>
        <v>1</v>
      </c>
      <c r="AG190" s="13">
        <f t="shared" ca="1" si="64"/>
        <v>3</v>
      </c>
      <c r="AH190" s="15">
        <f t="shared" ca="1" si="65"/>
        <v>0</v>
      </c>
      <c r="AI190" s="1">
        <f t="shared" ca="1" si="73"/>
        <v>0.37858635699917187</v>
      </c>
      <c r="AJ190" s="1">
        <f t="shared" ca="1" si="73"/>
        <v>0.18867988977881123</v>
      </c>
      <c r="AK190" s="1">
        <f t="shared" ca="1" si="73"/>
        <v>0.56628311226664541</v>
      </c>
      <c r="AP190" s="15">
        <f t="shared" ca="1" si="66"/>
        <v>1</v>
      </c>
      <c r="AQ190" s="15">
        <f t="shared" ca="1" si="67"/>
        <v>1</v>
      </c>
      <c r="AR190" s="15">
        <f t="shared" ca="1" si="68"/>
        <v>1</v>
      </c>
      <c r="AS190" s="15"/>
      <c r="AT190" s="15">
        <f t="shared" ca="1" si="69"/>
        <v>0</v>
      </c>
      <c r="AU190" s="15">
        <f t="shared" ca="1" si="70"/>
        <v>0</v>
      </c>
      <c r="AV190" s="15">
        <f t="shared" ca="1" si="71"/>
        <v>0</v>
      </c>
    </row>
    <row r="191" spans="11:48" x14ac:dyDescent="0.2">
      <c r="L191" s="2">
        <v>3</v>
      </c>
      <c r="M191" s="2">
        <v>7</v>
      </c>
      <c r="N191" s="2">
        <v>8</v>
      </c>
      <c r="O191" s="1">
        <v>0.29187783456291072</v>
      </c>
      <c r="P191" s="1">
        <v>5.6968599589708901E-2</v>
      </c>
      <c r="Q191" s="1">
        <f t="shared" si="52"/>
        <v>0</v>
      </c>
      <c r="S191" s="1">
        <f t="shared" si="53"/>
        <v>0</v>
      </c>
      <c r="U191" s="14" t="str">
        <f t="shared" ca="1" si="54"/>
        <v>TrainTrial2</v>
      </c>
      <c r="V191" s="10" t="str">
        <f t="shared" si="50"/>
        <v>p3.bmp</v>
      </c>
      <c r="W191" s="10" t="str">
        <f t="shared" si="51"/>
        <v>p7.bmp</v>
      </c>
      <c r="X191" s="10" t="str">
        <f t="shared" ca="1" si="55"/>
        <v>c1.wav</v>
      </c>
      <c r="Y191" s="10" t="str">
        <f t="shared" ca="1" si="56"/>
        <v>n3.wav</v>
      </c>
      <c r="Z191" s="10" t="str">
        <f t="shared" ca="1" si="57"/>
        <v>c2.wav</v>
      </c>
      <c r="AA191" s="10" t="str">
        <f t="shared" ca="1" si="58"/>
        <v>rr8.wav</v>
      </c>
      <c r="AB191" s="10">
        <f t="shared" si="59"/>
        <v>1</v>
      </c>
      <c r="AC191" s="13" t="str">
        <f t="shared" ca="1" si="60"/>
        <v>rp.jpg</v>
      </c>
      <c r="AD191" s="13">
        <f t="shared" ca="1" si="61"/>
        <v>2</v>
      </c>
      <c r="AE191" s="13">
        <f t="shared" ca="1" si="62"/>
        <v>1</v>
      </c>
      <c r="AF191" s="13">
        <f t="shared" ca="1" si="63"/>
        <v>2</v>
      </c>
      <c r="AG191" s="13">
        <f t="shared" ca="1" si="64"/>
        <v>1</v>
      </c>
      <c r="AH191" s="15">
        <f t="shared" ca="1" si="65"/>
        <v>2</v>
      </c>
      <c r="AI191" s="1">
        <f t="shared" ca="1" si="73"/>
        <v>0.97361091160452029</v>
      </c>
      <c r="AJ191" s="1">
        <f t="shared" ca="1" si="73"/>
        <v>0.40681923051328572</v>
      </c>
      <c r="AK191" s="1">
        <f t="shared" ca="1" si="73"/>
        <v>0.97117481371303493</v>
      </c>
      <c r="AP191" s="15">
        <f t="shared" ca="1" si="66"/>
        <v>0</v>
      </c>
      <c r="AQ191" s="15">
        <f t="shared" ca="1" si="67"/>
        <v>1</v>
      </c>
      <c r="AR191" s="15">
        <f t="shared" ca="1" si="68"/>
        <v>0</v>
      </c>
      <c r="AS191" s="15"/>
      <c r="AT191" s="15">
        <f t="shared" ca="1" si="69"/>
        <v>1</v>
      </c>
      <c r="AU191" s="15">
        <f t="shared" ca="1" si="70"/>
        <v>0</v>
      </c>
      <c r="AV191" s="15">
        <f t="shared" ca="1" si="71"/>
        <v>1</v>
      </c>
    </row>
    <row r="192" spans="11:48" x14ac:dyDescent="0.2">
      <c r="L192" s="2">
        <v>4</v>
      </c>
      <c r="M192" s="2">
        <v>0</v>
      </c>
      <c r="N192" s="2">
        <v>1</v>
      </c>
      <c r="O192" s="1">
        <v>0.38407609289060929</v>
      </c>
      <c r="P192" s="1">
        <v>0.10078848359171388</v>
      </c>
      <c r="Q192" s="1">
        <f t="shared" si="52"/>
        <v>0</v>
      </c>
      <c r="S192" s="1">
        <f t="shared" si="53"/>
        <v>0</v>
      </c>
      <c r="U192" s="14" t="str">
        <f t="shared" ca="1" si="54"/>
        <v>TrainTrial2</v>
      </c>
      <c r="V192" s="10" t="str">
        <f t="shared" si="50"/>
        <v>p4.bmp</v>
      </c>
      <c r="W192" s="10" t="str">
        <f t="shared" si="51"/>
        <v>p0.bmp</v>
      </c>
      <c r="X192" s="10" t="str">
        <f t="shared" ca="1" si="55"/>
        <v>c1.wav</v>
      </c>
      <c r="Y192" s="10" t="str">
        <f t="shared" ca="1" si="56"/>
        <v>n4.wav</v>
      </c>
      <c r="Z192" s="10" t="str">
        <f t="shared" ca="1" si="57"/>
        <v>c2.wav</v>
      </c>
      <c r="AA192" s="10" t="str">
        <f t="shared" ca="1" si="58"/>
        <v>rr1.wav</v>
      </c>
      <c r="AB192" s="10">
        <f t="shared" si="59"/>
        <v>1</v>
      </c>
      <c r="AC192" s="13" t="str">
        <f t="shared" ca="1" si="60"/>
        <v>lp.jpg</v>
      </c>
      <c r="AD192" s="13">
        <f t="shared" ca="1" si="61"/>
        <v>1</v>
      </c>
      <c r="AE192" s="13">
        <f t="shared" ca="1" si="62"/>
        <v>1</v>
      </c>
      <c r="AF192" s="13">
        <f t="shared" ca="1" si="63"/>
        <v>2</v>
      </c>
      <c r="AG192" s="13">
        <f t="shared" ca="1" si="64"/>
        <v>2</v>
      </c>
      <c r="AH192" s="15">
        <f t="shared" ca="1" si="65"/>
        <v>1</v>
      </c>
      <c r="AI192" s="1">
        <f t="shared" ca="1" si="73"/>
        <v>0.63501353145524575</v>
      </c>
      <c r="AJ192" s="1">
        <f t="shared" ca="1" si="73"/>
        <v>0.15889495078911819</v>
      </c>
      <c r="AK192" s="1">
        <f t="shared" ca="1" si="73"/>
        <v>0.77407411459926367</v>
      </c>
      <c r="AP192" s="15">
        <f t="shared" ca="1" si="66"/>
        <v>1</v>
      </c>
      <c r="AQ192" s="15">
        <f t="shared" ca="1" si="67"/>
        <v>1</v>
      </c>
      <c r="AR192" s="15">
        <f t="shared" ca="1" si="68"/>
        <v>0</v>
      </c>
      <c r="AS192" s="15"/>
      <c r="AT192" s="15">
        <f t="shared" ca="1" si="69"/>
        <v>0</v>
      </c>
      <c r="AU192" s="15">
        <f t="shared" ca="1" si="70"/>
        <v>0</v>
      </c>
      <c r="AV192" s="15">
        <f t="shared" ca="1" si="71"/>
        <v>1</v>
      </c>
    </row>
    <row r="193" spans="12:48" x14ac:dyDescent="0.2">
      <c r="L193" s="2">
        <v>4</v>
      </c>
      <c r="M193" s="2">
        <v>5</v>
      </c>
      <c r="N193" s="2">
        <v>9</v>
      </c>
      <c r="O193" s="1">
        <v>6.2051160792179871E-2</v>
      </c>
      <c r="P193" s="1">
        <v>9.8311071730677213E-2</v>
      </c>
      <c r="Q193" s="1">
        <f t="shared" si="52"/>
        <v>0</v>
      </c>
      <c r="S193" s="1">
        <f t="shared" si="53"/>
        <v>0</v>
      </c>
      <c r="U193" s="14" t="str">
        <f t="shared" ca="1" si="54"/>
        <v>TrainTrial</v>
      </c>
      <c r="V193" s="10" t="str">
        <f t="shared" si="50"/>
        <v>p4.bmp</v>
      </c>
      <c r="W193" s="10" t="str">
        <f t="shared" si="51"/>
        <v>p5.bmp</v>
      </c>
      <c r="X193" s="10" t="str">
        <f t="shared" ca="1" si="55"/>
        <v>c2.wav</v>
      </c>
      <c r="Y193" s="10" t="str">
        <f t="shared" ca="1" si="56"/>
        <v>nn4.wav</v>
      </c>
      <c r="Z193" s="10" t="str">
        <f t="shared" ca="1" si="57"/>
        <v>c1.wav</v>
      </c>
      <c r="AA193" s="10" t="str">
        <f t="shared" ca="1" si="58"/>
        <v>r9.wav</v>
      </c>
      <c r="AB193" s="10">
        <f t="shared" si="59"/>
        <v>1</v>
      </c>
      <c r="AC193" s="13" t="str">
        <f t="shared" ca="1" si="60"/>
        <v>lp.jpg</v>
      </c>
      <c r="AD193" s="13">
        <f t="shared" ca="1" si="61"/>
        <v>1</v>
      </c>
      <c r="AE193" s="13">
        <f t="shared" ca="1" si="62"/>
        <v>2</v>
      </c>
      <c r="AF193" s="13">
        <f t="shared" ca="1" si="63"/>
        <v>1</v>
      </c>
      <c r="AG193" s="13">
        <f t="shared" ca="1" si="64"/>
        <v>2</v>
      </c>
      <c r="AH193" s="15">
        <f t="shared" ca="1" si="65"/>
        <v>1</v>
      </c>
      <c r="AI193" s="1">
        <f t="shared" ca="1" si="73"/>
        <v>0.34003393334533527</v>
      </c>
      <c r="AJ193" s="1">
        <f t="shared" ca="1" si="73"/>
        <v>0.92883204879774739</v>
      </c>
      <c r="AK193" s="1">
        <f t="shared" ca="1" si="73"/>
        <v>0.73901780608281298</v>
      </c>
      <c r="AP193" s="15">
        <f t="shared" ca="1" si="66"/>
        <v>1</v>
      </c>
      <c r="AQ193" s="15">
        <f t="shared" ca="1" si="67"/>
        <v>0</v>
      </c>
      <c r="AR193" s="15">
        <f t="shared" ca="1" si="68"/>
        <v>1</v>
      </c>
      <c r="AS193" s="15"/>
      <c r="AT193" s="15">
        <f t="shared" ca="1" si="69"/>
        <v>0</v>
      </c>
      <c r="AU193" s="15">
        <f t="shared" ca="1" si="70"/>
        <v>1</v>
      </c>
      <c r="AV193" s="15">
        <f t="shared" ca="1" si="71"/>
        <v>0</v>
      </c>
    </row>
    <row r="194" spans="12:48" x14ac:dyDescent="0.2">
      <c r="L194" s="2">
        <v>4</v>
      </c>
      <c r="M194" s="2">
        <v>8</v>
      </c>
      <c r="N194" s="2">
        <v>7</v>
      </c>
      <c r="O194" s="1">
        <v>0.25730644078976184</v>
      </c>
      <c r="P194" s="1">
        <v>0.29681606969916174</v>
      </c>
      <c r="Q194" s="1">
        <f t="shared" si="52"/>
        <v>0</v>
      </c>
      <c r="S194" s="1">
        <f t="shared" si="53"/>
        <v>0</v>
      </c>
      <c r="U194" s="14" t="str">
        <f t="shared" ca="1" si="54"/>
        <v>TrainTrial2</v>
      </c>
      <c r="V194" s="10" t="str">
        <f t="shared" si="50"/>
        <v>p4.bmp</v>
      </c>
      <c r="W194" s="10" t="str">
        <f t="shared" si="51"/>
        <v>p8.bmp</v>
      </c>
      <c r="X194" s="10" t="str">
        <f t="shared" ca="1" si="55"/>
        <v>c1.wav</v>
      </c>
      <c r="Y194" s="10" t="str">
        <f t="shared" ca="1" si="56"/>
        <v>nn4.wav</v>
      </c>
      <c r="Z194" s="10" t="str">
        <f t="shared" ca="1" si="57"/>
        <v>c2.wav</v>
      </c>
      <c r="AA194" s="10" t="str">
        <f t="shared" ca="1" si="58"/>
        <v>r7.wav</v>
      </c>
      <c r="AB194" s="10">
        <f t="shared" si="59"/>
        <v>1</v>
      </c>
      <c r="AC194" s="13" t="str">
        <f t="shared" ca="1" si="60"/>
        <v>lp.jpg</v>
      </c>
      <c r="AD194" s="13">
        <f t="shared" ca="1" si="61"/>
        <v>1</v>
      </c>
      <c r="AE194" s="13">
        <f t="shared" ca="1" si="62"/>
        <v>1</v>
      </c>
      <c r="AF194" s="13">
        <f t="shared" ca="1" si="63"/>
        <v>1</v>
      </c>
      <c r="AG194" s="13">
        <f t="shared" ca="1" si="64"/>
        <v>3</v>
      </c>
      <c r="AH194" s="15">
        <f t="shared" ca="1" si="65"/>
        <v>0</v>
      </c>
      <c r="AI194" s="1">
        <f t="shared" ca="1" si="73"/>
        <v>0.67594541528465035</v>
      </c>
      <c r="AJ194" s="1">
        <f t="shared" ca="1" si="73"/>
        <v>3.1524349598853529E-2</v>
      </c>
      <c r="AK194" s="1">
        <f t="shared" ca="1" si="73"/>
        <v>0.42903082499592404</v>
      </c>
      <c r="AP194" s="15">
        <f t="shared" ca="1" si="66"/>
        <v>1</v>
      </c>
      <c r="AQ194" s="15">
        <f t="shared" ca="1" si="67"/>
        <v>1</v>
      </c>
      <c r="AR194" s="15">
        <f t="shared" ca="1" si="68"/>
        <v>1</v>
      </c>
      <c r="AS194" s="15"/>
      <c r="AT194" s="15">
        <f t="shared" ca="1" si="69"/>
        <v>0</v>
      </c>
      <c r="AU194" s="15">
        <f t="shared" ca="1" si="70"/>
        <v>0</v>
      </c>
      <c r="AV194" s="15">
        <f t="shared" ca="1" si="71"/>
        <v>0</v>
      </c>
    </row>
    <row r="195" spans="12:48" x14ac:dyDescent="0.2">
      <c r="L195" s="2">
        <v>5</v>
      </c>
      <c r="M195" s="2">
        <v>2</v>
      </c>
      <c r="N195" s="2">
        <v>3</v>
      </c>
      <c r="O195" s="1">
        <v>0.38324041467058123</v>
      </c>
      <c r="P195" s="1">
        <v>0.10347596153496852</v>
      </c>
      <c r="Q195" s="1">
        <f t="shared" si="52"/>
        <v>0</v>
      </c>
      <c r="S195" s="1">
        <f t="shared" si="53"/>
        <v>0</v>
      </c>
      <c r="U195" s="14" t="str">
        <f t="shared" ca="1" si="54"/>
        <v>TrainTrial</v>
      </c>
      <c r="V195" s="10" t="str">
        <f t="shared" ref="V195:V242" si="74">IF(Q195=0,CONCATENATE("p",L195,".bmp"),CONCATENATE("p",M195,".bmp"))</f>
        <v>p5.bmp</v>
      </c>
      <c r="W195" s="10" t="str">
        <f t="shared" ref="W195:W242" si="75">IF(Q195=0,CONCATENATE("p",M195,".bmp"),CONCATENATE("p",L195,".bmp"))</f>
        <v>p2.bmp</v>
      </c>
      <c r="X195" s="10" t="str">
        <f t="shared" ca="1" si="55"/>
        <v>c2.wav</v>
      </c>
      <c r="Y195" s="10" t="str">
        <f t="shared" ca="1" si="56"/>
        <v>nn5.wav</v>
      </c>
      <c r="Z195" s="10" t="str">
        <f t="shared" ca="1" si="57"/>
        <v>c1.wav</v>
      </c>
      <c r="AA195" s="10" t="str">
        <f t="shared" ca="1" si="58"/>
        <v>r3.wav</v>
      </c>
      <c r="AB195" s="10">
        <f t="shared" si="59"/>
        <v>1</v>
      </c>
      <c r="AC195" s="13" t="str">
        <f t="shared" ca="1" si="60"/>
        <v>lp.jpg</v>
      </c>
      <c r="AD195" s="13">
        <f t="shared" ca="1" si="61"/>
        <v>1</v>
      </c>
      <c r="AE195" s="13">
        <f t="shared" ca="1" si="62"/>
        <v>2</v>
      </c>
      <c r="AF195" s="13">
        <f t="shared" ca="1" si="63"/>
        <v>1</v>
      </c>
      <c r="AG195" s="13">
        <f t="shared" ca="1" si="64"/>
        <v>2</v>
      </c>
      <c r="AH195" s="15">
        <f t="shared" ca="1" si="65"/>
        <v>1</v>
      </c>
      <c r="AI195" s="1">
        <f t="shared" ca="1" si="73"/>
        <v>0.35235175931742568</v>
      </c>
      <c r="AJ195" s="1">
        <f t="shared" ca="1" si="73"/>
        <v>0.89163788205452743</v>
      </c>
      <c r="AK195" s="1">
        <f t="shared" ca="1" si="73"/>
        <v>0.65741952077753962</v>
      </c>
      <c r="AP195" s="15">
        <f t="shared" ca="1" si="66"/>
        <v>1</v>
      </c>
      <c r="AQ195" s="15">
        <f t="shared" ca="1" si="67"/>
        <v>0</v>
      </c>
      <c r="AR195" s="15">
        <f t="shared" ca="1" si="68"/>
        <v>1</v>
      </c>
      <c r="AS195" s="15"/>
      <c r="AT195" s="15">
        <f t="shared" ca="1" si="69"/>
        <v>0</v>
      </c>
      <c r="AU195" s="15">
        <f t="shared" ca="1" si="70"/>
        <v>1</v>
      </c>
      <c r="AV195" s="15">
        <f t="shared" ca="1" si="71"/>
        <v>0</v>
      </c>
    </row>
    <row r="196" spans="12:48" x14ac:dyDescent="0.2">
      <c r="L196" s="2">
        <v>5</v>
      </c>
      <c r="M196" s="2">
        <v>3</v>
      </c>
      <c r="N196" s="2">
        <v>2</v>
      </c>
      <c r="O196" s="1">
        <v>0.60941319426729024</v>
      </c>
      <c r="P196" s="1">
        <v>0.58561300759902224</v>
      </c>
      <c r="Q196" s="1">
        <f t="shared" ref="Q196:Q242" si="76">IF(O196&lt;=0.5,0,1)</f>
        <v>1</v>
      </c>
      <c r="S196" s="1">
        <f t="shared" ref="S196:S242" si="77">IF(P196&lt;=0.5,0,1)</f>
        <v>1</v>
      </c>
      <c r="U196" s="14" t="str">
        <f t="shared" ref="U196:U242" ca="1" si="78">IF(AE196=1,"TrainTrial2","TrainTrial")</f>
        <v>TrainTrial2</v>
      </c>
      <c r="V196" s="10" t="str">
        <f t="shared" si="74"/>
        <v>p3.bmp</v>
      </c>
      <c r="W196" s="10" t="str">
        <f t="shared" si="75"/>
        <v>p5.bmp</v>
      </c>
      <c r="X196" s="10" t="str">
        <f t="shared" ref="X196:X242" ca="1" si="79">IF(AE196=0,"c3.wav",IF(AE196=1,IF(S196=0,"c1.wav","c2.wav"),IF(S196=0,"c2.wav","c1.wav")))</f>
        <v>c2.wav</v>
      </c>
      <c r="Y196" s="10" t="str">
        <f t="shared" ref="Y196:Y242" ca="1" si="80">IF(S196=0,IF(AF196=1,CONCATENATE("nn",L196,".wav"),CONCATENATE("n",L196,".wav")),IF(AF196=2,CONCATENATE("rr",N196,".wav"),CONCATENATE("r",N196,".wav")))</f>
        <v>r2.wav</v>
      </c>
      <c r="Z196" s="10" t="str">
        <f t="shared" ref="Z196:Z242" ca="1" si="81">IF(AE196=0,"c3.wav",IF(AE196=1,IF(S196=1,"c1.wav","c2.wav"),IF(S196=1,"c2.wav","c1.wav")))</f>
        <v>c1.wav</v>
      </c>
      <c r="AA196" s="10" t="str">
        <f t="shared" ref="AA196:AA242" ca="1" si="82">IF(S196=1,IF(AF196=1,CONCATENATE("nn",L196,".wav"),CONCATENATE("n",L196,".wav")),IF(AF196=2,CONCATENATE("rr",N196,".wav"),CONCATENATE("r",N196,".wav")))</f>
        <v>nn5.wav</v>
      </c>
      <c r="AB196" s="10">
        <f t="shared" ref="AB196:AB242" si="83">IF(Q196=0,1,2)</f>
        <v>2</v>
      </c>
      <c r="AC196" s="13" t="str">
        <f t="shared" ref="AC196:AC242" ca="1" si="84">IF(AD196=0,"blank.jpg", IF(AD196=1, IF(AB196=1,"lp.jpg","rp.jpg"),IF(AB196=1,"rp.jpg","lp.jpg")))</f>
        <v>rp.jpg</v>
      </c>
      <c r="AD196" s="13">
        <f t="shared" ref="AD196:AD242" ca="1" si="85">IF(AI196&lt;0.75,1,IF(AI196&lt;=1,2,0))</f>
        <v>1</v>
      </c>
      <c r="AE196" s="13">
        <f t="shared" ref="AE196:AE242" ca="1" si="86">IF(AJ196&lt;0.75,1,IF(AJ196&lt;=1,2,0))</f>
        <v>1</v>
      </c>
      <c r="AF196" s="13">
        <f t="shared" ref="AF196:AF242" ca="1" si="87">IF(AK196&lt;0.75,1,IF(AK196&lt;=1,2,0))</f>
        <v>1</v>
      </c>
      <c r="AG196" s="13">
        <f t="shared" ref="AG196:AG242" ca="1" si="88">SUM(AP196:AR196)</f>
        <v>3</v>
      </c>
      <c r="AH196" s="15">
        <f t="shared" ref="AH196:AH242" ca="1" si="89">SUM(AT196:AV196)</f>
        <v>0</v>
      </c>
      <c r="AI196" s="1">
        <f t="shared" ca="1" si="73"/>
        <v>0.52636921751097521</v>
      </c>
      <c r="AJ196" s="1">
        <f t="shared" ca="1" si="73"/>
        <v>0.48548053120863388</v>
      </c>
      <c r="AK196" s="1">
        <f t="shared" ca="1" si="73"/>
        <v>0.30720340718190609</v>
      </c>
      <c r="AP196" s="15">
        <f t="shared" ref="AP196:AP242" ca="1" si="90">IF(AD196=1,1,0)</f>
        <v>1</v>
      </c>
      <c r="AQ196" s="15">
        <f t="shared" ref="AQ196:AQ242" ca="1" si="91">IF(AE196=1,1,0)</f>
        <v>1</v>
      </c>
      <c r="AR196" s="15">
        <f t="shared" ref="AR196:AR242" ca="1" si="92">IF(AF196=1,1,0)</f>
        <v>1</v>
      </c>
      <c r="AS196" s="15"/>
      <c r="AT196" s="15">
        <f t="shared" ref="AT196:AT242" ca="1" si="93">IF(AD196=2,1,0)</f>
        <v>0</v>
      </c>
      <c r="AU196" s="15">
        <f t="shared" ref="AU196:AU242" ca="1" si="94">IF(AE196=2,1,0)</f>
        <v>0</v>
      </c>
      <c r="AV196" s="15">
        <f t="shared" ref="AV196:AV242" ca="1" si="95">IF(AF196=2,1,0)</f>
        <v>0</v>
      </c>
    </row>
    <row r="197" spans="12:48" x14ac:dyDescent="0.2">
      <c r="L197" s="2">
        <v>5</v>
      </c>
      <c r="M197" s="2">
        <v>6</v>
      </c>
      <c r="N197" s="2">
        <v>8</v>
      </c>
      <c r="O197" s="1">
        <v>0.76881591947949346</v>
      </c>
      <c r="P197" s="1">
        <v>0.33248461898438109</v>
      </c>
      <c r="Q197" s="1">
        <f t="shared" si="76"/>
        <v>1</v>
      </c>
      <c r="S197" s="1">
        <f t="shared" si="77"/>
        <v>0</v>
      </c>
      <c r="U197" s="14" t="str">
        <f t="shared" ca="1" si="78"/>
        <v>TrainTrial2</v>
      </c>
      <c r="V197" s="10" t="str">
        <f t="shared" si="74"/>
        <v>p6.bmp</v>
      </c>
      <c r="W197" s="10" t="str">
        <f t="shared" si="75"/>
        <v>p5.bmp</v>
      </c>
      <c r="X197" s="10" t="str">
        <f t="shared" ca="1" si="79"/>
        <v>c1.wav</v>
      </c>
      <c r="Y197" s="10" t="str">
        <f t="shared" ca="1" si="80"/>
        <v>nn5.wav</v>
      </c>
      <c r="Z197" s="10" t="str">
        <f t="shared" ca="1" si="81"/>
        <v>c2.wav</v>
      </c>
      <c r="AA197" s="10" t="str">
        <f t="shared" ca="1" si="82"/>
        <v>r8.wav</v>
      </c>
      <c r="AB197" s="10">
        <f t="shared" si="83"/>
        <v>2</v>
      </c>
      <c r="AC197" s="13" t="str">
        <f t="shared" ca="1" si="84"/>
        <v>rp.jpg</v>
      </c>
      <c r="AD197" s="13">
        <f t="shared" ca="1" si="85"/>
        <v>1</v>
      </c>
      <c r="AE197" s="13">
        <f t="shared" ca="1" si="86"/>
        <v>1</v>
      </c>
      <c r="AF197" s="13">
        <f t="shared" ca="1" si="87"/>
        <v>1</v>
      </c>
      <c r="AG197" s="13">
        <f t="shared" ca="1" si="88"/>
        <v>3</v>
      </c>
      <c r="AH197" s="15">
        <f t="shared" ca="1" si="89"/>
        <v>0</v>
      </c>
      <c r="AI197" s="1">
        <f t="shared" ca="1" si="73"/>
        <v>0.56164249975542513</v>
      </c>
      <c r="AJ197" s="1">
        <f t="shared" ca="1" si="73"/>
        <v>0.49629435745493755</v>
      </c>
      <c r="AK197" s="1">
        <f t="shared" ca="1" si="73"/>
        <v>0.45617362264675299</v>
      </c>
      <c r="AP197" s="15">
        <f t="shared" ca="1" si="90"/>
        <v>1</v>
      </c>
      <c r="AQ197" s="15">
        <f t="shared" ca="1" si="91"/>
        <v>1</v>
      </c>
      <c r="AR197" s="15">
        <f t="shared" ca="1" si="92"/>
        <v>1</v>
      </c>
      <c r="AS197" s="15"/>
      <c r="AT197" s="15">
        <f t="shared" ca="1" si="93"/>
        <v>0</v>
      </c>
      <c r="AU197" s="15">
        <f t="shared" ca="1" si="94"/>
        <v>0</v>
      </c>
      <c r="AV197" s="15">
        <f t="shared" ca="1" si="95"/>
        <v>0</v>
      </c>
    </row>
    <row r="198" spans="12:48" x14ac:dyDescent="0.2">
      <c r="L198" s="2">
        <v>6</v>
      </c>
      <c r="M198" s="2">
        <v>0</v>
      </c>
      <c r="N198" s="2">
        <v>4</v>
      </c>
      <c r="O198" s="1">
        <v>0.88249172737141635</v>
      </c>
      <c r="P198" s="1">
        <v>0.53832423325729906</v>
      </c>
      <c r="Q198" s="1">
        <f t="shared" si="76"/>
        <v>1</v>
      </c>
      <c r="S198" s="1">
        <f t="shared" si="77"/>
        <v>1</v>
      </c>
      <c r="U198" s="14" t="str">
        <f t="shared" ca="1" si="78"/>
        <v>TrainTrial</v>
      </c>
      <c r="V198" s="10" t="str">
        <f t="shared" si="74"/>
        <v>p0.bmp</v>
      </c>
      <c r="W198" s="10" t="str">
        <f t="shared" si="75"/>
        <v>p6.bmp</v>
      </c>
      <c r="X198" s="10" t="str">
        <f t="shared" ca="1" si="79"/>
        <v>c1.wav</v>
      </c>
      <c r="Y198" s="10" t="str">
        <f t="shared" ca="1" si="80"/>
        <v>rr4.wav</v>
      </c>
      <c r="Z198" s="10" t="str">
        <f t="shared" ca="1" si="81"/>
        <v>c2.wav</v>
      </c>
      <c r="AA198" s="10" t="str">
        <f t="shared" ca="1" si="82"/>
        <v>n6.wav</v>
      </c>
      <c r="AB198" s="10">
        <f t="shared" si="83"/>
        <v>2</v>
      </c>
      <c r="AC198" s="13" t="str">
        <f t="shared" ca="1" si="84"/>
        <v>rp.jpg</v>
      </c>
      <c r="AD198" s="13">
        <f t="shared" ca="1" si="85"/>
        <v>1</v>
      </c>
      <c r="AE198" s="13">
        <f t="shared" ca="1" si="86"/>
        <v>2</v>
      </c>
      <c r="AF198" s="13">
        <f t="shared" ca="1" si="87"/>
        <v>2</v>
      </c>
      <c r="AG198" s="13">
        <f t="shared" ca="1" si="88"/>
        <v>1</v>
      </c>
      <c r="AH198" s="15">
        <f t="shared" ca="1" si="89"/>
        <v>2</v>
      </c>
      <c r="AI198" s="1">
        <f t="shared" ca="1" si="73"/>
        <v>0.6903474196794106</v>
      </c>
      <c r="AJ198" s="1">
        <f t="shared" ca="1" si="73"/>
        <v>0.85375396844311668</v>
      </c>
      <c r="AK198" s="1">
        <f t="shared" ca="1" si="73"/>
        <v>0.86141444693322122</v>
      </c>
      <c r="AP198" s="15">
        <f t="shared" ca="1" si="90"/>
        <v>1</v>
      </c>
      <c r="AQ198" s="15">
        <f t="shared" ca="1" si="91"/>
        <v>0</v>
      </c>
      <c r="AR198" s="15">
        <f t="shared" ca="1" si="92"/>
        <v>0</v>
      </c>
      <c r="AS198" s="15"/>
      <c r="AT198" s="15">
        <f t="shared" ca="1" si="93"/>
        <v>0</v>
      </c>
      <c r="AU198" s="15">
        <f t="shared" ca="1" si="94"/>
        <v>1</v>
      </c>
      <c r="AV198" s="15">
        <f t="shared" ca="1" si="95"/>
        <v>1</v>
      </c>
    </row>
    <row r="199" spans="12:48" x14ac:dyDescent="0.2">
      <c r="L199" s="2">
        <v>6</v>
      </c>
      <c r="M199" s="2">
        <v>7</v>
      </c>
      <c r="N199" s="2">
        <v>0</v>
      </c>
      <c r="O199" s="1">
        <v>0.55670750289118587</v>
      </c>
      <c r="P199" s="1">
        <v>0.85426980508964334</v>
      </c>
      <c r="Q199" s="1">
        <f t="shared" si="76"/>
        <v>1</v>
      </c>
      <c r="S199" s="1">
        <f t="shared" si="77"/>
        <v>1</v>
      </c>
      <c r="U199" s="14" t="str">
        <f t="shared" ca="1" si="78"/>
        <v>TrainTrial2</v>
      </c>
      <c r="V199" s="10" t="str">
        <f t="shared" si="74"/>
        <v>p7.bmp</v>
      </c>
      <c r="W199" s="10" t="str">
        <f t="shared" si="75"/>
        <v>p6.bmp</v>
      </c>
      <c r="X199" s="10" t="str">
        <f t="shared" ca="1" si="79"/>
        <v>c2.wav</v>
      </c>
      <c r="Y199" s="10" t="str">
        <f t="shared" ca="1" si="80"/>
        <v>r0.wav</v>
      </c>
      <c r="Z199" s="10" t="str">
        <f t="shared" ca="1" si="81"/>
        <v>c1.wav</v>
      </c>
      <c r="AA199" s="10" t="str">
        <f t="shared" ca="1" si="82"/>
        <v>nn6.wav</v>
      </c>
      <c r="AB199" s="10">
        <f t="shared" si="83"/>
        <v>2</v>
      </c>
      <c r="AC199" s="13" t="str">
        <f t="shared" ca="1" si="84"/>
        <v>rp.jpg</v>
      </c>
      <c r="AD199" s="13">
        <f t="shared" ca="1" si="85"/>
        <v>1</v>
      </c>
      <c r="AE199" s="13">
        <f t="shared" ca="1" si="86"/>
        <v>1</v>
      </c>
      <c r="AF199" s="13">
        <f t="shared" ca="1" si="87"/>
        <v>1</v>
      </c>
      <c r="AG199" s="13">
        <f t="shared" ca="1" si="88"/>
        <v>3</v>
      </c>
      <c r="AH199" s="15">
        <f t="shared" ca="1" si="89"/>
        <v>0</v>
      </c>
      <c r="AI199" s="1">
        <f t="shared" ca="1" si="73"/>
        <v>0.24361124714563098</v>
      </c>
      <c r="AJ199" s="1">
        <f t="shared" ca="1" si="73"/>
        <v>0.1178904046968261</v>
      </c>
      <c r="AK199" s="1">
        <f t="shared" ca="1" si="73"/>
        <v>0.56075298890835401</v>
      </c>
      <c r="AP199" s="15">
        <f t="shared" ca="1" si="90"/>
        <v>1</v>
      </c>
      <c r="AQ199" s="15">
        <f t="shared" ca="1" si="91"/>
        <v>1</v>
      </c>
      <c r="AR199" s="15">
        <f t="shared" ca="1" si="92"/>
        <v>1</v>
      </c>
      <c r="AS199" s="15"/>
      <c r="AT199" s="15">
        <f t="shared" ca="1" si="93"/>
        <v>0</v>
      </c>
      <c r="AU199" s="15">
        <f t="shared" ca="1" si="94"/>
        <v>0</v>
      </c>
      <c r="AV199" s="15">
        <f t="shared" ca="1" si="95"/>
        <v>0</v>
      </c>
    </row>
    <row r="200" spans="12:48" x14ac:dyDescent="0.2">
      <c r="L200" s="2">
        <v>6</v>
      </c>
      <c r="M200" s="2">
        <v>4</v>
      </c>
      <c r="N200" s="2">
        <v>1</v>
      </c>
      <c r="O200" s="1">
        <v>0.95405578178088035</v>
      </c>
      <c r="P200" s="1">
        <v>0.74586933978571324</v>
      </c>
      <c r="Q200" s="1">
        <f t="shared" si="76"/>
        <v>1</v>
      </c>
      <c r="S200" s="1">
        <f t="shared" si="77"/>
        <v>1</v>
      </c>
      <c r="U200" s="14" t="str">
        <f t="shared" ca="1" si="78"/>
        <v>TrainTrial2</v>
      </c>
      <c r="V200" s="10" t="str">
        <f t="shared" si="74"/>
        <v>p4.bmp</v>
      </c>
      <c r="W200" s="10" t="str">
        <f t="shared" si="75"/>
        <v>p6.bmp</v>
      </c>
      <c r="X200" s="10" t="str">
        <f t="shared" ca="1" si="79"/>
        <v>c2.wav</v>
      </c>
      <c r="Y200" s="10" t="str">
        <f t="shared" ca="1" si="80"/>
        <v>rr1.wav</v>
      </c>
      <c r="Z200" s="10" t="str">
        <f t="shared" ca="1" si="81"/>
        <v>c1.wav</v>
      </c>
      <c r="AA200" s="10" t="str">
        <f t="shared" ca="1" si="82"/>
        <v>n6.wav</v>
      </c>
      <c r="AB200" s="10">
        <f t="shared" si="83"/>
        <v>2</v>
      </c>
      <c r="AC200" s="13" t="str">
        <f t="shared" ca="1" si="84"/>
        <v>rp.jpg</v>
      </c>
      <c r="AD200" s="13">
        <f t="shared" ca="1" si="85"/>
        <v>1</v>
      </c>
      <c r="AE200" s="13">
        <f t="shared" ca="1" si="86"/>
        <v>1</v>
      </c>
      <c r="AF200" s="13">
        <f t="shared" ca="1" si="87"/>
        <v>2</v>
      </c>
      <c r="AG200" s="13">
        <f t="shared" ca="1" si="88"/>
        <v>2</v>
      </c>
      <c r="AH200" s="15">
        <f t="shared" ca="1" si="89"/>
        <v>1</v>
      </c>
      <c r="AI200" s="1">
        <f t="shared" ca="1" si="73"/>
        <v>0.66698835553682223</v>
      </c>
      <c r="AJ200" s="1">
        <f t="shared" ca="1" si="73"/>
        <v>0.3145117511209643</v>
      </c>
      <c r="AK200" s="1">
        <f t="shared" ca="1" si="73"/>
        <v>0.90403990921804234</v>
      </c>
      <c r="AP200" s="15">
        <f t="shared" ca="1" si="90"/>
        <v>1</v>
      </c>
      <c r="AQ200" s="15">
        <f t="shared" ca="1" si="91"/>
        <v>1</v>
      </c>
      <c r="AR200" s="15">
        <f t="shared" ca="1" si="92"/>
        <v>0</v>
      </c>
      <c r="AS200" s="15"/>
      <c r="AT200" s="15">
        <f t="shared" ca="1" si="93"/>
        <v>0</v>
      </c>
      <c r="AU200" s="15">
        <f t="shared" ca="1" si="94"/>
        <v>0</v>
      </c>
      <c r="AV200" s="15">
        <f t="shared" ca="1" si="95"/>
        <v>1</v>
      </c>
    </row>
    <row r="201" spans="12:48" x14ac:dyDescent="0.2">
      <c r="L201" s="2">
        <v>7</v>
      </c>
      <c r="M201" s="2">
        <v>9</v>
      </c>
      <c r="N201" s="2">
        <v>5</v>
      </c>
      <c r="O201" s="1">
        <v>0.34686415563191986</v>
      </c>
      <c r="P201" s="1">
        <v>0.83304279623189359</v>
      </c>
      <c r="Q201" s="1">
        <f t="shared" si="76"/>
        <v>0</v>
      </c>
      <c r="S201" s="1">
        <f t="shared" si="77"/>
        <v>1</v>
      </c>
      <c r="U201" s="14" t="str">
        <f t="shared" ca="1" si="78"/>
        <v>TrainTrial2</v>
      </c>
      <c r="V201" s="10" t="str">
        <f t="shared" si="74"/>
        <v>p7.bmp</v>
      </c>
      <c r="W201" s="10" t="str">
        <f t="shared" si="75"/>
        <v>p9.bmp</v>
      </c>
      <c r="X201" s="10" t="str">
        <f t="shared" ca="1" si="79"/>
        <v>c2.wav</v>
      </c>
      <c r="Y201" s="10" t="str">
        <f t="shared" ca="1" si="80"/>
        <v>r5.wav</v>
      </c>
      <c r="Z201" s="10" t="str">
        <f t="shared" ca="1" si="81"/>
        <v>c1.wav</v>
      </c>
      <c r="AA201" s="10" t="str">
        <f t="shared" ca="1" si="82"/>
        <v>nn7.wav</v>
      </c>
      <c r="AB201" s="10">
        <f t="shared" si="83"/>
        <v>1</v>
      </c>
      <c r="AC201" s="13" t="str">
        <f t="shared" ca="1" si="84"/>
        <v>lp.jpg</v>
      </c>
      <c r="AD201" s="13">
        <f t="shared" ca="1" si="85"/>
        <v>1</v>
      </c>
      <c r="AE201" s="13">
        <f t="shared" ca="1" si="86"/>
        <v>1</v>
      </c>
      <c r="AF201" s="13">
        <f t="shared" ca="1" si="87"/>
        <v>1</v>
      </c>
      <c r="AG201" s="13">
        <f t="shared" ca="1" si="88"/>
        <v>3</v>
      </c>
      <c r="AH201" s="15">
        <f t="shared" ca="1" si="89"/>
        <v>0</v>
      </c>
      <c r="AI201" s="1">
        <f t="shared" ca="1" si="73"/>
        <v>0.19209016257455669</v>
      </c>
      <c r="AJ201" s="1">
        <f t="shared" ca="1" si="73"/>
        <v>0.52818942722379947</v>
      </c>
      <c r="AK201" s="1">
        <f t="shared" ca="1" si="73"/>
        <v>0.14372494579881701</v>
      </c>
      <c r="AP201" s="15">
        <f t="shared" ca="1" si="90"/>
        <v>1</v>
      </c>
      <c r="AQ201" s="15">
        <f t="shared" ca="1" si="91"/>
        <v>1</v>
      </c>
      <c r="AR201" s="15">
        <f t="shared" ca="1" si="92"/>
        <v>1</v>
      </c>
      <c r="AS201" s="15"/>
      <c r="AT201" s="15">
        <f t="shared" ca="1" si="93"/>
        <v>0</v>
      </c>
      <c r="AU201" s="15">
        <f t="shared" ca="1" si="94"/>
        <v>0</v>
      </c>
      <c r="AV201" s="15">
        <f t="shared" ca="1" si="95"/>
        <v>0</v>
      </c>
    </row>
    <row r="202" spans="12:48" x14ac:dyDescent="0.2">
      <c r="L202" s="2">
        <v>7</v>
      </c>
      <c r="M202" s="2">
        <v>1</v>
      </c>
      <c r="N202" s="2">
        <v>6</v>
      </c>
      <c r="O202" s="1">
        <v>0.94165877719751734</v>
      </c>
      <c r="P202" s="1">
        <v>0.68967920328668697</v>
      </c>
      <c r="Q202" s="1">
        <f t="shared" si="76"/>
        <v>1</v>
      </c>
      <c r="S202" s="1">
        <f t="shared" si="77"/>
        <v>1</v>
      </c>
      <c r="U202" s="14" t="str">
        <f t="shared" ca="1" si="78"/>
        <v>TrainTrial2</v>
      </c>
      <c r="V202" s="10" t="str">
        <f t="shared" si="74"/>
        <v>p1.bmp</v>
      </c>
      <c r="W202" s="10" t="str">
        <f t="shared" si="75"/>
        <v>p7.bmp</v>
      </c>
      <c r="X202" s="10" t="str">
        <f t="shared" ca="1" si="79"/>
        <v>c2.wav</v>
      </c>
      <c r="Y202" s="10" t="str">
        <f t="shared" ca="1" si="80"/>
        <v>r6.wav</v>
      </c>
      <c r="Z202" s="10" t="str">
        <f t="shared" ca="1" si="81"/>
        <v>c1.wav</v>
      </c>
      <c r="AA202" s="10" t="str">
        <f t="shared" ca="1" si="82"/>
        <v>nn7.wav</v>
      </c>
      <c r="AB202" s="10">
        <f t="shared" si="83"/>
        <v>2</v>
      </c>
      <c r="AC202" s="13" t="str">
        <f t="shared" ca="1" si="84"/>
        <v>rp.jpg</v>
      </c>
      <c r="AD202" s="13">
        <f t="shared" ca="1" si="85"/>
        <v>1</v>
      </c>
      <c r="AE202" s="13">
        <f t="shared" ca="1" si="86"/>
        <v>1</v>
      </c>
      <c r="AF202" s="13">
        <f t="shared" ca="1" si="87"/>
        <v>1</v>
      </c>
      <c r="AG202" s="13">
        <f t="shared" ca="1" si="88"/>
        <v>3</v>
      </c>
      <c r="AH202" s="15">
        <f t="shared" ca="1" si="89"/>
        <v>0</v>
      </c>
      <c r="AI202" s="1">
        <f t="shared" ca="1" si="73"/>
        <v>0.55786205993849958</v>
      </c>
      <c r="AJ202" s="1">
        <f t="shared" ca="1" si="73"/>
        <v>0.3511503398330893</v>
      </c>
      <c r="AK202" s="1">
        <f t="shared" ca="1" si="73"/>
        <v>0.51961106630273601</v>
      </c>
      <c r="AP202" s="15">
        <f t="shared" ca="1" si="90"/>
        <v>1</v>
      </c>
      <c r="AQ202" s="15">
        <f t="shared" ca="1" si="91"/>
        <v>1</v>
      </c>
      <c r="AR202" s="15">
        <f t="shared" ca="1" si="92"/>
        <v>1</v>
      </c>
      <c r="AS202" s="15"/>
      <c r="AT202" s="15">
        <f t="shared" ca="1" si="93"/>
        <v>0</v>
      </c>
      <c r="AU202" s="15">
        <f t="shared" ca="1" si="94"/>
        <v>0</v>
      </c>
      <c r="AV202" s="15">
        <f t="shared" ca="1" si="95"/>
        <v>0</v>
      </c>
    </row>
    <row r="203" spans="12:48" x14ac:dyDescent="0.2">
      <c r="L203" s="2">
        <v>7</v>
      </c>
      <c r="M203" s="2">
        <v>1</v>
      </c>
      <c r="N203" s="2">
        <v>2</v>
      </c>
      <c r="O203" s="1">
        <v>0.80192722818537732</v>
      </c>
      <c r="P203" s="1">
        <v>0.35613726283827418</v>
      </c>
      <c r="Q203" s="1">
        <f t="shared" si="76"/>
        <v>1</v>
      </c>
      <c r="S203" s="1">
        <f t="shared" si="77"/>
        <v>0</v>
      </c>
      <c r="U203" s="14" t="str">
        <f t="shared" ca="1" si="78"/>
        <v>TrainTrial2</v>
      </c>
      <c r="V203" s="10" t="str">
        <f t="shared" si="74"/>
        <v>p1.bmp</v>
      </c>
      <c r="W203" s="10" t="str">
        <f t="shared" si="75"/>
        <v>p7.bmp</v>
      </c>
      <c r="X203" s="10" t="str">
        <f t="shared" ca="1" si="79"/>
        <v>c1.wav</v>
      </c>
      <c r="Y203" s="10" t="str">
        <f t="shared" ca="1" si="80"/>
        <v>nn7.wav</v>
      </c>
      <c r="Z203" s="10" t="str">
        <f t="shared" ca="1" si="81"/>
        <v>c2.wav</v>
      </c>
      <c r="AA203" s="10" t="str">
        <f t="shared" ca="1" si="82"/>
        <v>r2.wav</v>
      </c>
      <c r="AB203" s="10">
        <f t="shared" si="83"/>
        <v>2</v>
      </c>
      <c r="AC203" s="13" t="str">
        <f t="shared" ca="1" si="84"/>
        <v>rp.jpg</v>
      </c>
      <c r="AD203" s="13">
        <f t="shared" ca="1" si="85"/>
        <v>1</v>
      </c>
      <c r="AE203" s="13">
        <f t="shared" ca="1" si="86"/>
        <v>1</v>
      </c>
      <c r="AF203" s="13">
        <f t="shared" ca="1" si="87"/>
        <v>1</v>
      </c>
      <c r="AG203" s="13">
        <f t="shared" ca="1" si="88"/>
        <v>3</v>
      </c>
      <c r="AH203" s="15">
        <f t="shared" ca="1" si="89"/>
        <v>0</v>
      </c>
      <c r="AI203" s="1">
        <f t="shared" ca="1" si="73"/>
        <v>0.18360301692812953</v>
      </c>
      <c r="AJ203" s="1">
        <f t="shared" ca="1" si="73"/>
        <v>0.42762346409543217</v>
      </c>
      <c r="AK203" s="1">
        <f t="shared" ca="1" si="73"/>
        <v>0.28955249499170188</v>
      </c>
      <c r="AP203" s="15">
        <f t="shared" ca="1" si="90"/>
        <v>1</v>
      </c>
      <c r="AQ203" s="15">
        <f t="shared" ca="1" si="91"/>
        <v>1</v>
      </c>
      <c r="AR203" s="15">
        <f t="shared" ca="1" si="92"/>
        <v>1</v>
      </c>
      <c r="AS203" s="15"/>
      <c r="AT203" s="15">
        <f t="shared" ca="1" si="93"/>
        <v>0</v>
      </c>
      <c r="AU203" s="15">
        <f t="shared" ca="1" si="94"/>
        <v>0</v>
      </c>
      <c r="AV203" s="15">
        <f t="shared" ca="1" si="95"/>
        <v>0</v>
      </c>
    </row>
    <row r="204" spans="12:48" x14ac:dyDescent="0.2">
      <c r="L204" s="2">
        <v>8</v>
      </c>
      <c r="M204" s="2">
        <v>6</v>
      </c>
      <c r="N204" s="2">
        <v>6</v>
      </c>
      <c r="O204" s="1">
        <v>0.71974107423193345</v>
      </c>
      <c r="P204" s="1">
        <v>0.12883083016367891</v>
      </c>
      <c r="Q204" s="1">
        <f t="shared" si="76"/>
        <v>1</v>
      </c>
      <c r="S204" s="1">
        <f t="shared" si="77"/>
        <v>0</v>
      </c>
      <c r="U204" s="14" t="str">
        <f t="shared" ca="1" si="78"/>
        <v>TrainTrial2</v>
      </c>
      <c r="V204" s="10" t="str">
        <f t="shared" si="74"/>
        <v>p6.bmp</v>
      </c>
      <c r="W204" s="10" t="str">
        <f t="shared" si="75"/>
        <v>p8.bmp</v>
      </c>
      <c r="X204" s="10" t="str">
        <f t="shared" ca="1" si="79"/>
        <v>c1.wav</v>
      </c>
      <c r="Y204" s="10" t="str">
        <f t="shared" ca="1" si="80"/>
        <v>n8.wav</v>
      </c>
      <c r="Z204" s="10" t="str">
        <f t="shared" ca="1" si="81"/>
        <v>c2.wav</v>
      </c>
      <c r="AA204" s="10" t="str">
        <f t="shared" ca="1" si="82"/>
        <v>rr6.wav</v>
      </c>
      <c r="AB204" s="10">
        <f t="shared" si="83"/>
        <v>2</v>
      </c>
      <c r="AC204" s="13" t="str">
        <f t="shared" ca="1" si="84"/>
        <v>rp.jpg</v>
      </c>
      <c r="AD204" s="13">
        <f t="shared" ca="1" si="85"/>
        <v>1</v>
      </c>
      <c r="AE204" s="13">
        <f t="shared" ca="1" si="86"/>
        <v>1</v>
      </c>
      <c r="AF204" s="13">
        <f t="shared" ca="1" si="87"/>
        <v>2</v>
      </c>
      <c r="AG204" s="13">
        <f t="shared" ca="1" si="88"/>
        <v>2</v>
      </c>
      <c r="AH204" s="15">
        <f t="shared" ca="1" si="89"/>
        <v>1</v>
      </c>
      <c r="AI204" s="1">
        <f t="shared" ca="1" si="73"/>
        <v>0.47113578819238322</v>
      </c>
      <c r="AJ204" s="1">
        <f t="shared" ca="1" si="73"/>
        <v>0.6182213892645233</v>
      </c>
      <c r="AK204" s="1">
        <f t="shared" ca="1" si="73"/>
        <v>0.93486790311514034</v>
      </c>
      <c r="AP204" s="15">
        <f t="shared" ca="1" si="90"/>
        <v>1</v>
      </c>
      <c r="AQ204" s="15">
        <f t="shared" ca="1" si="91"/>
        <v>1</v>
      </c>
      <c r="AR204" s="15">
        <f t="shared" ca="1" si="92"/>
        <v>0</v>
      </c>
      <c r="AS204" s="15"/>
      <c r="AT204" s="15">
        <f t="shared" ca="1" si="93"/>
        <v>0</v>
      </c>
      <c r="AU204" s="15">
        <f t="shared" ca="1" si="94"/>
        <v>0</v>
      </c>
      <c r="AV204" s="15">
        <f t="shared" ca="1" si="95"/>
        <v>1</v>
      </c>
    </row>
    <row r="205" spans="12:48" x14ac:dyDescent="0.2">
      <c r="L205" s="2">
        <v>8</v>
      </c>
      <c r="M205" s="2">
        <v>0</v>
      </c>
      <c r="N205" s="2">
        <v>5</v>
      </c>
      <c r="O205" s="1">
        <v>0.42860925204877276</v>
      </c>
      <c r="P205" s="1">
        <v>0.60165284360391524</v>
      </c>
      <c r="Q205" s="1">
        <f t="shared" si="76"/>
        <v>0</v>
      </c>
      <c r="S205" s="1">
        <f t="shared" si="77"/>
        <v>1</v>
      </c>
      <c r="U205" s="14" t="str">
        <f t="shared" ca="1" si="78"/>
        <v>TrainTrial</v>
      </c>
      <c r="V205" s="10" t="str">
        <f t="shared" si="74"/>
        <v>p8.bmp</v>
      </c>
      <c r="W205" s="10" t="str">
        <f t="shared" si="75"/>
        <v>p0.bmp</v>
      </c>
      <c r="X205" s="10" t="str">
        <f t="shared" ca="1" si="79"/>
        <v>c1.wav</v>
      </c>
      <c r="Y205" s="10" t="str">
        <f t="shared" ca="1" si="80"/>
        <v>r5.wav</v>
      </c>
      <c r="Z205" s="10" t="str">
        <f t="shared" ca="1" si="81"/>
        <v>c2.wav</v>
      </c>
      <c r="AA205" s="10" t="str">
        <f t="shared" ca="1" si="82"/>
        <v>nn8.wav</v>
      </c>
      <c r="AB205" s="10">
        <f t="shared" si="83"/>
        <v>1</v>
      </c>
      <c r="AC205" s="13" t="str">
        <f t="shared" ca="1" si="84"/>
        <v>lp.jpg</v>
      </c>
      <c r="AD205" s="13">
        <f t="shared" ca="1" si="85"/>
        <v>1</v>
      </c>
      <c r="AE205" s="13">
        <f t="shared" ca="1" si="86"/>
        <v>2</v>
      </c>
      <c r="AF205" s="13">
        <f t="shared" ca="1" si="87"/>
        <v>1</v>
      </c>
      <c r="AG205" s="13">
        <f t="shared" ca="1" si="88"/>
        <v>2</v>
      </c>
      <c r="AH205" s="15">
        <f t="shared" ca="1" si="89"/>
        <v>1</v>
      </c>
      <c r="AI205" s="1">
        <f t="shared" ca="1" si="73"/>
        <v>0.71936679998830177</v>
      </c>
      <c r="AJ205" s="1">
        <f t="shared" ca="1" si="73"/>
        <v>0.76240141788075932</v>
      </c>
      <c r="AK205" s="1">
        <f t="shared" ca="1" si="73"/>
        <v>0.2984636005428688</v>
      </c>
      <c r="AP205" s="15">
        <f t="shared" ca="1" si="90"/>
        <v>1</v>
      </c>
      <c r="AQ205" s="15">
        <f t="shared" ca="1" si="91"/>
        <v>0</v>
      </c>
      <c r="AR205" s="15">
        <f t="shared" ca="1" si="92"/>
        <v>1</v>
      </c>
      <c r="AS205" s="15"/>
      <c r="AT205" s="15">
        <f t="shared" ca="1" si="93"/>
        <v>0</v>
      </c>
      <c r="AU205" s="15">
        <f t="shared" ca="1" si="94"/>
        <v>1</v>
      </c>
      <c r="AV205" s="15">
        <f t="shared" ca="1" si="95"/>
        <v>0</v>
      </c>
    </row>
    <row r="206" spans="12:48" x14ac:dyDescent="0.2">
      <c r="L206" s="2">
        <v>8</v>
      </c>
      <c r="M206" s="2">
        <v>2</v>
      </c>
      <c r="N206" s="2">
        <v>3</v>
      </c>
      <c r="O206" s="1">
        <v>0.48646809837737237</v>
      </c>
      <c r="P206" s="1">
        <v>0.52291926788802812</v>
      </c>
      <c r="Q206" s="1">
        <f t="shared" si="76"/>
        <v>0</v>
      </c>
      <c r="S206" s="1">
        <f t="shared" si="77"/>
        <v>1</v>
      </c>
      <c r="U206" s="14" t="str">
        <f t="shared" ca="1" si="78"/>
        <v>TrainTrial</v>
      </c>
      <c r="V206" s="10" t="str">
        <f t="shared" si="74"/>
        <v>p8.bmp</v>
      </c>
      <c r="W206" s="10" t="str">
        <f t="shared" si="75"/>
        <v>p2.bmp</v>
      </c>
      <c r="X206" s="10" t="str">
        <f t="shared" ca="1" si="79"/>
        <v>c1.wav</v>
      </c>
      <c r="Y206" s="10" t="str">
        <f t="shared" ca="1" si="80"/>
        <v>r3.wav</v>
      </c>
      <c r="Z206" s="10" t="str">
        <f t="shared" ca="1" si="81"/>
        <v>c2.wav</v>
      </c>
      <c r="AA206" s="10" t="str">
        <f t="shared" ca="1" si="82"/>
        <v>nn8.wav</v>
      </c>
      <c r="AB206" s="10">
        <f t="shared" si="83"/>
        <v>1</v>
      </c>
      <c r="AC206" s="13" t="str">
        <f t="shared" ca="1" si="84"/>
        <v>rp.jpg</v>
      </c>
      <c r="AD206" s="13">
        <f t="shared" ca="1" si="85"/>
        <v>2</v>
      </c>
      <c r="AE206" s="13">
        <f t="shared" ca="1" si="86"/>
        <v>2</v>
      </c>
      <c r="AF206" s="13">
        <f t="shared" ca="1" si="87"/>
        <v>1</v>
      </c>
      <c r="AG206" s="13">
        <f t="shared" ca="1" si="88"/>
        <v>1</v>
      </c>
      <c r="AH206" s="15">
        <f t="shared" ca="1" si="89"/>
        <v>2</v>
      </c>
      <c r="AI206" s="1">
        <f t="shared" ca="1" si="73"/>
        <v>0.95800208889950722</v>
      </c>
      <c r="AJ206" s="1">
        <f t="shared" ca="1" si="73"/>
        <v>0.9777269915624478</v>
      </c>
      <c r="AK206" s="1">
        <f t="shared" ca="1" si="73"/>
        <v>1.7897946069548865E-2</v>
      </c>
      <c r="AP206" s="15">
        <f t="shared" ca="1" si="90"/>
        <v>0</v>
      </c>
      <c r="AQ206" s="15">
        <f t="shared" ca="1" si="91"/>
        <v>0</v>
      </c>
      <c r="AR206" s="15">
        <f t="shared" ca="1" si="92"/>
        <v>1</v>
      </c>
      <c r="AS206" s="15"/>
      <c r="AT206" s="15">
        <f t="shared" ca="1" si="93"/>
        <v>1</v>
      </c>
      <c r="AU206" s="15">
        <f t="shared" ca="1" si="94"/>
        <v>1</v>
      </c>
      <c r="AV206" s="15">
        <f t="shared" ca="1" si="95"/>
        <v>0</v>
      </c>
    </row>
    <row r="207" spans="12:48" x14ac:dyDescent="0.2">
      <c r="L207" s="2">
        <v>9</v>
      </c>
      <c r="M207" s="2">
        <v>8</v>
      </c>
      <c r="N207" s="2">
        <v>7</v>
      </c>
      <c r="O207" s="1">
        <v>0.4171407757603447</v>
      </c>
      <c r="P207" s="1">
        <v>5.0188809075734753E-2</v>
      </c>
      <c r="Q207" s="1">
        <f t="shared" si="76"/>
        <v>0</v>
      </c>
      <c r="S207" s="1">
        <f t="shared" si="77"/>
        <v>0</v>
      </c>
      <c r="U207" s="14" t="str">
        <f t="shared" ca="1" si="78"/>
        <v>TrainTrial2</v>
      </c>
      <c r="V207" s="10" t="str">
        <f t="shared" si="74"/>
        <v>p9.bmp</v>
      </c>
      <c r="W207" s="10" t="str">
        <f t="shared" si="75"/>
        <v>p8.bmp</v>
      </c>
      <c r="X207" s="10" t="str">
        <f t="shared" ca="1" si="79"/>
        <v>c1.wav</v>
      </c>
      <c r="Y207" s="10" t="str">
        <f t="shared" ca="1" si="80"/>
        <v>nn9.wav</v>
      </c>
      <c r="Z207" s="10" t="str">
        <f t="shared" ca="1" si="81"/>
        <v>c2.wav</v>
      </c>
      <c r="AA207" s="10" t="str">
        <f t="shared" ca="1" si="82"/>
        <v>r7.wav</v>
      </c>
      <c r="AB207" s="10">
        <f t="shared" si="83"/>
        <v>1</v>
      </c>
      <c r="AC207" s="13" t="str">
        <f t="shared" ca="1" si="84"/>
        <v>lp.jpg</v>
      </c>
      <c r="AD207" s="13">
        <f t="shared" ca="1" si="85"/>
        <v>1</v>
      </c>
      <c r="AE207" s="13">
        <f t="shared" ca="1" si="86"/>
        <v>1</v>
      </c>
      <c r="AF207" s="13">
        <f t="shared" ca="1" si="87"/>
        <v>1</v>
      </c>
      <c r="AG207" s="13">
        <f t="shared" ca="1" si="88"/>
        <v>3</v>
      </c>
      <c r="AH207" s="15">
        <f t="shared" ca="1" si="89"/>
        <v>0</v>
      </c>
      <c r="AI207" s="1">
        <f t="shared" ca="1" si="73"/>
        <v>0.66282777838619755</v>
      </c>
      <c r="AJ207" s="1">
        <f t="shared" ca="1" si="73"/>
        <v>0.46061114191951713</v>
      </c>
      <c r="AK207" s="1">
        <f t="shared" ca="1" si="73"/>
        <v>5.8057275745178827E-2</v>
      </c>
      <c r="AP207" s="15">
        <f t="shared" ca="1" si="90"/>
        <v>1</v>
      </c>
      <c r="AQ207" s="15">
        <f t="shared" ca="1" si="91"/>
        <v>1</v>
      </c>
      <c r="AR207" s="15">
        <f t="shared" ca="1" si="92"/>
        <v>1</v>
      </c>
      <c r="AS207" s="15"/>
      <c r="AT207" s="15">
        <f t="shared" ca="1" si="93"/>
        <v>0</v>
      </c>
      <c r="AU207" s="15">
        <f t="shared" ca="1" si="94"/>
        <v>0</v>
      </c>
      <c r="AV207" s="15">
        <f t="shared" ca="1" si="95"/>
        <v>0</v>
      </c>
    </row>
    <row r="208" spans="12:48" x14ac:dyDescent="0.2">
      <c r="L208" s="2">
        <v>9</v>
      </c>
      <c r="M208" s="2">
        <v>3</v>
      </c>
      <c r="N208" s="2">
        <v>0</v>
      </c>
      <c r="O208" s="1">
        <v>4.1913743380064261E-3</v>
      </c>
      <c r="P208" s="1">
        <v>0.88705973059768439</v>
      </c>
      <c r="Q208" s="1">
        <f t="shared" si="76"/>
        <v>0</v>
      </c>
      <c r="S208" s="1">
        <f t="shared" si="77"/>
        <v>1</v>
      </c>
      <c r="U208" s="14" t="str">
        <f t="shared" ca="1" si="78"/>
        <v>TrainTrial2</v>
      </c>
      <c r="V208" s="10" t="str">
        <f t="shared" si="74"/>
        <v>p9.bmp</v>
      </c>
      <c r="W208" s="10" t="str">
        <f t="shared" si="75"/>
        <v>p3.bmp</v>
      </c>
      <c r="X208" s="10" t="str">
        <f t="shared" ca="1" si="79"/>
        <v>c2.wav</v>
      </c>
      <c r="Y208" s="10" t="str">
        <f t="shared" ca="1" si="80"/>
        <v>r0.wav</v>
      </c>
      <c r="Z208" s="10" t="str">
        <f t="shared" ca="1" si="81"/>
        <v>c1.wav</v>
      </c>
      <c r="AA208" s="10" t="str">
        <f t="shared" ca="1" si="82"/>
        <v>nn9.wav</v>
      </c>
      <c r="AB208" s="10">
        <f t="shared" si="83"/>
        <v>1</v>
      </c>
      <c r="AC208" s="13" t="str">
        <f t="shared" ca="1" si="84"/>
        <v>rp.jpg</v>
      </c>
      <c r="AD208" s="13">
        <f t="shared" ca="1" si="85"/>
        <v>2</v>
      </c>
      <c r="AE208" s="13">
        <f t="shared" ca="1" si="86"/>
        <v>1</v>
      </c>
      <c r="AF208" s="13">
        <f t="shared" ca="1" si="87"/>
        <v>1</v>
      </c>
      <c r="AG208" s="13">
        <f t="shared" ca="1" si="88"/>
        <v>2</v>
      </c>
      <c r="AH208" s="15">
        <f t="shared" ca="1" si="89"/>
        <v>1</v>
      </c>
      <c r="AI208" s="1">
        <f t="shared" ca="1" si="73"/>
        <v>0.82313266487788905</v>
      </c>
      <c r="AJ208" s="1">
        <f t="shared" ca="1" si="73"/>
        <v>0.17181261821706062</v>
      </c>
      <c r="AK208" s="1">
        <f t="shared" ca="1" si="73"/>
        <v>0.1895686386550306</v>
      </c>
      <c r="AP208" s="15">
        <f t="shared" ca="1" si="90"/>
        <v>0</v>
      </c>
      <c r="AQ208" s="15">
        <f t="shared" ca="1" si="91"/>
        <v>1</v>
      </c>
      <c r="AR208" s="15">
        <f t="shared" ca="1" si="92"/>
        <v>1</v>
      </c>
      <c r="AS208" s="15"/>
      <c r="AT208" s="15">
        <f t="shared" ca="1" si="93"/>
        <v>1</v>
      </c>
      <c r="AU208" s="15">
        <f t="shared" ca="1" si="94"/>
        <v>0</v>
      </c>
      <c r="AV208" s="15">
        <f t="shared" ca="1" si="95"/>
        <v>0</v>
      </c>
    </row>
    <row r="209" spans="11:48" x14ac:dyDescent="0.2">
      <c r="L209" s="2">
        <v>9</v>
      </c>
      <c r="M209" s="2">
        <v>2</v>
      </c>
      <c r="N209" s="2">
        <v>4</v>
      </c>
      <c r="O209" s="1">
        <v>0.80941166467073344</v>
      </c>
      <c r="P209" s="1">
        <v>0.38270123736037931</v>
      </c>
      <c r="Q209" s="1">
        <f t="shared" si="76"/>
        <v>1</v>
      </c>
      <c r="S209" s="1">
        <f t="shared" si="77"/>
        <v>0</v>
      </c>
      <c r="U209" s="14" t="str">
        <f t="shared" ca="1" si="78"/>
        <v>TrainTrial2</v>
      </c>
      <c r="V209" s="10" t="str">
        <f t="shared" si="74"/>
        <v>p2.bmp</v>
      </c>
      <c r="W209" s="10" t="str">
        <f t="shared" si="75"/>
        <v>p9.bmp</v>
      </c>
      <c r="X209" s="10" t="str">
        <f t="shared" ca="1" si="79"/>
        <v>c1.wav</v>
      </c>
      <c r="Y209" s="10" t="str">
        <f t="shared" ca="1" si="80"/>
        <v>n9.wav</v>
      </c>
      <c r="Z209" s="10" t="str">
        <f t="shared" ca="1" si="81"/>
        <v>c2.wav</v>
      </c>
      <c r="AA209" s="10" t="str">
        <f t="shared" ca="1" si="82"/>
        <v>rr4.wav</v>
      </c>
      <c r="AB209" s="10">
        <f t="shared" si="83"/>
        <v>2</v>
      </c>
      <c r="AC209" s="13" t="str">
        <f t="shared" ca="1" si="84"/>
        <v>rp.jpg</v>
      </c>
      <c r="AD209" s="13">
        <f t="shared" ca="1" si="85"/>
        <v>1</v>
      </c>
      <c r="AE209" s="13">
        <f t="shared" ca="1" si="86"/>
        <v>1</v>
      </c>
      <c r="AF209" s="13">
        <f t="shared" ca="1" si="87"/>
        <v>2</v>
      </c>
      <c r="AG209" s="13">
        <f t="shared" ca="1" si="88"/>
        <v>2</v>
      </c>
      <c r="AH209" s="15">
        <f t="shared" ca="1" si="89"/>
        <v>1</v>
      </c>
      <c r="AI209" s="1">
        <f t="shared" ca="1" si="73"/>
        <v>0.70652092645173858</v>
      </c>
      <c r="AJ209" s="1">
        <f t="shared" ca="1" si="73"/>
        <v>0.49131836301274867</v>
      </c>
      <c r="AK209" s="1">
        <f t="shared" ca="1" si="73"/>
        <v>0.86552864613873892</v>
      </c>
      <c r="AP209" s="15">
        <f t="shared" ca="1" si="90"/>
        <v>1</v>
      </c>
      <c r="AQ209" s="15">
        <f t="shared" ca="1" si="91"/>
        <v>1</v>
      </c>
      <c r="AR209" s="15">
        <f t="shared" ca="1" si="92"/>
        <v>0</v>
      </c>
      <c r="AS209" s="15"/>
      <c r="AT209" s="15">
        <f t="shared" ca="1" si="93"/>
        <v>0</v>
      </c>
      <c r="AU209" s="15">
        <f t="shared" ca="1" si="94"/>
        <v>0</v>
      </c>
      <c r="AV209" s="15">
        <f t="shared" ca="1" si="95"/>
        <v>1</v>
      </c>
    </row>
    <row r="210" spans="11:48" x14ac:dyDescent="0.2">
      <c r="L210" s="2">
        <v>0</v>
      </c>
      <c r="M210" s="2">
        <v>5</v>
      </c>
      <c r="N210" s="2">
        <v>1</v>
      </c>
      <c r="O210" s="1">
        <v>0.54685202390464838</v>
      </c>
      <c r="P210" s="1">
        <v>1</v>
      </c>
      <c r="Q210" s="1">
        <f t="shared" si="76"/>
        <v>1</v>
      </c>
      <c r="S210" s="1">
        <f t="shared" si="77"/>
        <v>1</v>
      </c>
      <c r="U210" s="14" t="str">
        <f t="shared" ca="1" si="78"/>
        <v>TrainTrial2</v>
      </c>
      <c r="V210" s="10" t="str">
        <f t="shared" si="74"/>
        <v>p5.bmp</v>
      </c>
      <c r="W210" s="10" t="str">
        <f t="shared" si="75"/>
        <v>p0.bmp</v>
      </c>
      <c r="X210" s="10" t="str">
        <f t="shared" ca="1" si="79"/>
        <v>c2.wav</v>
      </c>
      <c r="Y210" s="10" t="str">
        <f t="shared" ca="1" si="80"/>
        <v>rr1.wav</v>
      </c>
      <c r="Z210" s="10" t="str">
        <f t="shared" ca="1" si="81"/>
        <v>c1.wav</v>
      </c>
      <c r="AA210" s="10" t="str">
        <f t="shared" ca="1" si="82"/>
        <v>n0.wav</v>
      </c>
      <c r="AB210" s="10">
        <f t="shared" si="83"/>
        <v>2</v>
      </c>
      <c r="AC210" s="13" t="str">
        <f t="shared" ca="1" si="84"/>
        <v>rp.jpg</v>
      </c>
      <c r="AD210" s="13">
        <f t="shared" ca="1" si="85"/>
        <v>1</v>
      </c>
      <c r="AE210" s="13">
        <f t="shared" ca="1" si="86"/>
        <v>1</v>
      </c>
      <c r="AF210" s="13">
        <f t="shared" ca="1" si="87"/>
        <v>2</v>
      </c>
      <c r="AG210" s="13">
        <f t="shared" ca="1" si="88"/>
        <v>2</v>
      </c>
      <c r="AH210" s="15">
        <f t="shared" ca="1" si="89"/>
        <v>1</v>
      </c>
      <c r="AI210" s="1">
        <f t="shared" ca="1" si="73"/>
        <v>0.16801454724776577</v>
      </c>
      <c r="AJ210" s="1">
        <f t="shared" ca="1" si="73"/>
        <v>0.3192033040510156</v>
      </c>
      <c r="AK210" s="1">
        <f t="shared" ca="1" si="73"/>
        <v>0.99314334695573692</v>
      </c>
      <c r="AP210" s="15">
        <f t="shared" ca="1" si="90"/>
        <v>1</v>
      </c>
      <c r="AQ210" s="15">
        <f t="shared" ca="1" si="91"/>
        <v>1</v>
      </c>
      <c r="AR210" s="15">
        <f t="shared" ca="1" si="92"/>
        <v>0</v>
      </c>
      <c r="AS210" s="15"/>
      <c r="AT210" s="15">
        <f t="shared" ca="1" si="93"/>
        <v>0</v>
      </c>
      <c r="AU210" s="15">
        <f t="shared" ca="1" si="94"/>
        <v>0</v>
      </c>
      <c r="AV210" s="15">
        <f t="shared" ca="1" si="95"/>
        <v>1</v>
      </c>
    </row>
    <row r="211" spans="11:48" x14ac:dyDescent="0.2">
      <c r="L211" s="2">
        <v>0</v>
      </c>
      <c r="M211" s="2">
        <v>7</v>
      </c>
      <c r="N211" s="2">
        <v>8</v>
      </c>
      <c r="O211" s="1">
        <v>9.535246092309535E-2</v>
      </c>
      <c r="P211" s="1">
        <v>1</v>
      </c>
      <c r="Q211" s="1">
        <f t="shared" si="76"/>
        <v>0</v>
      </c>
      <c r="S211" s="1">
        <f t="shared" si="77"/>
        <v>1</v>
      </c>
      <c r="U211" s="14" t="str">
        <f t="shared" ca="1" si="78"/>
        <v>TrainTrial2</v>
      </c>
      <c r="V211" s="10" t="str">
        <f t="shared" si="74"/>
        <v>p0.bmp</v>
      </c>
      <c r="W211" s="10" t="str">
        <f t="shared" si="75"/>
        <v>p7.bmp</v>
      </c>
      <c r="X211" s="10" t="str">
        <f t="shared" ca="1" si="79"/>
        <v>c2.wav</v>
      </c>
      <c r="Y211" s="10" t="str">
        <f t="shared" ca="1" si="80"/>
        <v>r8.wav</v>
      </c>
      <c r="Z211" s="10" t="str">
        <f t="shared" ca="1" si="81"/>
        <v>c1.wav</v>
      </c>
      <c r="AA211" s="10" t="str">
        <f t="shared" ca="1" si="82"/>
        <v>nn0.wav</v>
      </c>
      <c r="AB211" s="10">
        <f t="shared" si="83"/>
        <v>1</v>
      </c>
      <c r="AC211" s="13" t="str">
        <f t="shared" ca="1" si="84"/>
        <v>lp.jpg</v>
      </c>
      <c r="AD211" s="13">
        <f t="shared" ca="1" si="85"/>
        <v>1</v>
      </c>
      <c r="AE211" s="13">
        <f t="shared" ca="1" si="86"/>
        <v>1</v>
      </c>
      <c r="AF211" s="13">
        <f t="shared" ca="1" si="87"/>
        <v>1</v>
      </c>
      <c r="AG211" s="13">
        <f t="shared" ca="1" si="88"/>
        <v>3</v>
      </c>
      <c r="AH211" s="15">
        <f t="shared" ca="1" si="89"/>
        <v>0</v>
      </c>
      <c r="AI211" s="1">
        <f t="shared" ca="1" si="73"/>
        <v>0.15276116111215288</v>
      </c>
      <c r="AJ211" s="1">
        <f t="shared" ca="1" si="73"/>
        <v>0.6348552819517117</v>
      </c>
      <c r="AK211" s="1">
        <f t="shared" ca="1" si="73"/>
        <v>6.6494635082359976E-2</v>
      </c>
      <c r="AP211" s="15">
        <f t="shared" ca="1" si="90"/>
        <v>1</v>
      </c>
      <c r="AQ211" s="15">
        <f t="shared" ca="1" si="91"/>
        <v>1</v>
      </c>
      <c r="AR211" s="15">
        <f t="shared" ca="1" si="92"/>
        <v>1</v>
      </c>
      <c r="AS211" s="15"/>
      <c r="AT211" s="15">
        <f t="shared" ca="1" si="93"/>
        <v>0</v>
      </c>
      <c r="AU211" s="15">
        <f t="shared" ca="1" si="94"/>
        <v>0</v>
      </c>
      <c r="AV211" s="15">
        <f t="shared" ca="1" si="95"/>
        <v>0</v>
      </c>
    </row>
    <row r="212" spans="11:48" x14ac:dyDescent="0.2">
      <c r="L212" s="2">
        <v>0</v>
      </c>
      <c r="M212" s="2">
        <v>4</v>
      </c>
      <c r="N212" s="2">
        <v>9</v>
      </c>
      <c r="O212" s="1">
        <v>0.31616461007070029</v>
      </c>
      <c r="P212" s="1">
        <v>0.11852341600297223</v>
      </c>
      <c r="Q212" s="1">
        <f t="shared" si="76"/>
        <v>0</v>
      </c>
      <c r="R212" s="1">
        <f>SUM(Q183:Q212)</f>
        <v>15</v>
      </c>
      <c r="S212" s="1">
        <f t="shared" si="77"/>
        <v>0</v>
      </c>
      <c r="T212" s="1">
        <f>SUM(S183:S212)</f>
        <v>15</v>
      </c>
      <c r="U212" s="14" t="str">
        <f t="shared" ca="1" si="78"/>
        <v>TrainTrial2</v>
      </c>
      <c r="V212" s="10" t="str">
        <f t="shared" si="74"/>
        <v>p0.bmp</v>
      </c>
      <c r="W212" s="10" t="str">
        <f t="shared" si="75"/>
        <v>p4.bmp</v>
      </c>
      <c r="X212" s="10" t="str">
        <f t="shared" ca="1" si="79"/>
        <v>c1.wav</v>
      </c>
      <c r="Y212" s="10" t="str">
        <f t="shared" ca="1" si="80"/>
        <v>nn0.wav</v>
      </c>
      <c r="Z212" s="10" t="str">
        <f t="shared" ca="1" si="81"/>
        <v>c2.wav</v>
      </c>
      <c r="AA212" s="10" t="str">
        <f t="shared" ca="1" si="82"/>
        <v>r9.wav</v>
      </c>
      <c r="AB212" s="10">
        <f t="shared" si="83"/>
        <v>1</v>
      </c>
      <c r="AC212" s="13" t="str">
        <f t="shared" ca="1" si="84"/>
        <v>lp.jpg</v>
      </c>
      <c r="AD212" s="13">
        <f t="shared" ca="1" si="85"/>
        <v>1</v>
      </c>
      <c r="AE212" s="13">
        <f t="shared" ca="1" si="86"/>
        <v>1</v>
      </c>
      <c r="AF212" s="13">
        <f t="shared" ca="1" si="87"/>
        <v>1</v>
      </c>
      <c r="AG212" s="13">
        <f t="shared" ca="1" si="88"/>
        <v>3</v>
      </c>
      <c r="AH212" s="15">
        <f t="shared" ca="1" si="89"/>
        <v>0</v>
      </c>
      <c r="AI212" s="1">
        <f t="shared" ca="1" si="73"/>
        <v>0.58951701053695671</v>
      </c>
      <c r="AJ212" s="1">
        <f t="shared" ca="1" si="73"/>
        <v>0.20806661668397752</v>
      </c>
      <c r="AK212" s="1">
        <f t="shared" ca="1" si="73"/>
        <v>0.37836818939050276</v>
      </c>
      <c r="AP212" s="15">
        <f t="shared" ca="1" si="90"/>
        <v>1</v>
      </c>
      <c r="AQ212" s="15">
        <f t="shared" ca="1" si="91"/>
        <v>1</v>
      </c>
      <c r="AR212" s="15">
        <f t="shared" ca="1" si="92"/>
        <v>1</v>
      </c>
      <c r="AS212" s="15"/>
      <c r="AT212" s="15">
        <f t="shared" ca="1" si="93"/>
        <v>0</v>
      </c>
      <c r="AU212" s="15">
        <f t="shared" ca="1" si="94"/>
        <v>0</v>
      </c>
      <c r="AV212" s="15">
        <f t="shared" ca="1" si="95"/>
        <v>0</v>
      </c>
    </row>
    <row r="213" spans="11:48" x14ac:dyDescent="0.2">
      <c r="K213" s="1" t="s">
        <v>34</v>
      </c>
      <c r="L213" s="2">
        <v>1</v>
      </c>
      <c r="M213" s="2">
        <v>7</v>
      </c>
      <c r="N213" s="2">
        <v>4</v>
      </c>
      <c r="O213" s="1">
        <v>0.81170837333593227</v>
      </c>
      <c r="P213" s="1">
        <v>1.4299143317657581E-2</v>
      </c>
      <c r="Q213" s="1">
        <f t="shared" si="76"/>
        <v>1</v>
      </c>
      <c r="S213" s="1">
        <f t="shared" si="77"/>
        <v>0</v>
      </c>
      <c r="U213" s="14" t="str">
        <f t="shared" ca="1" si="78"/>
        <v>TrainTrial2</v>
      </c>
      <c r="V213" s="10" t="str">
        <f t="shared" si="74"/>
        <v>p7.bmp</v>
      </c>
      <c r="W213" s="10" t="str">
        <f t="shared" si="75"/>
        <v>p1.bmp</v>
      </c>
      <c r="X213" s="10" t="str">
        <f t="shared" ca="1" si="79"/>
        <v>c1.wav</v>
      </c>
      <c r="Y213" s="10" t="str">
        <f t="shared" ca="1" si="80"/>
        <v>nn1.wav</v>
      </c>
      <c r="Z213" s="10" t="str">
        <f t="shared" ca="1" si="81"/>
        <v>c2.wav</v>
      </c>
      <c r="AA213" s="10" t="str">
        <f t="shared" ca="1" si="82"/>
        <v>r4.wav</v>
      </c>
      <c r="AB213" s="10">
        <f t="shared" si="83"/>
        <v>2</v>
      </c>
      <c r="AC213" s="13" t="str">
        <f t="shared" ca="1" si="84"/>
        <v>rp.jpg</v>
      </c>
      <c r="AD213" s="13">
        <f t="shared" ca="1" si="85"/>
        <v>1</v>
      </c>
      <c r="AE213" s="13">
        <f t="shared" ca="1" si="86"/>
        <v>1</v>
      </c>
      <c r="AF213" s="13">
        <f t="shared" ca="1" si="87"/>
        <v>1</v>
      </c>
      <c r="AG213" s="13">
        <f t="shared" ca="1" si="88"/>
        <v>3</v>
      </c>
      <c r="AH213" s="15">
        <f t="shared" ca="1" si="89"/>
        <v>0</v>
      </c>
      <c r="AI213" s="1">
        <f ca="1">RAND()</f>
        <v>0.33713490864457174</v>
      </c>
      <c r="AJ213" s="1">
        <f ca="1">RAND()</f>
        <v>0.21153696705737624</v>
      </c>
      <c r="AK213" s="1">
        <f ca="1">RAND()</f>
        <v>0.10903565122981773</v>
      </c>
      <c r="AP213" s="15">
        <f t="shared" ca="1" si="90"/>
        <v>1</v>
      </c>
      <c r="AQ213" s="15">
        <f t="shared" ca="1" si="91"/>
        <v>1</v>
      </c>
      <c r="AR213" s="15">
        <f t="shared" ca="1" si="92"/>
        <v>1</v>
      </c>
      <c r="AS213" s="15"/>
      <c r="AT213" s="15">
        <f t="shared" ca="1" si="93"/>
        <v>0</v>
      </c>
      <c r="AU213" s="15">
        <f t="shared" ca="1" si="94"/>
        <v>0</v>
      </c>
      <c r="AV213" s="15">
        <f t="shared" ca="1" si="95"/>
        <v>0</v>
      </c>
    </row>
    <row r="214" spans="11:48" x14ac:dyDescent="0.2">
      <c r="L214" s="2">
        <v>1</v>
      </c>
      <c r="M214" s="2">
        <v>9</v>
      </c>
      <c r="N214" s="2">
        <v>7</v>
      </c>
      <c r="O214" s="1">
        <v>0.98186079823426553</v>
      </c>
      <c r="P214" s="1">
        <v>0.28220515193879692</v>
      </c>
      <c r="Q214" s="1">
        <f t="shared" si="76"/>
        <v>1</v>
      </c>
      <c r="S214" s="1">
        <f t="shared" si="77"/>
        <v>0</v>
      </c>
      <c r="U214" s="14" t="str">
        <f t="shared" ca="1" si="78"/>
        <v>TrainTrial</v>
      </c>
      <c r="V214" s="10" t="str">
        <f t="shared" si="74"/>
        <v>p9.bmp</v>
      </c>
      <c r="W214" s="10" t="str">
        <f t="shared" si="75"/>
        <v>p1.bmp</v>
      </c>
      <c r="X214" s="10" t="str">
        <f t="shared" ca="1" si="79"/>
        <v>c2.wav</v>
      </c>
      <c r="Y214" s="10" t="str">
        <f t="shared" ca="1" si="80"/>
        <v>nn1.wav</v>
      </c>
      <c r="Z214" s="10" t="str">
        <f t="shared" ca="1" si="81"/>
        <v>c1.wav</v>
      </c>
      <c r="AA214" s="10" t="str">
        <f t="shared" ca="1" si="82"/>
        <v>r7.wav</v>
      </c>
      <c r="AB214" s="10">
        <f t="shared" si="83"/>
        <v>2</v>
      </c>
      <c r="AC214" s="13" t="str">
        <f t="shared" ca="1" si="84"/>
        <v>rp.jpg</v>
      </c>
      <c r="AD214" s="13">
        <f t="shared" ca="1" si="85"/>
        <v>1</v>
      </c>
      <c r="AE214" s="13">
        <f t="shared" ca="1" si="86"/>
        <v>2</v>
      </c>
      <c r="AF214" s="13">
        <f t="shared" ca="1" si="87"/>
        <v>1</v>
      </c>
      <c r="AG214" s="13">
        <f t="shared" ca="1" si="88"/>
        <v>2</v>
      </c>
      <c r="AH214" s="15">
        <f t="shared" ca="1" si="89"/>
        <v>1</v>
      </c>
      <c r="AI214" s="1">
        <f t="shared" ref="AI214:AK242" ca="1" si="96">RAND()</f>
        <v>0.13765047292951105</v>
      </c>
      <c r="AJ214" s="1">
        <f t="shared" ca="1" si="96"/>
        <v>0.91307303293401154</v>
      </c>
      <c r="AK214" s="1">
        <f t="shared" ca="1" si="96"/>
        <v>0.56721298746053272</v>
      </c>
      <c r="AP214" s="15">
        <f t="shared" ca="1" si="90"/>
        <v>1</v>
      </c>
      <c r="AQ214" s="15">
        <f t="shared" ca="1" si="91"/>
        <v>0</v>
      </c>
      <c r="AR214" s="15">
        <f t="shared" ca="1" si="92"/>
        <v>1</v>
      </c>
      <c r="AS214" s="15"/>
      <c r="AT214" s="15">
        <f t="shared" ca="1" si="93"/>
        <v>0</v>
      </c>
      <c r="AU214" s="15">
        <f t="shared" ca="1" si="94"/>
        <v>1</v>
      </c>
      <c r="AV214" s="15">
        <f t="shared" ca="1" si="95"/>
        <v>0</v>
      </c>
    </row>
    <row r="215" spans="11:48" x14ac:dyDescent="0.2">
      <c r="L215" s="2">
        <v>1</v>
      </c>
      <c r="M215" s="2">
        <v>3</v>
      </c>
      <c r="N215" s="2">
        <v>0</v>
      </c>
      <c r="O215" s="1">
        <v>9.4363370846622274E-2</v>
      </c>
      <c r="P215" s="1">
        <v>0.88308205998782796</v>
      </c>
      <c r="Q215" s="1">
        <f t="shared" si="76"/>
        <v>0</v>
      </c>
      <c r="S215" s="1">
        <f t="shared" si="77"/>
        <v>1</v>
      </c>
      <c r="U215" s="14" t="str">
        <f t="shared" ca="1" si="78"/>
        <v>TrainTrial</v>
      </c>
      <c r="V215" s="10" t="str">
        <f t="shared" si="74"/>
        <v>p1.bmp</v>
      </c>
      <c r="W215" s="10" t="str">
        <f t="shared" si="75"/>
        <v>p3.bmp</v>
      </c>
      <c r="X215" s="10" t="str">
        <f t="shared" ca="1" si="79"/>
        <v>c1.wav</v>
      </c>
      <c r="Y215" s="10" t="str">
        <f t="shared" ca="1" si="80"/>
        <v>rr0.wav</v>
      </c>
      <c r="Z215" s="10" t="str">
        <f t="shared" ca="1" si="81"/>
        <v>c2.wav</v>
      </c>
      <c r="AA215" s="10" t="str">
        <f t="shared" ca="1" si="82"/>
        <v>n1.wav</v>
      </c>
      <c r="AB215" s="10">
        <f t="shared" si="83"/>
        <v>1</v>
      </c>
      <c r="AC215" s="13" t="str">
        <f t="shared" ca="1" si="84"/>
        <v>lp.jpg</v>
      </c>
      <c r="AD215" s="13">
        <f t="shared" ca="1" si="85"/>
        <v>1</v>
      </c>
      <c r="AE215" s="13">
        <f t="shared" ca="1" si="86"/>
        <v>2</v>
      </c>
      <c r="AF215" s="13">
        <f t="shared" ca="1" si="87"/>
        <v>2</v>
      </c>
      <c r="AG215" s="13">
        <f t="shared" ca="1" si="88"/>
        <v>1</v>
      </c>
      <c r="AH215" s="15">
        <f t="shared" ca="1" si="89"/>
        <v>2</v>
      </c>
      <c r="AI215" s="1">
        <f t="shared" ca="1" si="96"/>
        <v>0.19446956388652159</v>
      </c>
      <c r="AJ215" s="1">
        <f t="shared" ca="1" si="96"/>
        <v>0.89139468157588786</v>
      </c>
      <c r="AK215" s="1">
        <f t="shared" ca="1" si="96"/>
        <v>0.8565851407785483</v>
      </c>
      <c r="AP215" s="15">
        <f t="shared" ca="1" si="90"/>
        <v>1</v>
      </c>
      <c r="AQ215" s="15">
        <f t="shared" ca="1" si="91"/>
        <v>0</v>
      </c>
      <c r="AR215" s="15">
        <f t="shared" ca="1" si="92"/>
        <v>0</v>
      </c>
      <c r="AS215" s="15"/>
      <c r="AT215" s="15">
        <f t="shared" ca="1" si="93"/>
        <v>0</v>
      </c>
      <c r="AU215" s="15">
        <f t="shared" ca="1" si="94"/>
        <v>1</v>
      </c>
      <c r="AV215" s="15">
        <f t="shared" ca="1" si="95"/>
        <v>1</v>
      </c>
    </row>
    <row r="216" spans="11:48" x14ac:dyDescent="0.2">
      <c r="L216" s="2">
        <v>2</v>
      </c>
      <c r="M216" s="2">
        <v>0</v>
      </c>
      <c r="N216" s="2">
        <v>1</v>
      </c>
      <c r="O216" s="1">
        <v>0.74410445758257993</v>
      </c>
      <c r="P216" s="1">
        <v>4.4986988386881421E-3</v>
      </c>
      <c r="Q216" s="1">
        <f t="shared" si="76"/>
        <v>1</v>
      </c>
      <c r="S216" s="1">
        <f t="shared" si="77"/>
        <v>0</v>
      </c>
      <c r="U216" s="14" t="str">
        <f t="shared" ca="1" si="78"/>
        <v>TrainTrial2</v>
      </c>
      <c r="V216" s="10" t="str">
        <f t="shared" si="74"/>
        <v>p0.bmp</v>
      </c>
      <c r="W216" s="10" t="str">
        <f t="shared" si="75"/>
        <v>p2.bmp</v>
      </c>
      <c r="X216" s="10" t="str">
        <f t="shared" ca="1" si="79"/>
        <v>c1.wav</v>
      </c>
      <c r="Y216" s="10" t="str">
        <f t="shared" ca="1" si="80"/>
        <v>nn2.wav</v>
      </c>
      <c r="Z216" s="10" t="str">
        <f t="shared" ca="1" si="81"/>
        <v>c2.wav</v>
      </c>
      <c r="AA216" s="10" t="str">
        <f t="shared" ca="1" si="82"/>
        <v>r1.wav</v>
      </c>
      <c r="AB216" s="10">
        <f t="shared" si="83"/>
        <v>2</v>
      </c>
      <c r="AC216" s="13" t="str">
        <f t="shared" ca="1" si="84"/>
        <v>rp.jpg</v>
      </c>
      <c r="AD216" s="13">
        <f t="shared" ca="1" si="85"/>
        <v>1</v>
      </c>
      <c r="AE216" s="13">
        <f t="shared" ca="1" si="86"/>
        <v>1</v>
      </c>
      <c r="AF216" s="13">
        <f t="shared" ca="1" si="87"/>
        <v>1</v>
      </c>
      <c r="AG216" s="13">
        <f t="shared" ca="1" si="88"/>
        <v>3</v>
      </c>
      <c r="AH216" s="15">
        <f t="shared" ca="1" si="89"/>
        <v>0</v>
      </c>
      <c r="AI216" s="1">
        <f t="shared" ca="1" si="96"/>
        <v>6.3135823594864804E-2</v>
      </c>
      <c r="AJ216" s="1">
        <f t="shared" ca="1" si="96"/>
        <v>1.4842864496519281E-2</v>
      </c>
      <c r="AK216" s="1">
        <f t="shared" ca="1" si="96"/>
        <v>0.41442301438010831</v>
      </c>
      <c r="AP216" s="15">
        <f t="shared" ca="1" si="90"/>
        <v>1</v>
      </c>
      <c r="AQ216" s="15">
        <f t="shared" ca="1" si="91"/>
        <v>1</v>
      </c>
      <c r="AR216" s="15">
        <f t="shared" ca="1" si="92"/>
        <v>1</v>
      </c>
      <c r="AS216" s="15"/>
      <c r="AT216" s="15">
        <f t="shared" ca="1" si="93"/>
        <v>0</v>
      </c>
      <c r="AU216" s="15">
        <f t="shared" ca="1" si="94"/>
        <v>0</v>
      </c>
      <c r="AV216" s="15">
        <f t="shared" ca="1" si="95"/>
        <v>0</v>
      </c>
    </row>
    <row r="217" spans="11:48" x14ac:dyDescent="0.2">
      <c r="L217" s="2">
        <v>2</v>
      </c>
      <c r="M217" s="2">
        <v>6</v>
      </c>
      <c r="N217" s="2">
        <v>3</v>
      </c>
      <c r="O217" s="1">
        <v>0</v>
      </c>
      <c r="P217" s="1">
        <v>0.46443455247299426</v>
      </c>
      <c r="Q217" s="1">
        <f t="shared" si="76"/>
        <v>0</v>
      </c>
      <c r="S217" s="1">
        <f t="shared" si="77"/>
        <v>0</v>
      </c>
      <c r="U217" s="14" t="str">
        <f t="shared" ca="1" si="78"/>
        <v>TrainTrial2</v>
      </c>
      <c r="V217" s="10" t="str">
        <f t="shared" si="74"/>
        <v>p2.bmp</v>
      </c>
      <c r="W217" s="10" t="str">
        <f t="shared" si="75"/>
        <v>p6.bmp</v>
      </c>
      <c r="X217" s="10" t="str">
        <f t="shared" ca="1" si="79"/>
        <v>c1.wav</v>
      </c>
      <c r="Y217" s="10" t="str">
        <f t="shared" ca="1" si="80"/>
        <v>nn2.wav</v>
      </c>
      <c r="Z217" s="10" t="str">
        <f t="shared" ca="1" si="81"/>
        <v>c2.wav</v>
      </c>
      <c r="AA217" s="10" t="str">
        <f t="shared" ca="1" si="82"/>
        <v>r3.wav</v>
      </c>
      <c r="AB217" s="10">
        <f t="shared" si="83"/>
        <v>1</v>
      </c>
      <c r="AC217" s="13" t="str">
        <f t="shared" ca="1" si="84"/>
        <v>lp.jpg</v>
      </c>
      <c r="AD217" s="13">
        <f t="shared" ca="1" si="85"/>
        <v>1</v>
      </c>
      <c r="AE217" s="13">
        <f t="shared" ca="1" si="86"/>
        <v>1</v>
      </c>
      <c r="AF217" s="13">
        <f t="shared" ca="1" si="87"/>
        <v>1</v>
      </c>
      <c r="AG217" s="13">
        <f t="shared" ca="1" si="88"/>
        <v>3</v>
      </c>
      <c r="AH217" s="15">
        <f t="shared" ca="1" si="89"/>
        <v>0</v>
      </c>
      <c r="AI217" s="1">
        <f t="shared" ca="1" si="96"/>
        <v>0.3753964813550974</v>
      </c>
      <c r="AJ217" s="1">
        <f t="shared" ca="1" si="96"/>
        <v>0.46772509893213288</v>
      </c>
      <c r="AK217" s="1">
        <f t="shared" ca="1" si="96"/>
        <v>0.32816291156369415</v>
      </c>
      <c r="AP217" s="15">
        <f t="shared" ca="1" si="90"/>
        <v>1</v>
      </c>
      <c r="AQ217" s="15">
        <f t="shared" ca="1" si="91"/>
        <v>1</v>
      </c>
      <c r="AR217" s="15">
        <f t="shared" ca="1" si="92"/>
        <v>1</v>
      </c>
      <c r="AS217" s="15"/>
      <c r="AT217" s="15">
        <f t="shared" ca="1" si="93"/>
        <v>0</v>
      </c>
      <c r="AU217" s="15">
        <f t="shared" ca="1" si="94"/>
        <v>0</v>
      </c>
      <c r="AV217" s="15">
        <f t="shared" ca="1" si="95"/>
        <v>0</v>
      </c>
    </row>
    <row r="218" spans="11:48" x14ac:dyDescent="0.2">
      <c r="L218" s="2">
        <v>2</v>
      </c>
      <c r="M218" s="2">
        <v>1</v>
      </c>
      <c r="N218" s="2">
        <v>6</v>
      </c>
      <c r="O218" s="1">
        <v>0.37809788639515318</v>
      </c>
      <c r="P218" s="1">
        <v>0.76935424978731248</v>
      </c>
      <c r="Q218" s="1">
        <f t="shared" si="76"/>
        <v>0</v>
      </c>
      <c r="S218" s="1">
        <f t="shared" si="77"/>
        <v>1</v>
      </c>
      <c r="U218" s="14" t="str">
        <f t="shared" ca="1" si="78"/>
        <v>TrainTrial2</v>
      </c>
      <c r="V218" s="10" t="str">
        <f t="shared" si="74"/>
        <v>p2.bmp</v>
      </c>
      <c r="W218" s="10" t="str">
        <f t="shared" si="75"/>
        <v>p1.bmp</v>
      </c>
      <c r="X218" s="10" t="str">
        <f t="shared" ca="1" si="79"/>
        <v>c2.wav</v>
      </c>
      <c r="Y218" s="10" t="str">
        <f t="shared" ca="1" si="80"/>
        <v>r6.wav</v>
      </c>
      <c r="Z218" s="10" t="str">
        <f t="shared" ca="1" si="81"/>
        <v>c1.wav</v>
      </c>
      <c r="AA218" s="10" t="str">
        <f t="shared" ca="1" si="82"/>
        <v>nn2.wav</v>
      </c>
      <c r="AB218" s="10">
        <f t="shared" si="83"/>
        <v>1</v>
      </c>
      <c r="AC218" s="13" t="str">
        <f t="shared" ca="1" si="84"/>
        <v>lp.jpg</v>
      </c>
      <c r="AD218" s="13">
        <f t="shared" ca="1" si="85"/>
        <v>1</v>
      </c>
      <c r="AE218" s="13">
        <f t="shared" ca="1" si="86"/>
        <v>1</v>
      </c>
      <c r="AF218" s="13">
        <f t="shared" ca="1" si="87"/>
        <v>1</v>
      </c>
      <c r="AG218" s="13">
        <f t="shared" ca="1" si="88"/>
        <v>3</v>
      </c>
      <c r="AH218" s="15">
        <f t="shared" ca="1" si="89"/>
        <v>0</v>
      </c>
      <c r="AI218" s="1">
        <f t="shared" ca="1" si="96"/>
        <v>0.51099936775328292</v>
      </c>
      <c r="AJ218" s="1">
        <f t="shared" ca="1" si="96"/>
        <v>0.4532942133791753</v>
      </c>
      <c r="AK218" s="1">
        <f t="shared" ca="1" si="96"/>
        <v>0.60163624238830393</v>
      </c>
      <c r="AP218" s="15">
        <f t="shared" ca="1" si="90"/>
        <v>1</v>
      </c>
      <c r="AQ218" s="15">
        <f t="shared" ca="1" si="91"/>
        <v>1</v>
      </c>
      <c r="AR218" s="15">
        <f t="shared" ca="1" si="92"/>
        <v>1</v>
      </c>
      <c r="AS218" s="15"/>
      <c r="AT218" s="15">
        <f t="shared" ca="1" si="93"/>
        <v>0</v>
      </c>
      <c r="AU218" s="15">
        <f t="shared" ca="1" si="94"/>
        <v>0</v>
      </c>
      <c r="AV218" s="15">
        <f t="shared" ca="1" si="95"/>
        <v>0</v>
      </c>
    </row>
    <row r="219" spans="11:48" x14ac:dyDescent="0.2">
      <c r="L219" s="2">
        <v>3</v>
      </c>
      <c r="M219" s="2">
        <v>5</v>
      </c>
      <c r="N219" s="2">
        <v>2</v>
      </c>
      <c r="O219" s="1">
        <v>0.81124623106643412</v>
      </c>
      <c r="P219" s="1">
        <v>0.9965363589781191</v>
      </c>
      <c r="Q219" s="1">
        <f t="shared" si="76"/>
        <v>1</v>
      </c>
      <c r="S219" s="1">
        <f t="shared" si="77"/>
        <v>1</v>
      </c>
      <c r="U219" s="14" t="str">
        <f t="shared" ca="1" si="78"/>
        <v>TrainTrial2</v>
      </c>
      <c r="V219" s="10" t="str">
        <f t="shared" si="74"/>
        <v>p5.bmp</v>
      </c>
      <c r="W219" s="10" t="str">
        <f t="shared" si="75"/>
        <v>p3.bmp</v>
      </c>
      <c r="X219" s="10" t="str">
        <f t="shared" ca="1" si="79"/>
        <v>c2.wav</v>
      </c>
      <c r="Y219" s="10" t="str">
        <f t="shared" ca="1" si="80"/>
        <v>r2.wav</v>
      </c>
      <c r="Z219" s="10" t="str">
        <f t="shared" ca="1" si="81"/>
        <v>c1.wav</v>
      </c>
      <c r="AA219" s="10" t="str">
        <f t="shared" ca="1" si="82"/>
        <v>nn3.wav</v>
      </c>
      <c r="AB219" s="10">
        <f t="shared" si="83"/>
        <v>2</v>
      </c>
      <c r="AC219" s="13" t="str">
        <f t="shared" ca="1" si="84"/>
        <v>rp.jpg</v>
      </c>
      <c r="AD219" s="13">
        <f t="shared" ca="1" si="85"/>
        <v>1</v>
      </c>
      <c r="AE219" s="13">
        <f t="shared" ca="1" si="86"/>
        <v>1</v>
      </c>
      <c r="AF219" s="13">
        <f t="shared" ca="1" si="87"/>
        <v>1</v>
      </c>
      <c r="AG219" s="13">
        <f t="shared" ca="1" si="88"/>
        <v>3</v>
      </c>
      <c r="AH219" s="15">
        <f t="shared" ca="1" si="89"/>
        <v>0</v>
      </c>
      <c r="AI219" s="1">
        <f t="shared" ca="1" si="96"/>
        <v>0.63944941884087658</v>
      </c>
      <c r="AJ219" s="1">
        <f t="shared" ca="1" si="96"/>
        <v>2.6310825636578494E-3</v>
      </c>
      <c r="AK219" s="1">
        <f t="shared" ca="1" si="96"/>
        <v>0.33159561133200388</v>
      </c>
      <c r="AP219" s="15">
        <f t="shared" ca="1" si="90"/>
        <v>1</v>
      </c>
      <c r="AQ219" s="15">
        <f t="shared" ca="1" si="91"/>
        <v>1</v>
      </c>
      <c r="AR219" s="15">
        <f t="shared" ca="1" si="92"/>
        <v>1</v>
      </c>
      <c r="AS219" s="15"/>
      <c r="AT219" s="15">
        <f t="shared" ca="1" si="93"/>
        <v>0</v>
      </c>
      <c r="AU219" s="15">
        <f t="shared" ca="1" si="94"/>
        <v>0</v>
      </c>
      <c r="AV219" s="15">
        <f t="shared" ca="1" si="95"/>
        <v>0</v>
      </c>
    </row>
    <row r="220" spans="11:48" x14ac:dyDescent="0.2">
      <c r="L220" s="2">
        <v>3</v>
      </c>
      <c r="M220" s="2">
        <v>4</v>
      </c>
      <c r="N220" s="2">
        <v>5</v>
      </c>
      <c r="O220" s="1">
        <v>0.78041689930523717</v>
      </c>
      <c r="P220" s="1">
        <v>0.13644664958337671</v>
      </c>
      <c r="Q220" s="1">
        <f t="shared" si="76"/>
        <v>1</v>
      </c>
      <c r="S220" s="1">
        <f t="shared" si="77"/>
        <v>0</v>
      </c>
      <c r="U220" s="14" t="str">
        <f t="shared" ca="1" si="78"/>
        <v>TrainTrial2</v>
      </c>
      <c r="V220" s="10" t="str">
        <f t="shared" si="74"/>
        <v>p4.bmp</v>
      </c>
      <c r="W220" s="10" t="str">
        <f t="shared" si="75"/>
        <v>p3.bmp</v>
      </c>
      <c r="X220" s="10" t="str">
        <f t="shared" ca="1" si="79"/>
        <v>c1.wav</v>
      </c>
      <c r="Y220" s="10" t="str">
        <f t="shared" ca="1" si="80"/>
        <v>n3.wav</v>
      </c>
      <c r="Z220" s="10" t="str">
        <f t="shared" ca="1" si="81"/>
        <v>c2.wav</v>
      </c>
      <c r="AA220" s="10" t="str">
        <f t="shared" ca="1" si="82"/>
        <v>rr5.wav</v>
      </c>
      <c r="AB220" s="10">
        <f t="shared" si="83"/>
        <v>2</v>
      </c>
      <c r="AC220" s="13" t="str">
        <f t="shared" ca="1" si="84"/>
        <v>rp.jpg</v>
      </c>
      <c r="AD220" s="13">
        <f t="shared" ca="1" si="85"/>
        <v>1</v>
      </c>
      <c r="AE220" s="13">
        <f t="shared" ca="1" si="86"/>
        <v>1</v>
      </c>
      <c r="AF220" s="13">
        <f t="shared" ca="1" si="87"/>
        <v>2</v>
      </c>
      <c r="AG220" s="13">
        <f t="shared" ca="1" si="88"/>
        <v>2</v>
      </c>
      <c r="AH220" s="15">
        <f t="shared" ca="1" si="89"/>
        <v>1</v>
      </c>
      <c r="AI220" s="1">
        <f t="shared" ca="1" si="96"/>
        <v>0.67490894768337184</v>
      </c>
      <c r="AJ220" s="1">
        <f t="shared" ca="1" si="96"/>
        <v>0.70580112619876278</v>
      </c>
      <c r="AK220" s="1">
        <f t="shared" ca="1" si="96"/>
        <v>0.96228641907852841</v>
      </c>
      <c r="AP220" s="15">
        <f t="shared" ca="1" si="90"/>
        <v>1</v>
      </c>
      <c r="AQ220" s="15">
        <f t="shared" ca="1" si="91"/>
        <v>1</v>
      </c>
      <c r="AR220" s="15">
        <f t="shared" ca="1" si="92"/>
        <v>0</v>
      </c>
      <c r="AS220" s="15"/>
      <c r="AT220" s="15">
        <f t="shared" ca="1" si="93"/>
        <v>0</v>
      </c>
      <c r="AU220" s="15">
        <f t="shared" ca="1" si="94"/>
        <v>0</v>
      </c>
      <c r="AV220" s="15">
        <f t="shared" ca="1" si="95"/>
        <v>1</v>
      </c>
    </row>
    <row r="221" spans="11:48" x14ac:dyDescent="0.2">
      <c r="L221" s="2">
        <v>3</v>
      </c>
      <c r="M221" s="2">
        <v>6</v>
      </c>
      <c r="N221" s="2">
        <v>8</v>
      </c>
      <c r="O221" s="1">
        <v>0.86832354855232552</v>
      </c>
      <c r="P221" s="1">
        <v>0.80145845981314778</v>
      </c>
      <c r="Q221" s="1">
        <f t="shared" si="76"/>
        <v>1</v>
      </c>
      <c r="S221" s="1">
        <f t="shared" si="77"/>
        <v>1</v>
      </c>
      <c r="U221" s="14" t="str">
        <f t="shared" ca="1" si="78"/>
        <v>TrainTrial2</v>
      </c>
      <c r="V221" s="10" t="str">
        <f t="shared" si="74"/>
        <v>p6.bmp</v>
      </c>
      <c r="W221" s="10" t="str">
        <f t="shared" si="75"/>
        <v>p3.bmp</v>
      </c>
      <c r="X221" s="10" t="str">
        <f t="shared" ca="1" si="79"/>
        <v>c2.wav</v>
      </c>
      <c r="Y221" s="10" t="str">
        <f t="shared" ca="1" si="80"/>
        <v>r8.wav</v>
      </c>
      <c r="Z221" s="10" t="str">
        <f t="shared" ca="1" si="81"/>
        <v>c1.wav</v>
      </c>
      <c r="AA221" s="10" t="str">
        <f t="shared" ca="1" si="82"/>
        <v>nn3.wav</v>
      </c>
      <c r="AB221" s="10">
        <f t="shared" si="83"/>
        <v>2</v>
      </c>
      <c r="AC221" s="13" t="str">
        <f t="shared" ca="1" si="84"/>
        <v>rp.jpg</v>
      </c>
      <c r="AD221" s="13">
        <f t="shared" ca="1" si="85"/>
        <v>1</v>
      </c>
      <c r="AE221" s="13">
        <f t="shared" ca="1" si="86"/>
        <v>1</v>
      </c>
      <c r="AF221" s="13">
        <f t="shared" ca="1" si="87"/>
        <v>1</v>
      </c>
      <c r="AG221" s="13">
        <f t="shared" ca="1" si="88"/>
        <v>3</v>
      </c>
      <c r="AH221" s="15">
        <f t="shared" ca="1" si="89"/>
        <v>0</v>
      </c>
      <c r="AI221" s="1">
        <f t="shared" ca="1" si="96"/>
        <v>0.71047463607776229</v>
      </c>
      <c r="AJ221" s="1">
        <f t="shared" ca="1" si="96"/>
        <v>0.37476031832343148</v>
      </c>
      <c r="AK221" s="1">
        <f t="shared" ca="1" si="96"/>
        <v>0.64861401557307941</v>
      </c>
      <c r="AP221" s="15">
        <f t="shared" ca="1" si="90"/>
        <v>1</v>
      </c>
      <c r="AQ221" s="15">
        <f t="shared" ca="1" si="91"/>
        <v>1</v>
      </c>
      <c r="AR221" s="15">
        <f t="shared" ca="1" si="92"/>
        <v>1</v>
      </c>
      <c r="AS221" s="15"/>
      <c r="AT221" s="15">
        <f t="shared" ca="1" si="93"/>
        <v>0</v>
      </c>
      <c r="AU221" s="15">
        <f t="shared" ca="1" si="94"/>
        <v>0</v>
      </c>
      <c r="AV221" s="15">
        <f t="shared" ca="1" si="95"/>
        <v>0</v>
      </c>
    </row>
    <row r="222" spans="11:48" x14ac:dyDescent="0.2">
      <c r="L222" s="2">
        <v>4</v>
      </c>
      <c r="M222" s="2">
        <v>8</v>
      </c>
      <c r="N222" s="2">
        <v>9</v>
      </c>
      <c r="O222" s="1">
        <v>0.83636795288384747</v>
      </c>
      <c r="P222" s="1">
        <v>0.26129025295631436</v>
      </c>
      <c r="Q222" s="1">
        <f t="shared" si="76"/>
        <v>1</v>
      </c>
      <c r="S222" s="1">
        <f t="shared" si="77"/>
        <v>0</v>
      </c>
      <c r="U222" s="14" t="str">
        <f t="shared" ca="1" si="78"/>
        <v>TrainTrial2</v>
      </c>
      <c r="V222" s="10" t="str">
        <f t="shared" si="74"/>
        <v>p8.bmp</v>
      </c>
      <c r="W222" s="10" t="str">
        <f t="shared" si="75"/>
        <v>p4.bmp</v>
      </c>
      <c r="X222" s="10" t="str">
        <f t="shared" ca="1" si="79"/>
        <v>c1.wav</v>
      </c>
      <c r="Y222" s="10" t="str">
        <f t="shared" ca="1" si="80"/>
        <v>nn4.wav</v>
      </c>
      <c r="Z222" s="10" t="str">
        <f t="shared" ca="1" si="81"/>
        <v>c2.wav</v>
      </c>
      <c r="AA222" s="10" t="str">
        <f t="shared" ca="1" si="82"/>
        <v>r9.wav</v>
      </c>
      <c r="AB222" s="10">
        <f t="shared" si="83"/>
        <v>2</v>
      </c>
      <c r="AC222" s="13" t="str">
        <f t="shared" ca="1" si="84"/>
        <v>rp.jpg</v>
      </c>
      <c r="AD222" s="13">
        <f t="shared" ca="1" si="85"/>
        <v>1</v>
      </c>
      <c r="AE222" s="13">
        <f t="shared" ca="1" si="86"/>
        <v>1</v>
      </c>
      <c r="AF222" s="13">
        <f t="shared" ca="1" si="87"/>
        <v>1</v>
      </c>
      <c r="AG222" s="13">
        <f t="shared" ca="1" si="88"/>
        <v>3</v>
      </c>
      <c r="AH222" s="15">
        <f t="shared" ca="1" si="89"/>
        <v>0</v>
      </c>
      <c r="AI222" s="1">
        <f t="shared" ca="1" si="96"/>
        <v>0.22097799149733577</v>
      </c>
      <c r="AJ222" s="1">
        <f t="shared" ca="1" si="96"/>
        <v>0.44651843131429181</v>
      </c>
      <c r="AK222" s="1">
        <f t="shared" ca="1" si="96"/>
        <v>5.2448050288576242E-2</v>
      </c>
      <c r="AP222" s="15">
        <f t="shared" ca="1" si="90"/>
        <v>1</v>
      </c>
      <c r="AQ222" s="15">
        <f t="shared" ca="1" si="91"/>
        <v>1</v>
      </c>
      <c r="AR222" s="15">
        <f t="shared" ca="1" si="92"/>
        <v>1</v>
      </c>
      <c r="AS222" s="15"/>
      <c r="AT222" s="15">
        <f t="shared" ca="1" si="93"/>
        <v>0</v>
      </c>
      <c r="AU222" s="15">
        <f t="shared" ca="1" si="94"/>
        <v>0</v>
      </c>
      <c r="AV222" s="15">
        <f t="shared" ca="1" si="95"/>
        <v>0</v>
      </c>
    </row>
    <row r="223" spans="11:48" x14ac:dyDescent="0.2">
      <c r="L223" s="2">
        <v>4</v>
      </c>
      <c r="M223" s="2">
        <v>1</v>
      </c>
      <c r="N223" s="2">
        <v>6</v>
      </c>
      <c r="O223" s="1">
        <v>0.93983616686909954</v>
      </c>
      <c r="P223" s="1">
        <v>0.78416348335667863</v>
      </c>
      <c r="Q223" s="1">
        <f t="shared" si="76"/>
        <v>1</v>
      </c>
      <c r="S223" s="1">
        <f t="shared" si="77"/>
        <v>1</v>
      </c>
      <c r="U223" s="14" t="str">
        <f t="shared" ca="1" si="78"/>
        <v>TrainTrial2</v>
      </c>
      <c r="V223" s="10" t="str">
        <f t="shared" si="74"/>
        <v>p1.bmp</v>
      </c>
      <c r="W223" s="10" t="str">
        <f t="shared" si="75"/>
        <v>p4.bmp</v>
      </c>
      <c r="X223" s="10" t="str">
        <f t="shared" ca="1" si="79"/>
        <v>c2.wav</v>
      </c>
      <c r="Y223" s="10" t="str">
        <f t="shared" ca="1" si="80"/>
        <v>rr6.wav</v>
      </c>
      <c r="Z223" s="10" t="str">
        <f t="shared" ca="1" si="81"/>
        <v>c1.wav</v>
      </c>
      <c r="AA223" s="10" t="str">
        <f t="shared" ca="1" si="82"/>
        <v>n4.wav</v>
      </c>
      <c r="AB223" s="10">
        <f t="shared" si="83"/>
        <v>2</v>
      </c>
      <c r="AC223" s="13" t="str">
        <f t="shared" ca="1" si="84"/>
        <v>rp.jpg</v>
      </c>
      <c r="AD223" s="13">
        <f t="shared" ca="1" si="85"/>
        <v>1</v>
      </c>
      <c r="AE223" s="13">
        <f t="shared" ca="1" si="86"/>
        <v>1</v>
      </c>
      <c r="AF223" s="13">
        <f t="shared" ca="1" si="87"/>
        <v>2</v>
      </c>
      <c r="AG223" s="13">
        <f t="shared" ca="1" si="88"/>
        <v>2</v>
      </c>
      <c r="AH223" s="15">
        <f t="shared" ca="1" si="89"/>
        <v>1</v>
      </c>
      <c r="AI223" s="1">
        <f t="shared" ca="1" si="96"/>
        <v>0.38092871137419371</v>
      </c>
      <c r="AJ223" s="1">
        <f t="shared" ca="1" si="96"/>
        <v>0.25380316177347062</v>
      </c>
      <c r="AK223" s="1">
        <f t="shared" ca="1" si="96"/>
        <v>0.75525704206935707</v>
      </c>
      <c r="AP223" s="15">
        <f t="shared" ca="1" si="90"/>
        <v>1</v>
      </c>
      <c r="AQ223" s="15">
        <f t="shared" ca="1" si="91"/>
        <v>1</v>
      </c>
      <c r="AR223" s="15">
        <f t="shared" ca="1" si="92"/>
        <v>0</v>
      </c>
      <c r="AS223" s="15"/>
      <c r="AT223" s="15">
        <f t="shared" ca="1" si="93"/>
        <v>0</v>
      </c>
      <c r="AU223" s="15">
        <f t="shared" ca="1" si="94"/>
        <v>0</v>
      </c>
      <c r="AV223" s="15">
        <f t="shared" ca="1" si="95"/>
        <v>1</v>
      </c>
    </row>
    <row r="224" spans="11:48" x14ac:dyDescent="0.2">
      <c r="L224" s="2">
        <v>4</v>
      </c>
      <c r="M224" s="2">
        <v>7</v>
      </c>
      <c r="N224" s="2">
        <v>2</v>
      </c>
      <c r="O224" s="1">
        <v>8.2521010331220168E-2</v>
      </c>
      <c r="P224" s="1">
        <v>0.93215569948552002</v>
      </c>
      <c r="Q224" s="1">
        <f t="shared" si="76"/>
        <v>0</v>
      </c>
      <c r="S224" s="1">
        <f t="shared" si="77"/>
        <v>1</v>
      </c>
      <c r="U224" s="14" t="str">
        <f t="shared" ca="1" si="78"/>
        <v>TrainTrial2</v>
      </c>
      <c r="V224" s="10" t="str">
        <f t="shared" si="74"/>
        <v>p4.bmp</v>
      </c>
      <c r="W224" s="10" t="str">
        <f t="shared" si="75"/>
        <v>p7.bmp</v>
      </c>
      <c r="X224" s="10" t="str">
        <f t="shared" ca="1" si="79"/>
        <v>c2.wav</v>
      </c>
      <c r="Y224" s="10" t="str">
        <f t="shared" ca="1" si="80"/>
        <v>rr2.wav</v>
      </c>
      <c r="Z224" s="10" t="str">
        <f t="shared" ca="1" si="81"/>
        <v>c1.wav</v>
      </c>
      <c r="AA224" s="10" t="str">
        <f t="shared" ca="1" si="82"/>
        <v>n4.wav</v>
      </c>
      <c r="AB224" s="10">
        <f t="shared" si="83"/>
        <v>1</v>
      </c>
      <c r="AC224" s="13" t="str">
        <f t="shared" ca="1" si="84"/>
        <v>lp.jpg</v>
      </c>
      <c r="AD224" s="13">
        <f t="shared" ca="1" si="85"/>
        <v>1</v>
      </c>
      <c r="AE224" s="13">
        <f t="shared" ca="1" si="86"/>
        <v>1</v>
      </c>
      <c r="AF224" s="13">
        <f t="shared" ca="1" si="87"/>
        <v>2</v>
      </c>
      <c r="AG224" s="13">
        <f t="shared" ca="1" si="88"/>
        <v>2</v>
      </c>
      <c r="AH224" s="15">
        <f t="shared" ca="1" si="89"/>
        <v>1</v>
      </c>
      <c r="AI224" s="1">
        <f t="shared" ca="1" si="96"/>
        <v>8.1253690550826985E-2</v>
      </c>
      <c r="AJ224" s="1">
        <f t="shared" ca="1" si="96"/>
        <v>0.13607609953975286</v>
      </c>
      <c r="AK224" s="1">
        <f t="shared" ca="1" si="96"/>
        <v>0.99663245115874399</v>
      </c>
      <c r="AP224" s="15">
        <f t="shared" ca="1" si="90"/>
        <v>1</v>
      </c>
      <c r="AQ224" s="15">
        <f t="shared" ca="1" si="91"/>
        <v>1</v>
      </c>
      <c r="AR224" s="15">
        <f t="shared" ca="1" si="92"/>
        <v>0</v>
      </c>
      <c r="AS224" s="15"/>
      <c r="AT224" s="15">
        <f t="shared" ca="1" si="93"/>
        <v>0</v>
      </c>
      <c r="AU224" s="15">
        <f t="shared" ca="1" si="94"/>
        <v>0</v>
      </c>
      <c r="AV224" s="15">
        <f t="shared" ca="1" si="95"/>
        <v>1</v>
      </c>
    </row>
    <row r="225" spans="12:48" x14ac:dyDescent="0.2">
      <c r="L225" s="2">
        <v>5</v>
      </c>
      <c r="M225" s="2">
        <v>9</v>
      </c>
      <c r="N225" s="2">
        <v>4</v>
      </c>
      <c r="O225" s="1">
        <v>0.59250496641561767</v>
      </c>
      <c r="P225" s="1">
        <v>0</v>
      </c>
      <c r="Q225" s="1">
        <f t="shared" si="76"/>
        <v>1</v>
      </c>
      <c r="S225" s="1">
        <f t="shared" si="77"/>
        <v>0</v>
      </c>
      <c r="U225" s="14" t="str">
        <f t="shared" ca="1" si="78"/>
        <v>TrainTrial</v>
      </c>
      <c r="V225" s="10" t="str">
        <f t="shared" si="74"/>
        <v>p9.bmp</v>
      </c>
      <c r="W225" s="10" t="str">
        <f t="shared" si="75"/>
        <v>p5.bmp</v>
      </c>
      <c r="X225" s="10" t="str">
        <f t="shared" ca="1" si="79"/>
        <v>c2.wav</v>
      </c>
      <c r="Y225" s="10" t="str">
        <f t="shared" ca="1" si="80"/>
        <v>nn5.wav</v>
      </c>
      <c r="Z225" s="10" t="str">
        <f t="shared" ca="1" si="81"/>
        <v>c1.wav</v>
      </c>
      <c r="AA225" s="10" t="str">
        <f t="shared" ca="1" si="82"/>
        <v>r4.wav</v>
      </c>
      <c r="AB225" s="10">
        <f t="shared" si="83"/>
        <v>2</v>
      </c>
      <c r="AC225" s="13" t="str">
        <f t="shared" ca="1" si="84"/>
        <v>rp.jpg</v>
      </c>
      <c r="AD225" s="13">
        <f t="shared" ca="1" si="85"/>
        <v>1</v>
      </c>
      <c r="AE225" s="13">
        <f t="shared" ca="1" si="86"/>
        <v>2</v>
      </c>
      <c r="AF225" s="13">
        <f t="shared" ca="1" si="87"/>
        <v>1</v>
      </c>
      <c r="AG225" s="13">
        <f t="shared" ca="1" si="88"/>
        <v>2</v>
      </c>
      <c r="AH225" s="15">
        <f t="shared" ca="1" si="89"/>
        <v>1</v>
      </c>
      <c r="AI225" s="1">
        <f t="shared" ca="1" si="96"/>
        <v>8.8565172992454144E-2</v>
      </c>
      <c r="AJ225" s="1">
        <f t="shared" ca="1" si="96"/>
        <v>0.85806907804815391</v>
      </c>
      <c r="AK225" s="1">
        <f t="shared" ca="1" si="96"/>
        <v>7.5050373605832776E-3</v>
      </c>
      <c r="AP225" s="15">
        <f t="shared" ca="1" si="90"/>
        <v>1</v>
      </c>
      <c r="AQ225" s="15">
        <f t="shared" ca="1" si="91"/>
        <v>0</v>
      </c>
      <c r="AR225" s="15">
        <f t="shared" ca="1" si="92"/>
        <v>1</v>
      </c>
      <c r="AS225" s="15"/>
      <c r="AT225" s="15">
        <f t="shared" ca="1" si="93"/>
        <v>0</v>
      </c>
      <c r="AU225" s="15">
        <f t="shared" ca="1" si="94"/>
        <v>1</v>
      </c>
      <c r="AV225" s="15">
        <f t="shared" ca="1" si="95"/>
        <v>0</v>
      </c>
    </row>
    <row r="226" spans="12:48" x14ac:dyDescent="0.2">
      <c r="L226" s="2">
        <v>5</v>
      </c>
      <c r="M226" s="2">
        <v>0</v>
      </c>
      <c r="N226" s="2">
        <v>9</v>
      </c>
      <c r="O226" s="1">
        <v>0.74083251748288603</v>
      </c>
      <c r="P226" s="1">
        <v>0.67294603473965253</v>
      </c>
      <c r="Q226" s="1">
        <f t="shared" si="76"/>
        <v>1</v>
      </c>
      <c r="S226" s="1">
        <f t="shared" si="77"/>
        <v>1</v>
      </c>
      <c r="U226" s="14" t="str">
        <f t="shared" ca="1" si="78"/>
        <v>TrainTrial</v>
      </c>
      <c r="V226" s="10" t="str">
        <f t="shared" si="74"/>
        <v>p0.bmp</v>
      </c>
      <c r="W226" s="10" t="str">
        <f t="shared" si="75"/>
        <v>p5.bmp</v>
      </c>
      <c r="X226" s="10" t="str">
        <f t="shared" ca="1" si="79"/>
        <v>c1.wav</v>
      </c>
      <c r="Y226" s="10" t="str">
        <f t="shared" ca="1" si="80"/>
        <v>r9.wav</v>
      </c>
      <c r="Z226" s="10" t="str">
        <f t="shared" ca="1" si="81"/>
        <v>c2.wav</v>
      </c>
      <c r="AA226" s="10" t="str">
        <f t="shared" ca="1" si="82"/>
        <v>nn5.wav</v>
      </c>
      <c r="AB226" s="10">
        <f t="shared" si="83"/>
        <v>2</v>
      </c>
      <c r="AC226" s="13" t="str">
        <f t="shared" ca="1" si="84"/>
        <v>rp.jpg</v>
      </c>
      <c r="AD226" s="13">
        <f t="shared" ca="1" si="85"/>
        <v>1</v>
      </c>
      <c r="AE226" s="13">
        <f t="shared" ca="1" si="86"/>
        <v>2</v>
      </c>
      <c r="AF226" s="13">
        <f t="shared" ca="1" si="87"/>
        <v>1</v>
      </c>
      <c r="AG226" s="13">
        <f t="shared" ca="1" si="88"/>
        <v>2</v>
      </c>
      <c r="AH226" s="15">
        <f t="shared" ca="1" si="89"/>
        <v>1</v>
      </c>
      <c r="AI226" s="1">
        <f t="shared" ca="1" si="96"/>
        <v>0.56100778222432612</v>
      </c>
      <c r="AJ226" s="1">
        <f t="shared" ca="1" si="96"/>
        <v>0.95900578990868912</v>
      </c>
      <c r="AK226" s="1">
        <f t="shared" ca="1" si="96"/>
        <v>0.67094590294409728</v>
      </c>
      <c r="AP226" s="15">
        <f t="shared" ca="1" si="90"/>
        <v>1</v>
      </c>
      <c r="AQ226" s="15">
        <f t="shared" ca="1" si="91"/>
        <v>0</v>
      </c>
      <c r="AR226" s="15">
        <f t="shared" ca="1" si="92"/>
        <v>1</v>
      </c>
      <c r="AS226" s="15"/>
      <c r="AT226" s="15">
        <f t="shared" ca="1" si="93"/>
        <v>0</v>
      </c>
      <c r="AU226" s="15">
        <f t="shared" ca="1" si="94"/>
        <v>1</v>
      </c>
      <c r="AV226" s="15">
        <f t="shared" ca="1" si="95"/>
        <v>0</v>
      </c>
    </row>
    <row r="227" spans="12:48" x14ac:dyDescent="0.2">
      <c r="L227" s="2">
        <v>5</v>
      </c>
      <c r="M227" s="2">
        <v>2</v>
      </c>
      <c r="N227" s="2">
        <v>1</v>
      </c>
      <c r="O227" s="1">
        <v>0.23188928488980309</v>
      </c>
      <c r="P227" s="1">
        <v>0.90275522716183332</v>
      </c>
      <c r="Q227" s="1">
        <f t="shared" si="76"/>
        <v>0</v>
      </c>
      <c r="S227" s="1">
        <f t="shared" si="77"/>
        <v>1</v>
      </c>
      <c r="U227" s="14" t="str">
        <f t="shared" ca="1" si="78"/>
        <v>TrainTrial2</v>
      </c>
      <c r="V227" s="10" t="str">
        <f t="shared" si="74"/>
        <v>p5.bmp</v>
      </c>
      <c r="W227" s="10" t="str">
        <f t="shared" si="75"/>
        <v>p2.bmp</v>
      </c>
      <c r="X227" s="10" t="str">
        <f t="shared" ca="1" si="79"/>
        <v>c2.wav</v>
      </c>
      <c r="Y227" s="10" t="str">
        <f t="shared" ca="1" si="80"/>
        <v>r1.wav</v>
      </c>
      <c r="Z227" s="10" t="str">
        <f t="shared" ca="1" si="81"/>
        <v>c1.wav</v>
      </c>
      <c r="AA227" s="10" t="str">
        <f t="shared" ca="1" si="82"/>
        <v>nn5.wav</v>
      </c>
      <c r="AB227" s="10">
        <f t="shared" si="83"/>
        <v>1</v>
      </c>
      <c r="AC227" s="13" t="str">
        <f t="shared" ca="1" si="84"/>
        <v>lp.jpg</v>
      </c>
      <c r="AD227" s="13">
        <f t="shared" ca="1" si="85"/>
        <v>1</v>
      </c>
      <c r="AE227" s="13">
        <f t="shared" ca="1" si="86"/>
        <v>1</v>
      </c>
      <c r="AF227" s="13">
        <f t="shared" ca="1" si="87"/>
        <v>1</v>
      </c>
      <c r="AG227" s="13">
        <f t="shared" ca="1" si="88"/>
        <v>3</v>
      </c>
      <c r="AH227" s="15">
        <f t="shared" ca="1" si="89"/>
        <v>0</v>
      </c>
      <c r="AI227" s="1">
        <f t="shared" ca="1" si="96"/>
        <v>0.31827734548479203</v>
      </c>
      <c r="AJ227" s="1">
        <f t="shared" ca="1" si="96"/>
        <v>0.64877508986664079</v>
      </c>
      <c r="AK227" s="1">
        <f t="shared" ca="1" si="96"/>
        <v>0.12290936052745194</v>
      </c>
      <c r="AP227" s="15">
        <f t="shared" ca="1" si="90"/>
        <v>1</v>
      </c>
      <c r="AQ227" s="15">
        <f t="shared" ca="1" si="91"/>
        <v>1</v>
      </c>
      <c r="AR227" s="15">
        <f t="shared" ca="1" si="92"/>
        <v>1</v>
      </c>
      <c r="AS227" s="15"/>
      <c r="AT227" s="15">
        <f t="shared" ca="1" si="93"/>
        <v>0</v>
      </c>
      <c r="AU227" s="15">
        <f t="shared" ca="1" si="94"/>
        <v>0</v>
      </c>
      <c r="AV227" s="15">
        <f t="shared" ca="1" si="95"/>
        <v>0</v>
      </c>
    </row>
    <row r="228" spans="12:48" x14ac:dyDescent="0.2">
      <c r="L228" s="2">
        <v>6</v>
      </c>
      <c r="M228" s="2">
        <v>3</v>
      </c>
      <c r="N228" s="2">
        <v>8</v>
      </c>
      <c r="O228" s="1">
        <v>3.1374042137031211E-3</v>
      </c>
      <c r="P228" s="1">
        <v>0.82450006239560025</v>
      </c>
      <c r="Q228" s="1">
        <f t="shared" si="76"/>
        <v>0</v>
      </c>
      <c r="S228" s="1">
        <f t="shared" si="77"/>
        <v>1</v>
      </c>
      <c r="U228" s="14" t="str">
        <f t="shared" ca="1" si="78"/>
        <v>TrainTrial2</v>
      </c>
      <c r="V228" s="10" t="str">
        <f t="shared" si="74"/>
        <v>p6.bmp</v>
      </c>
      <c r="W228" s="10" t="str">
        <f t="shared" si="75"/>
        <v>p3.bmp</v>
      </c>
      <c r="X228" s="10" t="str">
        <f t="shared" ca="1" si="79"/>
        <v>c2.wav</v>
      </c>
      <c r="Y228" s="10" t="str">
        <f t="shared" ca="1" si="80"/>
        <v>r8.wav</v>
      </c>
      <c r="Z228" s="10" t="str">
        <f t="shared" ca="1" si="81"/>
        <v>c1.wav</v>
      </c>
      <c r="AA228" s="10" t="str">
        <f t="shared" ca="1" si="82"/>
        <v>nn6.wav</v>
      </c>
      <c r="AB228" s="10">
        <f t="shared" si="83"/>
        <v>1</v>
      </c>
      <c r="AC228" s="13" t="str">
        <f t="shared" ca="1" si="84"/>
        <v>lp.jpg</v>
      </c>
      <c r="AD228" s="13">
        <f t="shared" ca="1" si="85"/>
        <v>1</v>
      </c>
      <c r="AE228" s="13">
        <f t="shared" ca="1" si="86"/>
        <v>1</v>
      </c>
      <c r="AF228" s="13">
        <f t="shared" ca="1" si="87"/>
        <v>1</v>
      </c>
      <c r="AG228" s="13">
        <f t="shared" ca="1" si="88"/>
        <v>3</v>
      </c>
      <c r="AH228" s="15">
        <f t="shared" ca="1" si="89"/>
        <v>0</v>
      </c>
      <c r="AI228" s="1">
        <f t="shared" ca="1" si="96"/>
        <v>0.67397380613058322</v>
      </c>
      <c r="AJ228" s="1">
        <f t="shared" ca="1" si="96"/>
        <v>0.320307738423802</v>
      </c>
      <c r="AK228" s="1">
        <f t="shared" ca="1" si="96"/>
        <v>0.71143695698836429</v>
      </c>
      <c r="AP228" s="15">
        <f t="shared" ca="1" si="90"/>
        <v>1</v>
      </c>
      <c r="AQ228" s="15">
        <f t="shared" ca="1" si="91"/>
        <v>1</v>
      </c>
      <c r="AR228" s="15">
        <f t="shared" ca="1" si="92"/>
        <v>1</v>
      </c>
      <c r="AS228" s="15"/>
      <c r="AT228" s="15">
        <f t="shared" ca="1" si="93"/>
        <v>0</v>
      </c>
      <c r="AU228" s="15">
        <f t="shared" ca="1" si="94"/>
        <v>0</v>
      </c>
      <c r="AV228" s="15">
        <f t="shared" ca="1" si="95"/>
        <v>0</v>
      </c>
    </row>
    <row r="229" spans="12:48" x14ac:dyDescent="0.2">
      <c r="L229" s="2">
        <v>6</v>
      </c>
      <c r="M229" s="2">
        <v>4</v>
      </c>
      <c r="N229" s="2">
        <v>7</v>
      </c>
      <c r="O229" s="1">
        <v>0.91161752393600182</v>
      </c>
      <c r="P229" s="1">
        <v>0.22171568310932344</v>
      </c>
      <c r="Q229" s="1">
        <f t="shared" si="76"/>
        <v>1</v>
      </c>
      <c r="S229" s="1">
        <f t="shared" si="77"/>
        <v>0</v>
      </c>
      <c r="U229" s="14" t="str">
        <f t="shared" ca="1" si="78"/>
        <v>TrainTrial2</v>
      </c>
      <c r="V229" s="10" t="str">
        <f t="shared" si="74"/>
        <v>p4.bmp</v>
      </c>
      <c r="W229" s="10" t="str">
        <f t="shared" si="75"/>
        <v>p6.bmp</v>
      </c>
      <c r="X229" s="10" t="str">
        <f t="shared" ca="1" si="79"/>
        <v>c1.wav</v>
      </c>
      <c r="Y229" s="10" t="str">
        <f t="shared" ca="1" si="80"/>
        <v>nn6.wav</v>
      </c>
      <c r="Z229" s="10" t="str">
        <f t="shared" ca="1" si="81"/>
        <v>c2.wav</v>
      </c>
      <c r="AA229" s="10" t="str">
        <f t="shared" ca="1" si="82"/>
        <v>r7.wav</v>
      </c>
      <c r="AB229" s="10">
        <f t="shared" si="83"/>
        <v>2</v>
      </c>
      <c r="AC229" s="13" t="str">
        <f t="shared" ca="1" si="84"/>
        <v>rp.jpg</v>
      </c>
      <c r="AD229" s="13">
        <f t="shared" ca="1" si="85"/>
        <v>1</v>
      </c>
      <c r="AE229" s="13">
        <f t="shared" ca="1" si="86"/>
        <v>1</v>
      </c>
      <c r="AF229" s="13">
        <f t="shared" ca="1" si="87"/>
        <v>1</v>
      </c>
      <c r="AG229" s="13">
        <f t="shared" ca="1" si="88"/>
        <v>3</v>
      </c>
      <c r="AH229" s="15">
        <f t="shared" ca="1" si="89"/>
        <v>0</v>
      </c>
      <c r="AI229" s="1">
        <f t="shared" ca="1" si="96"/>
        <v>0.2431579626626208</v>
      </c>
      <c r="AJ229" s="1">
        <f t="shared" ca="1" si="96"/>
        <v>0.42821125833178353</v>
      </c>
      <c r="AK229" s="1">
        <f t="shared" ca="1" si="96"/>
        <v>8.5674220527656386E-2</v>
      </c>
      <c r="AP229" s="15">
        <f t="shared" ca="1" si="90"/>
        <v>1</v>
      </c>
      <c r="AQ229" s="15">
        <f t="shared" ca="1" si="91"/>
        <v>1</v>
      </c>
      <c r="AR229" s="15">
        <f t="shared" ca="1" si="92"/>
        <v>1</v>
      </c>
      <c r="AS229" s="15"/>
      <c r="AT229" s="15">
        <f t="shared" ca="1" si="93"/>
        <v>0</v>
      </c>
      <c r="AU229" s="15">
        <f t="shared" ca="1" si="94"/>
        <v>0</v>
      </c>
      <c r="AV229" s="15">
        <f t="shared" ca="1" si="95"/>
        <v>0</v>
      </c>
    </row>
    <row r="230" spans="12:48" x14ac:dyDescent="0.2">
      <c r="L230" s="2">
        <v>6</v>
      </c>
      <c r="M230" s="2">
        <v>2</v>
      </c>
      <c r="N230" s="2">
        <v>5</v>
      </c>
      <c r="O230" s="1">
        <v>0.89553088132561243</v>
      </c>
      <c r="P230" s="1">
        <v>0.90204737520707567</v>
      </c>
      <c r="Q230" s="1">
        <f t="shared" si="76"/>
        <v>1</v>
      </c>
      <c r="S230" s="1">
        <f t="shared" si="77"/>
        <v>1</v>
      </c>
      <c r="U230" s="14" t="str">
        <f t="shared" ca="1" si="78"/>
        <v>TrainTrial2</v>
      </c>
      <c r="V230" s="10" t="str">
        <f t="shared" si="74"/>
        <v>p2.bmp</v>
      </c>
      <c r="W230" s="10" t="str">
        <f t="shared" si="75"/>
        <v>p6.bmp</v>
      </c>
      <c r="X230" s="10" t="str">
        <f t="shared" ca="1" si="79"/>
        <v>c2.wav</v>
      </c>
      <c r="Y230" s="10" t="str">
        <f t="shared" ca="1" si="80"/>
        <v>r5.wav</v>
      </c>
      <c r="Z230" s="10" t="str">
        <f t="shared" ca="1" si="81"/>
        <v>c1.wav</v>
      </c>
      <c r="AA230" s="10" t="str">
        <f t="shared" ca="1" si="82"/>
        <v>nn6.wav</v>
      </c>
      <c r="AB230" s="10">
        <f t="shared" si="83"/>
        <v>2</v>
      </c>
      <c r="AC230" s="13" t="str">
        <f t="shared" ca="1" si="84"/>
        <v>lp.jpg</v>
      </c>
      <c r="AD230" s="13">
        <f t="shared" ca="1" si="85"/>
        <v>2</v>
      </c>
      <c r="AE230" s="13">
        <f t="shared" ca="1" si="86"/>
        <v>1</v>
      </c>
      <c r="AF230" s="13">
        <f t="shared" ca="1" si="87"/>
        <v>1</v>
      </c>
      <c r="AG230" s="13">
        <f t="shared" ca="1" si="88"/>
        <v>2</v>
      </c>
      <c r="AH230" s="15">
        <f t="shared" ca="1" si="89"/>
        <v>1</v>
      </c>
      <c r="AI230" s="1">
        <f t="shared" ca="1" si="96"/>
        <v>0.92513190742889018</v>
      </c>
      <c r="AJ230" s="1">
        <f t="shared" ca="1" si="96"/>
        <v>0.27051854594335056</v>
      </c>
      <c r="AK230" s="1">
        <f t="shared" ca="1" si="96"/>
        <v>0.33682172347564521</v>
      </c>
      <c r="AP230" s="15">
        <f t="shared" ca="1" si="90"/>
        <v>0</v>
      </c>
      <c r="AQ230" s="15">
        <f t="shared" ca="1" si="91"/>
        <v>1</v>
      </c>
      <c r="AR230" s="15">
        <f t="shared" ca="1" si="92"/>
        <v>1</v>
      </c>
      <c r="AS230" s="15"/>
      <c r="AT230" s="15">
        <f t="shared" ca="1" si="93"/>
        <v>1</v>
      </c>
      <c r="AU230" s="15">
        <f t="shared" ca="1" si="94"/>
        <v>0</v>
      </c>
      <c r="AV230" s="15">
        <f t="shared" ca="1" si="95"/>
        <v>0</v>
      </c>
    </row>
    <row r="231" spans="12:48" x14ac:dyDescent="0.2">
      <c r="L231" s="2">
        <v>7</v>
      </c>
      <c r="M231" s="2">
        <v>5</v>
      </c>
      <c r="N231" s="2">
        <v>0</v>
      </c>
      <c r="O231" s="1">
        <v>0</v>
      </c>
      <c r="P231" s="1">
        <v>7.8474512093634985E-2</v>
      </c>
      <c r="Q231" s="1">
        <f t="shared" si="76"/>
        <v>0</v>
      </c>
      <c r="S231" s="1">
        <f t="shared" si="77"/>
        <v>0</v>
      </c>
      <c r="U231" s="14" t="str">
        <f t="shared" ca="1" si="78"/>
        <v>TrainTrial</v>
      </c>
      <c r="V231" s="10" t="str">
        <f t="shared" si="74"/>
        <v>p7.bmp</v>
      </c>
      <c r="W231" s="10" t="str">
        <f t="shared" si="75"/>
        <v>p5.bmp</v>
      </c>
      <c r="X231" s="10" t="str">
        <f t="shared" ca="1" si="79"/>
        <v>c2.wav</v>
      </c>
      <c r="Y231" s="10" t="str">
        <f t="shared" ca="1" si="80"/>
        <v>nn7.wav</v>
      </c>
      <c r="Z231" s="10" t="str">
        <f t="shared" ca="1" si="81"/>
        <v>c1.wav</v>
      </c>
      <c r="AA231" s="10" t="str">
        <f t="shared" ca="1" si="82"/>
        <v>r0.wav</v>
      </c>
      <c r="AB231" s="10">
        <f t="shared" si="83"/>
        <v>1</v>
      </c>
      <c r="AC231" s="13" t="str">
        <f t="shared" ca="1" si="84"/>
        <v>rp.jpg</v>
      </c>
      <c r="AD231" s="13">
        <f t="shared" ca="1" si="85"/>
        <v>2</v>
      </c>
      <c r="AE231" s="13">
        <f t="shared" ca="1" si="86"/>
        <v>2</v>
      </c>
      <c r="AF231" s="13">
        <f t="shared" ca="1" si="87"/>
        <v>1</v>
      </c>
      <c r="AG231" s="13">
        <f t="shared" ca="1" si="88"/>
        <v>1</v>
      </c>
      <c r="AH231" s="15">
        <f t="shared" ca="1" si="89"/>
        <v>2</v>
      </c>
      <c r="AI231" s="1">
        <f t="shared" ca="1" si="96"/>
        <v>0.98267964900893656</v>
      </c>
      <c r="AJ231" s="1">
        <f t="shared" ca="1" si="96"/>
        <v>0.99517485739201816</v>
      </c>
      <c r="AK231" s="1">
        <f t="shared" ca="1" si="96"/>
        <v>0.31126736909163266</v>
      </c>
      <c r="AP231" s="15">
        <f t="shared" ca="1" si="90"/>
        <v>0</v>
      </c>
      <c r="AQ231" s="15">
        <f t="shared" ca="1" si="91"/>
        <v>0</v>
      </c>
      <c r="AR231" s="15">
        <f t="shared" ca="1" si="92"/>
        <v>1</v>
      </c>
      <c r="AS231" s="15"/>
      <c r="AT231" s="15">
        <f t="shared" ca="1" si="93"/>
        <v>1</v>
      </c>
      <c r="AU231" s="15">
        <f t="shared" ca="1" si="94"/>
        <v>1</v>
      </c>
      <c r="AV231" s="15">
        <f t="shared" ca="1" si="95"/>
        <v>0</v>
      </c>
    </row>
    <row r="232" spans="12:48" x14ac:dyDescent="0.2">
      <c r="L232" s="2">
        <v>7</v>
      </c>
      <c r="M232" s="2">
        <v>8</v>
      </c>
      <c r="N232" s="2">
        <v>3</v>
      </c>
      <c r="O232" s="1">
        <v>0.1175273562566872</v>
      </c>
      <c r="P232" s="1">
        <v>0.74963343539003802</v>
      </c>
      <c r="Q232" s="1">
        <f t="shared" si="76"/>
        <v>0</v>
      </c>
      <c r="S232" s="1">
        <f t="shared" si="77"/>
        <v>1</v>
      </c>
      <c r="U232" s="14" t="str">
        <f t="shared" ca="1" si="78"/>
        <v>TrainTrial2</v>
      </c>
      <c r="V232" s="10" t="str">
        <f t="shared" si="74"/>
        <v>p7.bmp</v>
      </c>
      <c r="W232" s="10" t="str">
        <f t="shared" si="75"/>
        <v>p8.bmp</v>
      </c>
      <c r="X232" s="10" t="str">
        <f t="shared" ca="1" si="79"/>
        <v>c2.wav</v>
      </c>
      <c r="Y232" s="10" t="str">
        <f t="shared" ca="1" si="80"/>
        <v>r3.wav</v>
      </c>
      <c r="Z232" s="10" t="str">
        <f t="shared" ca="1" si="81"/>
        <v>c1.wav</v>
      </c>
      <c r="AA232" s="10" t="str">
        <f t="shared" ca="1" si="82"/>
        <v>nn7.wav</v>
      </c>
      <c r="AB232" s="10">
        <f t="shared" si="83"/>
        <v>1</v>
      </c>
      <c r="AC232" s="13" t="str">
        <f t="shared" ca="1" si="84"/>
        <v>lp.jpg</v>
      </c>
      <c r="AD232" s="13">
        <f t="shared" ca="1" si="85"/>
        <v>1</v>
      </c>
      <c r="AE232" s="13">
        <f t="shared" ca="1" si="86"/>
        <v>1</v>
      </c>
      <c r="AF232" s="13">
        <f t="shared" ca="1" si="87"/>
        <v>1</v>
      </c>
      <c r="AG232" s="13">
        <f t="shared" ca="1" si="88"/>
        <v>3</v>
      </c>
      <c r="AH232" s="15">
        <f t="shared" ca="1" si="89"/>
        <v>0</v>
      </c>
      <c r="AI232" s="1">
        <f t="shared" ca="1" si="96"/>
        <v>0.43872412269625927</v>
      </c>
      <c r="AJ232" s="1">
        <f t="shared" ca="1" si="96"/>
        <v>0.303525896136008</v>
      </c>
      <c r="AK232" s="1">
        <f t="shared" ca="1" si="96"/>
        <v>0.29077523921643877</v>
      </c>
      <c r="AP232" s="15">
        <f t="shared" ca="1" si="90"/>
        <v>1</v>
      </c>
      <c r="AQ232" s="15">
        <f t="shared" ca="1" si="91"/>
        <v>1</v>
      </c>
      <c r="AR232" s="15">
        <f t="shared" ca="1" si="92"/>
        <v>1</v>
      </c>
      <c r="AS232" s="15"/>
      <c r="AT232" s="15">
        <f t="shared" ca="1" si="93"/>
        <v>0</v>
      </c>
      <c r="AU232" s="15">
        <f t="shared" ca="1" si="94"/>
        <v>0</v>
      </c>
      <c r="AV232" s="15">
        <f t="shared" ca="1" si="95"/>
        <v>0</v>
      </c>
    </row>
    <row r="233" spans="12:48" x14ac:dyDescent="0.2">
      <c r="L233" s="2">
        <v>7</v>
      </c>
      <c r="M233" s="2">
        <v>9</v>
      </c>
      <c r="N233" s="2">
        <v>1</v>
      </c>
      <c r="O233" s="1">
        <v>0.67961579669645289</v>
      </c>
      <c r="P233" s="1">
        <v>5.8775273919309257E-4</v>
      </c>
      <c r="Q233" s="1">
        <f t="shared" si="76"/>
        <v>1</v>
      </c>
      <c r="S233" s="1">
        <f t="shared" si="77"/>
        <v>0</v>
      </c>
      <c r="U233" s="14" t="str">
        <f t="shared" ca="1" si="78"/>
        <v>TrainTrial</v>
      </c>
      <c r="V233" s="10" t="str">
        <f t="shared" si="74"/>
        <v>p9.bmp</v>
      </c>
      <c r="W233" s="10" t="str">
        <f t="shared" si="75"/>
        <v>p7.bmp</v>
      </c>
      <c r="X233" s="10" t="str">
        <f t="shared" ca="1" si="79"/>
        <v>c2.wav</v>
      </c>
      <c r="Y233" s="10" t="str">
        <f t="shared" ca="1" si="80"/>
        <v>nn7.wav</v>
      </c>
      <c r="Z233" s="10" t="str">
        <f t="shared" ca="1" si="81"/>
        <v>c1.wav</v>
      </c>
      <c r="AA233" s="10" t="str">
        <f t="shared" ca="1" si="82"/>
        <v>r1.wav</v>
      </c>
      <c r="AB233" s="10">
        <f t="shared" si="83"/>
        <v>2</v>
      </c>
      <c r="AC233" s="13" t="str">
        <f t="shared" ca="1" si="84"/>
        <v>rp.jpg</v>
      </c>
      <c r="AD233" s="13">
        <f t="shared" ca="1" si="85"/>
        <v>1</v>
      </c>
      <c r="AE233" s="13">
        <f t="shared" ca="1" si="86"/>
        <v>2</v>
      </c>
      <c r="AF233" s="13">
        <f t="shared" ca="1" si="87"/>
        <v>1</v>
      </c>
      <c r="AG233" s="13">
        <f t="shared" ca="1" si="88"/>
        <v>2</v>
      </c>
      <c r="AH233" s="15">
        <f t="shared" ca="1" si="89"/>
        <v>1</v>
      </c>
      <c r="AI233" s="1">
        <f t="shared" ca="1" si="96"/>
        <v>9.6673950140048648E-2</v>
      </c>
      <c r="AJ233" s="1">
        <f t="shared" ca="1" si="96"/>
        <v>0.78534247044414141</v>
      </c>
      <c r="AK233" s="1">
        <f t="shared" ca="1" si="96"/>
        <v>0.67601304284004438</v>
      </c>
      <c r="AP233" s="15">
        <f t="shared" ca="1" si="90"/>
        <v>1</v>
      </c>
      <c r="AQ233" s="15">
        <f t="shared" ca="1" si="91"/>
        <v>0</v>
      </c>
      <c r="AR233" s="15">
        <f t="shared" ca="1" si="92"/>
        <v>1</v>
      </c>
      <c r="AS233" s="15"/>
      <c r="AT233" s="15">
        <f t="shared" ca="1" si="93"/>
        <v>0</v>
      </c>
      <c r="AU233" s="15">
        <f t="shared" ca="1" si="94"/>
        <v>1</v>
      </c>
      <c r="AV233" s="15">
        <f t="shared" ca="1" si="95"/>
        <v>0</v>
      </c>
    </row>
    <row r="234" spans="12:48" x14ac:dyDescent="0.2">
      <c r="L234" s="2">
        <v>8</v>
      </c>
      <c r="M234" s="2">
        <v>4</v>
      </c>
      <c r="N234" s="2">
        <v>6</v>
      </c>
      <c r="O234" s="1">
        <v>0.11206034074348281</v>
      </c>
      <c r="P234" s="1">
        <v>0.23353815876089357</v>
      </c>
      <c r="Q234" s="1">
        <f t="shared" si="76"/>
        <v>0</v>
      </c>
      <c r="S234" s="1">
        <f t="shared" si="77"/>
        <v>0</v>
      </c>
      <c r="U234" s="14" t="str">
        <f t="shared" ca="1" si="78"/>
        <v>TrainTrial2</v>
      </c>
      <c r="V234" s="10" t="str">
        <f t="shared" si="74"/>
        <v>p8.bmp</v>
      </c>
      <c r="W234" s="10" t="str">
        <f t="shared" si="75"/>
        <v>p4.bmp</v>
      </c>
      <c r="X234" s="10" t="str">
        <f t="shared" ca="1" si="79"/>
        <v>c1.wav</v>
      </c>
      <c r="Y234" s="10" t="str">
        <f t="shared" ca="1" si="80"/>
        <v>nn8.wav</v>
      </c>
      <c r="Z234" s="10" t="str">
        <f t="shared" ca="1" si="81"/>
        <v>c2.wav</v>
      </c>
      <c r="AA234" s="10" t="str">
        <f t="shared" ca="1" si="82"/>
        <v>r6.wav</v>
      </c>
      <c r="AB234" s="10">
        <f t="shared" si="83"/>
        <v>1</v>
      </c>
      <c r="AC234" s="13" t="str">
        <f t="shared" ca="1" si="84"/>
        <v>lp.jpg</v>
      </c>
      <c r="AD234" s="13">
        <f t="shared" ca="1" si="85"/>
        <v>1</v>
      </c>
      <c r="AE234" s="13">
        <f t="shared" ca="1" si="86"/>
        <v>1</v>
      </c>
      <c r="AF234" s="13">
        <f t="shared" ca="1" si="87"/>
        <v>1</v>
      </c>
      <c r="AG234" s="13">
        <f t="shared" ca="1" si="88"/>
        <v>3</v>
      </c>
      <c r="AH234" s="15">
        <f t="shared" ca="1" si="89"/>
        <v>0</v>
      </c>
      <c r="AI234" s="1">
        <f t="shared" ca="1" si="96"/>
        <v>0.26405288884948352</v>
      </c>
      <c r="AJ234" s="1">
        <f t="shared" ca="1" si="96"/>
        <v>0.32376935644049143</v>
      </c>
      <c r="AK234" s="1">
        <f t="shared" ca="1" si="96"/>
        <v>0.74124194630338269</v>
      </c>
      <c r="AP234" s="15">
        <f t="shared" ca="1" si="90"/>
        <v>1</v>
      </c>
      <c r="AQ234" s="15">
        <f t="shared" ca="1" si="91"/>
        <v>1</v>
      </c>
      <c r="AR234" s="15">
        <f t="shared" ca="1" si="92"/>
        <v>1</v>
      </c>
      <c r="AS234" s="15"/>
      <c r="AT234" s="15">
        <f t="shared" ca="1" si="93"/>
        <v>0</v>
      </c>
      <c r="AU234" s="15">
        <f t="shared" ca="1" si="94"/>
        <v>0</v>
      </c>
      <c r="AV234" s="15">
        <f t="shared" ca="1" si="95"/>
        <v>0</v>
      </c>
    </row>
    <row r="235" spans="12:48" x14ac:dyDescent="0.2">
      <c r="L235" s="2">
        <v>8</v>
      </c>
      <c r="M235" s="2">
        <v>0</v>
      </c>
      <c r="N235" s="2">
        <v>2</v>
      </c>
      <c r="O235" s="1">
        <v>0.28633114218428091</v>
      </c>
      <c r="P235" s="1">
        <v>0.74489787686343334</v>
      </c>
      <c r="Q235" s="1">
        <f t="shared" si="76"/>
        <v>0</v>
      </c>
      <c r="S235" s="1">
        <f t="shared" si="77"/>
        <v>1</v>
      </c>
      <c r="U235" s="14" t="str">
        <f t="shared" ca="1" si="78"/>
        <v>TrainTrial2</v>
      </c>
      <c r="V235" s="10" t="str">
        <f t="shared" si="74"/>
        <v>p8.bmp</v>
      </c>
      <c r="W235" s="10" t="str">
        <f t="shared" si="75"/>
        <v>p0.bmp</v>
      </c>
      <c r="X235" s="10" t="str">
        <f t="shared" ca="1" si="79"/>
        <v>c2.wav</v>
      </c>
      <c r="Y235" s="10" t="str">
        <f t="shared" ca="1" si="80"/>
        <v>rr2.wav</v>
      </c>
      <c r="Z235" s="10" t="str">
        <f t="shared" ca="1" si="81"/>
        <v>c1.wav</v>
      </c>
      <c r="AA235" s="10" t="str">
        <f t="shared" ca="1" si="82"/>
        <v>n8.wav</v>
      </c>
      <c r="AB235" s="10">
        <f t="shared" si="83"/>
        <v>1</v>
      </c>
      <c r="AC235" s="13" t="str">
        <f t="shared" ca="1" si="84"/>
        <v>lp.jpg</v>
      </c>
      <c r="AD235" s="13">
        <f t="shared" ca="1" si="85"/>
        <v>1</v>
      </c>
      <c r="AE235" s="13">
        <f t="shared" ca="1" si="86"/>
        <v>1</v>
      </c>
      <c r="AF235" s="13">
        <f t="shared" ca="1" si="87"/>
        <v>2</v>
      </c>
      <c r="AG235" s="13">
        <f t="shared" ca="1" si="88"/>
        <v>2</v>
      </c>
      <c r="AH235" s="15">
        <f t="shared" ca="1" si="89"/>
        <v>1</v>
      </c>
      <c r="AI235" s="1">
        <f t="shared" ca="1" si="96"/>
        <v>0.26346015282848934</v>
      </c>
      <c r="AJ235" s="1">
        <f t="shared" ca="1" si="96"/>
        <v>0.11825667217817937</v>
      </c>
      <c r="AK235" s="1">
        <f t="shared" ca="1" si="96"/>
        <v>0.98699387113829629</v>
      </c>
      <c r="AP235" s="15">
        <f t="shared" ca="1" si="90"/>
        <v>1</v>
      </c>
      <c r="AQ235" s="15">
        <f t="shared" ca="1" si="91"/>
        <v>1</v>
      </c>
      <c r="AR235" s="15">
        <f t="shared" ca="1" si="92"/>
        <v>0</v>
      </c>
      <c r="AS235" s="15"/>
      <c r="AT235" s="15">
        <f t="shared" ca="1" si="93"/>
        <v>0</v>
      </c>
      <c r="AU235" s="15">
        <f t="shared" ca="1" si="94"/>
        <v>0</v>
      </c>
      <c r="AV235" s="15">
        <f t="shared" ca="1" si="95"/>
        <v>1</v>
      </c>
    </row>
    <row r="236" spans="12:48" x14ac:dyDescent="0.2">
      <c r="L236" s="2">
        <v>8</v>
      </c>
      <c r="M236" s="2">
        <v>3</v>
      </c>
      <c r="N236" s="2">
        <v>7</v>
      </c>
      <c r="O236" s="1">
        <v>0.17556100912770489</v>
      </c>
      <c r="P236" s="1">
        <v>0.62748143048793281</v>
      </c>
      <c r="Q236" s="1">
        <f t="shared" si="76"/>
        <v>0</v>
      </c>
      <c r="S236" s="1">
        <f t="shared" si="77"/>
        <v>1</v>
      </c>
      <c r="U236" s="14" t="str">
        <f t="shared" ca="1" si="78"/>
        <v>TrainTrial2</v>
      </c>
      <c r="V236" s="10" t="str">
        <f t="shared" si="74"/>
        <v>p8.bmp</v>
      </c>
      <c r="W236" s="10" t="str">
        <f t="shared" si="75"/>
        <v>p3.bmp</v>
      </c>
      <c r="X236" s="10" t="str">
        <f t="shared" ca="1" si="79"/>
        <v>c2.wav</v>
      </c>
      <c r="Y236" s="10" t="str">
        <f t="shared" ca="1" si="80"/>
        <v>r7.wav</v>
      </c>
      <c r="Z236" s="10" t="str">
        <f t="shared" ca="1" si="81"/>
        <v>c1.wav</v>
      </c>
      <c r="AA236" s="10" t="str">
        <f t="shared" ca="1" si="82"/>
        <v>nn8.wav</v>
      </c>
      <c r="AB236" s="10">
        <f t="shared" si="83"/>
        <v>1</v>
      </c>
      <c r="AC236" s="13" t="str">
        <f t="shared" ca="1" si="84"/>
        <v>lp.jpg</v>
      </c>
      <c r="AD236" s="13">
        <f t="shared" ca="1" si="85"/>
        <v>1</v>
      </c>
      <c r="AE236" s="13">
        <f t="shared" ca="1" si="86"/>
        <v>1</v>
      </c>
      <c r="AF236" s="13">
        <f t="shared" ca="1" si="87"/>
        <v>1</v>
      </c>
      <c r="AG236" s="13">
        <f t="shared" ca="1" si="88"/>
        <v>3</v>
      </c>
      <c r="AH236" s="15">
        <f t="shared" ca="1" si="89"/>
        <v>0</v>
      </c>
      <c r="AI236" s="1">
        <f t="shared" ca="1" si="96"/>
        <v>0.53214983467944199</v>
      </c>
      <c r="AJ236" s="1">
        <f t="shared" ca="1" si="96"/>
        <v>0.65797946004692076</v>
      </c>
      <c r="AK236" s="1">
        <f t="shared" ca="1" si="96"/>
        <v>0.21217920448518035</v>
      </c>
      <c r="AP236" s="15">
        <f t="shared" ca="1" si="90"/>
        <v>1</v>
      </c>
      <c r="AQ236" s="15">
        <f t="shared" ca="1" si="91"/>
        <v>1</v>
      </c>
      <c r="AR236" s="15">
        <f t="shared" ca="1" si="92"/>
        <v>1</v>
      </c>
      <c r="AS236" s="15"/>
      <c r="AT236" s="15">
        <f t="shared" ca="1" si="93"/>
        <v>0</v>
      </c>
      <c r="AU236" s="15">
        <f t="shared" ca="1" si="94"/>
        <v>0</v>
      </c>
      <c r="AV236" s="15">
        <f t="shared" ca="1" si="95"/>
        <v>0</v>
      </c>
    </row>
    <row r="237" spans="12:48" x14ac:dyDescent="0.2">
      <c r="L237" s="2">
        <v>9</v>
      </c>
      <c r="M237" s="2">
        <v>8</v>
      </c>
      <c r="N237" s="2">
        <v>0</v>
      </c>
      <c r="O237" s="1">
        <v>0.31001659753201238</v>
      </c>
      <c r="P237" s="1">
        <v>0</v>
      </c>
      <c r="Q237" s="1">
        <f t="shared" si="76"/>
        <v>0</v>
      </c>
      <c r="S237" s="1">
        <f t="shared" si="77"/>
        <v>0</v>
      </c>
      <c r="U237" s="14" t="str">
        <f t="shared" ca="1" si="78"/>
        <v>TrainTrial2</v>
      </c>
      <c r="V237" s="10" t="str">
        <f t="shared" si="74"/>
        <v>p9.bmp</v>
      </c>
      <c r="W237" s="10" t="str">
        <f t="shared" si="75"/>
        <v>p8.bmp</v>
      </c>
      <c r="X237" s="10" t="str">
        <f t="shared" ca="1" si="79"/>
        <v>c1.wav</v>
      </c>
      <c r="Y237" s="10" t="str">
        <f t="shared" ca="1" si="80"/>
        <v>nn9.wav</v>
      </c>
      <c r="Z237" s="10" t="str">
        <f t="shared" ca="1" si="81"/>
        <v>c2.wav</v>
      </c>
      <c r="AA237" s="10" t="str">
        <f t="shared" ca="1" si="82"/>
        <v>r0.wav</v>
      </c>
      <c r="AB237" s="10">
        <f t="shared" si="83"/>
        <v>1</v>
      </c>
      <c r="AC237" s="13" t="str">
        <f t="shared" ca="1" si="84"/>
        <v>rp.jpg</v>
      </c>
      <c r="AD237" s="13">
        <f t="shared" ca="1" si="85"/>
        <v>2</v>
      </c>
      <c r="AE237" s="13">
        <f t="shared" ca="1" si="86"/>
        <v>1</v>
      </c>
      <c r="AF237" s="13">
        <f t="shared" ca="1" si="87"/>
        <v>1</v>
      </c>
      <c r="AG237" s="13">
        <f t="shared" ca="1" si="88"/>
        <v>2</v>
      </c>
      <c r="AH237" s="15">
        <f t="shared" ca="1" si="89"/>
        <v>1</v>
      </c>
      <c r="AI237" s="1">
        <f t="shared" ca="1" si="96"/>
        <v>0.90256331531728162</v>
      </c>
      <c r="AJ237" s="1">
        <f t="shared" ca="1" si="96"/>
        <v>0.58826143028988476</v>
      </c>
      <c r="AK237" s="1">
        <f t="shared" ca="1" si="96"/>
        <v>0.69445149091997271</v>
      </c>
      <c r="AP237" s="15">
        <f t="shared" ca="1" si="90"/>
        <v>0</v>
      </c>
      <c r="AQ237" s="15">
        <f t="shared" ca="1" si="91"/>
        <v>1</v>
      </c>
      <c r="AR237" s="15">
        <f t="shared" ca="1" si="92"/>
        <v>1</v>
      </c>
      <c r="AS237" s="15"/>
      <c r="AT237" s="15">
        <f t="shared" ca="1" si="93"/>
        <v>1</v>
      </c>
      <c r="AU237" s="15">
        <f t="shared" ca="1" si="94"/>
        <v>0</v>
      </c>
      <c r="AV237" s="15">
        <f t="shared" ca="1" si="95"/>
        <v>0</v>
      </c>
    </row>
    <row r="238" spans="12:48" x14ac:dyDescent="0.2">
      <c r="L238" s="2">
        <v>9</v>
      </c>
      <c r="M238" s="2">
        <v>1</v>
      </c>
      <c r="N238" s="2">
        <v>4</v>
      </c>
      <c r="O238" s="1">
        <v>0.38894373222501599</v>
      </c>
      <c r="P238" s="1">
        <v>0</v>
      </c>
      <c r="Q238" s="1">
        <f t="shared" si="76"/>
        <v>0</v>
      </c>
      <c r="S238" s="1">
        <f t="shared" si="77"/>
        <v>0</v>
      </c>
      <c r="U238" s="14" t="str">
        <f t="shared" ca="1" si="78"/>
        <v>TrainTrial2</v>
      </c>
      <c r="V238" s="10" t="str">
        <f t="shared" si="74"/>
        <v>p9.bmp</v>
      </c>
      <c r="W238" s="10" t="str">
        <f t="shared" si="75"/>
        <v>p1.bmp</v>
      </c>
      <c r="X238" s="10" t="str">
        <f t="shared" ca="1" si="79"/>
        <v>c1.wav</v>
      </c>
      <c r="Y238" s="10" t="str">
        <f t="shared" ca="1" si="80"/>
        <v>nn9.wav</v>
      </c>
      <c r="Z238" s="10" t="str">
        <f t="shared" ca="1" si="81"/>
        <v>c2.wav</v>
      </c>
      <c r="AA238" s="10" t="str">
        <f t="shared" ca="1" si="82"/>
        <v>r4.wav</v>
      </c>
      <c r="AB238" s="10">
        <f t="shared" si="83"/>
        <v>1</v>
      </c>
      <c r="AC238" s="13" t="str">
        <f t="shared" ca="1" si="84"/>
        <v>lp.jpg</v>
      </c>
      <c r="AD238" s="13">
        <f t="shared" ca="1" si="85"/>
        <v>1</v>
      </c>
      <c r="AE238" s="13">
        <f t="shared" ca="1" si="86"/>
        <v>1</v>
      </c>
      <c r="AF238" s="13">
        <f t="shared" ca="1" si="87"/>
        <v>1</v>
      </c>
      <c r="AG238" s="13">
        <f t="shared" ca="1" si="88"/>
        <v>3</v>
      </c>
      <c r="AH238" s="15">
        <f t="shared" ca="1" si="89"/>
        <v>0</v>
      </c>
      <c r="AI238" s="1">
        <f t="shared" ca="1" si="96"/>
        <v>0.54274207474164371</v>
      </c>
      <c r="AJ238" s="1">
        <f t="shared" ca="1" si="96"/>
        <v>0.62024981526524647</v>
      </c>
      <c r="AK238" s="1">
        <f t="shared" ca="1" si="96"/>
        <v>0.40827466354644615</v>
      </c>
      <c r="AP238" s="15">
        <f t="shared" ca="1" si="90"/>
        <v>1</v>
      </c>
      <c r="AQ238" s="15">
        <f t="shared" ca="1" si="91"/>
        <v>1</v>
      </c>
      <c r="AR238" s="15">
        <f t="shared" ca="1" si="92"/>
        <v>1</v>
      </c>
      <c r="AS238" s="15"/>
      <c r="AT238" s="15">
        <f t="shared" ca="1" si="93"/>
        <v>0</v>
      </c>
      <c r="AU238" s="15">
        <f t="shared" ca="1" si="94"/>
        <v>0</v>
      </c>
      <c r="AV238" s="15">
        <f t="shared" ca="1" si="95"/>
        <v>0</v>
      </c>
    </row>
    <row r="239" spans="12:48" x14ac:dyDescent="0.2">
      <c r="L239" s="2">
        <v>9</v>
      </c>
      <c r="M239" s="2">
        <v>7</v>
      </c>
      <c r="N239" s="2">
        <v>3</v>
      </c>
      <c r="O239" s="1">
        <v>0.57474671673753619</v>
      </c>
      <c r="P239" s="1">
        <v>0.17116462247761888</v>
      </c>
      <c r="Q239" s="1">
        <f t="shared" si="76"/>
        <v>1</v>
      </c>
      <c r="S239" s="1">
        <f t="shared" si="77"/>
        <v>0</v>
      </c>
      <c r="U239" s="14" t="str">
        <f t="shared" ca="1" si="78"/>
        <v>TrainTrial2</v>
      </c>
      <c r="V239" s="10" t="str">
        <f t="shared" si="74"/>
        <v>p7.bmp</v>
      </c>
      <c r="W239" s="10" t="str">
        <f t="shared" si="75"/>
        <v>p9.bmp</v>
      </c>
      <c r="X239" s="10" t="str">
        <f t="shared" ca="1" si="79"/>
        <v>c1.wav</v>
      </c>
      <c r="Y239" s="10" t="str">
        <f t="shared" ca="1" si="80"/>
        <v>nn9.wav</v>
      </c>
      <c r="Z239" s="10" t="str">
        <f t="shared" ca="1" si="81"/>
        <v>c2.wav</v>
      </c>
      <c r="AA239" s="10" t="str">
        <f t="shared" ca="1" si="82"/>
        <v>r3.wav</v>
      </c>
      <c r="AB239" s="10">
        <f t="shared" si="83"/>
        <v>2</v>
      </c>
      <c r="AC239" s="13" t="str">
        <f t="shared" ca="1" si="84"/>
        <v>rp.jpg</v>
      </c>
      <c r="AD239" s="13">
        <f t="shared" ca="1" si="85"/>
        <v>1</v>
      </c>
      <c r="AE239" s="13">
        <f t="shared" ca="1" si="86"/>
        <v>1</v>
      </c>
      <c r="AF239" s="13">
        <f t="shared" ca="1" si="87"/>
        <v>1</v>
      </c>
      <c r="AG239" s="13">
        <f t="shared" ca="1" si="88"/>
        <v>3</v>
      </c>
      <c r="AH239" s="15">
        <f t="shared" ca="1" si="89"/>
        <v>0</v>
      </c>
      <c r="AI239" s="1">
        <f t="shared" ca="1" si="96"/>
        <v>0.68496786247908692</v>
      </c>
      <c r="AJ239" s="1">
        <f t="shared" ca="1" si="96"/>
        <v>0.65831555232361494</v>
      </c>
      <c r="AK239" s="1">
        <f t="shared" ca="1" si="96"/>
        <v>9.8496125196140927E-2</v>
      </c>
      <c r="AP239" s="15">
        <f t="shared" ca="1" si="90"/>
        <v>1</v>
      </c>
      <c r="AQ239" s="15">
        <f t="shared" ca="1" si="91"/>
        <v>1</v>
      </c>
      <c r="AR239" s="15">
        <f t="shared" ca="1" si="92"/>
        <v>1</v>
      </c>
      <c r="AS239" s="15"/>
      <c r="AT239" s="15">
        <f t="shared" ca="1" si="93"/>
        <v>0</v>
      </c>
      <c r="AU239" s="15">
        <f t="shared" ca="1" si="94"/>
        <v>0</v>
      </c>
      <c r="AV239" s="15">
        <f t="shared" ca="1" si="95"/>
        <v>0</v>
      </c>
    </row>
    <row r="240" spans="12:48" x14ac:dyDescent="0.2">
      <c r="L240" s="2">
        <v>0</v>
      </c>
      <c r="M240" s="2">
        <v>5</v>
      </c>
      <c r="N240" s="2">
        <v>9</v>
      </c>
      <c r="O240" s="1">
        <v>0.95225764173392236</v>
      </c>
      <c r="P240" s="1">
        <v>0.73231833167301374</v>
      </c>
      <c r="Q240" s="1">
        <f t="shared" si="76"/>
        <v>1</v>
      </c>
      <c r="S240" s="1">
        <f t="shared" si="77"/>
        <v>1</v>
      </c>
      <c r="U240" s="14" t="str">
        <f t="shared" ca="1" si="78"/>
        <v>TrainTrial2</v>
      </c>
      <c r="V240" s="10" t="str">
        <f t="shared" si="74"/>
        <v>p5.bmp</v>
      </c>
      <c r="W240" s="10" t="str">
        <f t="shared" si="75"/>
        <v>p0.bmp</v>
      </c>
      <c r="X240" s="10" t="str">
        <f t="shared" ca="1" si="79"/>
        <v>c2.wav</v>
      </c>
      <c r="Y240" s="10" t="str">
        <f t="shared" ca="1" si="80"/>
        <v>r9.wav</v>
      </c>
      <c r="Z240" s="10" t="str">
        <f t="shared" ca="1" si="81"/>
        <v>c1.wav</v>
      </c>
      <c r="AA240" s="10" t="str">
        <f t="shared" ca="1" si="82"/>
        <v>nn0.wav</v>
      </c>
      <c r="AB240" s="10">
        <f t="shared" si="83"/>
        <v>2</v>
      </c>
      <c r="AC240" s="13" t="str">
        <f t="shared" ca="1" si="84"/>
        <v>rp.jpg</v>
      </c>
      <c r="AD240" s="13">
        <f t="shared" ca="1" si="85"/>
        <v>1</v>
      </c>
      <c r="AE240" s="13">
        <f t="shared" ca="1" si="86"/>
        <v>1</v>
      </c>
      <c r="AF240" s="13">
        <f t="shared" ca="1" si="87"/>
        <v>1</v>
      </c>
      <c r="AG240" s="13">
        <f t="shared" ca="1" si="88"/>
        <v>3</v>
      </c>
      <c r="AH240" s="15">
        <f t="shared" ca="1" si="89"/>
        <v>0</v>
      </c>
      <c r="AI240" s="1">
        <f t="shared" ca="1" si="96"/>
        <v>1.5031644992727355E-2</v>
      </c>
      <c r="AJ240" s="1">
        <f t="shared" ca="1" si="96"/>
        <v>0.70122450886361121</v>
      </c>
      <c r="AK240" s="1">
        <f t="shared" ca="1" si="96"/>
        <v>0.3970446216860849</v>
      </c>
      <c r="AP240" s="15">
        <f t="shared" ca="1" si="90"/>
        <v>1</v>
      </c>
      <c r="AQ240" s="15">
        <f t="shared" ca="1" si="91"/>
        <v>1</v>
      </c>
      <c r="AR240" s="15">
        <f t="shared" ca="1" si="92"/>
        <v>1</v>
      </c>
      <c r="AS240" s="15"/>
      <c r="AT240" s="15">
        <f t="shared" ca="1" si="93"/>
        <v>0</v>
      </c>
      <c r="AU240" s="15">
        <f t="shared" ca="1" si="94"/>
        <v>0</v>
      </c>
      <c r="AV240" s="15">
        <f t="shared" ca="1" si="95"/>
        <v>0</v>
      </c>
    </row>
    <row r="241" spans="12:48" x14ac:dyDescent="0.2">
      <c r="L241" s="2">
        <v>0</v>
      </c>
      <c r="M241" s="2">
        <v>2</v>
      </c>
      <c r="N241" s="2">
        <v>8</v>
      </c>
      <c r="O241" s="1">
        <v>0.38467534501523915</v>
      </c>
      <c r="P241" s="1">
        <v>3.5690126156623592E-2</v>
      </c>
      <c r="Q241" s="1">
        <f t="shared" si="76"/>
        <v>0</v>
      </c>
      <c r="S241" s="1">
        <f t="shared" si="77"/>
        <v>0</v>
      </c>
      <c r="U241" s="14" t="str">
        <f t="shared" ca="1" si="78"/>
        <v>TrainTrial2</v>
      </c>
      <c r="V241" s="10" t="str">
        <f t="shared" si="74"/>
        <v>p0.bmp</v>
      </c>
      <c r="W241" s="10" t="str">
        <f t="shared" si="75"/>
        <v>p2.bmp</v>
      </c>
      <c r="X241" s="10" t="str">
        <f t="shared" ca="1" si="79"/>
        <v>c1.wav</v>
      </c>
      <c r="Y241" s="10" t="str">
        <f t="shared" ca="1" si="80"/>
        <v>nn0.wav</v>
      </c>
      <c r="Z241" s="10" t="str">
        <f t="shared" ca="1" si="81"/>
        <v>c2.wav</v>
      </c>
      <c r="AA241" s="10" t="str">
        <f t="shared" ca="1" si="82"/>
        <v>r8.wav</v>
      </c>
      <c r="AB241" s="10">
        <f t="shared" si="83"/>
        <v>1</v>
      </c>
      <c r="AC241" s="13" t="str">
        <f t="shared" ca="1" si="84"/>
        <v>lp.jpg</v>
      </c>
      <c r="AD241" s="13">
        <f t="shared" ca="1" si="85"/>
        <v>1</v>
      </c>
      <c r="AE241" s="13">
        <f t="shared" ca="1" si="86"/>
        <v>1</v>
      </c>
      <c r="AF241" s="13">
        <f t="shared" ca="1" si="87"/>
        <v>1</v>
      </c>
      <c r="AG241" s="13">
        <f t="shared" ca="1" si="88"/>
        <v>3</v>
      </c>
      <c r="AH241" s="15">
        <f t="shared" ca="1" si="89"/>
        <v>0</v>
      </c>
      <c r="AI241" s="1">
        <f t="shared" ca="1" si="96"/>
        <v>0.65882854910831656</v>
      </c>
      <c r="AJ241" s="1">
        <f t="shared" ca="1" si="96"/>
        <v>6.9682032435212982E-2</v>
      </c>
      <c r="AK241" s="1">
        <f t="shared" ca="1" si="96"/>
        <v>0.50420995967361815</v>
      </c>
      <c r="AP241" s="15">
        <f t="shared" ca="1" si="90"/>
        <v>1</v>
      </c>
      <c r="AQ241" s="15">
        <f t="shared" ca="1" si="91"/>
        <v>1</v>
      </c>
      <c r="AR241" s="15">
        <f t="shared" ca="1" si="92"/>
        <v>1</v>
      </c>
      <c r="AS241" s="15"/>
      <c r="AT241" s="15">
        <f t="shared" ca="1" si="93"/>
        <v>0</v>
      </c>
      <c r="AU241" s="15">
        <f t="shared" ca="1" si="94"/>
        <v>0</v>
      </c>
      <c r="AV241" s="15">
        <f t="shared" ca="1" si="95"/>
        <v>0</v>
      </c>
    </row>
    <row r="242" spans="12:48" x14ac:dyDescent="0.2">
      <c r="L242" s="2">
        <v>0</v>
      </c>
      <c r="M242" s="2">
        <v>6</v>
      </c>
      <c r="N242" s="2">
        <v>5</v>
      </c>
      <c r="O242" s="1">
        <v>0.10289488378566602</v>
      </c>
      <c r="P242" s="1">
        <v>0.84324975516210543</v>
      </c>
      <c r="Q242" s="1">
        <f t="shared" si="76"/>
        <v>0</v>
      </c>
      <c r="R242" s="1">
        <f>SUM(Q213:Q242)</f>
        <v>15</v>
      </c>
      <c r="S242" s="1">
        <f t="shared" si="77"/>
        <v>1</v>
      </c>
      <c r="T242" s="1">
        <f>SUM(S213:S242)</f>
        <v>15</v>
      </c>
      <c r="U242" s="14" t="str">
        <f t="shared" ca="1" si="78"/>
        <v>TrainTrial2</v>
      </c>
      <c r="V242" s="10" t="str">
        <f t="shared" si="74"/>
        <v>p0.bmp</v>
      </c>
      <c r="W242" s="10" t="str">
        <f t="shared" si="75"/>
        <v>p6.bmp</v>
      </c>
      <c r="X242" s="10" t="str">
        <f t="shared" ca="1" si="79"/>
        <v>c2.wav</v>
      </c>
      <c r="Y242" s="10" t="str">
        <f t="shared" ca="1" si="80"/>
        <v>rr5.wav</v>
      </c>
      <c r="Z242" s="10" t="str">
        <f t="shared" ca="1" si="81"/>
        <v>c1.wav</v>
      </c>
      <c r="AA242" s="10" t="str">
        <f t="shared" ca="1" si="82"/>
        <v>n0.wav</v>
      </c>
      <c r="AB242" s="10">
        <f t="shared" si="83"/>
        <v>1</v>
      </c>
      <c r="AC242" s="13" t="str">
        <f t="shared" ca="1" si="84"/>
        <v>lp.jpg</v>
      </c>
      <c r="AD242" s="13">
        <f t="shared" ca="1" si="85"/>
        <v>1</v>
      </c>
      <c r="AE242" s="13">
        <f t="shared" ca="1" si="86"/>
        <v>1</v>
      </c>
      <c r="AF242" s="13">
        <f t="shared" ca="1" si="87"/>
        <v>2</v>
      </c>
      <c r="AG242" s="13">
        <f t="shared" ca="1" si="88"/>
        <v>2</v>
      </c>
      <c r="AH242" s="15">
        <f t="shared" ca="1" si="89"/>
        <v>1</v>
      </c>
      <c r="AI242" s="1">
        <f t="shared" ca="1" si="96"/>
        <v>0.71606938696966227</v>
      </c>
      <c r="AJ242" s="1">
        <f t="shared" ca="1" si="96"/>
        <v>0.70505192688504237</v>
      </c>
      <c r="AK242" s="1">
        <f t="shared" ca="1" si="96"/>
        <v>0.91712308978633106</v>
      </c>
      <c r="AP242" s="15">
        <f t="shared" ca="1" si="90"/>
        <v>1</v>
      </c>
      <c r="AQ242" s="15">
        <f t="shared" ca="1" si="91"/>
        <v>1</v>
      </c>
      <c r="AR242" s="15">
        <f t="shared" ca="1" si="92"/>
        <v>0</v>
      </c>
      <c r="AS242" s="15"/>
      <c r="AT242" s="15">
        <f t="shared" ca="1" si="93"/>
        <v>0</v>
      </c>
      <c r="AU242" s="15">
        <f t="shared" ca="1" si="94"/>
        <v>0</v>
      </c>
      <c r="AV242" s="15">
        <f t="shared" ca="1" si="95"/>
        <v>1</v>
      </c>
    </row>
    <row r="243" spans="12:48" x14ac:dyDescent="0.2">
      <c r="L243" s="2"/>
      <c r="M243" s="2"/>
      <c r="N243" s="2"/>
      <c r="U243" s="10"/>
      <c r="V243" s="10"/>
      <c r="W243" s="10"/>
      <c r="X243" s="10"/>
      <c r="Y243" s="10"/>
      <c r="Z243" s="10"/>
      <c r="AA243" s="10"/>
      <c r="AB243" s="13"/>
      <c r="AC243" s="13"/>
      <c r="AD243" s="13"/>
      <c r="AE243" s="13"/>
      <c r="AF243" s="13"/>
      <c r="AG243" s="2"/>
      <c r="AH243" s="2"/>
      <c r="AI243" s="2"/>
      <c r="AJ243" s="2"/>
    </row>
    <row r="244" spans="12:48" x14ac:dyDescent="0.2">
      <c r="L244" s="2"/>
      <c r="M244" s="2"/>
      <c r="N244" s="2"/>
      <c r="U244" s="10"/>
      <c r="V244" s="10"/>
      <c r="W244" s="10"/>
      <c r="X244" s="10"/>
      <c r="Y244" s="10"/>
      <c r="Z244" s="10"/>
      <c r="AA244" s="10"/>
      <c r="AB244" s="13"/>
      <c r="AC244" s="13"/>
      <c r="AD244" s="13"/>
      <c r="AE244" s="13"/>
      <c r="AF244" s="13"/>
      <c r="AG244" s="2"/>
      <c r="AH244" s="2"/>
      <c r="AI244" s="2"/>
      <c r="AJ244" s="2"/>
    </row>
    <row r="245" spans="12:48" x14ac:dyDescent="0.2">
      <c r="L245" s="2"/>
      <c r="M245" s="2"/>
      <c r="N245" s="2"/>
      <c r="U245" s="10"/>
      <c r="V245" s="10"/>
      <c r="W245" s="10"/>
      <c r="X245" s="10"/>
      <c r="Y245" s="10"/>
      <c r="Z245" s="10"/>
      <c r="AA245" s="10"/>
      <c r="AB245" s="13"/>
      <c r="AC245" s="13"/>
      <c r="AD245" s="13"/>
      <c r="AE245" s="13"/>
      <c r="AF245" s="13"/>
      <c r="AG245" s="2"/>
      <c r="AH245" s="2"/>
      <c r="AI245" s="2"/>
      <c r="AJ245" s="2"/>
    </row>
    <row r="246" spans="12:48" x14ac:dyDescent="0.2">
      <c r="L246" s="2"/>
      <c r="M246" s="2"/>
      <c r="N246" s="2"/>
      <c r="U246" s="10"/>
      <c r="V246" s="10"/>
      <c r="W246" s="10"/>
      <c r="X246" s="10"/>
      <c r="Y246" s="10"/>
      <c r="Z246" s="10"/>
      <c r="AA246" s="10"/>
      <c r="AB246" s="13"/>
      <c r="AC246" s="13"/>
      <c r="AD246" s="13"/>
      <c r="AE246" s="13"/>
      <c r="AF246" s="13"/>
      <c r="AG246" s="2"/>
      <c r="AH246" s="2"/>
      <c r="AI246" s="2"/>
      <c r="AJ246" s="2"/>
    </row>
    <row r="247" spans="12:48" x14ac:dyDescent="0.2">
      <c r="L247" s="2"/>
      <c r="M247" s="2"/>
      <c r="N247" s="2"/>
      <c r="U247" s="10"/>
      <c r="V247" s="10"/>
      <c r="W247" s="10"/>
      <c r="X247" s="10"/>
      <c r="Y247" s="10"/>
      <c r="Z247" s="10"/>
      <c r="AA247" s="10"/>
      <c r="AB247" s="13"/>
      <c r="AC247" s="13"/>
      <c r="AD247" s="13"/>
      <c r="AE247" s="13"/>
      <c r="AF247" s="13"/>
      <c r="AG247" s="2"/>
      <c r="AH247" s="2"/>
      <c r="AI247" s="2"/>
      <c r="AJ247" s="2"/>
    </row>
    <row r="248" spans="12:48" x14ac:dyDescent="0.2">
      <c r="L248" s="2"/>
      <c r="M248" s="2"/>
      <c r="N248" s="2"/>
      <c r="U248" s="10"/>
      <c r="V248" s="10"/>
      <c r="W248" s="10"/>
      <c r="X248" s="10"/>
      <c r="Y248" s="10"/>
      <c r="Z248" s="10"/>
      <c r="AA248" s="10"/>
      <c r="AB248" s="13"/>
      <c r="AC248" s="13"/>
      <c r="AD248" s="13"/>
      <c r="AE248" s="13"/>
      <c r="AF248" s="13"/>
      <c r="AG248" s="2"/>
      <c r="AH248" s="2"/>
      <c r="AI248" s="2"/>
      <c r="AJ248" s="2"/>
    </row>
    <row r="249" spans="12:48" x14ac:dyDescent="0.2">
      <c r="L249" s="2"/>
      <c r="M249" s="2"/>
      <c r="N249" s="2"/>
      <c r="U249" s="10"/>
      <c r="V249" s="10"/>
      <c r="W249" s="10"/>
      <c r="X249" s="10"/>
      <c r="Y249" s="10"/>
      <c r="Z249" s="10"/>
      <c r="AA249" s="10"/>
      <c r="AB249" s="13"/>
      <c r="AC249" s="13"/>
      <c r="AD249" s="13"/>
      <c r="AE249" s="13"/>
      <c r="AF249" s="13"/>
      <c r="AG249" s="2"/>
      <c r="AH249" s="2"/>
      <c r="AI249" s="2"/>
      <c r="AJ249" s="2"/>
    </row>
    <row r="250" spans="12:48" x14ac:dyDescent="0.2">
      <c r="L250" s="2"/>
      <c r="M250" s="2"/>
      <c r="N250" s="2"/>
      <c r="U250" s="10"/>
      <c r="V250" s="10"/>
      <c r="W250" s="10"/>
      <c r="X250" s="10"/>
      <c r="Y250" s="10"/>
      <c r="Z250" s="10"/>
      <c r="AA250" s="10"/>
      <c r="AB250" s="13"/>
      <c r="AC250" s="13"/>
      <c r="AD250" s="13"/>
      <c r="AE250" s="13"/>
      <c r="AF250" s="13"/>
      <c r="AG250" s="2"/>
      <c r="AH250" s="2"/>
      <c r="AI250" s="2"/>
      <c r="AJ250" s="2"/>
    </row>
    <row r="251" spans="12:48" x14ac:dyDescent="0.2">
      <c r="L251" s="2"/>
      <c r="M251" s="2"/>
      <c r="N251" s="2"/>
      <c r="U251" s="10"/>
      <c r="V251" s="10"/>
      <c r="W251" s="10"/>
      <c r="X251" s="10"/>
      <c r="Y251" s="10"/>
      <c r="Z251" s="10"/>
      <c r="AA251" s="10"/>
      <c r="AB251" s="13"/>
      <c r="AC251" s="13"/>
      <c r="AD251" s="13"/>
      <c r="AE251" s="13"/>
      <c r="AF251" s="13"/>
      <c r="AG251" s="2"/>
      <c r="AH251" s="2"/>
      <c r="AI251" s="2"/>
      <c r="AJ251" s="2"/>
    </row>
    <row r="252" spans="12:48" x14ac:dyDescent="0.2">
      <c r="L252" s="2"/>
      <c r="M252" s="2"/>
      <c r="N252" s="2"/>
      <c r="U252" s="10"/>
      <c r="V252" s="10"/>
      <c r="W252" s="10"/>
      <c r="X252" s="10"/>
      <c r="Y252" s="10"/>
      <c r="Z252" s="10"/>
      <c r="AA252" s="10"/>
      <c r="AB252" s="13"/>
      <c r="AC252" s="13"/>
      <c r="AD252" s="13"/>
      <c r="AE252" s="13"/>
      <c r="AF252" s="13"/>
      <c r="AG252" s="2"/>
      <c r="AH252" s="2"/>
      <c r="AI252" s="2"/>
      <c r="AJ252" s="2"/>
    </row>
    <row r="253" spans="12:48" x14ac:dyDescent="0.2">
      <c r="L253" s="2"/>
      <c r="M253" s="2"/>
      <c r="N253" s="2"/>
      <c r="U253" s="10"/>
      <c r="V253" s="10"/>
      <c r="W253" s="10"/>
      <c r="X253" s="10"/>
      <c r="Y253" s="10"/>
      <c r="Z253" s="10"/>
      <c r="AA253" s="10"/>
      <c r="AB253" s="13"/>
      <c r="AC253" s="13"/>
      <c r="AD253" s="13"/>
      <c r="AE253" s="13"/>
      <c r="AF253" s="13"/>
      <c r="AG253" s="2"/>
      <c r="AH253" s="2"/>
      <c r="AI253" s="2"/>
      <c r="AJ253" s="2"/>
    </row>
    <row r="254" spans="12:48" x14ac:dyDescent="0.2">
      <c r="L254" s="2"/>
      <c r="M254" s="2"/>
      <c r="N254" s="2"/>
      <c r="U254" s="10"/>
      <c r="V254" s="10"/>
      <c r="W254" s="10"/>
      <c r="X254" s="10"/>
      <c r="Y254" s="10"/>
      <c r="Z254" s="10"/>
      <c r="AA254" s="10"/>
      <c r="AB254" s="13"/>
      <c r="AC254" s="13"/>
      <c r="AD254" s="13"/>
      <c r="AE254" s="13"/>
      <c r="AF254" s="13"/>
      <c r="AG254" s="2"/>
      <c r="AH254" s="2"/>
      <c r="AI254" s="2"/>
      <c r="AJ254" s="2"/>
    </row>
    <row r="255" spans="12:48" x14ac:dyDescent="0.2">
      <c r="L255" s="2"/>
      <c r="M255" s="2"/>
      <c r="N255" s="2"/>
      <c r="U255" s="10"/>
      <c r="V255" s="10"/>
      <c r="W255" s="10"/>
      <c r="X255" s="10"/>
      <c r="Y255" s="10"/>
      <c r="Z255" s="10"/>
      <c r="AA255" s="10"/>
      <c r="AB255" s="13"/>
      <c r="AC255" s="13"/>
      <c r="AD255" s="13"/>
      <c r="AE255" s="13"/>
      <c r="AF255" s="13"/>
      <c r="AG255" s="2"/>
      <c r="AH255" s="2"/>
      <c r="AI255" s="2"/>
      <c r="AJ255" s="2"/>
    </row>
    <row r="256" spans="12:48" x14ac:dyDescent="0.2">
      <c r="L256" s="2"/>
      <c r="M256" s="2"/>
      <c r="N256" s="2"/>
      <c r="U256" s="10"/>
      <c r="V256" s="10"/>
      <c r="W256" s="10"/>
      <c r="X256" s="10"/>
      <c r="Y256" s="10"/>
      <c r="Z256" s="10"/>
      <c r="AA256" s="10"/>
      <c r="AB256" s="13"/>
      <c r="AC256" s="13"/>
      <c r="AD256" s="13"/>
      <c r="AE256" s="13"/>
      <c r="AF256" s="13"/>
      <c r="AG256" s="2"/>
      <c r="AH256" s="2"/>
      <c r="AI256" s="2"/>
      <c r="AJ256" s="2"/>
    </row>
    <row r="257" spans="12:36" x14ac:dyDescent="0.2">
      <c r="L257" s="2"/>
      <c r="M257" s="2"/>
      <c r="N257" s="2"/>
      <c r="U257" s="10"/>
      <c r="V257" s="10"/>
      <c r="W257" s="10"/>
      <c r="X257" s="10"/>
      <c r="Y257" s="10"/>
      <c r="Z257" s="10"/>
      <c r="AA257" s="10"/>
      <c r="AB257" s="13"/>
      <c r="AC257" s="13"/>
      <c r="AD257" s="13"/>
      <c r="AE257" s="13"/>
      <c r="AF257" s="13"/>
      <c r="AG257" s="2"/>
      <c r="AH257" s="2"/>
      <c r="AI257" s="2"/>
      <c r="AJ257" s="2"/>
    </row>
    <row r="258" spans="12:36" x14ac:dyDescent="0.2">
      <c r="L258" s="2"/>
      <c r="M258" s="2"/>
      <c r="N258" s="2"/>
      <c r="U258" s="10"/>
      <c r="V258" s="10"/>
      <c r="W258" s="10"/>
      <c r="X258" s="10"/>
      <c r="Y258" s="10"/>
      <c r="Z258" s="10"/>
      <c r="AA258" s="10"/>
      <c r="AB258" s="13"/>
      <c r="AC258" s="13"/>
      <c r="AD258" s="13"/>
      <c r="AE258" s="13"/>
      <c r="AF258" s="13"/>
      <c r="AG258" s="2"/>
      <c r="AH258" s="2"/>
      <c r="AI258" s="2"/>
      <c r="AJ258" s="2"/>
    </row>
    <row r="259" spans="12:36" x14ac:dyDescent="0.2">
      <c r="L259" s="2"/>
      <c r="M259" s="2"/>
      <c r="N259" s="2"/>
      <c r="U259" s="10"/>
      <c r="V259" s="10"/>
      <c r="W259" s="10"/>
      <c r="X259" s="10"/>
      <c r="Y259" s="10"/>
      <c r="Z259" s="10"/>
      <c r="AA259" s="10"/>
      <c r="AB259" s="13"/>
      <c r="AC259" s="13"/>
      <c r="AD259" s="13"/>
      <c r="AE259" s="13"/>
      <c r="AF259" s="13"/>
      <c r="AG259" s="2"/>
      <c r="AH259" s="2"/>
      <c r="AI259" s="2"/>
      <c r="AJ259" s="2"/>
    </row>
    <row r="260" spans="12:36" x14ac:dyDescent="0.2">
      <c r="L260" s="2"/>
      <c r="M260" s="2"/>
      <c r="N260" s="2"/>
      <c r="U260" s="10"/>
      <c r="V260" s="10"/>
      <c r="W260" s="10"/>
      <c r="X260" s="10"/>
      <c r="Y260" s="10"/>
      <c r="Z260" s="10"/>
      <c r="AA260" s="10"/>
      <c r="AB260" s="13"/>
      <c r="AC260" s="13"/>
      <c r="AD260" s="13"/>
      <c r="AE260" s="13"/>
      <c r="AF260" s="13"/>
      <c r="AG260" s="2"/>
      <c r="AH260" s="2"/>
      <c r="AI260" s="2"/>
      <c r="AJ260" s="2"/>
    </row>
    <row r="261" spans="12:36" x14ac:dyDescent="0.2">
      <c r="L261" s="2"/>
      <c r="M261" s="2"/>
      <c r="N261" s="2"/>
      <c r="U261" s="10"/>
      <c r="V261" s="10"/>
      <c r="W261" s="10"/>
      <c r="X261" s="10"/>
      <c r="Y261" s="10"/>
      <c r="Z261" s="10"/>
      <c r="AA261" s="10"/>
      <c r="AB261" s="13"/>
      <c r="AC261" s="13"/>
      <c r="AD261" s="13"/>
      <c r="AE261" s="13"/>
      <c r="AF261" s="13"/>
      <c r="AG261" s="2"/>
      <c r="AH261" s="2"/>
      <c r="AI261" s="2"/>
      <c r="AJ261" s="2"/>
    </row>
    <row r="262" spans="12:36" x14ac:dyDescent="0.2">
      <c r="L262" s="2"/>
      <c r="M262" s="2"/>
      <c r="N262" s="2"/>
      <c r="U262" s="10"/>
      <c r="V262" s="10"/>
      <c r="W262" s="10"/>
      <c r="X262" s="10"/>
      <c r="Y262" s="10"/>
      <c r="Z262" s="10"/>
      <c r="AA262" s="10"/>
      <c r="AB262" s="13"/>
      <c r="AC262" s="13"/>
      <c r="AD262" s="13"/>
      <c r="AE262" s="13"/>
      <c r="AF262" s="13"/>
      <c r="AG262" s="2"/>
      <c r="AH262" s="2"/>
      <c r="AI262" s="2"/>
      <c r="AJ262" s="2"/>
    </row>
    <row r="263" spans="12:36" x14ac:dyDescent="0.2">
      <c r="L263" s="2"/>
      <c r="M263" s="2"/>
      <c r="N263" s="2"/>
      <c r="U263" s="10"/>
      <c r="V263" s="10"/>
      <c r="W263" s="10"/>
      <c r="X263" s="10"/>
      <c r="Y263" s="10"/>
      <c r="Z263" s="10"/>
      <c r="AA263" s="10"/>
      <c r="AB263" s="13"/>
      <c r="AC263" s="13"/>
      <c r="AD263" s="13"/>
      <c r="AE263" s="13"/>
      <c r="AF263" s="13"/>
      <c r="AG263" s="2"/>
      <c r="AH263" s="2"/>
      <c r="AI263" s="2"/>
      <c r="AJ263" s="2"/>
    </row>
    <row r="264" spans="12:36" x14ac:dyDescent="0.2">
      <c r="L264" s="2"/>
      <c r="M264" s="2"/>
      <c r="N264" s="2"/>
      <c r="U264" s="10"/>
      <c r="V264" s="10"/>
      <c r="W264" s="10"/>
      <c r="X264" s="10"/>
      <c r="Y264" s="10"/>
      <c r="Z264" s="10"/>
      <c r="AA264" s="10"/>
      <c r="AB264" s="13"/>
      <c r="AC264" s="13"/>
      <c r="AD264" s="13"/>
      <c r="AE264" s="13"/>
      <c r="AF264" s="13"/>
      <c r="AG264" s="2"/>
      <c r="AH264" s="2"/>
      <c r="AI264" s="2"/>
      <c r="AJ264" s="2"/>
    </row>
    <row r="265" spans="12:36" x14ac:dyDescent="0.2">
      <c r="L265" s="2"/>
      <c r="M265" s="2"/>
      <c r="N265" s="2"/>
      <c r="U265" s="10"/>
      <c r="V265" s="10"/>
      <c r="W265" s="10"/>
      <c r="X265" s="10"/>
      <c r="Y265" s="10"/>
      <c r="Z265" s="10"/>
      <c r="AA265" s="10"/>
      <c r="AB265" s="13"/>
      <c r="AC265" s="13"/>
      <c r="AD265" s="13"/>
      <c r="AE265" s="13"/>
      <c r="AF265" s="13"/>
      <c r="AG265" s="2"/>
      <c r="AH265" s="2"/>
      <c r="AI265" s="2"/>
      <c r="AJ265" s="2"/>
    </row>
    <row r="266" spans="12:36" x14ac:dyDescent="0.2">
      <c r="L266" s="2"/>
      <c r="M266" s="2"/>
      <c r="N266" s="2"/>
      <c r="U266" s="10"/>
      <c r="V266" s="10"/>
      <c r="W266" s="10"/>
      <c r="X266" s="10"/>
      <c r="Y266" s="10"/>
      <c r="Z266" s="10"/>
      <c r="AA266" s="10"/>
      <c r="AB266" s="13"/>
      <c r="AC266" s="13"/>
      <c r="AD266" s="13"/>
      <c r="AE266" s="13"/>
      <c r="AF266" s="13"/>
      <c r="AG266" s="2"/>
      <c r="AH266" s="2"/>
      <c r="AI266" s="2"/>
      <c r="AJ266" s="2"/>
    </row>
    <row r="267" spans="12:36" x14ac:dyDescent="0.2">
      <c r="L267" s="2"/>
      <c r="M267" s="2"/>
      <c r="N267" s="2"/>
      <c r="U267" s="10"/>
      <c r="V267" s="10"/>
      <c r="W267" s="10"/>
      <c r="X267" s="10"/>
      <c r="Y267" s="10"/>
      <c r="Z267" s="10"/>
      <c r="AA267" s="10"/>
      <c r="AB267" s="13"/>
      <c r="AC267" s="13"/>
      <c r="AD267" s="13"/>
      <c r="AE267" s="13"/>
      <c r="AF267" s="13"/>
      <c r="AG267" s="2"/>
      <c r="AH267" s="2"/>
      <c r="AI267" s="2"/>
      <c r="AJ267" s="2"/>
    </row>
    <row r="268" spans="12:36" x14ac:dyDescent="0.2">
      <c r="L268" s="2"/>
      <c r="M268" s="2"/>
      <c r="N268" s="2"/>
      <c r="U268" s="10"/>
      <c r="V268" s="10"/>
      <c r="W268" s="10"/>
      <c r="X268" s="10"/>
      <c r="Y268" s="10"/>
      <c r="Z268" s="10"/>
      <c r="AA268" s="10"/>
      <c r="AB268" s="13"/>
      <c r="AC268" s="13"/>
      <c r="AD268" s="13"/>
      <c r="AE268" s="13"/>
      <c r="AF268" s="13"/>
      <c r="AG268" s="2"/>
      <c r="AH268" s="2"/>
      <c r="AI268" s="2"/>
      <c r="AJ268" s="2"/>
    </row>
    <row r="269" spans="12:36" x14ac:dyDescent="0.2">
      <c r="L269" s="2"/>
      <c r="M269" s="2"/>
      <c r="N269" s="2"/>
      <c r="U269" s="10"/>
      <c r="V269" s="10"/>
      <c r="W269" s="10"/>
      <c r="X269" s="10"/>
      <c r="Y269" s="10"/>
      <c r="Z269" s="10"/>
      <c r="AA269" s="10"/>
      <c r="AB269" s="13"/>
      <c r="AC269" s="13"/>
      <c r="AD269" s="13"/>
      <c r="AE269" s="13"/>
      <c r="AF269" s="13"/>
      <c r="AG269" s="2"/>
      <c r="AH269" s="2"/>
      <c r="AI269" s="2"/>
      <c r="AJ269" s="2"/>
    </row>
    <row r="270" spans="12:36" x14ac:dyDescent="0.2">
      <c r="L270" s="2"/>
      <c r="M270" s="2"/>
      <c r="N270" s="2"/>
      <c r="U270" s="10"/>
      <c r="V270" s="10"/>
      <c r="W270" s="10"/>
      <c r="X270" s="10"/>
      <c r="Y270" s="10"/>
      <c r="Z270" s="10"/>
      <c r="AA270" s="10"/>
      <c r="AB270" s="13"/>
      <c r="AC270" s="13"/>
      <c r="AD270" s="13"/>
      <c r="AE270" s="13"/>
      <c r="AF270" s="13"/>
      <c r="AG270" s="2"/>
      <c r="AH270" s="2"/>
      <c r="AI270" s="2"/>
      <c r="AJ270" s="2"/>
    </row>
    <row r="271" spans="12:36" x14ac:dyDescent="0.2">
      <c r="L271" s="2"/>
      <c r="M271" s="2"/>
      <c r="N271" s="2"/>
      <c r="U271" s="10"/>
      <c r="V271" s="10"/>
      <c r="W271" s="10"/>
      <c r="X271" s="10"/>
      <c r="Y271" s="10"/>
      <c r="Z271" s="10"/>
      <c r="AA271" s="10"/>
      <c r="AB271" s="13"/>
      <c r="AC271" s="13"/>
      <c r="AD271" s="13"/>
      <c r="AE271" s="13"/>
      <c r="AF271" s="13"/>
      <c r="AG271" s="2"/>
      <c r="AH271" s="2"/>
      <c r="AI271" s="2"/>
      <c r="AJ271" s="2"/>
    </row>
    <row r="272" spans="12:36" x14ac:dyDescent="0.2">
      <c r="L272" s="2"/>
      <c r="M272" s="2"/>
      <c r="N272" s="2"/>
      <c r="U272" s="10"/>
      <c r="V272" s="10"/>
      <c r="W272" s="10"/>
      <c r="X272" s="10"/>
      <c r="Y272" s="10"/>
      <c r="Z272" s="10"/>
      <c r="AA272" s="10"/>
      <c r="AB272" s="13"/>
      <c r="AC272" s="13"/>
      <c r="AD272" s="13"/>
      <c r="AE272" s="13"/>
      <c r="AF272" s="13"/>
      <c r="AG272" s="2"/>
      <c r="AH272" s="2"/>
      <c r="AI272" s="2"/>
      <c r="AJ272" s="2"/>
    </row>
    <row r="273" spans="12:36" x14ac:dyDescent="0.2">
      <c r="L273" s="2"/>
      <c r="M273" s="2"/>
      <c r="N273" s="2"/>
      <c r="U273" s="10"/>
      <c r="V273" s="10"/>
      <c r="W273" s="10"/>
      <c r="X273" s="10"/>
      <c r="Y273" s="10"/>
      <c r="Z273" s="10"/>
      <c r="AA273" s="10"/>
      <c r="AB273" s="13"/>
      <c r="AC273" s="13"/>
      <c r="AD273" s="13"/>
      <c r="AE273" s="13"/>
      <c r="AF273" s="13"/>
      <c r="AG273" s="2"/>
      <c r="AH273" s="2"/>
      <c r="AI273" s="2"/>
      <c r="AJ273" s="2"/>
    </row>
    <row r="274" spans="12:36" x14ac:dyDescent="0.2">
      <c r="L274" s="2"/>
      <c r="M274" s="2"/>
      <c r="N274" s="2"/>
      <c r="U274" s="10"/>
      <c r="V274" s="10"/>
      <c r="W274" s="10"/>
      <c r="X274" s="10"/>
      <c r="Y274" s="10"/>
      <c r="Z274" s="10"/>
      <c r="AA274" s="10"/>
      <c r="AB274" s="13"/>
      <c r="AC274" s="13"/>
      <c r="AD274" s="13"/>
      <c r="AE274" s="13"/>
      <c r="AF274" s="13"/>
      <c r="AG274" s="2"/>
      <c r="AH274" s="2"/>
      <c r="AI274" s="2"/>
      <c r="AJ274" s="2"/>
    </row>
    <row r="275" spans="12:36" x14ac:dyDescent="0.2">
      <c r="L275" s="2"/>
      <c r="M275" s="2"/>
      <c r="N275" s="2"/>
      <c r="U275" s="10"/>
      <c r="V275" s="10"/>
      <c r="W275" s="10"/>
      <c r="X275" s="10"/>
      <c r="Y275" s="10"/>
      <c r="Z275" s="10"/>
      <c r="AA275" s="10"/>
      <c r="AB275" s="13"/>
      <c r="AC275" s="13"/>
      <c r="AD275" s="13"/>
      <c r="AE275" s="13"/>
      <c r="AF275" s="13"/>
      <c r="AG275" s="2"/>
      <c r="AH275" s="2"/>
      <c r="AI275" s="2"/>
      <c r="AJ275" s="2"/>
    </row>
    <row r="276" spans="12:36" x14ac:dyDescent="0.2">
      <c r="L276" s="2"/>
      <c r="M276" s="2"/>
      <c r="N276" s="2"/>
      <c r="U276" s="10"/>
      <c r="V276" s="10"/>
      <c r="W276" s="10"/>
      <c r="X276" s="10"/>
      <c r="Y276" s="10"/>
      <c r="Z276" s="10"/>
      <c r="AA276" s="10"/>
      <c r="AB276" s="13"/>
      <c r="AC276" s="13"/>
      <c r="AD276" s="13"/>
      <c r="AE276" s="13"/>
      <c r="AF276" s="13"/>
      <c r="AG276" s="2"/>
      <c r="AH276" s="2"/>
      <c r="AI276" s="2"/>
      <c r="AJ276" s="2"/>
    </row>
    <row r="277" spans="12:36" x14ac:dyDescent="0.2">
      <c r="L277" s="2"/>
      <c r="M277" s="2"/>
      <c r="N277" s="2"/>
      <c r="U277" s="10"/>
      <c r="V277" s="10"/>
      <c r="W277" s="10"/>
      <c r="X277" s="10"/>
      <c r="Y277" s="10"/>
      <c r="Z277" s="10"/>
      <c r="AA277" s="10"/>
      <c r="AB277" s="13"/>
      <c r="AC277" s="13"/>
      <c r="AD277" s="13"/>
      <c r="AE277" s="13"/>
      <c r="AF277" s="13"/>
      <c r="AG277" s="2"/>
      <c r="AH277" s="2"/>
      <c r="AI277" s="2"/>
      <c r="AJ277" s="2"/>
    </row>
    <row r="278" spans="12:36" x14ac:dyDescent="0.2">
      <c r="L278" s="2"/>
      <c r="M278" s="2"/>
      <c r="N278" s="2"/>
      <c r="U278" s="10"/>
      <c r="V278" s="10"/>
      <c r="W278" s="10"/>
      <c r="X278" s="10"/>
      <c r="Y278" s="10"/>
      <c r="Z278" s="10"/>
      <c r="AA278" s="10"/>
      <c r="AB278" s="13"/>
      <c r="AC278" s="13"/>
      <c r="AD278" s="13"/>
      <c r="AE278" s="13"/>
      <c r="AF278" s="13"/>
      <c r="AG278" s="2"/>
      <c r="AH278" s="2"/>
      <c r="AI278" s="2"/>
      <c r="AJ278" s="2"/>
    </row>
    <row r="279" spans="12:36" x14ac:dyDescent="0.2">
      <c r="L279" s="2"/>
      <c r="M279" s="2"/>
      <c r="N279" s="2"/>
      <c r="U279" s="10"/>
      <c r="V279" s="10"/>
      <c r="W279" s="10"/>
      <c r="X279" s="10"/>
      <c r="Y279" s="10"/>
      <c r="Z279" s="10"/>
      <c r="AA279" s="10"/>
      <c r="AB279" s="13"/>
      <c r="AC279" s="13"/>
      <c r="AD279" s="13"/>
      <c r="AE279" s="13"/>
      <c r="AF279" s="13"/>
      <c r="AG279" s="2"/>
      <c r="AH279" s="2"/>
      <c r="AI279" s="2"/>
      <c r="AJ279" s="2"/>
    </row>
    <row r="280" spans="12:36" x14ac:dyDescent="0.2">
      <c r="L280" s="2"/>
      <c r="M280" s="2"/>
      <c r="N280" s="2"/>
      <c r="U280" s="10"/>
      <c r="V280" s="10"/>
      <c r="W280" s="10"/>
      <c r="X280" s="10"/>
      <c r="Y280" s="10"/>
      <c r="Z280" s="10"/>
      <c r="AA280" s="10"/>
      <c r="AB280" s="13"/>
      <c r="AC280" s="13"/>
      <c r="AD280" s="13"/>
      <c r="AE280" s="13"/>
      <c r="AF280" s="13"/>
      <c r="AG280" s="2"/>
      <c r="AH280" s="2"/>
      <c r="AI280" s="2"/>
      <c r="AJ280" s="2"/>
    </row>
    <row r="281" spans="12:36" x14ac:dyDescent="0.2">
      <c r="L281" s="2"/>
      <c r="M281" s="2"/>
      <c r="N281" s="2"/>
      <c r="U281" s="10"/>
      <c r="V281" s="10"/>
      <c r="W281" s="10"/>
      <c r="X281" s="10"/>
      <c r="Y281" s="10"/>
      <c r="Z281" s="10"/>
      <c r="AA281" s="10"/>
      <c r="AB281" s="13"/>
      <c r="AC281" s="13"/>
      <c r="AD281" s="13"/>
      <c r="AE281" s="13"/>
      <c r="AF281" s="13"/>
      <c r="AG281" s="2"/>
      <c r="AH281" s="2"/>
      <c r="AI281" s="2"/>
      <c r="AJ281" s="2"/>
    </row>
    <row r="282" spans="12:36" x14ac:dyDescent="0.2">
      <c r="L282" s="2"/>
      <c r="M282" s="2"/>
      <c r="N282" s="2"/>
      <c r="U282" s="10"/>
      <c r="V282" s="10"/>
      <c r="W282" s="10"/>
      <c r="X282" s="10"/>
      <c r="Y282" s="10"/>
      <c r="Z282" s="10"/>
      <c r="AA282" s="10"/>
      <c r="AB282" s="13"/>
      <c r="AC282" s="13"/>
      <c r="AD282" s="13"/>
      <c r="AE282" s="13"/>
      <c r="AF282" s="13"/>
      <c r="AG282" s="2"/>
      <c r="AH282" s="2"/>
      <c r="AI282" s="2"/>
      <c r="AJ282" s="2"/>
    </row>
    <row r="283" spans="12:36" x14ac:dyDescent="0.2">
      <c r="L283" s="2"/>
      <c r="M283" s="2"/>
      <c r="N283" s="2"/>
      <c r="U283" s="10"/>
      <c r="V283" s="10"/>
      <c r="W283" s="10"/>
      <c r="X283" s="10"/>
      <c r="Y283" s="10"/>
      <c r="Z283" s="10"/>
      <c r="AA283" s="10"/>
      <c r="AB283" s="13"/>
      <c r="AC283" s="13"/>
      <c r="AD283" s="13"/>
      <c r="AE283" s="13"/>
      <c r="AF283" s="13"/>
      <c r="AG283" s="2"/>
      <c r="AH283" s="2"/>
      <c r="AI283" s="2"/>
      <c r="AJ283" s="2"/>
    </row>
    <row r="284" spans="12:36" x14ac:dyDescent="0.2">
      <c r="L284" s="2"/>
      <c r="M284" s="2"/>
      <c r="N284" s="2"/>
      <c r="U284" s="10"/>
      <c r="V284" s="10"/>
      <c r="W284" s="10"/>
      <c r="X284" s="10"/>
      <c r="Y284" s="10"/>
      <c r="Z284" s="10"/>
      <c r="AA284" s="10"/>
      <c r="AB284" s="13"/>
      <c r="AC284" s="13"/>
      <c r="AD284" s="13"/>
      <c r="AE284" s="13"/>
      <c r="AF284" s="13"/>
      <c r="AG284" s="2"/>
      <c r="AH284" s="2"/>
      <c r="AI284" s="2"/>
      <c r="AJ284" s="2"/>
    </row>
    <row r="285" spans="12:36" x14ac:dyDescent="0.2">
      <c r="L285" s="2"/>
      <c r="M285" s="2"/>
      <c r="N285" s="2"/>
      <c r="U285" s="10"/>
      <c r="V285" s="10"/>
      <c r="W285" s="10"/>
      <c r="X285" s="10"/>
      <c r="Y285" s="10"/>
      <c r="Z285" s="10"/>
      <c r="AA285" s="10"/>
      <c r="AB285" s="13"/>
      <c r="AC285" s="13"/>
      <c r="AD285" s="13"/>
      <c r="AE285" s="13"/>
      <c r="AF285" s="13"/>
      <c r="AG285" s="2"/>
      <c r="AH285" s="2"/>
      <c r="AI285" s="2"/>
      <c r="AJ285" s="2"/>
    </row>
    <row r="286" spans="12:36" x14ac:dyDescent="0.2">
      <c r="L286" s="2"/>
      <c r="M286" s="2"/>
      <c r="N286" s="2"/>
      <c r="U286" s="10"/>
      <c r="V286" s="10"/>
      <c r="W286" s="10"/>
      <c r="X286" s="10"/>
      <c r="Y286" s="10"/>
      <c r="Z286" s="10"/>
      <c r="AA286" s="10"/>
      <c r="AB286" s="13"/>
      <c r="AC286" s="13"/>
      <c r="AD286" s="13"/>
      <c r="AE286" s="13"/>
      <c r="AF286" s="13"/>
      <c r="AG286" s="2"/>
      <c r="AH286" s="2"/>
      <c r="AI286" s="2"/>
      <c r="AJ286" s="2"/>
    </row>
    <row r="287" spans="12:36" x14ac:dyDescent="0.2">
      <c r="L287" s="2"/>
      <c r="M287" s="2"/>
      <c r="N287" s="2"/>
      <c r="U287" s="10"/>
      <c r="V287" s="10"/>
      <c r="W287" s="10"/>
      <c r="X287" s="10"/>
      <c r="Y287" s="10"/>
      <c r="Z287" s="10"/>
      <c r="AA287" s="10"/>
      <c r="AB287" s="13"/>
      <c r="AC287" s="13"/>
      <c r="AD287" s="13"/>
      <c r="AE287" s="13"/>
      <c r="AF287" s="13"/>
      <c r="AG287" s="2"/>
      <c r="AH287" s="2"/>
      <c r="AI287" s="2"/>
      <c r="AJ287" s="2"/>
    </row>
    <row r="288" spans="12:36" x14ac:dyDescent="0.2">
      <c r="L288" s="2"/>
      <c r="M288" s="2"/>
      <c r="N288" s="2"/>
      <c r="U288" s="10"/>
      <c r="V288" s="10"/>
      <c r="W288" s="10"/>
      <c r="X288" s="10"/>
      <c r="Y288" s="10"/>
      <c r="Z288" s="10"/>
      <c r="AA288" s="10"/>
      <c r="AB288" s="13"/>
      <c r="AC288" s="13"/>
      <c r="AD288" s="13"/>
      <c r="AE288" s="13"/>
      <c r="AF288" s="13"/>
      <c r="AG288" s="2"/>
      <c r="AH288" s="2"/>
      <c r="AI288" s="2"/>
      <c r="AJ288" s="2"/>
    </row>
    <row r="289" spans="12:36" x14ac:dyDescent="0.2">
      <c r="L289" s="2"/>
      <c r="M289" s="2"/>
      <c r="N289" s="2"/>
      <c r="U289" s="10"/>
      <c r="V289" s="10"/>
      <c r="W289" s="10"/>
      <c r="X289" s="10"/>
      <c r="Y289" s="10"/>
      <c r="Z289" s="10"/>
      <c r="AA289" s="10"/>
      <c r="AB289" s="13"/>
      <c r="AC289" s="13"/>
      <c r="AD289" s="13"/>
      <c r="AE289" s="13"/>
      <c r="AF289" s="13"/>
      <c r="AG289" s="2"/>
      <c r="AH289" s="2"/>
      <c r="AI289" s="2"/>
      <c r="AJ289" s="2"/>
    </row>
    <row r="290" spans="12:36" x14ac:dyDescent="0.2">
      <c r="L290" s="2"/>
      <c r="M290" s="2"/>
      <c r="N290" s="2"/>
      <c r="U290" s="10"/>
      <c r="V290" s="10"/>
      <c r="W290" s="10"/>
      <c r="X290" s="10"/>
      <c r="Y290" s="10"/>
      <c r="Z290" s="10"/>
      <c r="AA290" s="10"/>
      <c r="AB290" s="13"/>
      <c r="AC290" s="13"/>
      <c r="AD290" s="13"/>
      <c r="AE290" s="13"/>
      <c r="AF290" s="13"/>
      <c r="AG290" s="2"/>
      <c r="AH290" s="2"/>
      <c r="AI290" s="2"/>
      <c r="AJ290" s="2"/>
    </row>
    <row r="291" spans="12:36" x14ac:dyDescent="0.2">
      <c r="L291" s="2"/>
      <c r="M291" s="2"/>
      <c r="N291" s="2"/>
      <c r="U291" s="10"/>
      <c r="V291" s="10"/>
      <c r="W291" s="10"/>
      <c r="X291" s="10"/>
      <c r="Y291" s="10"/>
      <c r="Z291" s="10"/>
      <c r="AA291" s="10"/>
      <c r="AB291" s="13"/>
      <c r="AC291" s="13"/>
      <c r="AD291" s="13"/>
      <c r="AE291" s="13"/>
      <c r="AF291" s="13"/>
      <c r="AG291" s="2"/>
      <c r="AH291" s="2"/>
      <c r="AI291" s="2"/>
      <c r="AJ291" s="2"/>
    </row>
    <row r="292" spans="12:36" x14ac:dyDescent="0.2">
      <c r="L292" s="2"/>
      <c r="M292" s="2"/>
      <c r="N292" s="2"/>
      <c r="U292" s="10"/>
      <c r="V292" s="10"/>
      <c r="W292" s="10"/>
      <c r="X292" s="10"/>
      <c r="Y292" s="10"/>
      <c r="Z292" s="10"/>
      <c r="AA292" s="10"/>
      <c r="AB292" s="13"/>
      <c r="AC292" s="13"/>
      <c r="AD292" s="13"/>
      <c r="AE292" s="13"/>
      <c r="AF292" s="13"/>
      <c r="AG292" s="2"/>
      <c r="AH292" s="2"/>
      <c r="AI292" s="2"/>
      <c r="AJ292" s="2"/>
    </row>
    <row r="293" spans="12:36" x14ac:dyDescent="0.2">
      <c r="L293" s="2"/>
      <c r="M293" s="2"/>
      <c r="N293" s="2"/>
      <c r="U293" s="10"/>
      <c r="V293" s="10"/>
      <c r="W293" s="10"/>
      <c r="X293" s="10"/>
      <c r="Y293" s="10"/>
      <c r="Z293" s="10"/>
      <c r="AA293" s="10"/>
      <c r="AB293" s="13"/>
      <c r="AC293" s="13"/>
      <c r="AD293" s="13"/>
      <c r="AE293" s="13"/>
      <c r="AF293" s="13"/>
      <c r="AG293" s="2"/>
      <c r="AH293" s="2"/>
      <c r="AI293" s="2"/>
      <c r="AJ293" s="2"/>
    </row>
    <row r="294" spans="12:36" x14ac:dyDescent="0.2">
      <c r="L294" s="2"/>
      <c r="M294" s="2"/>
      <c r="N294" s="2"/>
      <c r="U294" s="10"/>
      <c r="V294" s="10"/>
      <c r="W294" s="10"/>
      <c r="X294" s="10"/>
      <c r="Y294" s="10"/>
      <c r="Z294" s="10"/>
      <c r="AA294" s="10"/>
      <c r="AB294" s="13"/>
      <c r="AC294" s="13"/>
      <c r="AD294" s="13"/>
      <c r="AE294" s="13"/>
      <c r="AF294" s="13"/>
      <c r="AG294" s="2"/>
      <c r="AH294" s="2"/>
      <c r="AI294" s="2"/>
      <c r="AJ294" s="2"/>
    </row>
    <row r="295" spans="12:36" x14ac:dyDescent="0.2">
      <c r="L295" s="2"/>
      <c r="M295" s="2"/>
      <c r="N295" s="2"/>
      <c r="U295" s="10"/>
      <c r="V295" s="10"/>
      <c r="W295" s="10"/>
      <c r="X295" s="10"/>
      <c r="Y295" s="10"/>
      <c r="Z295" s="10"/>
      <c r="AA295" s="10"/>
      <c r="AB295" s="13"/>
      <c r="AC295" s="13"/>
      <c r="AD295" s="13"/>
      <c r="AE295" s="13"/>
      <c r="AF295" s="13"/>
      <c r="AG295" s="2"/>
      <c r="AH295" s="2"/>
      <c r="AI295" s="2"/>
      <c r="AJ295" s="2"/>
    </row>
    <row r="296" spans="12:36" x14ac:dyDescent="0.2">
      <c r="L296" s="2"/>
      <c r="M296" s="2"/>
      <c r="N296" s="2"/>
      <c r="U296" s="10"/>
      <c r="V296" s="10"/>
      <c r="W296" s="10"/>
      <c r="X296" s="10"/>
      <c r="Y296" s="10"/>
      <c r="Z296" s="10"/>
      <c r="AA296" s="10"/>
      <c r="AB296" s="13"/>
      <c r="AC296" s="13"/>
      <c r="AD296" s="13"/>
      <c r="AE296" s="13"/>
      <c r="AF296" s="13"/>
      <c r="AG296" s="2"/>
      <c r="AH296" s="2"/>
      <c r="AI296" s="2"/>
      <c r="AJ296" s="2"/>
    </row>
    <row r="297" spans="12:36" x14ac:dyDescent="0.2">
      <c r="L297" s="2"/>
      <c r="M297" s="2"/>
      <c r="N297" s="2"/>
      <c r="U297" s="10"/>
      <c r="V297" s="10"/>
      <c r="W297" s="10"/>
      <c r="X297" s="10"/>
      <c r="Y297" s="10"/>
      <c r="Z297" s="10"/>
      <c r="AA297" s="10"/>
      <c r="AB297" s="13"/>
      <c r="AC297" s="13"/>
      <c r="AD297" s="13"/>
      <c r="AE297" s="13"/>
      <c r="AF297" s="13"/>
      <c r="AG297" s="2"/>
      <c r="AH297" s="2"/>
      <c r="AI297" s="2"/>
      <c r="AJ297" s="2"/>
    </row>
    <row r="298" spans="12:36" x14ac:dyDescent="0.2">
      <c r="L298" s="2"/>
      <c r="M298" s="2"/>
      <c r="N298" s="2"/>
      <c r="U298" s="10"/>
      <c r="V298" s="10"/>
      <c r="W298" s="10"/>
      <c r="X298" s="10"/>
      <c r="Y298" s="10"/>
      <c r="Z298" s="10"/>
      <c r="AA298" s="10"/>
      <c r="AB298" s="13"/>
      <c r="AC298" s="13"/>
      <c r="AD298" s="13"/>
      <c r="AE298" s="13"/>
      <c r="AF298" s="13"/>
      <c r="AG298" s="2"/>
      <c r="AH298" s="2"/>
      <c r="AI298" s="2"/>
      <c r="AJ298" s="2"/>
    </row>
    <row r="299" spans="12:36" x14ac:dyDescent="0.2">
      <c r="L299" s="2"/>
      <c r="M299" s="2"/>
      <c r="N299" s="2"/>
      <c r="U299" s="10"/>
      <c r="V299" s="10"/>
      <c r="W299" s="10"/>
      <c r="X299" s="10"/>
      <c r="Y299" s="10"/>
      <c r="Z299" s="10"/>
      <c r="AA299" s="10"/>
      <c r="AB299" s="13"/>
      <c r="AC299" s="13"/>
      <c r="AD299" s="13"/>
      <c r="AE299" s="13"/>
      <c r="AF299" s="13"/>
      <c r="AG299" s="2"/>
      <c r="AH299" s="2"/>
      <c r="AI299" s="2"/>
      <c r="AJ299" s="2"/>
    </row>
    <row r="300" spans="12:36" x14ac:dyDescent="0.2">
      <c r="L300" s="2"/>
      <c r="M300" s="2"/>
      <c r="N300" s="2"/>
      <c r="U300" s="10"/>
      <c r="V300" s="10"/>
      <c r="W300" s="10"/>
      <c r="X300" s="10"/>
      <c r="Y300" s="10"/>
      <c r="Z300" s="10"/>
      <c r="AA300" s="10"/>
      <c r="AB300" s="13"/>
      <c r="AC300" s="13"/>
      <c r="AD300" s="13"/>
      <c r="AE300" s="13"/>
      <c r="AF300" s="13"/>
      <c r="AG300" s="2"/>
      <c r="AH300" s="2"/>
      <c r="AI300" s="2"/>
      <c r="AJ300" s="2"/>
    </row>
    <row r="301" spans="12:36" x14ac:dyDescent="0.2">
      <c r="L301" s="2"/>
      <c r="M301" s="2"/>
      <c r="N301" s="2"/>
      <c r="U301" s="10"/>
      <c r="V301" s="10"/>
      <c r="W301" s="10"/>
      <c r="X301" s="10"/>
      <c r="Y301" s="10"/>
      <c r="Z301" s="10"/>
      <c r="AA301" s="10"/>
      <c r="AB301" s="13"/>
      <c r="AC301" s="13"/>
      <c r="AD301" s="13"/>
      <c r="AE301" s="13"/>
      <c r="AF301" s="13"/>
      <c r="AG301" s="2"/>
      <c r="AH301" s="2"/>
      <c r="AI301" s="2"/>
      <c r="AJ301" s="2"/>
    </row>
    <row r="302" spans="12:36" x14ac:dyDescent="0.2">
      <c r="L302" s="2"/>
      <c r="M302" s="2"/>
      <c r="N302" s="2"/>
      <c r="U302" s="10"/>
      <c r="V302" s="10"/>
      <c r="W302" s="10"/>
      <c r="X302" s="10"/>
      <c r="Y302" s="10"/>
      <c r="Z302" s="10"/>
      <c r="AA302" s="10"/>
      <c r="AB302" s="13"/>
      <c r="AC302" s="13"/>
      <c r="AD302" s="13"/>
      <c r="AE302" s="13"/>
      <c r="AF302" s="13"/>
      <c r="AG302" s="2"/>
      <c r="AH302" s="2"/>
      <c r="AI302" s="2"/>
      <c r="AJ302" s="2"/>
    </row>
    <row r="303" spans="12:36" x14ac:dyDescent="0.2">
      <c r="U303" s="3"/>
      <c r="V303" s="3"/>
      <c r="W303" s="3"/>
      <c r="X303" s="3"/>
      <c r="Y303" s="3"/>
      <c r="Z303" s="3"/>
      <c r="AA303" s="3"/>
    </row>
    <row r="304" spans="12:36" x14ac:dyDescent="0.2">
      <c r="U304" s="3"/>
      <c r="V304" s="3"/>
      <c r="W304" s="3"/>
      <c r="X304" s="3"/>
      <c r="Y304" s="3"/>
      <c r="Z304" s="3"/>
      <c r="AA304" s="3"/>
      <c r="AB304" s="7" t="s">
        <v>55</v>
      </c>
      <c r="AC304" s="9" t="e">
        <f ca="1">AVERAGE(AC3:AC302)</f>
        <v>#DIV/0!</v>
      </c>
      <c r="AD304" s="9">
        <f ca="1">AVERAGE(AD3:AD302)</f>
        <v>1.2416666666666667</v>
      </c>
      <c r="AE304" s="9">
        <f ca="1">AVERAGE(AE3:AE302)</f>
        <v>1.2124999999999999</v>
      </c>
      <c r="AF304" s="9">
        <f ca="1">AVERAGE(AF2:AF302)</f>
        <v>1.2541666666666667</v>
      </c>
    </row>
    <row r="305" spans="21:27" x14ac:dyDescent="0.2">
      <c r="U305" s="3"/>
      <c r="V305" s="3"/>
      <c r="W305" s="3"/>
      <c r="X305" s="3"/>
      <c r="Y305" s="3"/>
      <c r="Z305" s="3"/>
      <c r="AA305" s="3"/>
    </row>
    <row r="306" spans="21:27" x14ac:dyDescent="0.2">
      <c r="U306" s="3"/>
      <c r="V306" s="3"/>
      <c r="W306" s="3"/>
      <c r="X306" s="3"/>
      <c r="Y306" s="3"/>
      <c r="Z306" s="3"/>
      <c r="AA306" s="3"/>
    </row>
    <row r="307" spans="21:27" x14ac:dyDescent="0.2">
      <c r="U307" s="3"/>
      <c r="V307" s="3"/>
      <c r="W307" s="3"/>
      <c r="X307" s="3"/>
      <c r="Y307" s="3"/>
      <c r="Z307" s="3"/>
      <c r="AA307" s="3"/>
    </row>
    <row r="308" spans="21:27" x14ac:dyDescent="0.2">
      <c r="U308" s="3"/>
      <c r="V308" s="3"/>
      <c r="W308" s="3"/>
      <c r="X308" s="3"/>
      <c r="Y308" s="3"/>
      <c r="Z308" s="3"/>
      <c r="AA308" s="3"/>
    </row>
    <row r="309" spans="21:27" x14ac:dyDescent="0.2">
      <c r="U309" s="3"/>
      <c r="V309" s="3"/>
      <c r="W309" s="3"/>
      <c r="X309" s="3"/>
      <c r="Y309" s="3"/>
      <c r="Z309" s="3"/>
      <c r="AA309" s="3"/>
    </row>
    <row r="310" spans="21:27" x14ac:dyDescent="0.2">
      <c r="U310" s="3"/>
      <c r="V310" s="3"/>
      <c r="W310" s="3"/>
      <c r="X310" s="3"/>
      <c r="Y310" s="3"/>
      <c r="Z310" s="3"/>
      <c r="AA310" s="3"/>
    </row>
    <row r="311" spans="21:27" x14ac:dyDescent="0.2">
      <c r="U311" s="3"/>
      <c r="V311" s="3"/>
      <c r="W311" s="3"/>
      <c r="X311" s="3"/>
      <c r="Y311" s="3"/>
      <c r="Z311" s="3"/>
      <c r="AA311" s="3"/>
    </row>
    <row r="312" spans="21:27" x14ac:dyDescent="0.2">
      <c r="U312" s="3"/>
      <c r="V312" s="3"/>
      <c r="W312" s="3"/>
      <c r="X312" s="3"/>
      <c r="Y312" s="3"/>
      <c r="Z312" s="3"/>
      <c r="AA312" s="3"/>
    </row>
    <row r="313" spans="21:27" x14ac:dyDescent="0.2">
      <c r="U313" s="3"/>
      <c r="V313" s="3"/>
      <c r="W313" s="3"/>
      <c r="X313" s="3"/>
      <c r="Y313" s="3"/>
      <c r="Z313" s="3"/>
      <c r="AA313" s="3"/>
    </row>
    <row r="314" spans="21:27" x14ac:dyDescent="0.2">
      <c r="U314" s="3"/>
      <c r="V314" s="3"/>
      <c r="W314" s="3"/>
      <c r="X314" s="3"/>
      <c r="Y314" s="3"/>
      <c r="Z314" s="3"/>
      <c r="AA314" s="3"/>
    </row>
    <row r="315" spans="21:27" x14ac:dyDescent="0.2">
      <c r="U315" s="3"/>
      <c r="V315" s="3"/>
      <c r="W315" s="3"/>
      <c r="X315" s="3"/>
      <c r="Y315" s="3"/>
      <c r="Z315" s="3"/>
      <c r="AA315" s="3"/>
    </row>
    <row r="316" spans="21:27" x14ac:dyDescent="0.2">
      <c r="U316" s="3"/>
      <c r="V316" s="3"/>
      <c r="W316" s="3"/>
      <c r="X316" s="3"/>
      <c r="Y316" s="3"/>
      <c r="Z316" s="3"/>
      <c r="AA316" s="3"/>
    </row>
    <row r="317" spans="21:27" x14ac:dyDescent="0.2">
      <c r="U317" s="3"/>
      <c r="V317" s="3"/>
      <c r="W317" s="3"/>
      <c r="X317" s="3"/>
      <c r="Y317" s="3"/>
      <c r="Z317" s="3"/>
      <c r="AA317" s="3"/>
    </row>
    <row r="318" spans="21:27" x14ac:dyDescent="0.2">
      <c r="U318" s="3"/>
      <c r="V318" s="3"/>
      <c r="W318" s="3"/>
      <c r="X318" s="3"/>
      <c r="Y318" s="3"/>
      <c r="Z318" s="3"/>
      <c r="AA318" s="3"/>
    </row>
    <row r="319" spans="21:27" x14ac:dyDescent="0.2">
      <c r="U319" s="3"/>
      <c r="V319" s="3"/>
      <c r="W319" s="3"/>
      <c r="X319" s="3"/>
      <c r="Y319" s="3"/>
      <c r="Z319" s="3"/>
      <c r="AA319" s="3"/>
    </row>
    <row r="320" spans="21:27" x14ac:dyDescent="0.2">
      <c r="U320" s="3"/>
      <c r="V320" s="3"/>
      <c r="W320" s="3"/>
      <c r="X320" s="3"/>
      <c r="Y320" s="3"/>
      <c r="Z320" s="3"/>
      <c r="AA320" s="3"/>
    </row>
    <row r="321" spans="21:27" x14ac:dyDescent="0.2">
      <c r="U321" s="3"/>
      <c r="V321" s="3"/>
      <c r="W321" s="3"/>
      <c r="X321" s="3"/>
      <c r="Y321" s="3"/>
      <c r="Z321" s="3"/>
      <c r="AA321" s="3"/>
    </row>
    <row r="322" spans="21:27" x14ac:dyDescent="0.2">
      <c r="U322" s="3"/>
      <c r="V322" s="3"/>
      <c r="W322" s="3"/>
      <c r="X322" s="3"/>
      <c r="Y322" s="3"/>
      <c r="Z322" s="3"/>
      <c r="AA322" s="3"/>
    </row>
    <row r="323" spans="21:27" x14ac:dyDescent="0.2">
      <c r="U323" s="3"/>
      <c r="V323" s="3"/>
      <c r="W323" s="3"/>
      <c r="X323" s="3"/>
      <c r="Y323" s="3"/>
      <c r="Z323" s="3"/>
      <c r="AA323" s="3"/>
    </row>
    <row r="324" spans="21:27" x14ac:dyDescent="0.2">
      <c r="U324" s="3"/>
      <c r="V324" s="3"/>
      <c r="W324" s="3"/>
      <c r="X324" s="3"/>
      <c r="Y324" s="3"/>
      <c r="Z324" s="3"/>
      <c r="AA324" s="3"/>
    </row>
    <row r="325" spans="21:27" x14ac:dyDescent="0.2">
      <c r="U325" s="3"/>
      <c r="V325" s="3"/>
      <c r="W325" s="3"/>
      <c r="X325" s="3"/>
      <c r="Y325" s="3"/>
      <c r="Z325" s="3"/>
      <c r="AA325" s="3"/>
    </row>
    <row r="326" spans="21:27" x14ac:dyDescent="0.2">
      <c r="U326" s="3"/>
      <c r="V326" s="3"/>
      <c r="W326" s="3"/>
      <c r="X326" s="3"/>
      <c r="Y326" s="3"/>
      <c r="Z326" s="3"/>
      <c r="AA326" s="3"/>
    </row>
    <row r="327" spans="21:27" x14ac:dyDescent="0.2">
      <c r="U327" s="3"/>
      <c r="V327" s="3"/>
      <c r="W327" s="3"/>
      <c r="X327" s="3"/>
      <c r="Y327" s="3"/>
      <c r="Z327" s="3"/>
      <c r="AA327" s="3"/>
    </row>
    <row r="328" spans="21:27" x14ac:dyDescent="0.2">
      <c r="U328" s="3"/>
      <c r="V328" s="3"/>
      <c r="W328" s="3"/>
      <c r="X328" s="3"/>
      <c r="Y328" s="3"/>
      <c r="Z328" s="3"/>
      <c r="AA328" s="3"/>
    </row>
    <row r="329" spans="21:27" x14ac:dyDescent="0.2">
      <c r="U329" s="3"/>
      <c r="V329" s="3"/>
      <c r="W329" s="3"/>
      <c r="X329" s="3"/>
      <c r="Y329" s="3"/>
      <c r="Z329" s="3"/>
      <c r="AA329" s="3"/>
    </row>
    <row r="330" spans="21:27" x14ac:dyDescent="0.2">
      <c r="U330" s="3"/>
      <c r="V330" s="3"/>
      <c r="W330" s="3"/>
      <c r="X330" s="3"/>
      <c r="Y330" s="3"/>
      <c r="Z330" s="3"/>
      <c r="AA330" s="3"/>
    </row>
    <row r="331" spans="21:27" x14ac:dyDescent="0.2">
      <c r="U331" s="3"/>
      <c r="V331" s="3"/>
      <c r="W331" s="3"/>
      <c r="X331" s="3"/>
      <c r="Y331" s="3"/>
      <c r="Z331" s="3"/>
      <c r="AA331" s="3"/>
    </row>
    <row r="332" spans="21:27" x14ac:dyDescent="0.2">
      <c r="U332" s="3"/>
      <c r="V332" s="3"/>
      <c r="W332" s="3"/>
      <c r="X332" s="3"/>
      <c r="Y332" s="3"/>
      <c r="Z332" s="3"/>
      <c r="AA332" s="3"/>
    </row>
    <row r="333" spans="21:27" x14ac:dyDescent="0.2">
      <c r="U333" s="3"/>
      <c r="V333" s="3"/>
      <c r="W333" s="3"/>
      <c r="X333" s="3"/>
      <c r="Y333" s="3"/>
      <c r="Z333" s="3"/>
      <c r="AA333" s="3"/>
    </row>
    <row r="334" spans="21:27" x14ac:dyDescent="0.2">
      <c r="U334" s="3"/>
      <c r="V334" s="3"/>
      <c r="W334" s="3"/>
      <c r="X334" s="3"/>
      <c r="Y334" s="3"/>
      <c r="Z334" s="3"/>
      <c r="AA334" s="3"/>
    </row>
    <row r="335" spans="21:27" x14ac:dyDescent="0.2">
      <c r="U335" s="3"/>
      <c r="V335" s="3"/>
      <c r="W335" s="3"/>
      <c r="X335" s="3"/>
      <c r="Y335" s="3"/>
      <c r="Z335" s="3"/>
      <c r="AA335" s="3"/>
    </row>
    <row r="336" spans="21:27" x14ac:dyDescent="0.2">
      <c r="U336" s="3"/>
      <c r="V336" s="3"/>
      <c r="W336" s="3"/>
      <c r="X336" s="3"/>
      <c r="Y336" s="3"/>
      <c r="Z336" s="3"/>
      <c r="AA336" s="3"/>
    </row>
    <row r="337" spans="21:27" x14ac:dyDescent="0.2">
      <c r="U337" s="3"/>
      <c r="V337" s="3"/>
      <c r="W337" s="3"/>
      <c r="X337" s="3"/>
      <c r="Y337" s="3"/>
      <c r="Z337" s="3"/>
      <c r="AA337" s="3"/>
    </row>
    <row r="338" spans="21:27" x14ac:dyDescent="0.2">
      <c r="U338" s="3"/>
      <c r="V338" s="3"/>
      <c r="W338" s="3"/>
      <c r="X338" s="3"/>
      <c r="Y338" s="3"/>
      <c r="Z338" s="3"/>
      <c r="AA338" s="3"/>
    </row>
    <row r="339" spans="21:27" x14ac:dyDescent="0.2">
      <c r="U339" s="3"/>
      <c r="V339" s="3"/>
      <c r="W339" s="3"/>
      <c r="X339" s="3"/>
      <c r="Y339" s="3"/>
      <c r="Z339" s="3"/>
      <c r="AA339" s="3"/>
    </row>
    <row r="340" spans="21:27" x14ac:dyDescent="0.2">
      <c r="U340" s="3"/>
      <c r="V340" s="3"/>
      <c r="W340" s="3"/>
      <c r="X340" s="3"/>
      <c r="Y340" s="3"/>
      <c r="Z340" s="3"/>
      <c r="AA340" s="3"/>
    </row>
    <row r="341" spans="21:27" x14ac:dyDescent="0.2">
      <c r="U341" s="3"/>
      <c r="V341" s="3"/>
      <c r="W341" s="3"/>
      <c r="X341" s="3"/>
      <c r="Y341" s="3"/>
      <c r="Z341" s="3"/>
      <c r="AA341" s="3"/>
    </row>
    <row r="342" spans="21:27" x14ac:dyDescent="0.2">
      <c r="U342" s="3"/>
      <c r="V342" s="3"/>
      <c r="W342" s="3"/>
      <c r="X342" s="3"/>
      <c r="Y342" s="3"/>
      <c r="Z342" s="3"/>
      <c r="AA342" s="3"/>
    </row>
    <row r="343" spans="21:27" x14ac:dyDescent="0.2">
      <c r="U343" s="3"/>
      <c r="V343" s="3"/>
      <c r="W343" s="3"/>
      <c r="X343" s="3"/>
      <c r="Y343" s="3"/>
      <c r="Z343" s="3"/>
      <c r="AA343" s="3"/>
    </row>
    <row r="344" spans="21:27" x14ac:dyDescent="0.2">
      <c r="U344" s="3"/>
      <c r="V344" s="3"/>
      <c r="W344" s="3"/>
      <c r="X344" s="3"/>
      <c r="Y344" s="3"/>
      <c r="Z344" s="3"/>
      <c r="AA344" s="3"/>
    </row>
    <row r="345" spans="21:27" x14ac:dyDescent="0.2">
      <c r="U345" s="3"/>
      <c r="V345" s="3"/>
      <c r="W345" s="3"/>
      <c r="X345" s="3"/>
      <c r="Y345" s="3"/>
      <c r="Z345" s="3"/>
      <c r="AA345" s="3"/>
    </row>
    <row r="346" spans="21:27" x14ac:dyDescent="0.2">
      <c r="U346" s="3"/>
      <c r="V346" s="3"/>
      <c r="W346" s="3"/>
      <c r="X346" s="3"/>
      <c r="Y346" s="3"/>
      <c r="Z346" s="3"/>
      <c r="AA346" s="3"/>
    </row>
    <row r="347" spans="21:27" x14ac:dyDescent="0.2">
      <c r="U347" s="3"/>
      <c r="V347" s="3"/>
      <c r="W347" s="3"/>
      <c r="X347" s="3"/>
      <c r="Y347" s="3"/>
      <c r="Z347" s="3"/>
      <c r="AA347" s="3"/>
    </row>
    <row r="348" spans="21:27" x14ac:dyDescent="0.2">
      <c r="U348" s="3"/>
      <c r="V348" s="3"/>
      <c r="W348" s="3"/>
      <c r="X348" s="3"/>
      <c r="Y348" s="3"/>
      <c r="Z348" s="3"/>
      <c r="AA348" s="3"/>
    </row>
    <row r="349" spans="21:27" x14ac:dyDescent="0.2">
      <c r="U349" s="3"/>
      <c r="V349" s="3"/>
      <c r="W349" s="3"/>
      <c r="X349" s="3"/>
      <c r="Y349" s="3"/>
      <c r="Z349" s="3"/>
      <c r="AA349" s="3"/>
    </row>
    <row r="350" spans="21:27" x14ac:dyDescent="0.2">
      <c r="U350" s="3"/>
      <c r="V350" s="3"/>
      <c r="W350" s="3"/>
      <c r="X350" s="3"/>
      <c r="Y350" s="3"/>
      <c r="Z350" s="3"/>
      <c r="AA350" s="3"/>
    </row>
    <row r="351" spans="21:27" x14ac:dyDescent="0.2">
      <c r="U351" s="3"/>
      <c r="V351" s="3"/>
      <c r="W351" s="3"/>
      <c r="X351" s="3"/>
      <c r="Y351" s="3"/>
      <c r="Z351" s="3"/>
      <c r="AA351" s="3"/>
    </row>
    <row r="352" spans="21:27" x14ac:dyDescent="0.2">
      <c r="U352" s="3"/>
      <c r="V352" s="3"/>
      <c r="W352" s="3"/>
      <c r="X352" s="3"/>
      <c r="Y352" s="3"/>
      <c r="Z352" s="3"/>
      <c r="AA352" s="3"/>
    </row>
    <row r="353" spans="21:27" x14ac:dyDescent="0.2">
      <c r="U353" s="3"/>
      <c r="V353" s="3"/>
      <c r="W353" s="3"/>
      <c r="X353" s="3"/>
      <c r="Y353" s="3"/>
      <c r="Z353" s="3"/>
      <c r="AA353" s="3"/>
    </row>
    <row r="354" spans="21:27" x14ac:dyDescent="0.2">
      <c r="U354" s="3"/>
      <c r="V354" s="3"/>
      <c r="W354" s="3"/>
      <c r="X354" s="3"/>
      <c r="Y354" s="3"/>
      <c r="Z354" s="3"/>
      <c r="AA354" s="3"/>
    </row>
    <row r="355" spans="21:27" x14ac:dyDescent="0.2">
      <c r="U355" s="3"/>
      <c r="V355" s="3"/>
      <c r="W355" s="3"/>
      <c r="X355" s="3"/>
      <c r="Y355" s="3"/>
      <c r="Z355" s="3"/>
      <c r="AA355" s="3"/>
    </row>
    <row r="356" spans="21:27" x14ac:dyDescent="0.2">
      <c r="U356" s="3"/>
      <c r="V356" s="3"/>
      <c r="W356" s="3"/>
      <c r="X356" s="3"/>
      <c r="Y356" s="3"/>
      <c r="Z356" s="3"/>
      <c r="AA356" s="3"/>
    </row>
    <row r="357" spans="21:27" x14ac:dyDescent="0.2">
      <c r="U357" s="3"/>
      <c r="V357" s="3"/>
      <c r="W357" s="3"/>
      <c r="X357" s="3"/>
      <c r="Y357" s="3"/>
      <c r="Z357" s="3"/>
      <c r="AA357" s="3"/>
    </row>
    <row r="358" spans="21:27" x14ac:dyDescent="0.2">
      <c r="U358" s="3"/>
      <c r="V358" s="3"/>
      <c r="W358" s="3"/>
      <c r="X358" s="3"/>
      <c r="Y358" s="3"/>
      <c r="Z358" s="3"/>
      <c r="AA358" s="3"/>
    </row>
    <row r="359" spans="21:27" x14ac:dyDescent="0.2">
      <c r="U359" s="3"/>
      <c r="V359" s="3"/>
      <c r="W359" s="3"/>
      <c r="X359" s="3"/>
      <c r="Y359" s="3"/>
      <c r="Z359" s="3"/>
      <c r="AA359" s="3"/>
    </row>
    <row r="360" spans="21:27" x14ac:dyDescent="0.2">
      <c r="U360" s="3"/>
      <c r="V360" s="3"/>
      <c r="W360" s="3"/>
      <c r="X360" s="3"/>
      <c r="Y360" s="3"/>
      <c r="Z360" s="3"/>
      <c r="AA360" s="3"/>
    </row>
    <row r="361" spans="21:27" x14ac:dyDescent="0.2">
      <c r="U361" s="3"/>
      <c r="V361" s="3"/>
      <c r="W361" s="3"/>
      <c r="X361" s="3"/>
      <c r="Y361" s="3"/>
      <c r="Z361" s="3"/>
      <c r="AA361" s="3"/>
    </row>
    <row r="362" spans="21:27" x14ac:dyDescent="0.2">
      <c r="U362" s="3"/>
      <c r="V362" s="3"/>
      <c r="W362" s="3"/>
      <c r="X362" s="3"/>
      <c r="Y362" s="3"/>
      <c r="Z362" s="3"/>
      <c r="AA362" s="3"/>
    </row>
    <row r="363" spans="21:27" x14ac:dyDescent="0.2">
      <c r="U363" s="3"/>
      <c r="V363" s="3"/>
      <c r="W363" s="3"/>
      <c r="X363" s="3"/>
      <c r="Y363" s="3"/>
      <c r="Z363" s="3"/>
      <c r="AA363" s="3"/>
    </row>
    <row r="364" spans="21:27" x14ac:dyDescent="0.2">
      <c r="U364" s="3"/>
      <c r="V364" s="3"/>
      <c r="W364" s="3"/>
      <c r="X364" s="3"/>
      <c r="Y364" s="3"/>
      <c r="Z364" s="3"/>
      <c r="AA364" s="3"/>
    </row>
    <row r="365" spans="21:27" x14ac:dyDescent="0.2">
      <c r="U365" s="3"/>
      <c r="V365" s="3"/>
      <c r="W365" s="3"/>
      <c r="X365" s="3"/>
      <c r="Y365" s="3"/>
      <c r="Z365" s="3"/>
      <c r="AA365" s="3"/>
    </row>
    <row r="366" spans="21:27" x14ac:dyDescent="0.2">
      <c r="U366" s="3"/>
      <c r="V366" s="3"/>
      <c r="W366" s="3"/>
      <c r="X366" s="3"/>
      <c r="Y366" s="3"/>
      <c r="Z366" s="3"/>
      <c r="AA366" s="3"/>
    </row>
    <row r="367" spans="21:27" x14ac:dyDescent="0.2">
      <c r="U367" s="3"/>
      <c r="V367" s="3"/>
      <c r="W367" s="3"/>
      <c r="X367" s="3"/>
      <c r="Y367" s="3"/>
      <c r="Z367" s="3"/>
      <c r="AA367" s="3"/>
    </row>
    <row r="368" spans="21:27" x14ac:dyDescent="0.2">
      <c r="U368" s="3"/>
      <c r="V368" s="3"/>
      <c r="W368" s="3"/>
      <c r="X368" s="3"/>
      <c r="Y368" s="3"/>
      <c r="Z368" s="3"/>
      <c r="AA368" s="3"/>
    </row>
    <row r="369" spans="21:27" x14ac:dyDescent="0.2">
      <c r="U369" s="3"/>
      <c r="V369" s="3"/>
      <c r="W369" s="3"/>
      <c r="X369" s="3"/>
      <c r="Y369" s="3"/>
      <c r="Z369" s="3"/>
      <c r="AA369" s="3"/>
    </row>
    <row r="370" spans="21:27" x14ac:dyDescent="0.2">
      <c r="U370" s="3"/>
      <c r="V370" s="3"/>
      <c r="W370" s="3"/>
      <c r="X370" s="3"/>
      <c r="Y370" s="3"/>
      <c r="Z370" s="3"/>
      <c r="AA370" s="3"/>
    </row>
    <row r="371" spans="21:27" x14ac:dyDescent="0.2">
      <c r="U371" s="3"/>
      <c r="V371" s="3"/>
      <c r="W371" s="3"/>
      <c r="X371" s="3"/>
      <c r="Y371" s="3"/>
      <c r="Z371" s="3"/>
      <c r="AA371" s="3"/>
    </row>
    <row r="372" spans="21:27" x14ac:dyDescent="0.2">
      <c r="U372" s="3"/>
      <c r="V372" s="3"/>
      <c r="W372" s="3"/>
      <c r="X372" s="3"/>
      <c r="Y372" s="3"/>
      <c r="Z372" s="3"/>
      <c r="AA372" s="3"/>
    </row>
    <row r="373" spans="21:27" x14ac:dyDescent="0.2">
      <c r="U373" s="3"/>
      <c r="V373" s="3"/>
      <c r="W373" s="3"/>
      <c r="X373" s="3"/>
      <c r="Y373" s="3"/>
      <c r="Z373" s="3"/>
      <c r="AA373" s="3"/>
    </row>
    <row r="374" spans="21:27" x14ac:dyDescent="0.2">
      <c r="U374" s="3"/>
      <c r="V374" s="3"/>
      <c r="W374" s="3"/>
      <c r="X374" s="3"/>
      <c r="Y374" s="3"/>
      <c r="Z374" s="3"/>
      <c r="AA374" s="3"/>
    </row>
    <row r="375" spans="21:27" x14ac:dyDescent="0.2">
      <c r="U375" s="3"/>
      <c r="V375" s="3"/>
      <c r="W375" s="3"/>
      <c r="X375" s="3"/>
      <c r="Y375" s="3"/>
      <c r="Z375" s="3"/>
      <c r="AA375" s="3"/>
    </row>
    <row r="376" spans="21:27" x14ac:dyDescent="0.2">
      <c r="U376" s="3"/>
      <c r="V376" s="3"/>
      <c r="W376" s="3"/>
      <c r="X376" s="3"/>
      <c r="Y376" s="3"/>
      <c r="Z376" s="3"/>
      <c r="AA376" s="3"/>
    </row>
    <row r="377" spans="21:27" x14ac:dyDescent="0.2">
      <c r="U377" s="3"/>
      <c r="V377" s="3"/>
      <c r="W377" s="3"/>
      <c r="X377" s="3"/>
      <c r="Y377" s="3"/>
      <c r="Z377" s="3"/>
      <c r="AA377" s="3"/>
    </row>
    <row r="378" spans="21:27" x14ac:dyDescent="0.2">
      <c r="U378" s="3"/>
      <c r="V378" s="3"/>
      <c r="W378" s="3"/>
      <c r="X378" s="3"/>
      <c r="Y378" s="3"/>
      <c r="Z378" s="3"/>
      <c r="AA378" s="3"/>
    </row>
    <row r="379" spans="21:27" x14ac:dyDescent="0.2">
      <c r="U379" s="3"/>
      <c r="V379" s="3"/>
      <c r="W379" s="3"/>
      <c r="X379" s="3"/>
      <c r="Y379" s="3"/>
      <c r="Z379" s="3"/>
      <c r="AA379" s="3"/>
    </row>
    <row r="380" spans="21:27" x14ac:dyDescent="0.2">
      <c r="U380" s="3"/>
      <c r="V380" s="3"/>
      <c r="W380" s="3"/>
      <c r="X380" s="3"/>
      <c r="Y380" s="3"/>
      <c r="Z380" s="3"/>
      <c r="AA380" s="3"/>
    </row>
    <row r="381" spans="21:27" x14ac:dyDescent="0.2">
      <c r="U381" s="3"/>
      <c r="V381" s="3"/>
      <c r="W381" s="3"/>
      <c r="X381" s="3"/>
      <c r="Y381" s="3"/>
      <c r="Z381" s="3"/>
      <c r="AA381" s="3"/>
    </row>
    <row r="382" spans="21:27" x14ac:dyDescent="0.2">
      <c r="U382" s="3"/>
      <c r="V382" s="3"/>
      <c r="W382" s="3"/>
      <c r="X382" s="3"/>
      <c r="Y382" s="3"/>
      <c r="Z382" s="3"/>
      <c r="AA382" s="3"/>
    </row>
    <row r="383" spans="21:27" x14ac:dyDescent="0.2">
      <c r="U383" s="3"/>
      <c r="V383" s="3"/>
      <c r="W383" s="3"/>
      <c r="X383" s="3"/>
      <c r="Y383" s="3"/>
      <c r="Z383" s="3"/>
      <c r="AA383" s="3"/>
    </row>
    <row r="384" spans="21:27" x14ac:dyDescent="0.2">
      <c r="U384" s="3"/>
      <c r="V384" s="3"/>
      <c r="W384" s="3"/>
      <c r="X384" s="3"/>
      <c r="Y384" s="3"/>
      <c r="Z384" s="3"/>
      <c r="AA384" s="3"/>
    </row>
    <row r="385" spans="21:27" x14ac:dyDescent="0.2">
      <c r="U385" s="3"/>
      <c r="V385" s="3"/>
      <c r="W385" s="3"/>
      <c r="X385" s="3"/>
      <c r="Y385" s="3"/>
      <c r="Z385" s="3"/>
      <c r="AA385" s="3"/>
    </row>
    <row r="386" spans="21:27" x14ac:dyDescent="0.2">
      <c r="U386" s="3"/>
      <c r="V386" s="3"/>
      <c r="W386" s="3"/>
      <c r="X386" s="3"/>
      <c r="Y386" s="3"/>
      <c r="Z386" s="3"/>
      <c r="AA386" s="3"/>
    </row>
    <row r="387" spans="21:27" x14ac:dyDescent="0.2">
      <c r="U387" s="3"/>
      <c r="V387" s="3"/>
      <c r="W387" s="3"/>
      <c r="X387" s="3"/>
      <c r="Y387" s="3"/>
      <c r="Z387" s="3"/>
      <c r="AA387" s="3"/>
    </row>
    <row r="388" spans="21:27" x14ac:dyDescent="0.2">
      <c r="U388" s="3"/>
      <c r="V388" s="3"/>
      <c r="W388" s="3"/>
      <c r="X388" s="3"/>
      <c r="Y388" s="3"/>
      <c r="Z388" s="3"/>
      <c r="AA388" s="3"/>
    </row>
    <row r="389" spans="21:27" x14ac:dyDescent="0.2">
      <c r="U389" s="3"/>
      <c r="V389" s="3"/>
      <c r="W389" s="3"/>
      <c r="X389" s="3"/>
      <c r="Y389" s="3"/>
      <c r="Z389" s="3"/>
      <c r="AA389" s="3"/>
    </row>
    <row r="390" spans="21:27" x14ac:dyDescent="0.2">
      <c r="U390" s="3"/>
      <c r="V390" s="3"/>
      <c r="W390" s="3"/>
      <c r="X390" s="3"/>
      <c r="Y390" s="3"/>
      <c r="Z390" s="3"/>
      <c r="AA390" s="3"/>
    </row>
    <row r="391" spans="21:27" x14ac:dyDescent="0.2">
      <c r="U391" s="3"/>
      <c r="V391" s="3"/>
      <c r="W391" s="3"/>
      <c r="X391" s="3"/>
      <c r="Y391" s="3"/>
      <c r="Z391" s="3"/>
      <c r="AA391" s="3"/>
    </row>
    <row r="392" spans="21:27" x14ac:dyDescent="0.2">
      <c r="U392" s="3"/>
      <c r="V392" s="3"/>
      <c r="W392" s="3"/>
      <c r="X392" s="3"/>
      <c r="Y392" s="3"/>
      <c r="Z392" s="3"/>
      <c r="AA392" s="3"/>
    </row>
    <row r="393" spans="21:27" x14ac:dyDescent="0.2">
      <c r="U393" s="3"/>
      <c r="V393" s="3"/>
      <c r="W393" s="3"/>
      <c r="X393" s="3"/>
      <c r="Y393" s="3"/>
      <c r="Z393" s="3"/>
      <c r="AA393" s="3"/>
    </row>
    <row r="394" spans="21:27" x14ac:dyDescent="0.2">
      <c r="U394" s="3"/>
      <c r="V394" s="3"/>
      <c r="W394" s="3"/>
      <c r="X394" s="3"/>
      <c r="Y394" s="3"/>
      <c r="Z394" s="3"/>
      <c r="AA394" s="3"/>
    </row>
    <row r="395" spans="21:27" x14ac:dyDescent="0.2">
      <c r="U395" s="3"/>
      <c r="V395" s="3"/>
      <c r="W395" s="3"/>
      <c r="X395" s="3"/>
      <c r="Y395" s="3"/>
      <c r="Z395" s="3"/>
      <c r="AA395" s="3"/>
    </row>
    <row r="396" spans="21:27" x14ac:dyDescent="0.2">
      <c r="U396" s="3"/>
      <c r="V396" s="3"/>
      <c r="W396" s="3"/>
      <c r="X396" s="3"/>
      <c r="Y396" s="3"/>
      <c r="Z396" s="3"/>
      <c r="AA396" s="3"/>
    </row>
    <row r="397" spans="21:27" x14ac:dyDescent="0.2">
      <c r="U397" s="3"/>
      <c r="V397" s="3"/>
      <c r="W397" s="3"/>
      <c r="X397" s="3"/>
      <c r="Y397" s="3"/>
      <c r="Z397" s="3"/>
      <c r="AA397" s="3"/>
    </row>
    <row r="398" spans="21:27" x14ac:dyDescent="0.2">
      <c r="U398" s="3"/>
      <c r="V398" s="3"/>
      <c r="W398" s="3"/>
      <c r="X398" s="3"/>
      <c r="Y398" s="3"/>
      <c r="Z398" s="3"/>
      <c r="AA398" s="3"/>
    </row>
    <row r="399" spans="21:27" x14ac:dyDescent="0.2">
      <c r="U399" s="3"/>
      <c r="V399" s="3"/>
      <c r="W399" s="3"/>
      <c r="X399" s="3"/>
      <c r="Y399" s="3"/>
      <c r="Z399" s="3"/>
      <c r="AA399" s="3"/>
    </row>
    <row r="400" spans="21:27" x14ac:dyDescent="0.2">
      <c r="U400" s="3"/>
      <c r="V400" s="3"/>
      <c r="W400" s="3"/>
      <c r="X400" s="3"/>
      <c r="Y400" s="3"/>
      <c r="Z400" s="3"/>
      <c r="AA400" s="3"/>
    </row>
    <row r="401" spans="21:27" x14ac:dyDescent="0.2">
      <c r="U401" s="3"/>
      <c r="V401" s="3"/>
      <c r="W401" s="3"/>
      <c r="X401" s="3"/>
      <c r="Y401" s="3"/>
      <c r="Z401" s="3"/>
      <c r="AA401" s="3"/>
    </row>
    <row r="402" spans="21:27" x14ac:dyDescent="0.2">
      <c r="U402" s="3"/>
      <c r="V402" s="3"/>
      <c r="W402" s="3"/>
      <c r="X402" s="3"/>
      <c r="Y402" s="3"/>
      <c r="Z402" s="3"/>
      <c r="AA402" s="3"/>
    </row>
    <row r="403" spans="21:27" x14ac:dyDescent="0.2">
      <c r="U403" s="3"/>
      <c r="V403" s="3"/>
      <c r="W403" s="3"/>
      <c r="X403" s="3"/>
      <c r="Y403" s="3"/>
      <c r="Z403" s="3"/>
      <c r="AA403" s="3"/>
    </row>
    <row r="404" spans="21:27" x14ac:dyDescent="0.2">
      <c r="U404" s="3"/>
      <c r="V404" s="3"/>
      <c r="W404" s="3"/>
      <c r="X404" s="3"/>
      <c r="Y404" s="3"/>
      <c r="Z404" s="3"/>
      <c r="AA404" s="3"/>
    </row>
    <row r="405" spans="21:27" x14ac:dyDescent="0.2">
      <c r="U405" s="3"/>
      <c r="V405" s="3"/>
      <c r="W405" s="3"/>
      <c r="X405" s="3"/>
      <c r="Y405" s="3"/>
      <c r="Z405" s="3"/>
      <c r="AA405" s="3"/>
    </row>
    <row r="406" spans="21:27" x14ac:dyDescent="0.2">
      <c r="U406" s="3"/>
      <c r="V406" s="3"/>
      <c r="W406" s="3"/>
      <c r="X406" s="3"/>
      <c r="Y406" s="3"/>
      <c r="Z406" s="3"/>
      <c r="AA406" s="3"/>
    </row>
    <row r="407" spans="21:27" x14ac:dyDescent="0.2">
      <c r="U407" s="3"/>
      <c r="V407" s="3"/>
      <c r="W407" s="3"/>
      <c r="X407" s="3"/>
      <c r="Y407" s="3"/>
      <c r="Z407" s="3"/>
      <c r="AA407" s="3"/>
    </row>
    <row r="408" spans="21:27" x14ac:dyDescent="0.2">
      <c r="U408" s="3"/>
      <c r="V408" s="3"/>
      <c r="W408" s="3"/>
      <c r="X408" s="3"/>
      <c r="Y408" s="3"/>
      <c r="Z408" s="3"/>
      <c r="AA408" s="3"/>
    </row>
    <row r="409" spans="21:27" x14ac:dyDescent="0.2">
      <c r="U409" s="3"/>
      <c r="V409" s="3"/>
      <c r="W409" s="3"/>
      <c r="X409" s="3"/>
      <c r="Y409" s="3"/>
      <c r="Z409" s="3"/>
      <c r="AA409" s="3"/>
    </row>
    <row r="410" spans="21:27" x14ac:dyDescent="0.2">
      <c r="U410" s="3"/>
      <c r="V410" s="3"/>
      <c r="W410" s="3"/>
      <c r="X410" s="3"/>
      <c r="Y410" s="3"/>
      <c r="Z410" s="3"/>
      <c r="AA410" s="3"/>
    </row>
    <row r="411" spans="21:27" x14ac:dyDescent="0.2">
      <c r="U411" s="3"/>
      <c r="V411" s="3"/>
      <c r="W411" s="3"/>
      <c r="X411" s="3"/>
      <c r="Y411" s="3"/>
      <c r="Z411" s="3"/>
      <c r="AA411" s="3"/>
    </row>
    <row r="412" spans="21:27" x14ac:dyDescent="0.2">
      <c r="U412" s="3"/>
      <c r="V412" s="3"/>
      <c r="W412" s="3"/>
      <c r="X412" s="3"/>
      <c r="Y412" s="3"/>
      <c r="Z412" s="3"/>
      <c r="AA412" s="3"/>
    </row>
    <row r="413" spans="21:27" x14ac:dyDescent="0.2">
      <c r="U413" s="3"/>
      <c r="V413" s="3"/>
      <c r="W413" s="3"/>
      <c r="X413" s="3"/>
      <c r="Y413" s="3"/>
      <c r="Z413" s="3"/>
      <c r="AA413" s="3"/>
    </row>
    <row r="414" spans="21:27" x14ac:dyDescent="0.2">
      <c r="U414" s="3"/>
      <c r="V414" s="3"/>
      <c r="W414" s="3"/>
      <c r="X414" s="3"/>
      <c r="Y414" s="3"/>
      <c r="Z414" s="3"/>
      <c r="AA414" s="3"/>
    </row>
    <row r="415" spans="21:27" x14ac:dyDescent="0.2">
      <c r="U415" s="3"/>
      <c r="V415" s="3"/>
      <c r="W415" s="3"/>
      <c r="X415" s="3"/>
      <c r="Y415" s="3"/>
      <c r="Z415" s="3"/>
      <c r="AA415" s="3"/>
    </row>
    <row r="416" spans="21:27" x14ac:dyDescent="0.2">
      <c r="U416" s="3"/>
      <c r="V416" s="3"/>
      <c r="W416" s="3"/>
      <c r="X416" s="3"/>
      <c r="Y416" s="3"/>
      <c r="Z416" s="3"/>
      <c r="AA416" s="3"/>
    </row>
    <row r="417" spans="21:27" x14ac:dyDescent="0.2">
      <c r="U417" s="3"/>
      <c r="V417" s="3"/>
      <c r="W417" s="3"/>
      <c r="X417" s="3"/>
      <c r="Y417" s="3"/>
      <c r="Z417" s="3"/>
      <c r="AA417" s="3"/>
    </row>
    <row r="418" spans="21:27" x14ac:dyDescent="0.2">
      <c r="U418" s="3"/>
      <c r="V418" s="3"/>
      <c r="W418" s="3"/>
      <c r="X418" s="3"/>
      <c r="Y418" s="3"/>
      <c r="Z418" s="3"/>
      <c r="AA418" s="3"/>
    </row>
    <row r="419" spans="21:27" x14ac:dyDescent="0.2">
      <c r="U419" s="3"/>
      <c r="V419" s="3"/>
      <c r="W419" s="3"/>
      <c r="X419" s="3"/>
      <c r="Y419" s="3"/>
      <c r="Z419" s="3"/>
      <c r="AA419" s="3"/>
    </row>
    <row r="420" spans="21:27" x14ac:dyDescent="0.2">
      <c r="U420" s="3"/>
      <c r="V420" s="3"/>
      <c r="W420" s="3"/>
      <c r="X420" s="3"/>
      <c r="Y420" s="3"/>
      <c r="Z420" s="3"/>
      <c r="AA420" s="3"/>
    </row>
    <row r="421" spans="21:27" x14ac:dyDescent="0.2">
      <c r="U421" s="3"/>
      <c r="V421" s="3"/>
      <c r="W421" s="3"/>
      <c r="X421" s="3"/>
      <c r="Y421" s="3"/>
      <c r="Z421" s="3"/>
      <c r="AA421" s="3"/>
    </row>
    <row r="422" spans="21:27" x14ac:dyDescent="0.2">
      <c r="U422" s="3"/>
      <c r="V422" s="3"/>
      <c r="W422" s="3"/>
      <c r="X422" s="3"/>
      <c r="Y422" s="3"/>
      <c r="Z422" s="3"/>
      <c r="AA422" s="3"/>
    </row>
    <row r="423" spans="21:27" x14ac:dyDescent="0.2">
      <c r="U423" s="3"/>
      <c r="V423" s="3"/>
      <c r="W423" s="3"/>
      <c r="X423" s="3"/>
      <c r="Y423" s="3"/>
      <c r="Z423" s="3"/>
      <c r="AA423" s="3"/>
    </row>
    <row r="424" spans="21:27" x14ac:dyDescent="0.2">
      <c r="U424" s="3"/>
      <c r="V424" s="3"/>
      <c r="W424" s="3"/>
      <c r="X424" s="3"/>
      <c r="Y424" s="3"/>
      <c r="Z424" s="3"/>
      <c r="AA424" s="3"/>
    </row>
    <row r="425" spans="21:27" x14ac:dyDescent="0.2">
      <c r="U425" s="3"/>
      <c r="V425" s="3"/>
      <c r="W425" s="3"/>
      <c r="X425" s="3"/>
      <c r="Y425" s="3"/>
      <c r="Z425" s="3"/>
      <c r="AA425" s="3"/>
    </row>
    <row r="426" spans="21:27" x14ac:dyDescent="0.2">
      <c r="U426" s="3"/>
      <c r="V426" s="3"/>
      <c r="W426" s="3"/>
      <c r="X426" s="3"/>
      <c r="Y426" s="3"/>
      <c r="Z426" s="3"/>
      <c r="AA426" s="3"/>
    </row>
    <row r="427" spans="21:27" x14ac:dyDescent="0.2">
      <c r="U427" s="3"/>
      <c r="V427" s="3"/>
      <c r="W427" s="3"/>
      <c r="X427" s="3"/>
      <c r="Y427" s="3"/>
      <c r="Z427" s="3"/>
      <c r="AA427" s="3"/>
    </row>
    <row r="428" spans="21:27" x14ac:dyDescent="0.2">
      <c r="U428" s="3"/>
      <c r="V428" s="3"/>
      <c r="W428" s="3"/>
      <c r="X428" s="3"/>
      <c r="Y428" s="3"/>
      <c r="Z428" s="3"/>
      <c r="AA428" s="3"/>
    </row>
    <row r="429" spans="21:27" x14ac:dyDescent="0.2">
      <c r="U429" s="3"/>
      <c r="V429" s="3"/>
      <c r="W429" s="3"/>
      <c r="X429" s="3"/>
      <c r="Y429" s="3"/>
      <c r="Z429" s="3"/>
      <c r="AA429" s="3"/>
    </row>
  </sheetData>
  <mergeCells count="15">
    <mergeCell ref="B16:G16"/>
    <mergeCell ref="C17:G17"/>
    <mergeCell ref="C18:F18"/>
    <mergeCell ref="B8:G8"/>
    <mergeCell ref="B9:F9"/>
    <mergeCell ref="A10:G10"/>
    <mergeCell ref="B13:F13"/>
    <mergeCell ref="B14:G14"/>
    <mergeCell ref="B15:G15"/>
    <mergeCell ref="B7:G7"/>
    <mergeCell ref="A2:D2"/>
    <mergeCell ref="B3:E3"/>
    <mergeCell ref="B4:F4"/>
    <mergeCell ref="B5:E5"/>
    <mergeCell ref="B6:D6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29"/>
  <sheetViews>
    <sheetView tabSelected="1" topLeftCell="K185" zoomScale="40" zoomScaleNormal="40" workbookViewId="0">
      <selection activeCell="U213" sqref="U213:AH242"/>
    </sheetView>
  </sheetViews>
  <sheetFormatPr defaultColWidth="10.75" defaultRowHeight="12.75" x14ac:dyDescent="0.2"/>
  <cols>
    <col min="1" max="10" width="0" style="2" hidden="1" customWidth="1"/>
    <col min="11" max="11" width="10.75" style="2"/>
    <col min="12" max="20" width="0" style="2" hidden="1" customWidth="1"/>
    <col min="21" max="32" width="10.75" style="9"/>
    <col min="33" max="33" width="10.75" style="15" customWidth="1"/>
    <col min="34" max="34" width="10.75" style="17" customWidth="1"/>
    <col min="35" max="36" width="10.75" style="2" customWidth="1"/>
    <col min="37" max="41" width="10.75" style="2"/>
    <col min="42" max="48" width="10.75" style="15"/>
    <col min="49" max="16384" width="10.75" style="2"/>
  </cols>
  <sheetData>
    <row r="1" spans="1:48" x14ac:dyDescent="0.2">
      <c r="K1" s="2" t="s">
        <v>29</v>
      </c>
      <c r="Q1" s="2" t="s">
        <v>52</v>
      </c>
      <c r="U1" s="14"/>
      <c r="V1" s="3" t="s">
        <v>30</v>
      </c>
      <c r="W1" s="3"/>
      <c r="X1" s="3" t="s">
        <v>53</v>
      </c>
      <c r="Y1" s="3"/>
      <c r="Z1" s="3"/>
      <c r="AA1" s="3"/>
      <c r="AB1" s="3"/>
      <c r="AC1" s="8"/>
      <c r="AG1" s="9"/>
    </row>
    <row r="2" spans="1:48" x14ac:dyDescent="0.2">
      <c r="A2" s="16" t="s">
        <v>35</v>
      </c>
      <c r="B2" s="16"/>
      <c r="C2" s="16"/>
      <c r="D2" s="16"/>
      <c r="L2" s="2" t="s">
        <v>17</v>
      </c>
      <c r="M2" s="2" t="s">
        <v>16</v>
      </c>
      <c r="N2" s="2" t="s">
        <v>18</v>
      </c>
      <c r="O2" s="2" t="s">
        <v>27</v>
      </c>
      <c r="P2" s="2" t="s">
        <v>28</v>
      </c>
      <c r="Q2" s="2" t="s">
        <v>51</v>
      </c>
      <c r="S2" s="2" t="s">
        <v>50</v>
      </c>
      <c r="U2" s="14"/>
      <c r="V2" s="10" t="s">
        <v>14</v>
      </c>
      <c r="W2" s="10" t="s">
        <v>15</v>
      </c>
      <c r="X2" s="10" t="s">
        <v>10</v>
      </c>
      <c r="Y2" s="10" t="s">
        <v>11</v>
      </c>
      <c r="Z2" s="10" t="s">
        <v>12</v>
      </c>
      <c r="AA2" s="10" t="s">
        <v>13</v>
      </c>
      <c r="AB2" s="10" t="s">
        <v>9</v>
      </c>
      <c r="AC2" s="10" t="s">
        <v>54</v>
      </c>
      <c r="AD2" s="10" t="s">
        <v>56</v>
      </c>
      <c r="AE2" s="11" t="s">
        <v>57</v>
      </c>
      <c r="AF2" s="11" t="s">
        <v>58</v>
      </c>
      <c r="AG2" s="11" t="s">
        <v>75</v>
      </c>
      <c r="AH2" s="18" t="s">
        <v>76</v>
      </c>
      <c r="AI2" s="2" t="s">
        <v>41</v>
      </c>
      <c r="AJ2" s="2" t="s">
        <v>42</v>
      </c>
      <c r="AK2" s="2" t="s">
        <v>43</v>
      </c>
      <c r="AP2" s="15" t="s">
        <v>77</v>
      </c>
      <c r="AT2" s="15" t="s">
        <v>78</v>
      </c>
    </row>
    <row r="3" spans="1:48" x14ac:dyDescent="0.2">
      <c r="A3" s="2" t="s">
        <v>6</v>
      </c>
      <c r="B3" s="16" t="s">
        <v>25</v>
      </c>
      <c r="C3" s="16"/>
      <c r="D3" s="16"/>
      <c r="E3" s="16"/>
      <c r="K3" s="2" t="s">
        <v>19</v>
      </c>
      <c r="L3" s="2">
        <v>1</v>
      </c>
      <c r="M3" s="2">
        <v>5</v>
      </c>
      <c r="N3" s="2">
        <v>0</v>
      </c>
      <c r="O3" s="2">
        <v>0.75009875503201329</v>
      </c>
      <c r="P3" s="2">
        <v>0.66635323599999996</v>
      </c>
      <c r="Q3" s="2">
        <f>IF(O3&lt;=0.5,0,1)</f>
        <v>1</v>
      </c>
      <c r="S3" s="2">
        <f t="shared" ref="S3:S67" si="0">IF(P3&lt;=0.5,0,1)</f>
        <v>1</v>
      </c>
      <c r="U3" s="14" t="str">
        <f ca="1">IF(AE3=1,"TrainTrial2","TrainTrial")</f>
        <v>TrainTrial</v>
      </c>
      <c r="V3" s="10" t="str">
        <f t="shared" ref="V3:V66" si="1">IF(Q3=0,CONCATENATE("p",L3,".bmp"),CONCATENATE("p",M3,".bmp"))</f>
        <v>p5.bmp</v>
      </c>
      <c r="W3" s="10" t="str">
        <f t="shared" ref="W3:W66" si="2">IF(Q3=0,CONCATENATE("p",M3,".bmp"),CONCATENATE("p",L3,".bmp"))</f>
        <v>p1.bmp</v>
      </c>
      <c r="X3" s="10" t="str">
        <f ca="1">IF(AE3=0,"c3.wav",IF(AE3=1,IF(S3=0,"c1.wav","c2.wav"),IF(S3=0,"c2.wav","c1.wav")))</f>
        <v>c3.wav</v>
      </c>
      <c r="Y3" s="10" t="str">
        <f ca="1">IF(S3=0,IF(AF3=1,CONCATENATE("nn",L3,".wav"),CONCATENATE("n",L3,".wav")),IF(AF3=2,CONCATENATE("rr",N3,".wav"),CONCATENATE("r",N3,".wav")))</f>
        <v>rr0.wav</v>
      </c>
      <c r="Z3" s="10" t="str">
        <f ca="1">IF(AE3=0,"c3.wav",IF(AE3=1,IF(S3=1,"c1.wav","c2.wav"),IF(S3=1,"c2.wav","c1.wav")))</f>
        <v>c3.wav</v>
      </c>
      <c r="AA3" s="10" t="str">
        <f ca="1">IF(S3=1,IF(AF3=1,CONCATENATE("nn",L3,".wav"),CONCATENATE("n",L3,".wav")),IF(AF3=2,CONCATENATE("rr",N3,".wav"),CONCATENATE("r",N3,".wav")))</f>
        <v>n1.wav</v>
      </c>
      <c r="AB3" s="10">
        <f t="shared" ref="AB3" si="3">IF(Q3=0,1,2)</f>
        <v>2</v>
      </c>
      <c r="AC3" s="13" t="str">
        <f ca="1">IF(AD3=0,"blank.jpg", IF(AD3=1, IF(AB3=1,"lp.jpg","rp.jpg"),IF(AB3=1,"rp.jpg","lp.jpg")))</f>
        <v>rp.jpg</v>
      </c>
      <c r="AD3" s="13">
        <f ca="1">IF(AI3&lt;0.5,1,IF(AI3&lt;=2/3,2,0))</f>
        <v>1</v>
      </c>
      <c r="AE3" s="13">
        <f ca="1">IF(AJ3&lt;0.5,1,IF(AJ3&lt;=2/3,2,0))</f>
        <v>0</v>
      </c>
      <c r="AF3" s="13">
        <f ca="1">IF(AK3&lt;0.5,1,IF(AK3&lt;=2/3,2,0))</f>
        <v>2</v>
      </c>
      <c r="AG3" s="13">
        <f ca="1">SUM(AP3:AR3)</f>
        <v>1</v>
      </c>
      <c r="AH3" s="17">
        <f ca="1">SUM(AT3:AV3)</f>
        <v>1</v>
      </c>
      <c r="AI3" s="2">
        <f ca="1">RAND()</f>
        <v>2.1583595100282738E-2</v>
      </c>
      <c r="AJ3" s="2">
        <f ca="1">RAND()</f>
        <v>0.81814841061422927</v>
      </c>
      <c r="AK3" s="2">
        <f ca="1">RAND()</f>
        <v>0.57577016516020285</v>
      </c>
      <c r="AP3" s="15">
        <f ca="1">IF(AD3=1,1,0)</f>
        <v>1</v>
      </c>
      <c r="AQ3" s="15">
        <f ca="1">IF(AE3=1,1,0)</f>
        <v>0</v>
      </c>
      <c r="AR3" s="15">
        <f ca="1">IF(AF3=1,1,0)</f>
        <v>0</v>
      </c>
      <c r="AT3" s="15">
        <f ca="1">IF(AD3=2,1,0)</f>
        <v>0</v>
      </c>
      <c r="AU3" s="15">
        <f ca="1">IF(AE3=2,1,0)</f>
        <v>0</v>
      </c>
      <c r="AV3" s="15">
        <f ca="1">IF(AF3=2,1,0)</f>
        <v>1</v>
      </c>
    </row>
    <row r="4" spans="1:48" x14ac:dyDescent="0.2">
      <c r="A4" s="2" t="s">
        <v>4</v>
      </c>
      <c r="B4" s="16" t="s">
        <v>36</v>
      </c>
      <c r="C4" s="16"/>
      <c r="D4" s="16"/>
      <c r="E4" s="16"/>
      <c r="F4" s="16"/>
      <c r="L4" s="2">
        <v>1</v>
      </c>
      <c r="M4" s="2">
        <v>4</v>
      </c>
      <c r="N4" s="2">
        <v>8</v>
      </c>
      <c r="O4" s="2">
        <v>0.76604334306466626</v>
      </c>
      <c r="P4" s="2">
        <v>0.94085438163438084</v>
      </c>
      <c r="Q4" s="2">
        <f t="shared" ref="Q4:Q67" si="4">IF(O4&lt;=0.5,0,1)</f>
        <v>1</v>
      </c>
      <c r="S4" s="2">
        <f t="shared" si="0"/>
        <v>1</v>
      </c>
      <c r="U4" s="14" t="str">
        <f t="shared" ref="U4:U67" ca="1" si="5">IF(AE4=1,"TrainTrial2","TrainTrial")</f>
        <v>TrainTrial2</v>
      </c>
      <c r="V4" s="10" t="str">
        <f t="shared" si="1"/>
        <v>p4.bmp</v>
      </c>
      <c r="W4" s="10" t="str">
        <f t="shared" si="2"/>
        <v>p1.bmp</v>
      </c>
      <c r="X4" s="10" t="str">
        <f t="shared" ref="X4:X66" ca="1" si="6">IF(AE4=0,"c3.wav",IF(S4=0,"c1.wav","c2.wav"))</f>
        <v>c2.wav</v>
      </c>
      <c r="Y4" s="10" t="str">
        <f t="shared" ref="Y4:Y66" si="7">IF(S4=0,IF(AF4=1,CONCATENATE("nn",L4,".wav"),CONCATENATE("n",L4,".wav")),CONCATENATE("r",N4,".wav"))</f>
        <v>r8.wav</v>
      </c>
      <c r="Z4" s="10" t="str">
        <f t="shared" ref="Z4:Z66" ca="1" si="8">IF(AE4=0,"c3.wav",IF(S4=1,"c1.wav","c2.wav"))</f>
        <v>c1.wav</v>
      </c>
      <c r="AA4" s="10" t="str">
        <f t="shared" ref="AA4:AA66" ca="1" si="9">IF(S4=1,IF(AF4=1,CONCATENATE("nn",L4,".wav"),CONCATENATE("n",L4,".wav")),CONCATENATE("r",N4,".wav"))</f>
        <v>n1.wav</v>
      </c>
      <c r="AB4" s="10">
        <f t="shared" ref="AB4:AB66" si="10">IF(Q4=0,1,2)</f>
        <v>2</v>
      </c>
      <c r="AC4" s="12" t="str">
        <f ca="1">IF(AD4=0,"blank.jpg", IF( AB4=1,"lp.jpg","rp.jpg"))</f>
        <v>rp.jpg</v>
      </c>
      <c r="AD4" s="13">
        <f t="shared" ref="AD4:AD67" ca="1" si="11">IF(AI4&lt;0.5,1,IF(AI4&lt;=2/3,2,0))</f>
        <v>1</v>
      </c>
      <c r="AE4" s="13">
        <f t="shared" ref="AE4:AE67" ca="1" si="12">IF(AJ4&lt;0.5,1,IF(AJ4&lt;=2/3,2,0))</f>
        <v>1</v>
      </c>
      <c r="AF4" s="13">
        <f ca="1">IF(AK4&lt;0.5,1,IF(AK4&lt;=2/3,2,0))</f>
        <v>0</v>
      </c>
      <c r="AG4" s="13">
        <f t="shared" ref="AG4:AG67" ca="1" si="13">SUM(AP4:AR4)</f>
        <v>2</v>
      </c>
      <c r="AH4" s="17">
        <f t="shared" ref="AH4:AH67" ca="1" si="14">SUM(AT4:AV4)</f>
        <v>0</v>
      </c>
      <c r="AI4" s="2">
        <f t="shared" ref="AI4:AL34" ca="1" si="15">RAND()</f>
        <v>0.10542923828472706</v>
      </c>
      <c r="AJ4" s="2">
        <f t="shared" ca="1" si="15"/>
        <v>7.3527534562972674E-3</v>
      </c>
      <c r="AK4" s="2">
        <f t="shared" ca="1" si="15"/>
        <v>0.97095392745203479</v>
      </c>
      <c r="AP4" s="15">
        <f t="shared" ref="AP4:AR67" ca="1" si="16">IF(AD4=1,1,0)</f>
        <v>1</v>
      </c>
      <c r="AQ4" s="15">
        <f t="shared" ca="1" si="16"/>
        <v>1</v>
      </c>
      <c r="AR4" s="15">
        <f t="shared" ca="1" si="16"/>
        <v>0</v>
      </c>
      <c r="AT4" s="15">
        <f t="shared" ref="AT4:AV67" ca="1" si="17">IF(AD4=2,1,0)</f>
        <v>0</v>
      </c>
      <c r="AU4" s="15">
        <f t="shared" ca="1" si="17"/>
        <v>0</v>
      </c>
      <c r="AV4" s="15">
        <f t="shared" ca="1" si="17"/>
        <v>0</v>
      </c>
    </row>
    <row r="5" spans="1:48" x14ac:dyDescent="0.2">
      <c r="A5" s="2" t="s">
        <v>6</v>
      </c>
      <c r="B5" s="16" t="s">
        <v>26</v>
      </c>
      <c r="C5" s="16"/>
      <c r="D5" s="16"/>
      <c r="E5" s="16"/>
      <c r="L5" s="2">
        <v>1</v>
      </c>
      <c r="M5" s="2">
        <v>8</v>
      </c>
      <c r="N5" s="2">
        <v>5</v>
      </c>
      <c r="O5" s="2">
        <v>0.10160579131843406</v>
      </c>
      <c r="P5" s="2">
        <v>0.40355316593104362</v>
      </c>
      <c r="Q5" s="2">
        <f t="shared" si="4"/>
        <v>0</v>
      </c>
      <c r="S5" s="2">
        <f t="shared" si="0"/>
        <v>0</v>
      </c>
      <c r="U5" s="14" t="str">
        <f t="shared" ca="1" si="5"/>
        <v>TrainTrial</v>
      </c>
      <c r="V5" s="10" t="str">
        <f t="shared" si="1"/>
        <v>p1.bmp</v>
      </c>
      <c r="W5" s="10" t="str">
        <f t="shared" si="2"/>
        <v>p8.bmp</v>
      </c>
      <c r="X5" s="10" t="str">
        <f t="shared" ca="1" si="6"/>
        <v>c3.wav</v>
      </c>
      <c r="Y5" s="10" t="str">
        <f t="shared" ca="1" si="7"/>
        <v>n1.wav</v>
      </c>
      <c r="Z5" s="10" t="str">
        <f t="shared" ca="1" si="8"/>
        <v>c3.wav</v>
      </c>
      <c r="AA5" s="10" t="str">
        <f t="shared" si="9"/>
        <v>r5.wav</v>
      </c>
      <c r="AB5" s="10">
        <f t="shared" si="10"/>
        <v>1</v>
      </c>
      <c r="AC5" s="12" t="str">
        <f ca="1">IF(AD5=0,"blank.jpg", IF( AB5=1,"lp.jpg","rp.jpg"))</f>
        <v>blank.jpg</v>
      </c>
      <c r="AD5" s="13">
        <f t="shared" ca="1" si="11"/>
        <v>0</v>
      </c>
      <c r="AE5" s="13">
        <f t="shared" ca="1" si="12"/>
        <v>0</v>
      </c>
      <c r="AF5" s="13">
        <f ca="1">IF(AK5&lt;0.5,1,IF(AK5&lt;=2/3,2,0))</f>
        <v>2</v>
      </c>
      <c r="AG5" s="13">
        <f t="shared" ca="1" si="13"/>
        <v>0</v>
      </c>
      <c r="AH5" s="17">
        <f t="shared" ca="1" si="14"/>
        <v>1</v>
      </c>
      <c r="AI5" s="2">
        <f t="shared" ca="1" si="15"/>
        <v>0.71918159016648675</v>
      </c>
      <c r="AJ5" s="2">
        <f t="shared" ca="1" si="15"/>
        <v>0.96082275718739885</v>
      </c>
      <c r="AK5" s="2">
        <f t="shared" ca="1" si="15"/>
        <v>0.53595499249580547</v>
      </c>
      <c r="AP5" s="15">
        <f t="shared" ca="1" si="16"/>
        <v>0</v>
      </c>
      <c r="AQ5" s="15">
        <f t="shared" ca="1" si="16"/>
        <v>0</v>
      </c>
      <c r="AR5" s="15">
        <f t="shared" ca="1" si="16"/>
        <v>0</v>
      </c>
      <c r="AT5" s="15">
        <f t="shared" ca="1" si="17"/>
        <v>0</v>
      </c>
      <c r="AU5" s="15">
        <f t="shared" ca="1" si="17"/>
        <v>0</v>
      </c>
      <c r="AV5" s="15">
        <f t="shared" ca="1" si="17"/>
        <v>1</v>
      </c>
    </row>
    <row r="6" spans="1:48" x14ac:dyDescent="0.2">
      <c r="A6" s="2" t="s">
        <v>6</v>
      </c>
      <c r="B6" s="16" t="s">
        <v>31</v>
      </c>
      <c r="C6" s="16"/>
      <c r="D6" s="16"/>
      <c r="L6" s="2">
        <v>2</v>
      </c>
      <c r="M6" s="2">
        <v>6</v>
      </c>
      <c r="N6" s="2">
        <v>2</v>
      </c>
      <c r="O6" s="2">
        <v>0.34731487607587042</v>
      </c>
      <c r="P6" s="2">
        <v>0.18090573154768208</v>
      </c>
      <c r="Q6" s="2">
        <f t="shared" si="4"/>
        <v>0</v>
      </c>
      <c r="S6" s="2">
        <f t="shared" si="0"/>
        <v>0</v>
      </c>
      <c r="U6" s="14" t="str">
        <f t="shared" ca="1" si="5"/>
        <v>TrainTrial</v>
      </c>
      <c r="V6" s="10" t="str">
        <f t="shared" si="1"/>
        <v>p2.bmp</v>
      </c>
      <c r="W6" s="10" t="str">
        <f t="shared" si="2"/>
        <v>p6.bmp</v>
      </c>
      <c r="X6" s="10" t="str">
        <f t="shared" ca="1" si="6"/>
        <v>c3.wav</v>
      </c>
      <c r="Y6" s="10" t="str">
        <f t="shared" ca="1" si="7"/>
        <v>n2.wav</v>
      </c>
      <c r="Z6" s="10" t="str">
        <f t="shared" ca="1" si="8"/>
        <v>c3.wav</v>
      </c>
      <c r="AA6" s="10" t="str">
        <f t="shared" si="9"/>
        <v>r2.wav</v>
      </c>
      <c r="AB6" s="10">
        <f t="shared" si="10"/>
        <v>1</v>
      </c>
      <c r="AC6" s="12" t="str">
        <f t="shared" ref="AC6:AC69" ca="1" si="18">IF(AD6=0,"blank.jpg", IF( AB6=1,"lp.jpg","rp.jpg"))</f>
        <v>lp.jpg</v>
      </c>
      <c r="AD6" s="13">
        <f t="shared" ca="1" si="11"/>
        <v>2</v>
      </c>
      <c r="AE6" s="13">
        <f t="shared" ca="1" si="12"/>
        <v>0</v>
      </c>
      <c r="AF6" s="13">
        <f ca="1">IF(AK6&lt;0.5,1,IF(AK6&lt;=2/3,2,0))</f>
        <v>2</v>
      </c>
      <c r="AG6" s="13">
        <f t="shared" ca="1" si="13"/>
        <v>0</v>
      </c>
      <c r="AH6" s="17">
        <f t="shared" ca="1" si="14"/>
        <v>2</v>
      </c>
      <c r="AI6" s="2">
        <f t="shared" ca="1" si="15"/>
        <v>0.50804416985934875</v>
      </c>
      <c r="AJ6" s="2">
        <f t="shared" ca="1" si="15"/>
        <v>0.92879341391296377</v>
      </c>
      <c r="AK6" s="2">
        <f t="shared" ca="1" si="15"/>
        <v>0.61241786760225314</v>
      </c>
      <c r="AP6" s="15">
        <f t="shared" ca="1" si="16"/>
        <v>0</v>
      </c>
      <c r="AQ6" s="15">
        <f t="shared" ca="1" si="16"/>
        <v>0</v>
      </c>
      <c r="AR6" s="15">
        <f t="shared" ca="1" si="16"/>
        <v>0</v>
      </c>
      <c r="AT6" s="15">
        <f t="shared" ca="1" si="17"/>
        <v>1</v>
      </c>
      <c r="AU6" s="15">
        <f t="shared" ca="1" si="17"/>
        <v>0</v>
      </c>
      <c r="AV6" s="15">
        <f t="shared" ca="1" si="17"/>
        <v>1</v>
      </c>
    </row>
    <row r="7" spans="1:48" x14ac:dyDescent="0.2">
      <c r="A7" s="2" t="s">
        <v>4</v>
      </c>
      <c r="B7" s="16" t="s">
        <v>32</v>
      </c>
      <c r="C7" s="16"/>
      <c r="D7" s="16"/>
      <c r="E7" s="16"/>
      <c r="F7" s="16"/>
      <c r="G7" s="16"/>
      <c r="L7" s="2">
        <v>2</v>
      </c>
      <c r="M7" s="2">
        <v>1</v>
      </c>
      <c r="N7" s="2">
        <v>4</v>
      </c>
      <c r="O7" s="2">
        <v>0.92637511007251305</v>
      </c>
      <c r="P7" s="2">
        <v>0.45298181651560299</v>
      </c>
      <c r="Q7" s="2">
        <f t="shared" si="4"/>
        <v>1</v>
      </c>
      <c r="S7" s="2">
        <f t="shared" si="0"/>
        <v>0</v>
      </c>
      <c r="U7" s="14" t="str">
        <f t="shared" ca="1" si="5"/>
        <v>TrainTrial2</v>
      </c>
      <c r="V7" s="10" t="str">
        <f t="shared" si="1"/>
        <v>p1.bmp</v>
      </c>
      <c r="W7" s="10" t="str">
        <f t="shared" si="2"/>
        <v>p2.bmp</v>
      </c>
      <c r="X7" s="10" t="str">
        <f t="shared" ca="1" si="6"/>
        <v>c1.wav</v>
      </c>
      <c r="Y7" s="10" t="str">
        <f t="shared" ca="1" si="7"/>
        <v>n2.wav</v>
      </c>
      <c r="Z7" s="10" t="str">
        <f t="shared" ca="1" si="8"/>
        <v>c2.wav</v>
      </c>
      <c r="AA7" s="10" t="str">
        <f t="shared" si="9"/>
        <v>r4.wav</v>
      </c>
      <c r="AB7" s="10">
        <f t="shared" si="10"/>
        <v>2</v>
      </c>
      <c r="AC7" s="12" t="str">
        <f t="shared" ca="1" si="18"/>
        <v>rp.jpg</v>
      </c>
      <c r="AD7" s="13">
        <f t="shared" ca="1" si="11"/>
        <v>1</v>
      </c>
      <c r="AE7" s="13">
        <f t="shared" ca="1" si="12"/>
        <v>1</v>
      </c>
      <c r="AF7" s="13">
        <f ca="1">IF(AK7&lt;0.5,1,IF(AK7&lt;=2/3,2,0))</f>
        <v>0</v>
      </c>
      <c r="AG7" s="13">
        <f t="shared" ca="1" si="13"/>
        <v>2</v>
      </c>
      <c r="AH7" s="17">
        <f t="shared" ca="1" si="14"/>
        <v>0</v>
      </c>
      <c r="AI7" s="2">
        <f t="shared" ca="1" si="15"/>
        <v>0.17207559642409032</v>
      </c>
      <c r="AJ7" s="2">
        <f t="shared" ca="1" si="15"/>
        <v>0.18571756342727674</v>
      </c>
      <c r="AK7" s="2">
        <f t="shared" ca="1" si="15"/>
        <v>0.68699932012419296</v>
      </c>
      <c r="AP7" s="15">
        <f t="shared" ca="1" si="16"/>
        <v>1</v>
      </c>
      <c r="AQ7" s="15">
        <f t="shared" ca="1" si="16"/>
        <v>1</v>
      </c>
      <c r="AR7" s="15">
        <f t="shared" ca="1" si="16"/>
        <v>0</v>
      </c>
      <c r="AT7" s="15">
        <f t="shared" ca="1" si="17"/>
        <v>0</v>
      </c>
      <c r="AU7" s="15">
        <f t="shared" ca="1" si="17"/>
        <v>0</v>
      </c>
      <c r="AV7" s="15">
        <f t="shared" ca="1" si="17"/>
        <v>0</v>
      </c>
    </row>
    <row r="8" spans="1:48" x14ac:dyDescent="0.2">
      <c r="B8" s="16" t="s">
        <v>5</v>
      </c>
      <c r="C8" s="16"/>
      <c r="D8" s="16"/>
      <c r="E8" s="16"/>
      <c r="F8" s="16"/>
      <c r="G8" s="16"/>
      <c r="L8" s="2">
        <v>2</v>
      </c>
      <c r="M8" s="2">
        <v>3</v>
      </c>
      <c r="N8" s="2">
        <v>6</v>
      </c>
      <c r="O8" s="2">
        <v>0.27729423125856556</v>
      </c>
      <c r="P8" s="2">
        <v>0.43529715060503804</v>
      </c>
      <c r="Q8" s="2">
        <f t="shared" si="4"/>
        <v>0</v>
      </c>
      <c r="S8" s="2">
        <f t="shared" si="0"/>
        <v>0</v>
      </c>
      <c r="U8" s="14" t="str">
        <f t="shared" ca="1" si="5"/>
        <v>TrainTrial2</v>
      </c>
      <c r="V8" s="10" t="str">
        <f t="shared" si="1"/>
        <v>p2.bmp</v>
      </c>
      <c r="W8" s="10" t="str">
        <f t="shared" si="2"/>
        <v>p3.bmp</v>
      </c>
      <c r="X8" s="10" t="str">
        <f t="shared" ca="1" si="6"/>
        <v>c1.wav</v>
      </c>
      <c r="Y8" s="10" t="str">
        <f t="shared" ca="1" si="7"/>
        <v>nn2.wav</v>
      </c>
      <c r="Z8" s="10" t="str">
        <f t="shared" ca="1" si="8"/>
        <v>c2.wav</v>
      </c>
      <c r="AA8" s="10" t="str">
        <f t="shared" si="9"/>
        <v>r6.wav</v>
      </c>
      <c r="AB8" s="10">
        <f t="shared" si="10"/>
        <v>1</v>
      </c>
      <c r="AC8" s="12" t="str">
        <f t="shared" ca="1" si="18"/>
        <v>lp.jpg</v>
      </c>
      <c r="AD8" s="13">
        <f t="shared" ca="1" si="11"/>
        <v>1</v>
      </c>
      <c r="AE8" s="13">
        <f t="shared" ca="1" si="12"/>
        <v>1</v>
      </c>
      <c r="AF8" s="13">
        <f ca="1">IF(AK8&lt;0.5,1,IF(AK8&lt;=2/3,2,0))</f>
        <v>1</v>
      </c>
      <c r="AG8" s="13">
        <f t="shared" ca="1" si="13"/>
        <v>3</v>
      </c>
      <c r="AH8" s="17">
        <f t="shared" ca="1" si="14"/>
        <v>0</v>
      </c>
      <c r="AI8" s="2">
        <f t="shared" ca="1" si="15"/>
        <v>0.20315645514693281</v>
      </c>
      <c r="AJ8" s="2">
        <f t="shared" ca="1" si="15"/>
        <v>0.15884482849815018</v>
      </c>
      <c r="AK8" s="2">
        <f t="shared" ca="1" si="15"/>
        <v>0.19205942637397644</v>
      </c>
      <c r="AP8" s="15">
        <f t="shared" ca="1" si="16"/>
        <v>1</v>
      </c>
      <c r="AQ8" s="15">
        <f t="shared" ca="1" si="16"/>
        <v>1</v>
      </c>
      <c r="AR8" s="15">
        <f t="shared" ca="1" si="16"/>
        <v>1</v>
      </c>
      <c r="AT8" s="15">
        <f t="shared" ca="1" si="17"/>
        <v>0</v>
      </c>
      <c r="AU8" s="15">
        <f t="shared" ca="1" si="17"/>
        <v>0</v>
      </c>
      <c r="AV8" s="15">
        <f t="shared" ca="1" si="17"/>
        <v>0</v>
      </c>
    </row>
    <row r="9" spans="1:48" x14ac:dyDescent="0.2">
      <c r="B9" s="16" t="s">
        <v>37</v>
      </c>
      <c r="C9" s="16"/>
      <c r="D9" s="16"/>
      <c r="E9" s="16"/>
      <c r="F9" s="16"/>
      <c r="L9" s="2">
        <v>3</v>
      </c>
      <c r="M9" s="2">
        <v>2</v>
      </c>
      <c r="N9" s="2">
        <v>9</v>
      </c>
      <c r="O9" s="2">
        <v>0.74249624154435878</v>
      </c>
      <c r="P9" s="2">
        <v>0.15523930091967486</v>
      </c>
      <c r="Q9" s="2">
        <f t="shared" si="4"/>
        <v>1</v>
      </c>
      <c r="S9" s="2">
        <f t="shared" si="0"/>
        <v>0</v>
      </c>
      <c r="U9" s="14" t="str">
        <f t="shared" ca="1" si="5"/>
        <v>TrainTrial2</v>
      </c>
      <c r="V9" s="10" t="str">
        <f t="shared" si="1"/>
        <v>p2.bmp</v>
      </c>
      <c r="W9" s="10" t="str">
        <f t="shared" si="2"/>
        <v>p3.bmp</v>
      </c>
      <c r="X9" s="10" t="str">
        <f t="shared" ca="1" si="6"/>
        <v>c1.wav</v>
      </c>
      <c r="Y9" s="10" t="str">
        <f t="shared" ca="1" si="7"/>
        <v>nn3.wav</v>
      </c>
      <c r="Z9" s="10" t="str">
        <f t="shared" ca="1" si="8"/>
        <v>c2.wav</v>
      </c>
      <c r="AA9" s="10" t="str">
        <f t="shared" si="9"/>
        <v>r9.wav</v>
      </c>
      <c r="AB9" s="10">
        <f t="shared" si="10"/>
        <v>2</v>
      </c>
      <c r="AC9" s="12" t="str">
        <f t="shared" ca="1" si="18"/>
        <v>rp.jpg</v>
      </c>
      <c r="AD9" s="13">
        <f t="shared" ca="1" si="11"/>
        <v>1</v>
      </c>
      <c r="AE9" s="13">
        <f t="shared" ca="1" si="12"/>
        <v>1</v>
      </c>
      <c r="AF9" s="13">
        <f ca="1">IF(AK9&lt;0.5,1,IF(AK9&lt;=2/3,2,0))</f>
        <v>1</v>
      </c>
      <c r="AG9" s="13">
        <f t="shared" ca="1" si="13"/>
        <v>3</v>
      </c>
      <c r="AH9" s="17">
        <f t="shared" ca="1" si="14"/>
        <v>0</v>
      </c>
      <c r="AI9" s="2">
        <f t="shared" ca="1" si="15"/>
        <v>0.299648897998535</v>
      </c>
      <c r="AJ9" s="2">
        <f t="shared" ca="1" si="15"/>
        <v>0.36343200118810493</v>
      </c>
      <c r="AK9" s="2">
        <f t="shared" ca="1" si="15"/>
        <v>9.8383361139379399E-2</v>
      </c>
      <c r="AP9" s="15">
        <f t="shared" ca="1" si="16"/>
        <v>1</v>
      </c>
      <c r="AQ9" s="15">
        <f t="shared" ca="1" si="16"/>
        <v>1</v>
      </c>
      <c r="AR9" s="15">
        <f t="shared" ca="1" si="16"/>
        <v>1</v>
      </c>
      <c r="AT9" s="15">
        <f t="shared" ca="1" si="17"/>
        <v>0</v>
      </c>
      <c r="AU9" s="15">
        <f t="shared" ca="1" si="17"/>
        <v>0</v>
      </c>
      <c r="AV9" s="15">
        <f t="shared" ca="1" si="17"/>
        <v>0</v>
      </c>
    </row>
    <row r="10" spans="1:48" x14ac:dyDescent="0.2">
      <c r="A10" s="16" t="s">
        <v>38</v>
      </c>
      <c r="B10" s="16"/>
      <c r="C10" s="16"/>
      <c r="D10" s="16"/>
      <c r="E10" s="16"/>
      <c r="F10" s="16"/>
      <c r="G10" s="16"/>
      <c r="L10" s="2">
        <v>3</v>
      </c>
      <c r="M10" s="2">
        <v>0</v>
      </c>
      <c r="N10" s="2">
        <v>7</v>
      </c>
      <c r="O10" s="2">
        <v>0.9959304384792631</v>
      </c>
      <c r="P10" s="2">
        <v>2.0189911402667349E-2</v>
      </c>
      <c r="Q10" s="2">
        <f t="shared" si="4"/>
        <v>1</v>
      </c>
      <c r="S10" s="2">
        <f t="shared" si="0"/>
        <v>0</v>
      </c>
      <c r="U10" s="14" t="str">
        <f t="shared" ca="1" si="5"/>
        <v>TrainTrial</v>
      </c>
      <c r="V10" s="10" t="str">
        <f t="shared" si="1"/>
        <v>p0.bmp</v>
      </c>
      <c r="W10" s="10" t="str">
        <f t="shared" si="2"/>
        <v>p3.bmp</v>
      </c>
      <c r="X10" s="10" t="str">
        <f t="shared" ca="1" si="6"/>
        <v>c3.wav</v>
      </c>
      <c r="Y10" s="10" t="str">
        <f t="shared" ca="1" si="7"/>
        <v>nn3.wav</v>
      </c>
      <c r="Z10" s="10" t="str">
        <f t="shared" ca="1" si="8"/>
        <v>c3.wav</v>
      </c>
      <c r="AA10" s="10" t="str">
        <f t="shared" si="9"/>
        <v>r7.wav</v>
      </c>
      <c r="AB10" s="10">
        <f t="shared" si="10"/>
        <v>2</v>
      </c>
      <c r="AC10" s="12" t="str">
        <f t="shared" ca="1" si="18"/>
        <v>rp.jpg</v>
      </c>
      <c r="AD10" s="13">
        <f t="shared" ca="1" si="11"/>
        <v>1</v>
      </c>
      <c r="AE10" s="13">
        <f t="shared" ca="1" si="12"/>
        <v>0</v>
      </c>
      <c r="AF10" s="13">
        <f ca="1">IF(AK10&lt;0.5,1,IF(AK10&lt;=2/3,2,0))</f>
        <v>1</v>
      </c>
      <c r="AG10" s="13">
        <f t="shared" ca="1" si="13"/>
        <v>2</v>
      </c>
      <c r="AH10" s="17">
        <f t="shared" ca="1" si="14"/>
        <v>0</v>
      </c>
      <c r="AI10" s="2">
        <f t="shared" ca="1" si="15"/>
        <v>3.3560156502426275E-2</v>
      </c>
      <c r="AJ10" s="2">
        <f t="shared" ca="1" si="15"/>
        <v>0.71584710327473988</v>
      </c>
      <c r="AK10" s="2">
        <f t="shared" ca="1" si="15"/>
        <v>0.23112833121381982</v>
      </c>
      <c r="AP10" s="15">
        <f t="shared" ca="1" si="16"/>
        <v>1</v>
      </c>
      <c r="AQ10" s="15">
        <f t="shared" ca="1" si="16"/>
        <v>0</v>
      </c>
      <c r="AR10" s="15">
        <f t="shared" ca="1" si="16"/>
        <v>1</v>
      </c>
      <c r="AT10" s="15">
        <f t="shared" ca="1" si="17"/>
        <v>0</v>
      </c>
      <c r="AU10" s="15">
        <f t="shared" ca="1" si="17"/>
        <v>0</v>
      </c>
      <c r="AV10" s="15">
        <f t="shared" ca="1" si="17"/>
        <v>0</v>
      </c>
    </row>
    <row r="11" spans="1:48" x14ac:dyDescent="0.2">
      <c r="L11" s="2">
        <v>3</v>
      </c>
      <c r="M11" s="2">
        <v>9</v>
      </c>
      <c r="N11" s="2">
        <v>1</v>
      </c>
      <c r="O11" s="2">
        <v>0.78156207168831315</v>
      </c>
      <c r="P11" s="2">
        <v>0.81213645344269025</v>
      </c>
      <c r="Q11" s="2">
        <f t="shared" si="4"/>
        <v>1</v>
      </c>
      <c r="S11" s="2">
        <f t="shared" si="0"/>
        <v>1</v>
      </c>
      <c r="U11" s="14" t="str">
        <f t="shared" ca="1" si="5"/>
        <v>TrainTrial2</v>
      </c>
      <c r="V11" s="10" t="str">
        <f t="shared" si="1"/>
        <v>p9.bmp</v>
      </c>
      <c r="W11" s="10" t="str">
        <f t="shared" si="2"/>
        <v>p3.bmp</v>
      </c>
      <c r="X11" s="10" t="str">
        <f t="shared" ca="1" si="6"/>
        <v>c2.wav</v>
      </c>
      <c r="Y11" s="10" t="str">
        <f t="shared" si="7"/>
        <v>r1.wav</v>
      </c>
      <c r="Z11" s="10" t="str">
        <f t="shared" ca="1" si="8"/>
        <v>c1.wav</v>
      </c>
      <c r="AA11" s="10" t="str">
        <f t="shared" ca="1" si="9"/>
        <v>n3.wav</v>
      </c>
      <c r="AB11" s="10">
        <f t="shared" si="10"/>
        <v>2</v>
      </c>
      <c r="AC11" s="12" t="str">
        <f t="shared" ca="1" si="18"/>
        <v>rp.jpg</v>
      </c>
      <c r="AD11" s="13">
        <f t="shared" ca="1" si="11"/>
        <v>1</v>
      </c>
      <c r="AE11" s="13">
        <f t="shared" ca="1" si="12"/>
        <v>1</v>
      </c>
      <c r="AF11" s="13">
        <f ca="1">IF(AK11&lt;0.5,1,IF(AK11&lt;=2/3,2,0))</f>
        <v>0</v>
      </c>
      <c r="AG11" s="13">
        <f t="shared" ca="1" si="13"/>
        <v>2</v>
      </c>
      <c r="AH11" s="17">
        <f t="shared" ca="1" si="14"/>
        <v>0</v>
      </c>
      <c r="AI11" s="2">
        <f t="shared" ca="1" si="15"/>
        <v>0.25957892968096652</v>
      </c>
      <c r="AJ11" s="2">
        <f t="shared" ca="1" si="15"/>
        <v>0.29892759299597138</v>
      </c>
      <c r="AK11" s="2">
        <f t="shared" ca="1" si="15"/>
        <v>0.80660702612966684</v>
      </c>
      <c r="AP11" s="15">
        <f t="shared" ca="1" si="16"/>
        <v>1</v>
      </c>
      <c r="AQ11" s="15">
        <f t="shared" ca="1" si="16"/>
        <v>1</v>
      </c>
      <c r="AR11" s="15">
        <f t="shared" ca="1" si="16"/>
        <v>0</v>
      </c>
      <c r="AT11" s="15">
        <f t="shared" ca="1" si="17"/>
        <v>0</v>
      </c>
      <c r="AU11" s="15">
        <f t="shared" ca="1" si="17"/>
        <v>0</v>
      </c>
      <c r="AV11" s="15">
        <f t="shared" ca="1" si="17"/>
        <v>0</v>
      </c>
    </row>
    <row r="12" spans="1:48" x14ac:dyDescent="0.2">
      <c r="L12" s="2">
        <v>4</v>
      </c>
      <c r="M12" s="2">
        <v>7</v>
      </c>
      <c r="N12" s="2">
        <v>3</v>
      </c>
      <c r="O12" s="2">
        <v>0.32467171741609491</v>
      </c>
      <c r="P12" s="2">
        <v>0.76190464336471564</v>
      </c>
      <c r="Q12" s="2">
        <f t="shared" si="4"/>
        <v>0</v>
      </c>
      <c r="S12" s="2">
        <f t="shared" si="0"/>
        <v>1</v>
      </c>
      <c r="U12" s="14" t="str">
        <f t="shared" ca="1" si="5"/>
        <v>TrainTrial</v>
      </c>
      <c r="V12" s="10" t="str">
        <f t="shared" si="1"/>
        <v>p4.bmp</v>
      </c>
      <c r="W12" s="10" t="str">
        <f t="shared" si="2"/>
        <v>p7.bmp</v>
      </c>
      <c r="X12" s="10" t="str">
        <f t="shared" ca="1" si="6"/>
        <v>c3.wav</v>
      </c>
      <c r="Y12" s="10" t="str">
        <f t="shared" si="7"/>
        <v>r3.wav</v>
      </c>
      <c r="Z12" s="10" t="str">
        <f t="shared" ca="1" si="8"/>
        <v>c3.wav</v>
      </c>
      <c r="AA12" s="10" t="str">
        <f t="shared" ca="1" si="9"/>
        <v>nn4.wav</v>
      </c>
      <c r="AB12" s="10">
        <f t="shared" si="10"/>
        <v>1</v>
      </c>
      <c r="AC12" s="12" t="str">
        <f t="shared" ca="1" si="18"/>
        <v>lp.jpg</v>
      </c>
      <c r="AD12" s="13">
        <f t="shared" ca="1" si="11"/>
        <v>1</v>
      </c>
      <c r="AE12" s="13">
        <f t="shared" ca="1" si="12"/>
        <v>0</v>
      </c>
      <c r="AF12" s="13">
        <f ca="1">IF(AK12&lt;0.5,1,IF(AK12&lt;=2/3,2,0))</f>
        <v>1</v>
      </c>
      <c r="AG12" s="13">
        <f t="shared" ca="1" si="13"/>
        <v>2</v>
      </c>
      <c r="AH12" s="17">
        <f t="shared" ca="1" si="14"/>
        <v>0</v>
      </c>
      <c r="AI12" s="2">
        <f t="shared" ca="1" si="15"/>
        <v>0.10538993640873662</v>
      </c>
      <c r="AJ12" s="2">
        <f t="shared" ca="1" si="15"/>
        <v>0.679491562915706</v>
      </c>
      <c r="AK12" s="2">
        <f t="shared" ca="1" si="15"/>
        <v>9.3179027503783152E-2</v>
      </c>
      <c r="AP12" s="15">
        <f t="shared" ca="1" si="16"/>
        <v>1</v>
      </c>
      <c r="AQ12" s="15">
        <f t="shared" ca="1" si="16"/>
        <v>0</v>
      </c>
      <c r="AR12" s="15">
        <f t="shared" ca="1" si="16"/>
        <v>1</v>
      </c>
      <c r="AT12" s="15">
        <f t="shared" ca="1" si="17"/>
        <v>0</v>
      </c>
      <c r="AU12" s="15">
        <f t="shared" ca="1" si="17"/>
        <v>0</v>
      </c>
      <c r="AV12" s="15">
        <f t="shared" ca="1" si="17"/>
        <v>0</v>
      </c>
    </row>
    <row r="13" spans="1:48" x14ac:dyDescent="0.2">
      <c r="A13" s="2" t="s">
        <v>6</v>
      </c>
      <c r="B13" s="16" t="s">
        <v>39</v>
      </c>
      <c r="C13" s="16"/>
      <c r="D13" s="16"/>
      <c r="E13" s="16"/>
      <c r="F13" s="16"/>
      <c r="L13" s="2">
        <v>4</v>
      </c>
      <c r="M13" s="2">
        <v>1</v>
      </c>
      <c r="N13" s="2">
        <v>2</v>
      </c>
      <c r="O13" s="2">
        <v>0.63172551641309838</v>
      </c>
      <c r="P13" s="2">
        <v>0.84866641013832123</v>
      </c>
      <c r="Q13" s="2">
        <f t="shared" si="4"/>
        <v>1</v>
      </c>
      <c r="S13" s="2">
        <f t="shared" si="0"/>
        <v>1</v>
      </c>
      <c r="U13" s="14" t="str">
        <f t="shared" ca="1" si="5"/>
        <v>TrainTrial</v>
      </c>
      <c r="V13" s="10" t="str">
        <f t="shared" si="1"/>
        <v>p1.bmp</v>
      </c>
      <c r="W13" s="10" t="str">
        <f t="shared" si="2"/>
        <v>p4.bmp</v>
      </c>
      <c r="X13" s="10" t="str">
        <f t="shared" ca="1" si="6"/>
        <v>c3.wav</v>
      </c>
      <c r="Y13" s="10" t="str">
        <f t="shared" si="7"/>
        <v>r2.wav</v>
      </c>
      <c r="Z13" s="10" t="str">
        <f t="shared" ca="1" si="8"/>
        <v>c3.wav</v>
      </c>
      <c r="AA13" s="10" t="str">
        <f t="shared" ca="1" si="9"/>
        <v>n4.wav</v>
      </c>
      <c r="AB13" s="10">
        <f t="shared" si="10"/>
        <v>2</v>
      </c>
      <c r="AC13" s="12" t="str">
        <f t="shared" ca="1" si="18"/>
        <v>rp.jpg</v>
      </c>
      <c r="AD13" s="13">
        <f t="shared" ca="1" si="11"/>
        <v>1</v>
      </c>
      <c r="AE13" s="13">
        <f t="shared" ca="1" si="12"/>
        <v>0</v>
      </c>
      <c r="AF13" s="13">
        <f ca="1">IF(AK13&lt;0.5,1,IF(AK13&lt;=2/3,2,0))</f>
        <v>0</v>
      </c>
      <c r="AG13" s="13">
        <f t="shared" ca="1" si="13"/>
        <v>1</v>
      </c>
      <c r="AH13" s="17">
        <f t="shared" ca="1" si="14"/>
        <v>0</v>
      </c>
      <c r="AI13" s="2">
        <f t="shared" ca="1" si="15"/>
        <v>0.35004948910034206</v>
      </c>
      <c r="AJ13" s="2">
        <f t="shared" ca="1" si="15"/>
        <v>0.75651214083526497</v>
      </c>
      <c r="AK13" s="2">
        <f t="shared" ca="1" si="15"/>
        <v>0.83224460858320426</v>
      </c>
      <c r="AP13" s="15">
        <f t="shared" ca="1" si="16"/>
        <v>1</v>
      </c>
      <c r="AQ13" s="15">
        <f t="shared" ca="1" si="16"/>
        <v>0</v>
      </c>
      <c r="AR13" s="15">
        <f t="shared" ca="1" si="16"/>
        <v>0</v>
      </c>
      <c r="AT13" s="15">
        <f t="shared" ca="1" si="17"/>
        <v>0</v>
      </c>
      <c r="AU13" s="15">
        <f t="shared" ca="1" si="17"/>
        <v>0</v>
      </c>
      <c r="AV13" s="15">
        <f t="shared" ca="1" si="17"/>
        <v>0</v>
      </c>
    </row>
    <row r="14" spans="1:48" x14ac:dyDescent="0.2">
      <c r="A14" s="2" t="s">
        <v>4</v>
      </c>
      <c r="B14" s="16" t="s">
        <v>0</v>
      </c>
      <c r="C14" s="16"/>
      <c r="D14" s="16"/>
      <c r="E14" s="16"/>
      <c r="F14" s="16"/>
      <c r="G14" s="16"/>
      <c r="L14" s="2">
        <v>4</v>
      </c>
      <c r="M14" s="2">
        <v>9</v>
      </c>
      <c r="N14" s="2">
        <v>7</v>
      </c>
      <c r="O14" s="2">
        <v>0.62256467608040111</v>
      </c>
      <c r="P14" s="2">
        <v>0.1702661104282015</v>
      </c>
      <c r="Q14" s="2">
        <f t="shared" si="4"/>
        <v>1</v>
      </c>
      <c r="S14" s="2">
        <f t="shared" si="0"/>
        <v>0</v>
      </c>
      <c r="U14" s="14" t="str">
        <f t="shared" ca="1" si="5"/>
        <v>TrainTrial2</v>
      </c>
      <c r="V14" s="10" t="str">
        <f t="shared" si="1"/>
        <v>p9.bmp</v>
      </c>
      <c r="W14" s="10" t="str">
        <f t="shared" si="2"/>
        <v>p4.bmp</v>
      </c>
      <c r="X14" s="10" t="str">
        <f t="shared" ca="1" si="6"/>
        <v>c1.wav</v>
      </c>
      <c r="Y14" s="10" t="str">
        <f t="shared" ca="1" si="7"/>
        <v>nn4.wav</v>
      </c>
      <c r="Z14" s="10" t="str">
        <f t="shared" ca="1" si="8"/>
        <v>c2.wav</v>
      </c>
      <c r="AA14" s="10" t="str">
        <f t="shared" si="9"/>
        <v>r7.wav</v>
      </c>
      <c r="AB14" s="10">
        <f t="shared" si="10"/>
        <v>2</v>
      </c>
      <c r="AC14" s="12" t="str">
        <f t="shared" ca="1" si="18"/>
        <v>rp.jpg</v>
      </c>
      <c r="AD14" s="13">
        <f t="shared" ca="1" si="11"/>
        <v>1</v>
      </c>
      <c r="AE14" s="13">
        <f t="shared" ca="1" si="12"/>
        <v>1</v>
      </c>
      <c r="AF14" s="13">
        <f ca="1">IF(AK14&lt;0.5,1,IF(AK14&lt;=2/3,2,0))</f>
        <v>1</v>
      </c>
      <c r="AG14" s="13">
        <f t="shared" ca="1" si="13"/>
        <v>3</v>
      </c>
      <c r="AH14" s="17">
        <f t="shared" ca="1" si="14"/>
        <v>0</v>
      </c>
      <c r="AI14" s="2">
        <f t="shared" ca="1" si="15"/>
        <v>0.33044114774811906</v>
      </c>
      <c r="AJ14" s="2">
        <f t="shared" ca="1" si="15"/>
        <v>0.16821863025473471</v>
      </c>
      <c r="AK14" s="2">
        <f t="shared" ca="1" si="15"/>
        <v>0.18978817103351686</v>
      </c>
      <c r="AP14" s="15">
        <f t="shared" ca="1" si="16"/>
        <v>1</v>
      </c>
      <c r="AQ14" s="15">
        <f t="shared" ca="1" si="16"/>
        <v>1</v>
      </c>
      <c r="AR14" s="15">
        <f t="shared" ca="1" si="16"/>
        <v>1</v>
      </c>
      <c r="AT14" s="15">
        <f t="shared" ca="1" si="17"/>
        <v>0</v>
      </c>
      <c r="AU14" s="15">
        <f t="shared" ca="1" si="17"/>
        <v>0</v>
      </c>
      <c r="AV14" s="15">
        <f t="shared" ca="1" si="17"/>
        <v>0</v>
      </c>
    </row>
    <row r="15" spans="1:48" x14ac:dyDescent="0.2">
      <c r="A15" s="2" t="s">
        <v>4</v>
      </c>
      <c r="B15" s="16" t="s">
        <v>1</v>
      </c>
      <c r="C15" s="16"/>
      <c r="D15" s="16"/>
      <c r="E15" s="16"/>
      <c r="F15" s="16"/>
      <c r="G15" s="16"/>
      <c r="L15" s="2">
        <v>5</v>
      </c>
      <c r="M15" s="2">
        <v>7</v>
      </c>
      <c r="N15" s="2">
        <v>9</v>
      </c>
      <c r="O15" s="2">
        <v>0.8941402453556293</v>
      </c>
      <c r="P15" s="2">
        <v>0.47867062614932365</v>
      </c>
      <c r="Q15" s="2">
        <f t="shared" si="4"/>
        <v>1</v>
      </c>
      <c r="S15" s="2">
        <f t="shared" si="0"/>
        <v>0</v>
      </c>
      <c r="U15" s="14" t="str">
        <f t="shared" ca="1" si="5"/>
        <v>TrainTrial</v>
      </c>
      <c r="V15" s="10" t="str">
        <f t="shared" si="1"/>
        <v>p7.bmp</v>
      </c>
      <c r="W15" s="10" t="str">
        <f t="shared" si="2"/>
        <v>p5.bmp</v>
      </c>
      <c r="X15" s="10" t="str">
        <f t="shared" ca="1" si="6"/>
        <v>c3.wav</v>
      </c>
      <c r="Y15" s="10" t="str">
        <f t="shared" ca="1" si="7"/>
        <v>n5.wav</v>
      </c>
      <c r="Z15" s="10" t="str">
        <f t="shared" ca="1" si="8"/>
        <v>c3.wav</v>
      </c>
      <c r="AA15" s="10" t="str">
        <f t="shared" si="9"/>
        <v>r9.wav</v>
      </c>
      <c r="AB15" s="10">
        <f t="shared" si="10"/>
        <v>2</v>
      </c>
      <c r="AC15" s="12" t="str">
        <f t="shared" ca="1" si="18"/>
        <v>blank.jpg</v>
      </c>
      <c r="AD15" s="13">
        <f t="shared" ca="1" si="11"/>
        <v>0</v>
      </c>
      <c r="AE15" s="13">
        <f t="shared" ca="1" si="12"/>
        <v>0</v>
      </c>
      <c r="AF15" s="13">
        <f ca="1">IF(AK15&lt;0.5,1,IF(AK15&lt;=2/3,2,0))</f>
        <v>2</v>
      </c>
      <c r="AG15" s="13">
        <f t="shared" ca="1" si="13"/>
        <v>0</v>
      </c>
      <c r="AH15" s="17">
        <f t="shared" ca="1" si="14"/>
        <v>1</v>
      </c>
      <c r="AI15" s="2">
        <f t="shared" ca="1" si="15"/>
        <v>0.86626374372037052</v>
      </c>
      <c r="AJ15" s="2">
        <f t="shared" ca="1" si="15"/>
        <v>0.92993740166305738</v>
      </c>
      <c r="AK15" s="2">
        <f t="shared" ca="1" si="15"/>
        <v>0.61565097760015142</v>
      </c>
      <c r="AP15" s="15">
        <f t="shared" ca="1" si="16"/>
        <v>0</v>
      </c>
      <c r="AQ15" s="15">
        <f t="shared" ca="1" si="16"/>
        <v>0</v>
      </c>
      <c r="AR15" s="15">
        <f t="shared" ca="1" si="16"/>
        <v>0</v>
      </c>
      <c r="AT15" s="15">
        <f t="shared" ca="1" si="17"/>
        <v>0</v>
      </c>
      <c r="AU15" s="15">
        <f t="shared" ca="1" si="17"/>
        <v>0</v>
      </c>
      <c r="AV15" s="15">
        <f t="shared" ca="1" si="17"/>
        <v>1</v>
      </c>
    </row>
    <row r="16" spans="1:48" x14ac:dyDescent="0.2">
      <c r="A16" s="2" t="s">
        <v>8</v>
      </c>
      <c r="B16" s="16" t="s">
        <v>2</v>
      </c>
      <c r="C16" s="16"/>
      <c r="D16" s="16"/>
      <c r="E16" s="16"/>
      <c r="F16" s="16"/>
      <c r="G16" s="16"/>
      <c r="L16" s="2">
        <v>5</v>
      </c>
      <c r="M16" s="2">
        <v>4</v>
      </c>
      <c r="N16" s="2">
        <v>5</v>
      </c>
      <c r="O16" s="2">
        <v>0.40748621007242036</v>
      </c>
      <c r="P16" s="2">
        <v>0.57562296957257786</v>
      </c>
      <c r="Q16" s="2">
        <f t="shared" si="4"/>
        <v>0</v>
      </c>
      <c r="S16" s="2">
        <f t="shared" si="0"/>
        <v>1</v>
      </c>
      <c r="U16" s="14" t="str">
        <f t="shared" ca="1" si="5"/>
        <v>TrainTrial</v>
      </c>
      <c r="V16" s="10" t="str">
        <f t="shared" si="1"/>
        <v>p5.bmp</v>
      </c>
      <c r="W16" s="10" t="str">
        <f t="shared" si="2"/>
        <v>p4.bmp</v>
      </c>
      <c r="X16" s="10" t="str">
        <f t="shared" ca="1" si="6"/>
        <v>c2.wav</v>
      </c>
      <c r="Y16" s="10" t="str">
        <f t="shared" si="7"/>
        <v>r5.wav</v>
      </c>
      <c r="Z16" s="10" t="str">
        <f t="shared" ca="1" si="8"/>
        <v>c1.wav</v>
      </c>
      <c r="AA16" s="10" t="str">
        <f t="shared" ca="1" si="9"/>
        <v>nn5.wav</v>
      </c>
      <c r="AB16" s="10">
        <f t="shared" si="10"/>
        <v>1</v>
      </c>
      <c r="AC16" s="12" t="str">
        <f t="shared" ca="1" si="18"/>
        <v>blank.jpg</v>
      </c>
      <c r="AD16" s="13">
        <f t="shared" ca="1" si="11"/>
        <v>0</v>
      </c>
      <c r="AE16" s="13">
        <f t="shared" ca="1" si="12"/>
        <v>2</v>
      </c>
      <c r="AF16" s="13">
        <f ca="1">IF(AK16&lt;0.5,1,IF(AK16&lt;=2/3,2,0))</f>
        <v>1</v>
      </c>
      <c r="AG16" s="13">
        <f t="shared" ca="1" si="13"/>
        <v>1</v>
      </c>
      <c r="AH16" s="17">
        <f t="shared" ca="1" si="14"/>
        <v>1</v>
      </c>
      <c r="AI16" s="2">
        <f t="shared" ca="1" si="15"/>
        <v>0.7911832879023829</v>
      </c>
      <c r="AJ16" s="2">
        <f t="shared" ca="1" si="15"/>
        <v>0.55949580709790814</v>
      </c>
      <c r="AK16" s="2">
        <f t="shared" ca="1" si="15"/>
        <v>0.33210478873250071</v>
      </c>
      <c r="AP16" s="15">
        <f t="shared" ca="1" si="16"/>
        <v>0</v>
      </c>
      <c r="AQ16" s="15">
        <f t="shared" ca="1" si="16"/>
        <v>0</v>
      </c>
      <c r="AR16" s="15">
        <f t="shared" ca="1" si="16"/>
        <v>1</v>
      </c>
      <c r="AT16" s="15">
        <f t="shared" ca="1" si="17"/>
        <v>0</v>
      </c>
      <c r="AU16" s="15">
        <f t="shared" ca="1" si="17"/>
        <v>1</v>
      </c>
      <c r="AV16" s="15">
        <f t="shared" ca="1" si="17"/>
        <v>0</v>
      </c>
    </row>
    <row r="17" spans="1:48" x14ac:dyDescent="0.2">
      <c r="A17" s="2" t="s">
        <v>4</v>
      </c>
      <c r="C17" s="16" t="s">
        <v>7</v>
      </c>
      <c r="D17" s="16"/>
      <c r="E17" s="16"/>
      <c r="F17" s="16"/>
      <c r="G17" s="16"/>
      <c r="L17" s="2">
        <v>5</v>
      </c>
      <c r="M17" s="2">
        <v>3</v>
      </c>
      <c r="N17" s="2">
        <v>6</v>
      </c>
      <c r="O17" s="2">
        <v>0.65172856880508334</v>
      </c>
      <c r="P17" s="2">
        <v>8.1559320498854504E-2</v>
      </c>
      <c r="Q17" s="2">
        <f t="shared" si="4"/>
        <v>1</v>
      </c>
      <c r="S17" s="2">
        <f t="shared" si="0"/>
        <v>0</v>
      </c>
      <c r="U17" s="14" t="str">
        <f t="shared" ca="1" si="5"/>
        <v>TrainTrial2</v>
      </c>
      <c r="V17" s="10" t="str">
        <f t="shared" si="1"/>
        <v>p3.bmp</v>
      </c>
      <c r="W17" s="10" t="str">
        <f t="shared" si="2"/>
        <v>p5.bmp</v>
      </c>
      <c r="X17" s="10" t="str">
        <f t="shared" ca="1" si="6"/>
        <v>c1.wav</v>
      </c>
      <c r="Y17" s="10" t="str">
        <f t="shared" ca="1" si="7"/>
        <v>nn5.wav</v>
      </c>
      <c r="Z17" s="10" t="str">
        <f t="shared" ca="1" si="8"/>
        <v>c2.wav</v>
      </c>
      <c r="AA17" s="10" t="str">
        <f t="shared" si="9"/>
        <v>r6.wav</v>
      </c>
      <c r="AB17" s="10">
        <f t="shared" si="10"/>
        <v>2</v>
      </c>
      <c r="AC17" s="12" t="str">
        <f t="shared" ca="1" si="18"/>
        <v>rp.jpg</v>
      </c>
      <c r="AD17" s="13">
        <f t="shared" ca="1" si="11"/>
        <v>1</v>
      </c>
      <c r="AE17" s="13">
        <f t="shared" ca="1" si="12"/>
        <v>1</v>
      </c>
      <c r="AF17" s="13">
        <f ca="1">IF(AK17&lt;0.5,1,IF(AK17&lt;=2/3,2,0))</f>
        <v>1</v>
      </c>
      <c r="AG17" s="13">
        <f t="shared" ca="1" si="13"/>
        <v>3</v>
      </c>
      <c r="AH17" s="17">
        <f t="shared" ca="1" si="14"/>
        <v>0</v>
      </c>
      <c r="AI17" s="2">
        <f t="shared" ca="1" si="15"/>
        <v>0.48796593564867186</v>
      </c>
      <c r="AJ17" s="2">
        <f t="shared" ca="1" si="15"/>
        <v>0.22547375540695636</v>
      </c>
      <c r="AK17" s="2">
        <f t="shared" ca="1" si="15"/>
        <v>0.38221549010833145</v>
      </c>
      <c r="AP17" s="15">
        <f t="shared" ca="1" si="16"/>
        <v>1</v>
      </c>
      <c r="AQ17" s="15">
        <f t="shared" ca="1" si="16"/>
        <v>1</v>
      </c>
      <c r="AR17" s="15">
        <f t="shared" ca="1" si="16"/>
        <v>1</v>
      </c>
      <c r="AT17" s="15">
        <f t="shared" ca="1" si="17"/>
        <v>0</v>
      </c>
      <c r="AU17" s="15">
        <f t="shared" ca="1" si="17"/>
        <v>0</v>
      </c>
      <c r="AV17" s="15">
        <f t="shared" ca="1" si="17"/>
        <v>0</v>
      </c>
    </row>
    <row r="18" spans="1:48" x14ac:dyDescent="0.2">
      <c r="A18" s="2" t="s">
        <v>4</v>
      </c>
      <c r="C18" s="16" t="s">
        <v>3</v>
      </c>
      <c r="D18" s="16"/>
      <c r="E18" s="16"/>
      <c r="F18" s="16"/>
      <c r="L18" s="2">
        <v>6</v>
      </c>
      <c r="M18" s="2">
        <v>5</v>
      </c>
      <c r="N18" s="2">
        <v>1</v>
      </c>
      <c r="O18" s="2">
        <v>0.10648442606998287</v>
      </c>
      <c r="P18" s="2">
        <v>1.1554690456250682E-2</v>
      </c>
      <c r="Q18" s="2">
        <f t="shared" si="4"/>
        <v>0</v>
      </c>
      <c r="S18" s="2">
        <f t="shared" si="0"/>
        <v>0</v>
      </c>
      <c r="U18" s="14" t="str">
        <f t="shared" ca="1" si="5"/>
        <v>TrainTrial</v>
      </c>
      <c r="V18" s="10" t="str">
        <f t="shared" si="1"/>
        <v>p6.bmp</v>
      </c>
      <c r="W18" s="10" t="str">
        <f t="shared" si="2"/>
        <v>p5.bmp</v>
      </c>
      <c r="X18" s="10" t="str">
        <f t="shared" ca="1" si="6"/>
        <v>c3.wav</v>
      </c>
      <c r="Y18" s="10" t="str">
        <f t="shared" ca="1" si="7"/>
        <v>n6.wav</v>
      </c>
      <c r="Z18" s="10" t="str">
        <f t="shared" ca="1" si="8"/>
        <v>c3.wav</v>
      </c>
      <c r="AA18" s="10" t="str">
        <f t="shared" si="9"/>
        <v>r1.wav</v>
      </c>
      <c r="AB18" s="10">
        <f t="shared" si="10"/>
        <v>1</v>
      </c>
      <c r="AC18" s="12" t="str">
        <f t="shared" ca="1" si="18"/>
        <v>lp.jpg</v>
      </c>
      <c r="AD18" s="13">
        <f t="shared" ca="1" si="11"/>
        <v>1</v>
      </c>
      <c r="AE18" s="13">
        <f t="shared" ca="1" si="12"/>
        <v>0</v>
      </c>
      <c r="AF18" s="13">
        <f ca="1">IF(AK18&lt;0.5,1,IF(AK18&lt;=2/3,2,0))</f>
        <v>0</v>
      </c>
      <c r="AG18" s="13">
        <f t="shared" ca="1" si="13"/>
        <v>1</v>
      </c>
      <c r="AH18" s="17">
        <f t="shared" ca="1" si="14"/>
        <v>0</v>
      </c>
      <c r="AI18" s="2">
        <f t="shared" ca="1" si="15"/>
        <v>0.10833842428106066</v>
      </c>
      <c r="AJ18" s="2">
        <f t="shared" ca="1" si="15"/>
        <v>0.950873736717046</v>
      </c>
      <c r="AK18" s="2">
        <f t="shared" ca="1" si="15"/>
        <v>0.79860182069991392</v>
      </c>
      <c r="AP18" s="15">
        <f t="shared" ca="1" si="16"/>
        <v>1</v>
      </c>
      <c r="AQ18" s="15">
        <f t="shared" ca="1" si="16"/>
        <v>0</v>
      </c>
      <c r="AR18" s="15">
        <f t="shared" ca="1" si="16"/>
        <v>0</v>
      </c>
      <c r="AT18" s="15">
        <f t="shared" ca="1" si="17"/>
        <v>0</v>
      </c>
      <c r="AU18" s="15">
        <f t="shared" ca="1" si="17"/>
        <v>0</v>
      </c>
      <c r="AV18" s="15">
        <f t="shared" ca="1" si="17"/>
        <v>0</v>
      </c>
    </row>
    <row r="19" spans="1:48" x14ac:dyDescent="0.2">
      <c r="L19" s="2">
        <v>6</v>
      </c>
      <c r="M19" s="2">
        <v>2</v>
      </c>
      <c r="N19" s="2">
        <v>8</v>
      </c>
      <c r="O19" s="2">
        <v>0.36928775893056809</v>
      </c>
      <c r="P19" s="2">
        <v>0.59546701885165021</v>
      </c>
      <c r="Q19" s="2">
        <f t="shared" si="4"/>
        <v>0</v>
      </c>
      <c r="S19" s="2">
        <f t="shared" si="0"/>
        <v>1</v>
      </c>
      <c r="U19" s="14" t="str">
        <f t="shared" ca="1" si="5"/>
        <v>TrainTrial</v>
      </c>
      <c r="V19" s="10" t="str">
        <f t="shared" si="1"/>
        <v>p6.bmp</v>
      </c>
      <c r="W19" s="10" t="str">
        <f t="shared" si="2"/>
        <v>p2.bmp</v>
      </c>
      <c r="X19" s="10" t="str">
        <f t="shared" ca="1" si="6"/>
        <v>c2.wav</v>
      </c>
      <c r="Y19" s="10" t="str">
        <f t="shared" si="7"/>
        <v>r8.wav</v>
      </c>
      <c r="Z19" s="10" t="str">
        <f t="shared" ca="1" si="8"/>
        <v>c1.wav</v>
      </c>
      <c r="AA19" s="10" t="str">
        <f t="shared" ca="1" si="9"/>
        <v>nn6.wav</v>
      </c>
      <c r="AB19" s="10">
        <f t="shared" si="10"/>
        <v>1</v>
      </c>
      <c r="AC19" s="12" t="str">
        <f t="shared" ca="1" si="18"/>
        <v>lp.jpg</v>
      </c>
      <c r="AD19" s="13">
        <f t="shared" ca="1" si="11"/>
        <v>1</v>
      </c>
      <c r="AE19" s="13">
        <f t="shared" ca="1" si="12"/>
        <v>2</v>
      </c>
      <c r="AF19" s="13">
        <f ca="1">IF(AK19&lt;0.5,1,IF(AK19&lt;=2/3,2,0))</f>
        <v>1</v>
      </c>
      <c r="AG19" s="13">
        <f t="shared" ca="1" si="13"/>
        <v>2</v>
      </c>
      <c r="AH19" s="17">
        <f t="shared" ca="1" si="14"/>
        <v>1</v>
      </c>
      <c r="AI19" s="2">
        <f t="shared" ca="1" si="15"/>
        <v>0.3276977547729012</v>
      </c>
      <c r="AJ19" s="2">
        <f t="shared" ca="1" si="15"/>
        <v>0.61726911543299945</v>
      </c>
      <c r="AK19" s="2">
        <f t="shared" ca="1" si="15"/>
        <v>0.37100274978677605</v>
      </c>
      <c r="AP19" s="15">
        <f t="shared" ca="1" si="16"/>
        <v>1</v>
      </c>
      <c r="AQ19" s="15">
        <f t="shared" ca="1" si="16"/>
        <v>0</v>
      </c>
      <c r="AR19" s="15">
        <f t="shared" ca="1" si="16"/>
        <v>1</v>
      </c>
      <c r="AT19" s="15">
        <f t="shared" ca="1" si="17"/>
        <v>0</v>
      </c>
      <c r="AU19" s="15">
        <f t="shared" ca="1" si="17"/>
        <v>1</v>
      </c>
      <c r="AV19" s="15">
        <f t="shared" ca="1" si="17"/>
        <v>0</v>
      </c>
    </row>
    <row r="20" spans="1:48" x14ac:dyDescent="0.2">
      <c r="L20" s="2">
        <v>6</v>
      </c>
      <c r="M20" s="2">
        <v>0</v>
      </c>
      <c r="N20" s="2">
        <v>4</v>
      </c>
      <c r="O20" s="2">
        <v>0.56790777306741802</v>
      </c>
      <c r="P20" s="2">
        <v>0.56034514805197944</v>
      </c>
      <c r="Q20" s="2">
        <f t="shared" si="4"/>
        <v>1</v>
      </c>
      <c r="S20" s="2">
        <f t="shared" si="0"/>
        <v>1</v>
      </c>
      <c r="U20" s="14" t="str">
        <f t="shared" ca="1" si="5"/>
        <v>TrainTrial</v>
      </c>
      <c r="V20" s="10" t="str">
        <f t="shared" si="1"/>
        <v>p0.bmp</v>
      </c>
      <c r="W20" s="10" t="str">
        <f t="shared" si="2"/>
        <v>p6.bmp</v>
      </c>
      <c r="X20" s="10" t="str">
        <f t="shared" ca="1" si="6"/>
        <v>c2.wav</v>
      </c>
      <c r="Y20" s="10" t="str">
        <f t="shared" si="7"/>
        <v>r4.wav</v>
      </c>
      <c r="Z20" s="10" t="str">
        <f t="shared" ca="1" si="8"/>
        <v>c1.wav</v>
      </c>
      <c r="AA20" s="10" t="str">
        <f t="shared" ca="1" si="9"/>
        <v>n6.wav</v>
      </c>
      <c r="AB20" s="10">
        <f t="shared" si="10"/>
        <v>2</v>
      </c>
      <c r="AC20" s="12" t="str">
        <f t="shared" ca="1" si="18"/>
        <v>blank.jpg</v>
      </c>
      <c r="AD20" s="13">
        <f t="shared" ca="1" si="11"/>
        <v>0</v>
      </c>
      <c r="AE20" s="13">
        <f t="shared" ca="1" si="12"/>
        <v>2</v>
      </c>
      <c r="AF20" s="13">
        <f ca="1">IF(AK20&lt;0.5,1,IF(AK20&lt;=2/3,2,0))</f>
        <v>2</v>
      </c>
      <c r="AG20" s="13">
        <f t="shared" ca="1" si="13"/>
        <v>0</v>
      </c>
      <c r="AH20" s="17">
        <f t="shared" ca="1" si="14"/>
        <v>2</v>
      </c>
      <c r="AI20" s="2">
        <f t="shared" ca="1" si="15"/>
        <v>0.9715599224160707</v>
      </c>
      <c r="AJ20" s="2">
        <f t="shared" ca="1" si="15"/>
        <v>0.64309763065026948</v>
      </c>
      <c r="AK20" s="2">
        <f t="shared" ca="1" si="15"/>
        <v>0.64031072634306196</v>
      </c>
      <c r="AP20" s="15">
        <f t="shared" ca="1" si="16"/>
        <v>0</v>
      </c>
      <c r="AQ20" s="15">
        <f t="shared" ca="1" si="16"/>
        <v>0</v>
      </c>
      <c r="AR20" s="15">
        <f t="shared" ca="1" si="16"/>
        <v>0</v>
      </c>
      <c r="AT20" s="15">
        <f t="shared" ca="1" si="17"/>
        <v>0</v>
      </c>
      <c r="AU20" s="15">
        <f t="shared" ca="1" si="17"/>
        <v>1</v>
      </c>
      <c r="AV20" s="15">
        <f t="shared" ca="1" si="17"/>
        <v>1</v>
      </c>
    </row>
    <row r="21" spans="1:48" x14ac:dyDescent="0.2">
      <c r="L21" s="2">
        <v>7</v>
      </c>
      <c r="M21" s="2">
        <v>8</v>
      </c>
      <c r="N21" s="2">
        <v>0</v>
      </c>
      <c r="O21" s="2">
        <v>1.2677045755481231E-2</v>
      </c>
      <c r="P21" s="2">
        <v>0.67698107944397634</v>
      </c>
      <c r="Q21" s="2">
        <f t="shared" si="4"/>
        <v>0</v>
      </c>
      <c r="S21" s="2">
        <f t="shared" si="0"/>
        <v>1</v>
      </c>
      <c r="U21" s="14" t="str">
        <f t="shared" ca="1" si="5"/>
        <v>TrainTrial2</v>
      </c>
      <c r="V21" s="10" t="str">
        <f t="shared" si="1"/>
        <v>p7.bmp</v>
      </c>
      <c r="W21" s="10" t="str">
        <f t="shared" si="2"/>
        <v>p8.bmp</v>
      </c>
      <c r="X21" s="10" t="str">
        <f t="shared" ca="1" si="6"/>
        <v>c2.wav</v>
      </c>
      <c r="Y21" s="10" t="str">
        <f t="shared" si="7"/>
        <v>r0.wav</v>
      </c>
      <c r="Z21" s="10" t="str">
        <f t="shared" ca="1" si="8"/>
        <v>c1.wav</v>
      </c>
      <c r="AA21" s="10" t="str">
        <f t="shared" ca="1" si="9"/>
        <v>nn7.wav</v>
      </c>
      <c r="AB21" s="10">
        <f t="shared" si="10"/>
        <v>1</v>
      </c>
      <c r="AC21" s="12" t="str">
        <f t="shared" ca="1" si="18"/>
        <v>lp.jpg</v>
      </c>
      <c r="AD21" s="13">
        <f t="shared" ca="1" si="11"/>
        <v>2</v>
      </c>
      <c r="AE21" s="13">
        <f t="shared" ca="1" si="12"/>
        <v>1</v>
      </c>
      <c r="AF21" s="13">
        <f ca="1">IF(AK21&lt;0.5,1,IF(AK21&lt;=2/3,2,0))</f>
        <v>1</v>
      </c>
      <c r="AG21" s="13">
        <f t="shared" ca="1" si="13"/>
        <v>2</v>
      </c>
      <c r="AH21" s="17">
        <f t="shared" ca="1" si="14"/>
        <v>1</v>
      </c>
      <c r="AI21" s="2">
        <f t="shared" ca="1" si="15"/>
        <v>0.63591909866402596</v>
      </c>
      <c r="AJ21" s="2">
        <f t="shared" ca="1" si="15"/>
        <v>0.17518483178790922</v>
      </c>
      <c r="AK21" s="2">
        <f t="shared" ca="1" si="15"/>
        <v>0.29444516807330634</v>
      </c>
      <c r="AP21" s="15">
        <f t="shared" ca="1" si="16"/>
        <v>0</v>
      </c>
      <c r="AQ21" s="15">
        <f t="shared" ca="1" si="16"/>
        <v>1</v>
      </c>
      <c r="AR21" s="15">
        <f t="shared" ca="1" si="16"/>
        <v>1</v>
      </c>
      <c r="AT21" s="15">
        <f t="shared" ca="1" si="17"/>
        <v>1</v>
      </c>
      <c r="AU21" s="15">
        <f t="shared" ca="1" si="17"/>
        <v>0</v>
      </c>
      <c r="AV21" s="15">
        <f t="shared" ca="1" si="17"/>
        <v>0</v>
      </c>
    </row>
    <row r="22" spans="1:48" x14ac:dyDescent="0.2">
      <c r="L22" s="2">
        <v>7</v>
      </c>
      <c r="M22" s="2">
        <v>6</v>
      </c>
      <c r="N22" s="2">
        <v>3</v>
      </c>
      <c r="O22" s="2">
        <v>0.59837063790837419</v>
      </c>
      <c r="P22" s="2">
        <v>0.88766548483454244</v>
      </c>
      <c r="Q22" s="2">
        <f t="shared" si="4"/>
        <v>1</v>
      </c>
      <c r="S22" s="2">
        <f t="shared" si="0"/>
        <v>1</v>
      </c>
      <c r="U22" s="14" t="str">
        <f t="shared" ca="1" si="5"/>
        <v>TrainTrial2</v>
      </c>
      <c r="V22" s="10" t="str">
        <f t="shared" si="1"/>
        <v>p6.bmp</v>
      </c>
      <c r="W22" s="10" t="str">
        <f t="shared" si="2"/>
        <v>p7.bmp</v>
      </c>
      <c r="X22" s="10" t="str">
        <f t="shared" ca="1" si="6"/>
        <v>c2.wav</v>
      </c>
      <c r="Y22" s="10" t="str">
        <f t="shared" si="7"/>
        <v>r3.wav</v>
      </c>
      <c r="Z22" s="10" t="str">
        <f t="shared" ca="1" si="8"/>
        <v>c1.wav</v>
      </c>
      <c r="AA22" s="10" t="str">
        <f t="shared" ca="1" si="9"/>
        <v>n7.wav</v>
      </c>
      <c r="AB22" s="10">
        <f t="shared" si="10"/>
        <v>2</v>
      </c>
      <c r="AC22" s="12" t="str">
        <f t="shared" ca="1" si="18"/>
        <v>rp.jpg</v>
      </c>
      <c r="AD22" s="13">
        <f t="shared" ca="1" si="11"/>
        <v>1</v>
      </c>
      <c r="AE22" s="13">
        <f t="shared" ca="1" si="12"/>
        <v>1</v>
      </c>
      <c r="AF22" s="13">
        <f ca="1">IF(AK22&lt;0.5,1,IF(AK22&lt;=2/3,2,0))</f>
        <v>2</v>
      </c>
      <c r="AG22" s="13">
        <f t="shared" ca="1" si="13"/>
        <v>2</v>
      </c>
      <c r="AH22" s="17">
        <f t="shared" ca="1" si="14"/>
        <v>1</v>
      </c>
      <c r="AI22" s="2">
        <f t="shared" ca="1" si="15"/>
        <v>8.247926363567637E-3</v>
      </c>
      <c r="AJ22" s="2">
        <f t="shared" ca="1" si="15"/>
        <v>0.37573149620520163</v>
      </c>
      <c r="AK22" s="2">
        <f t="shared" ca="1" si="15"/>
        <v>0.57265010823133877</v>
      </c>
      <c r="AP22" s="15">
        <f t="shared" ca="1" si="16"/>
        <v>1</v>
      </c>
      <c r="AQ22" s="15">
        <f t="shared" ca="1" si="16"/>
        <v>1</v>
      </c>
      <c r="AR22" s="15">
        <f t="shared" ca="1" si="16"/>
        <v>0</v>
      </c>
      <c r="AT22" s="15">
        <f t="shared" ca="1" si="17"/>
        <v>0</v>
      </c>
      <c r="AU22" s="15">
        <f t="shared" ca="1" si="17"/>
        <v>0</v>
      </c>
      <c r="AV22" s="15">
        <f t="shared" ca="1" si="17"/>
        <v>1</v>
      </c>
    </row>
    <row r="23" spans="1:48" x14ac:dyDescent="0.2">
      <c r="L23" s="2">
        <v>7</v>
      </c>
      <c r="M23" s="2">
        <v>2</v>
      </c>
      <c r="N23" s="2">
        <v>9</v>
      </c>
      <c r="O23" s="2">
        <v>0.79026148963930609</v>
      </c>
      <c r="P23" s="2">
        <v>0.33089239188575448</v>
      </c>
      <c r="Q23" s="2">
        <f t="shared" si="4"/>
        <v>1</v>
      </c>
      <c r="S23" s="2">
        <f t="shared" si="0"/>
        <v>0</v>
      </c>
      <c r="U23" s="14" t="str">
        <f t="shared" ca="1" si="5"/>
        <v>TrainTrial</v>
      </c>
      <c r="V23" s="10" t="str">
        <f t="shared" si="1"/>
        <v>p2.bmp</v>
      </c>
      <c r="W23" s="10" t="str">
        <f t="shared" si="2"/>
        <v>p7.bmp</v>
      </c>
      <c r="X23" s="10" t="str">
        <f t="shared" ca="1" si="6"/>
        <v>c3.wav</v>
      </c>
      <c r="Y23" s="10" t="str">
        <f t="shared" ca="1" si="7"/>
        <v>nn7.wav</v>
      </c>
      <c r="Z23" s="10" t="str">
        <f t="shared" ca="1" si="8"/>
        <v>c3.wav</v>
      </c>
      <c r="AA23" s="10" t="str">
        <f t="shared" si="9"/>
        <v>r9.wav</v>
      </c>
      <c r="AB23" s="10">
        <f t="shared" si="10"/>
        <v>2</v>
      </c>
      <c r="AC23" s="12" t="str">
        <f t="shared" ca="1" si="18"/>
        <v>rp.jpg</v>
      </c>
      <c r="AD23" s="13">
        <f t="shared" ca="1" si="11"/>
        <v>1</v>
      </c>
      <c r="AE23" s="13">
        <f t="shared" ca="1" si="12"/>
        <v>0</v>
      </c>
      <c r="AF23" s="13">
        <f ca="1">IF(AK23&lt;0.5,1,IF(AK23&lt;=2/3,2,0))</f>
        <v>1</v>
      </c>
      <c r="AG23" s="13">
        <f t="shared" ca="1" si="13"/>
        <v>2</v>
      </c>
      <c r="AH23" s="17">
        <f t="shared" ca="1" si="14"/>
        <v>0</v>
      </c>
      <c r="AI23" s="2">
        <f t="shared" ca="1" si="15"/>
        <v>0.43576570048803542</v>
      </c>
      <c r="AJ23" s="2">
        <f t="shared" ca="1" si="15"/>
        <v>0.88698624860101682</v>
      </c>
      <c r="AK23" s="2">
        <f t="shared" ca="1" si="15"/>
        <v>4.9018748351380093E-2</v>
      </c>
      <c r="AP23" s="15">
        <f t="shared" ca="1" si="16"/>
        <v>1</v>
      </c>
      <c r="AQ23" s="15">
        <f t="shared" ca="1" si="16"/>
        <v>0</v>
      </c>
      <c r="AR23" s="15">
        <f t="shared" ca="1" si="16"/>
        <v>1</v>
      </c>
      <c r="AT23" s="15">
        <f t="shared" ca="1" si="17"/>
        <v>0</v>
      </c>
      <c r="AU23" s="15">
        <f t="shared" ca="1" si="17"/>
        <v>0</v>
      </c>
      <c r="AV23" s="15">
        <f t="shared" ca="1" si="17"/>
        <v>0</v>
      </c>
    </row>
    <row r="24" spans="1:48" x14ac:dyDescent="0.2">
      <c r="L24" s="2">
        <v>8</v>
      </c>
      <c r="M24" s="2">
        <v>9</v>
      </c>
      <c r="N24" s="2">
        <v>5</v>
      </c>
      <c r="O24" s="2">
        <v>0</v>
      </c>
      <c r="P24" s="2">
        <v>0.86098333942754834</v>
      </c>
      <c r="Q24" s="2">
        <f t="shared" si="4"/>
        <v>0</v>
      </c>
      <c r="S24" s="2">
        <f t="shared" si="0"/>
        <v>1</v>
      </c>
      <c r="U24" s="14" t="str">
        <f t="shared" ca="1" si="5"/>
        <v>TrainTrial</v>
      </c>
      <c r="V24" s="10" t="str">
        <f t="shared" si="1"/>
        <v>p8.bmp</v>
      </c>
      <c r="W24" s="10" t="str">
        <f t="shared" si="2"/>
        <v>p9.bmp</v>
      </c>
      <c r="X24" s="10" t="str">
        <f t="shared" ca="1" si="6"/>
        <v>c3.wav</v>
      </c>
      <c r="Y24" s="10" t="str">
        <f t="shared" si="7"/>
        <v>r5.wav</v>
      </c>
      <c r="Z24" s="10" t="str">
        <f t="shared" ca="1" si="8"/>
        <v>c3.wav</v>
      </c>
      <c r="AA24" s="10" t="str">
        <f t="shared" ca="1" si="9"/>
        <v>nn8.wav</v>
      </c>
      <c r="AB24" s="10">
        <f t="shared" si="10"/>
        <v>1</v>
      </c>
      <c r="AC24" s="12" t="str">
        <f t="shared" ca="1" si="18"/>
        <v>blank.jpg</v>
      </c>
      <c r="AD24" s="13">
        <f t="shared" ca="1" si="11"/>
        <v>0</v>
      </c>
      <c r="AE24" s="13">
        <f t="shared" ca="1" si="12"/>
        <v>0</v>
      </c>
      <c r="AF24" s="13">
        <f ca="1">IF(AK24&lt;0.5,1,IF(AK24&lt;=2/3,2,0))</f>
        <v>1</v>
      </c>
      <c r="AG24" s="13">
        <f t="shared" ca="1" si="13"/>
        <v>1</v>
      </c>
      <c r="AH24" s="17">
        <f t="shared" ca="1" si="14"/>
        <v>0</v>
      </c>
      <c r="AI24" s="2">
        <f t="shared" ca="1" si="15"/>
        <v>0.73108243839527076</v>
      </c>
      <c r="AJ24" s="2">
        <f t="shared" ca="1" si="15"/>
        <v>0.67197166680181386</v>
      </c>
      <c r="AK24" s="2">
        <f t="shared" ca="1" si="15"/>
        <v>0.297994110096511</v>
      </c>
      <c r="AP24" s="15">
        <f t="shared" ca="1" si="16"/>
        <v>0</v>
      </c>
      <c r="AQ24" s="15">
        <f t="shared" ca="1" si="16"/>
        <v>0</v>
      </c>
      <c r="AR24" s="15">
        <f t="shared" ca="1" si="16"/>
        <v>1</v>
      </c>
      <c r="AT24" s="15">
        <f t="shared" ca="1" si="17"/>
        <v>0</v>
      </c>
      <c r="AU24" s="15">
        <f t="shared" ca="1" si="17"/>
        <v>0</v>
      </c>
      <c r="AV24" s="15">
        <f t="shared" ca="1" si="17"/>
        <v>0</v>
      </c>
    </row>
    <row r="25" spans="1:48" x14ac:dyDescent="0.2">
      <c r="L25" s="2">
        <v>8</v>
      </c>
      <c r="M25" s="2">
        <v>1</v>
      </c>
      <c r="N25" s="2">
        <v>6</v>
      </c>
      <c r="O25" s="2">
        <v>0</v>
      </c>
      <c r="P25" s="2">
        <v>0.12773882656256319</v>
      </c>
      <c r="Q25" s="2">
        <f t="shared" si="4"/>
        <v>0</v>
      </c>
      <c r="S25" s="2">
        <f t="shared" si="0"/>
        <v>0</v>
      </c>
      <c r="U25" s="14" t="str">
        <f t="shared" ca="1" si="5"/>
        <v>TrainTrial2</v>
      </c>
      <c r="V25" s="10" t="str">
        <f t="shared" si="1"/>
        <v>p8.bmp</v>
      </c>
      <c r="W25" s="10" t="str">
        <f t="shared" si="2"/>
        <v>p1.bmp</v>
      </c>
      <c r="X25" s="10" t="str">
        <f t="shared" ca="1" si="6"/>
        <v>c1.wav</v>
      </c>
      <c r="Y25" s="10" t="str">
        <f t="shared" ca="1" si="7"/>
        <v>n8.wav</v>
      </c>
      <c r="Z25" s="10" t="str">
        <f t="shared" ca="1" si="8"/>
        <v>c2.wav</v>
      </c>
      <c r="AA25" s="10" t="str">
        <f t="shared" si="9"/>
        <v>r6.wav</v>
      </c>
      <c r="AB25" s="10">
        <f t="shared" si="10"/>
        <v>1</v>
      </c>
      <c r="AC25" s="12" t="str">
        <f t="shared" ca="1" si="18"/>
        <v>blank.jpg</v>
      </c>
      <c r="AD25" s="13">
        <f t="shared" ca="1" si="11"/>
        <v>0</v>
      </c>
      <c r="AE25" s="13">
        <f t="shared" ca="1" si="12"/>
        <v>1</v>
      </c>
      <c r="AF25" s="13">
        <f ca="1">IF(AK25&lt;0.5,1,IF(AK25&lt;=2/3,2,0))</f>
        <v>2</v>
      </c>
      <c r="AG25" s="13">
        <f t="shared" ca="1" si="13"/>
        <v>1</v>
      </c>
      <c r="AH25" s="17">
        <f t="shared" ca="1" si="14"/>
        <v>1</v>
      </c>
      <c r="AI25" s="2">
        <f t="shared" ca="1" si="15"/>
        <v>0.92696713846254386</v>
      </c>
      <c r="AJ25" s="2">
        <f t="shared" ca="1" si="15"/>
        <v>2.0963484501730911E-2</v>
      </c>
      <c r="AK25" s="2">
        <f t="shared" ca="1" si="15"/>
        <v>0.55131299536695855</v>
      </c>
      <c r="AP25" s="15">
        <f t="shared" ca="1" si="16"/>
        <v>0</v>
      </c>
      <c r="AQ25" s="15">
        <f t="shared" ca="1" si="16"/>
        <v>1</v>
      </c>
      <c r="AR25" s="15">
        <f t="shared" ca="1" si="16"/>
        <v>0</v>
      </c>
      <c r="AT25" s="15">
        <f t="shared" ca="1" si="17"/>
        <v>0</v>
      </c>
      <c r="AU25" s="15">
        <f t="shared" ca="1" si="17"/>
        <v>0</v>
      </c>
      <c r="AV25" s="15">
        <f t="shared" ca="1" si="17"/>
        <v>1</v>
      </c>
    </row>
    <row r="26" spans="1:48" x14ac:dyDescent="0.2">
      <c r="L26" s="2">
        <v>8</v>
      </c>
      <c r="M26" s="2">
        <v>4</v>
      </c>
      <c r="N26" s="2">
        <v>3</v>
      </c>
      <c r="O26" s="2">
        <v>0.96338063263374352</v>
      </c>
      <c r="P26" s="2">
        <v>0.71760499863921723</v>
      </c>
      <c r="Q26" s="2">
        <f t="shared" si="4"/>
        <v>1</v>
      </c>
      <c r="S26" s="2">
        <f t="shared" si="0"/>
        <v>1</v>
      </c>
      <c r="U26" s="14" t="str">
        <f t="shared" ca="1" si="5"/>
        <v>TrainTrial2</v>
      </c>
      <c r="V26" s="10" t="str">
        <f t="shared" si="1"/>
        <v>p4.bmp</v>
      </c>
      <c r="W26" s="10" t="str">
        <f t="shared" si="2"/>
        <v>p8.bmp</v>
      </c>
      <c r="X26" s="10" t="str">
        <f t="shared" ca="1" si="6"/>
        <v>c2.wav</v>
      </c>
      <c r="Y26" s="10" t="str">
        <f t="shared" si="7"/>
        <v>r3.wav</v>
      </c>
      <c r="Z26" s="10" t="str">
        <f t="shared" ca="1" si="8"/>
        <v>c1.wav</v>
      </c>
      <c r="AA26" s="10" t="str">
        <f t="shared" ca="1" si="9"/>
        <v>n8.wav</v>
      </c>
      <c r="AB26" s="10">
        <f t="shared" si="10"/>
        <v>2</v>
      </c>
      <c r="AC26" s="12" t="str">
        <f t="shared" ca="1" si="18"/>
        <v>rp.jpg</v>
      </c>
      <c r="AD26" s="13">
        <f t="shared" ca="1" si="11"/>
        <v>1</v>
      </c>
      <c r="AE26" s="13">
        <f t="shared" ca="1" si="12"/>
        <v>1</v>
      </c>
      <c r="AF26" s="13">
        <f ca="1">IF(AK26&lt;0.5,1,IF(AK26&lt;=2/3,2,0))</f>
        <v>2</v>
      </c>
      <c r="AG26" s="13">
        <f t="shared" ca="1" si="13"/>
        <v>2</v>
      </c>
      <c r="AH26" s="17">
        <f t="shared" ca="1" si="14"/>
        <v>1</v>
      </c>
      <c r="AI26" s="2">
        <f t="shared" ca="1" si="15"/>
        <v>0.44588728637063968</v>
      </c>
      <c r="AJ26" s="2">
        <f t="shared" ca="1" si="15"/>
        <v>0.28643741108098375</v>
      </c>
      <c r="AK26" s="2">
        <f t="shared" ca="1" si="15"/>
        <v>0.50180858674609896</v>
      </c>
      <c r="AP26" s="15">
        <f t="shared" ca="1" si="16"/>
        <v>1</v>
      </c>
      <c r="AQ26" s="15">
        <f t="shared" ca="1" si="16"/>
        <v>1</v>
      </c>
      <c r="AR26" s="15">
        <f t="shared" ca="1" si="16"/>
        <v>0</v>
      </c>
      <c r="AT26" s="15">
        <f t="shared" ca="1" si="17"/>
        <v>0</v>
      </c>
      <c r="AU26" s="15">
        <f t="shared" ca="1" si="17"/>
        <v>0</v>
      </c>
      <c r="AV26" s="15">
        <f t="shared" ca="1" si="17"/>
        <v>1</v>
      </c>
    </row>
    <row r="27" spans="1:48" x14ac:dyDescent="0.2">
      <c r="L27" s="2">
        <v>9</v>
      </c>
      <c r="M27" s="2">
        <v>0</v>
      </c>
      <c r="N27" s="2">
        <v>8</v>
      </c>
      <c r="O27" s="2">
        <v>7.3254859173175646E-2</v>
      </c>
      <c r="P27" s="2">
        <v>0.20377326779998839</v>
      </c>
      <c r="Q27" s="2">
        <f t="shared" si="4"/>
        <v>0</v>
      </c>
      <c r="S27" s="2">
        <f t="shared" si="0"/>
        <v>0</v>
      </c>
      <c r="U27" s="14" t="str">
        <f t="shared" ca="1" si="5"/>
        <v>TrainTrial</v>
      </c>
      <c r="V27" s="10" t="str">
        <f t="shared" si="1"/>
        <v>p9.bmp</v>
      </c>
      <c r="W27" s="10" t="str">
        <f t="shared" si="2"/>
        <v>p0.bmp</v>
      </c>
      <c r="X27" s="10" t="str">
        <f t="shared" ca="1" si="6"/>
        <v>c1.wav</v>
      </c>
      <c r="Y27" s="10" t="str">
        <f t="shared" ca="1" si="7"/>
        <v>n9.wav</v>
      </c>
      <c r="Z27" s="10" t="str">
        <f t="shared" ca="1" si="8"/>
        <v>c2.wav</v>
      </c>
      <c r="AA27" s="10" t="str">
        <f t="shared" si="9"/>
        <v>r8.wav</v>
      </c>
      <c r="AB27" s="10">
        <f t="shared" si="10"/>
        <v>1</v>
      </c>
      <c r="AC27" s="12" t="str">
        <f t="shared" ca="1" si="18"/>
        <v>blank.jpg</v>
      </c>
      <c r="AD27" s="13">
        <f t="shared" ca="1" si="11"/>
        <v>0</v>
      </c>
      <c r="AE27" s="13">
        <f t="shared" ca="1" si="12"/>
        <v>2</v>
      </c>
      <c r="AF27" s="13">
        <f ca="1">IF(AK27&lt;0.5,1,IF(AK27&lt;=2/3,2,0))</f>
        <v>0</v>
      </c>
      <c r="AG27" s="13">
        <f t="shared" ca="1" si="13"/>
        <v>0</v>
      </c>
      <c r="AH27" s="17">
        <f t="shared" ca="1" si="14"/>
        <v>1</v>
      </c>
      <c r="AI27" s="2">
        <f t="shared" ca="1" si="15"/>
        <v>0.94372198278198116</v>
      </c>
      <c r="AJ27" s="2">
        <f t="shared" ca="1" si="15"/>
        <v>0.62768211285445008</v>
      </c>
      <c r="AK27" s="2">
        <f t="shared" ca="1" si="15"/>
        <v>0.67483332106285743</v>
      </c>
      <c r="AP27" s="15">
        <f t="shared" ca="1" si="16"/>
        <v>0</v>
      </c>
      <c r="AQ27" s="15">
        <f t="shared" ca="1" si="16"/>
        <v>0</v>
      </c>
      <c r="AR27" s="15">
        <f t="shared" ca="1" si="16"/>
        <v>0</v>
      </c>
      <c r="AT27" s="15">
        <f t="shared" ca="1" si="17"/>
        <v>0</v>
      </c>
      <c r="AU27" s="15">
        <f t="shared" ca="1" si="17"/>
        <v>1</v>
      </c>
      <c r="AV27" s="15">
        <f t="shared" ca="1" si="17"/>
        <v>0</v>
      </c>
    </row>
    <row r="28" spans="1:48" x14ac:dyDescent="0.2">
      <c r="L28" s="2">
        <v>9</v>
      </c>
      <c r="M28" s="2">
        <v>8</v>
      </c>
      <c r="N28" s="2">
        <v>4</v>
      </c>
      <c r="O28" s="2">
        <v>0.3710726395383972</v>
      </c>
      <c r="P28" s="2">
        <v>0.24695724172943301</v>
      </c>
      <c r="Q28" s="2">
        <f t="shared" si="4"/>
        <v>0</v>
      </c>
      <c r="S28" s="2">
        <f t="shared" si="0"/>
        <v>0</v>
      </c>
      <c r="U28" s="14" t="str">
        <f t="shared" ca="1" si="5"/>
        <v>TrainTrial2</v>
      </c>
      <c r="V28" s="10" t="str">
        <f t="shared" si="1"/>
        <v>p9.bmp</v>
      </c>
      <c r="W28" s="10" t="str">
        <f t="shared" si="2"/>
        <v>p8.bmp</v>
      </c>
      <c r="X28" s="10" t="str">
        <f t="shared" ca="1" si="6"/>
        <v>c1.wav</v>
      </c>
      <c r="Y28" s="10" t="str">
        <f t="shared" ca="1" si="7"/>
        <v>n9.wav</v>
      </c>
      <c r="Z28" s="10" t="str">
        <f t="shared" ca="1" si="8"/>
        <v>c2.wav</v>
      </c>
      <c r="AA28" s="10" t="str">
        <f t="shared" si="9"/>
        <v>r4.wav</v>
      </c>
      <c r="AB28" s="10">
        <f t="shared" si="10"/>
        <v>1</v>
      </c>
      <c r="AC28" s="12" t="str">
        <f t="shared" ca="1" si="18"/>
        <v>blank.jpg</v>
      </c>
      <c r="AD28" s="13">
        <f t="shared" ca="1" si="11"/>
        <v>0</v>
      </c>
      <c r="AE28" s="13">
        <f t="shared" ca="1" si="12"/>
        <v>1</v>
      </c>
      <c r="AF28" s="13">
        <f ca="1">IF(AK28&lt;0.5,1,IF(AK28&lt;=2/3,2,0))</f>
        <v>2</v>
      </c>
      <c r="AG28" s="13">
        <f t="shared" ca="1" si="13"/>
        <v>1</v>
      </c>
      <c r="AH28" s="17">
        <f t="shared" ca="1" si="14"/>
        <v>1</v>
      </c>
      <c r="AI28" s="2">
        <f t="shared" ca="1" si="15"/>
        <v>0.92870713113750669</v>
      </c>
      <c r="AJ28" s="2">
        <f t="shared" ca="1" si="15"/>
        <v>4.0814795436943108E-2</v>
      </c>
      <c r="AK28" s="2">
        <f t="shared" ca="1" si="15"/>
        <v>0.52140455540697384</v>
      </c>
      <c r="AP28" s="15">
        <f t="shared" ca="1" si="16"/>
        <v>0</v>
      </c>
      <c r="AQ28" s="15">
        <f t="shared" ca="1" si="16"/>
        <v>1</v>
      </c>
      <c r="AR28" s="15">
        <f t="shared" ca="1" si="16"/>
        <v>0</v>
      </c>
      <c r="AT28" s="15">
        <f t="shared" ca="1" si="17"/>
        <v>0</v>
      </c>
      <c r="AU28" s="15">
        <f t="shared" ca="1" si="17"/>
        <v>0</v>
      </c>
      <c r="AV28" s="15">
        <f t="shared" ca="1" si="17"/>
        <v>1</v>
      </c>
    </row>
    <row r="29" spans="1:48" x14ac:dyDescent="0.2">
      <c r="L29" s="2">
        <v>9</v>
      </c>
      <c r="M29" s="2">
        <v>3</v>
      </c>
      <c r="N29" s="2">
        <v>7</v>
      </c>
      <c r="O29" s="2">
        <v>0.77672217842336977</v>
      </c>
      <c r="P29" s="2">
        <v>0.38016469998819957</v>
      </c>
      <c r="Q29" s="2">
        <f t="shared" si="4"/>
        <v>1</v>
      </c>
      <c r="S29" s="2">
        <f t="shared" si="0"/>
        <v>0</v>
      </c>
      <c r="U29" s="14" t="str">
        <f t="shared" ca="1" si="5"/>
        <v>TrainTrial</v>
      </c>
      <c r="V29" s="10" t="str">
        <f t="shared" si="1"/>
        <v>p3.bmp</v>
      </c>
      <c r="W29" s="10" t="str">
        <f t="shared" si="2"/>
        <v>p9.bmp</v>
      </c>
      <c r="X29" s="10" t="str">
        <f t="shared" ca="1" si="6"/>
        <v>c1.wav</v>
      </c>
      <c r="Y29" s="10" t="str">
        <f t="shared" ca="1" si="7"/>
        <v>n9.wav</v>
      </c>
      <c r="Z29" s="10" t="str">
        <f t="shared" ca="1" si="8"/>
        <v>c2.wav</v>
      </c>
      <c r="AA29" s="10" t="str">
        <f t="shared" si="9"/>
        <v>r7.wav</v>
      </c>
      <c r="AB29" s="10">
        <f t="shared" si="10"/>
        <v>2</v>
      </c>
      <c r="AC29" s="12" t="str">
        <f t="shared" ca="1" si="18"/>
        <v>rp.jpg</v>
      </c>
      <c r="AD29" s="13">
        <f t="shared" ca="1" si="11"/>
        <v>1</v>
      </c>
      <c r="AE29" s="13">
        <f t="shared" ca="1" si="12"/>
        <v>2</v>
      </c>
      <c r="AF29" s="13">
        <f ca="1">IF(AK29&lt;0.5,1,IF(AK29&lt;=2/3,2,0))</f>
        <v>0</v>
      </c>
      <c r="AG29" s="13">
        <f t="shared" ca="1" si="13"/>
        <v>1</v>
      </c>
      <c r="AH29" s="17">
        <f t="shared" ca="1" si="14"/>
        <v>1</v>
      </c>
      <c r="AI29" s="2">
        <f t="shared" ca="1" si="15"/>
        <v>8.9287797193284613E-2</v>
      </c>
      <c r="AJ29" s="2">
        <f t="shared" ca="1" si="15"/>
        <v>0.54134774884383174</v>
      </c>
      <c r="AK29" s="2">
        <f t="shared" ca="1" si="15"/>
        <v>0.6868280828805623</v>
      </c>
      <c r="AP29" s="15">
        <f t="shared" ca="1" si="16"/>
        <v>1</v>
      </c>
      <c r="AQ29" s="15">
        <f t="shared" ca="1" si="16"/>
        <v>0</v>
      </c>
      <c r="AR29" s="15">
        <f t="shared" ca="1" si="16"/>
        <v>0</v>
      </c>
      <c r="AT29" s="15">
        <f t="shared" ca="1" si="17"/>
        <v>0</v>
      </c>
      <c r="AU29" s="15">
        <f t="shared" ca="1" si="17"/>
        <v>1</v>
      </c>
      <c r="AV29" s="15">
        <f t="shared" ca="1" si="17"/>
        <v>0</v>
      </c>
    </row>
    <row r="30" spans="1:48" x14ac:dyDescent="0.2">
      <c r="L30" s="2">
        <v>0</v>
      </c>
      <c r="M30" s="2">
        <v>7</v>
      </c>
      <c r="N30" s="2">
        <v>1</v>
      </c>
      <c r="O30" s="2">
        <v>0.47587585364635743</v>
      </c>
      <c r="P30" s="2">
        <v>0.93760572162227618</v>
      </c>
      <c r="Q30" s="2">
        <f t="shared" si="4"/>
        <v>0</v>
      </c>
      <c r="S30" s="2">
        <f t="shared" si="0"/>
        <v>1</v>
      </c>
      <c r="U30" s="14" t="str">
        <f t="shared" ca="1" si="5"/>
        <v>TrainTrial2</v>
      </c>
      <c r="V30" s="10" t="str">
        <f t="shared" si="1"/>
        <v>p0.bmp</v>
      </c>
      <c r="W30" s="10" t="str">
        <f t="shared" si="2"/>
        <v>p7.bmp</v>
      </c>
      <c r="X30" s="10" t="str">
        <f t="shared" ca="1" si="6"/>
        <v>c2.wav</v>
      </c>
      <c r="Y30" s="10" t="str">
        <f t="shared" si="7"/>
        <v>r1.wav</v>
      </c>
      <c r="Z30" s="10" t="str">
        <f t="shared" ca="1" si="8"/>
        <v>c1.wav</v>
      </c>
      <c r="AA30" s="10" t="str">
        <f t="shared" ca="1" si="9"/>
        <v>n0.wav</v>
      </c>
      <c r="AB30" s="10">
        <f t="shared" si="10"/>
        <v>1</v>
      </c>
      <c r="AC30" s="12" t="str">
        <f t="shared" ca="1" si="18"/>
        <v>lp.jpg</v>
      </c>
      <c r="AD30" s="13">
        <f t="shared" ca="1" si="11"/>
        <v>1</v>
      </c>
      <c r="AE30" s="13">
        <f t="shared" ca="1" si="12"/>
        <v>1</v>
      </c>
      <c r="AF30" s="13">
        <f ca="1">IF(AK30&lt;0.5,1,IF(AK30&lt;=2/3,2,0))</f>
        <v>0</v>
      </c>
      <c r="AG30" s="13">
        <f t="shared" ca="1" si="13"/>
        <v>2</v>
      </c>
      <c r="AH30" s="17">
        <f t="shared" ca="1" si="14"/>
        <v>0</v>
      </c>
      <c r="AI30" s="2">
        <f t="shared" ca="1" si="15"/>
        <v>0.4305807470508396</v>
      </c>
      <c r="AJ30" s="2">
        <f t="shared" ca="1" si="15"/>
        <v>0.33254224045670122</v>
      </c>
      <c r="AK30" s="2">
        <f t="shared" ca="1" si="15"/>
        <v>0.84501401789031572</v>
      </c>
      <c r="AP30" s="15">
        <f t="shared" ca="1" si="16"/>
        <v>1</v>
      </c>
      <c r="AQ30" s="15">
        <f t="shared" ca="1" si="16"/>
        <v>1</v>
      </c>
      <c r="AR30" s="15">
        <f t="shared" ca="1" si="16"/>
        <v>0</v>
      </c>
      <c r="AT30" s="15">
        <f t="shared" ca="1" si="17"/>
        <v>0</v>
      </c>
      <c r="AU30" s="15">
        <f t="shared" ca="1" si="17"/>
        <v>0</v>
      </c>
      <c r="AV30" s="15">
        <f t="shared" ca="1" si="17"/>
        <v>0</v>
      </c>
    </row>
    <row r="31" spans="1:48" x14ac:dyDescent="0.2">
      <c r="L31" s="2">
        <v>0</v>
      </c>
      <c r="M31" s="2">
        <v>5</v>
      </c>
      <c r="N31" s="2">
        <v>0</v>
      </c>
      <c r="O31" s="2">
        <v>8.8197933426272357E-2</v>
      </c>
      <c r="P31" s="2">
        <v>0.95302904218897311</v>
      </c>
      <c r="Q31" s="2">
        <f t="shared" si="4"/>
        <v>0</v>
      </c>
      <c r="S31" s="2">
        <f t="shared" si="0"/>
        <v>1</v>
      </c>
      <c r="U31" s="14" t="str">
        <f t="shared" ca="1" si="5"/>
        <v>TrainTrial</v>
      </c>
      <c r="V31" s="10" t="str">
        <f t="shared" si="1"/>
        <v>p0.bmp</v>
      </c>
      <c r="W31" s="10" t="str">
        <f t="shared" si="2"/>
        <v>p5.bmp</v>
      </c>
      <c r="X31" s="10" t="str">
        <f t="shared" ca="1" si="6"/>
        <v>c3.wav</v>
      </c>
      <c r="Y31" s="10" t="str">
        <f t="shared" si="7"/>
        <v>r0.wav</v>
      </c>
      <c r="Z31" s="10" t="str">
        <f t="shared" ca="1" si="8"/>
        <v>c3.wav</v>
      </c>
      <c r="AA31" s="10" t="str">
        <f t="shared" ca="1" si="9"/>
        <v>nn0.wav</v>
      </c>
      <c r="AB31" s="10">
        <f t="shared" si="10"/>
        <v>1</v>
      </c>
      <c r="AC31" s="12" t="str">
        <f t="shared" ca="1" si="18"/>
        <v>lp.jpg</v>
      </c>
      <c r="AD31" s="13">
        <f t="shared" ca="1" si="11"/>
        <v>1</v>
      </c>
      <c r="AE31" s="13">
        <f t="shared" ca="1" si="12"/>
        <v>0</v>
      </c>
      <c r="AF31" s="13">
        <f ca="1">IF(AK31&lt;0.5,1,IF(AK31&lt;=2/3,2,0))</f>
        <v>1</v>
      </c>
      <c r="AG31" s="13">
        <f t="shared" ca="1" si="13"/>
        <v>2</v>
      </c>
      <c r="AH31" s="17">
        <f t="shared" ca="1" si="14"/>
        <v>0</v>
      </c>
      <c r="AI31" s="2">
        <f t="shared" ca="1" si="15"/>
        <v>7.1562197226877511E-2</v>
      </c>
      <c r="AJ31" s="2">
        <f t="shared" ca="1" si="15"/>
        <v>0.93988112761359177</v>
      </c>
      <c r="AK31" s="2">
        <f t="shared" ca="1" si="15"/>
        <v>0.48598416206520645</v>
      </c>
      <c r="AP31" s="15">
        <f t="shared" ca="1" si="16"/>
        <v>1</v>
      </c>
      <c r="AQ31" s="15">
        <f t="shared" ca="1" si="16"/>
        <v>0</v>
      </c>
      <c r="AR31" s="15">
        <f t="shared" ca="1" si="16"/>
        <v>1</v>
      </c>
      <c r="AT31" s="15">
        <f t="shared" ca="1" si="17"/>
        <v>0</v>
      </c>
      <c r="AU31" s="15">
        <f t="shared" ca="1" si="17"/>
        <v>0</v>
      </c>
      <c r="AV31" s="15">
        <f t="shared" ca="1" si="17"/>
        <v>0</v>
      </c>
    </row>
    <row r="32" spans="1:48" x14ac:dyDescent="0.2">
      <c r="L32" s="2">
        <v>0</v>
      </c>
      <c r="M32" s="2">
        <v>6</v>
      </c>
      <c r="N32" s="2">
        <v>2</v>
      </c>
      <c r="O32" s="2">
        <v>0.40186690462905972</v>
      </c>
      <c r="P32" s="2">
        <v>0.82760894422699494</v>
      </c>
      <c r="Q32" s="2">
        <f t="shared" si="4"/>
        <v>0</v>
      </c>
      <c r="R32" s="2">
        <f>SUM(Q3:Q32)</f>
        <v>15</v>
      </c>
      <c r="S32" s="2">
        <f t="shared" si="0"/>
        <v>1</v>
      </c>
      <c r="T32" s="2">
        <f>SUM(S3:S32)</f>
        <v>15</v>
      </c>
      <c r="U32" s="14" t="str">
        <f t="shared" ca="1" si="5"/>
        <v>TrainTrial</v>
      </c>
      <c r="V32" s="10" t="str">
        <f t="shared" si="1"/>
        <v>p0.bmp</v>
      </c>
      <c r="W32" s="10" t="str">
        <f t="shared" si="2"/>
        <v>p6.bmp</v>
      </c>
      <c r="X32" s="10" t="str">
        <f t="shared" ca="1" si="6"/>
        <v>c3.wav</v>
      </c>
      <c r="Y32" s="10" t="str">
        <f t="shared" si="7"/>
        <v>r2.wav</v>
      </c>
      <c r="Z32" s="10" t="str">
        <f t="shared" ca="1" si="8"/>
        <v>c3.wav</v>
      </c>
      <c r="AA32" s="10" t="str">
        <f t="shared" ca="1" si="9"/>
        <v>n0.wav</v>
      </c>
      <c r="AB32" s="10">
        <f t="shared" si="10"/>
        <v>1</v>
      </c>
      <c r="AC32" s="12" t="str">
        <f t="shared" ca="1" si="18"/>
        <v>blank.jpg</v>
      </c>
      <c r="AD32" s="13">
        <f t="shared" ca="1" si="11"/>
        <v>0</v>
      </c>
      <c r="AE32" s="13">
        <f t="shared" ca="1" si="12"/>
        <v>0</v>
      </c>
      <c r="AF32" s="13">
        <f ca="1">IF(AK32&lt;0.5,1,IF(AK32&lt;=2/3,2,0))</f>
        <v>2</v>
      </c>
      <c r="AG32" s="13">
        <f t="shared" ca="1" si="13"/>
        <v>0</v>
      </c>
      <c r="AH32" s="17">
        <f t="shared" ca="1" si="14"/>
        <v>1</v>
      </c>
      <c r="AI32" s="2">
        <f t="shared" ca="1" si="15"/>
        <v>0.69379742236402164</v>
      </c>
      <c r="AJ32" s="2">
        <f t="shared" ca="1" si="15"/>
        <v>0.98658953001558236</v>
      </c>
      <c r="AK32" s="2">
        <f t="shared" ca="1" si="15"/>
        <v>0.59621973269261042</v>
      </c>
      <c r="AP32" s="15">
        <f t="shared" ca="1" si="16"/>
        <v>0</v>
      </c>
      <c r="AQ32" s="15">
        <f t="shared" ca="1" si="16"/>
        <v>0</v>
      </c>
      <c r="AR32" s="15">
        <f t="shared" ca="1" si="16"/>
        <v>0</v>
      </c>
      <c r="AT32" s="15">
        <f t="shared" ca="1" si="17"/>
        <v>0</v>
      </c>
      <c r="AU32" s="15">
        <f t="shared" ca="1" si="17"/>
        <v>0</v>
      </c>
      <c r="AV32" s="15">
        <f t="shared" ca="1" si="17"/>
        <v>1</v>
      </c>
    </row>
    <row r="33" spans="11:48" x14ac:dyDescent="0.2">
      <c r="K33" s="2" t="s">
        <v>20</v>
      </c>
      <c r="L33" s="2">
        <v>1</v>
      </c>
      <c r="M33" s="2">
        <v>4</v>
      </c>
      <c r="N33" s="2">
        <v>2</v>
      </c>
      <c r="O33" s="2">
        <v>0</v>
      </c>
      <c r="P33" s="2">
        <v>0.42694784360628546</v>
      </c>
      <c r="Q33" s="2">
        <f t="shared" si="4"/>
        <v>0</v>
      </c>
      <c r="S33" s="2">
        <f t="shared" si="0"/>
        <v>0</v>
      </c>
      <c r="U33" s="14" t="str">
        <f t="shared" ca="1" si="5"/>
        <v>TrainTrial2</v>
      </c>
      <c r="V33" s="10" t="str">
        <f t="shared" si="1"/>
        <v>p1.bmp</v>
      </c>
      <c r="W33" s="10" t="str">
        <f t="shared" si="2"/>
        <v>p4.bmp</v>
      </c>
      <c r="X33" s="10" t="str">
        <f t="shared" ca="1" si="6"/>
        <v>c1.wav</v>
      </c>
      <c r="Y33" s="10" t="str">
        <f t="shared" ca="1" si="7"/>
        <v>nn1.wav</v>
      </c>
      <c r="Z33" s="10" t="str">
        <f t="shared" ca="1" si="8"/>
        <v>c2.wav</v>
      </c>
      <c r="AA33" s="10" t="str">
        <f t="shared" si="9"/>
        <v>r2.wav</v>
      </c>
      <c r="AB33" s="10">
        <f t="shared" si="10"/>
        <v>1</v>
      </c>
      <c r="AC33" s="12" t="str">
        <f t="shared" ca="1" si="18"/>
        <v>blank.jpg</v>
      </c>
      <c r="AD33" s="13">
        <f t="shared" ca="1" si="11"/>
        <v>0</v>
      </c>
      <c r="AE33" s="13">
        <f t="shared" ca="1" si="12"/>
        <v>1</v>
      </c>
      <c r="AF33" s="13">
        <f ca="1">IF(AK33&lt;0.5,1,IF(AK33&lt;=2/3,2,0))</f>
        <v>1</v>
      </c>
      <c r="AG33" s="13">
        <f t="shared" ca="1" si="13"/>
        <v>2</v>
      </c>
      <c r="AH33" s="17">
        <f t="shared" ca="1" si="14"/>
        <v>0</v>
      </c>
      <c r="AI33" s="2">
        <f ca="1">RAND()</f>
        <v>0.93132788881109452</v>
      </c>
      <c r="AJ33" s="2">
        <f ca="1">RAND()</f>
        <v>0.46746907516293534</v>
      </c>
      <c r="AK33" s="2">
        <f ca="1">RAND()</f>
        <v>0.4507647693561504</v>
      </c>
      <c r="AP33" s="15">
        <f t="shared" ca="1" si="16"/>
        <v>0</v>
      </c>
      <c r="AQ33" s="15">
        <f t="shared" ca="1" si="16"/>
        <v>1</v>
      </c>
      <c r="AR33" s="15">
        <f t="shared" ca="1" si="16"/>
        <v>1</v>
      </c>
      <c r="AT33" s="15">
        <f t="shared" ca="1" si="17"/>
        <v>0</v>
      </c>
      <c r="AU33" s="15">
        <f t="shared" ca="1" si="17"/>
        <v>0</v>
      </c>
      <c r="AV33" s="15">
        <f t="shared" ca="1" si="17"/>
        <v>0</v>
      </c>
    </row>
    <row r="34" spans="11:48" x14ac:dyDescent="0.2">
      <c r="L34" s="2">
        <v>1</v>
      </c>
      <c r="M34" s="2">
        <v>7</v>
      </c>
      <c r="N34" s="2">
        <v>9</v>
      </c>
      <c r="O34" s="2">
        <v>0.73192538376679295</v>
      </c>
      <c r="P34" s="2">
        <v>0.30341244863575412</v>
      </c>
      <c r="Q34" s="2">
        <f t="shared" si="4"/>
        <v>1</v>
      </c>
      <c r="S34" s="2">
        <f t="shared" si="0"/>
        <v>0</v>
      </c>
      <c r="U34" s="14" t="str">
        <f t="shared" ca="1" si="5"/>
        <v>TrainTrial</v>
      </c>
      <c r="V34" s="10" t="str">
        <f t="shared" si="1"/>
        <v>p7.bmp</v>
      </c>
      <c r="W34" s="10" t="str">
        <f t="shared" si="2"/>
        <v>p1.bmp</v>
      </c>
      <c r="X34" s="10" t="str">
        <f t="shared" ca="1" si="6"/>
        <v>c3.wav</v>
      </c>
      <c r="Y34" s="10" t="str">
        <f t="shared" ca="1" si="7"/>
        <v>n1.wav</v>
      </c>
      <c r="Z34" s="10" t="str">
        <f t="shared" ca="1" si="8"/>
        <v>c3.wav</v>
      </c>
      <c r="AA34" s="10" t="str">
        <f t="shared" si="9"/>
        <v>r9.wav</v>
      </c>
      <c r="AB34" s="10">
        <f t="shared" si="10"/>
        <v>2</v>
      </c>
      <c r="AC34" s="12" t="str">
        <f t="shared" ca="1" si="18"/>
        <v>blank.jpg</v>
      </c>
      <c r="AD34" s="13">
        <f t="shared" ca="1" si="11"/>
        <v>0</v>
      </c>
      <c r="AE34" s="13">
        <f t="shared" ca="1" si="12"/>
        <v>0</v>
      </c>
      <c r="AF34" s="13">
        <f ca="1">IF(AK34&lt;0.5,1,IF(AK34&lt;=2/3,2,0))</f>
        <v>0</v>
      </c>
      <c r="AG34" s="13">
        <f t="shared" ca="1" si="13"/>
        <v>0</v>
      </c>
      <c r="AH34" s="17">
        <f t="shared" ca="1" si="14"/>
        <v>0</v>
      </c>
      <c r="AI34" s="2">
        <f t="shared" ca="1" si="15"/>
        <v>0.70046018764272788</v>
      </c>
      <c r="AJ34" s="2">
        <f t="shared" ca="1" si="15"/>
        <v>0.71034649611193323</v>
      </c>
      <c r="AK34" s="2">
        <f t="shared" ca="1" si="15"/>
        <v>0.678833360476362</v>
      </c>
      <c r="AP34" s="15">
        <f t="shared" ca="1" si="16"/>
        <v>0</v>
      </c>
      <c r="AQ34" s="15">
        <f t="shared" ca="1" si="16"/>
        <v>0</v>
      </c>
      <c r="AR34" s="15">
        <f t="shared" ca="1" si="16"/>
        <v>0</v>
      </c>
      <c r="AT34" s="15">
        <f t="shared" ca="1" si="17"/>
        <v>0</v>
      </c>
      <c r="AU34" s="15">
        <f t="shared" ca="1" si="17"/>
        <v>0</v>
      </c>
      <c r="AV34" s="15">
        <f t="shared" ca="1" si="17"/>
        <v>0</v>
      </c>
    </row>
    <row r="35" spans="11:48" x14ac:dyDescent="0.2">
      <c r="L35" s="2">
        <v>1</v>
      </c>
      <c r="M35" s="2">
        <v>6</v>
      </c>
      <c r="N35" s="2">
        <v>1</v>
      </c>
      <c r="O35" s="2">
        <v>0.46862106804655923</v>
      </c>
      <c r="P35" s="2">
        <v>0.57318551817024854</v>
      </c>
      <c r="Q35" s="2">
        <f t="shared" si="4"/>
        <v>0</v>
      </c>
      <c r="S35" s="2">
        <f t="shared" si="0"/>
        <v>1</v>
      </c>
      <c r="U35" s="14" t="str">
        <f t="shared" ca="1" si="5"/>
        <v>TrainTrial</v>
      </c>
      <c r="V35" s="10" t="str">
        <f t="shared" si="1"/>
        <v>p1.bmp</v>
      </c>
      <c r="W35" s="10" t="str">
        <f t="shared" si="2"/>
        <v>p6.bmp</v>
      </c>
      <c r="X35" s="10" t="str">
        <f t="shared" ca="1" si="6"/>
        <v>c2.wav</v>
      </c>
      <c r="Y35" s="10" t="str">
        <f t="shared" si="7"/>
        <v>r1.wav</v>
      </c>
      <c r="Z35" s="10" t="str">
        <f t="shared" ca="1" si="8"/>
        <v>c1.wav</v>
      </c>
      <c r="AA35" s="10" t="str">
        <f t="shared" ca="1" si="9"/>
        <v>n1.wav</v>
      </c>
      <c r="AB35" s="10">
        <f t="shared" si="10"/>
        <v>1</v>
      </c>
      <c r="AC35" s="12" t="str">
        <f t="shared" ca="1" si="18"/>
        <v>blank.jpg</v>
      </c>
      <c r="AD35" s="13">
        <f t="shared" ca="1" si="11"/>
        <v>0</v>
      </c>
      <c r="AE35" s="13">
        <f t="shared" ca="1" si="12"/>
        <v>2</v>
      </c>
      <c r="AF35" s="13">
        <f ca="1">IF(AK35&lt;0.5,1,IF(AK35&lt;=2/3,2,0))</f>
        <v>0</v>
      </c>
      <c r="AG35" s="13">
        <f t="shared" ca="1" si="13"/>
        <v>0</v>
      </c>
      <c r="AH35" s="17">
        <f t="shared" ca="1" si="14"/>
        <v>1</v>
      </c>
      <c r="AI35" s="2">
        <f t="shared" ref="AI35:AL62" ca="1" si="19">RAND()</f>
        <v>0.66783652332696042</v>
      </c>
      <c r="AJ35" s="2">
        <f t="shared" ca="1" si="19"/>
        <v>0.57031776667056278</v>
      </c>
      <c r="AK35" s="2">
        <f t="shared" ca="1" si="19"/>
        <v>0.8665812261288407</v>
      </c>
      <c r="AP35" s="15">
        <f t="shared" ca="1" si="16"/>
        <v>0</v>
      </c>
      <c r="AQ35" s="15">
        <f t="shared" ca="1" si="16"/>
        <v>0</v>
      </c>
      <c r="AR35" s="15">
        <f t="shared" ca="1" si="16"/>
        <v>0</v>
      </c>
      <c r="AT35" s="15">
        <f t="shared" ca="1" si="17"/>
        <v>0</v>
      </c>
      <c r="AU35" s="15">
        <f t="shared" ca="1" si="17"/>
        <v>1</v>
      </c>
      <c r="AV35" s="15">
        <f t="shared" ca="1" si="17"/>
        <v>0</v>
      </c>
    </row>
    <row r="36" spans="11:48" x14ac:dyDescent="0.2">
      <c r="L36" s="2">
        <v>2</v>
      </c>
      <c r="M36" s="2">
        <v>1</v>
      </c>
      <c r="N36" s="2">
        <v>8</v>
      </c>
      <c r="O36" s="2">
        <v>0</v>
      </c>
      <c r="P36" s="2">
        <v>0.91239306264014886</v>
      </c>
      <c r="Q36" s="2">
        <f t="shared" si="4"/>
        <v>0</v>
      </c>
      <c r="S36" s="2">
        <f t="shared" si="0"/>
        <v>1</v>
      </c>
      <c r="U36" s="14" t="str">
        <f t="shared" ca="1" si="5"/>
        <v>TrainTrial2</v>
      </c>
      <c r="V36" s="10" t="str">
        <f t="shared" si="1"/>
        <v>p2.bmp</v>
      </c>
      <c r="W36" s="10" t="str">
        <f t="shared" si="2"/>
        <v>p1.bmp</v>
      </c>
      <c r="X36" s="10" t="str">
        <f t="shared" ca="1" si="6"/>
        <v>c2.wav</v>
      </c>
      <c r="Y36" s="10" t="str">
        <f t="shared" si="7"/>
        <v>r8.wav</v>
      </c>
      <c r="Z36" s="10" t="str">
        <f t="shared" ca="1" si="8"/>
        <v>c1.wav</v>
      </c>
      <c r="AA36" s="10" t="str">
        <f t="shared" ca="1" si="9"/>
        <v>nn2.wav</v>
      </c>
      <c r="AB36" s="10">
        <f t="shared" si="10"/>
        <v>1</v>
      </c>
      <c r="AC36" s="12" t="str">
        <f t="shared" ca="1" si="18"/>
        <v>blank.jpg</v>
      </c>
      <c r="AD36" s="13">
        <f t="shared" ca="1" si="11"/>
        <v>0</v>
      </c>
      <c r="AE36" s="13">
        <f t="shared" ca="1" si="12"/>
        <v>1</v>
      </c>
      <c r="AF36" s="13">
        <f ca="1">IF(AK36&lt;0.5,1,IF(AK36&lt;=2/3,2,0))</f>
        <v>1</v>
      </c>
      <c r="AG36" s="13">
        <f t="shared" ca="1" si="13"/>
        <v>2</v>
      </c>
      <c r="AH36" s="17">
        <f t="shared" ca="1" si="14"/>
        <v>0</v>
      </c>
      <c r="AI36" s="2">
        <f t="shared" ca="1" si="19"/>
        <v>0.72565947230233707</v>
      </c>
      <c r="AJ36" s="2">
        <f t="shared" ca="1" si="19"/>
        <v>1.7876647316960259E-2</v>
      </c>
      <c r="AK36" s="2">
        <f t="shared" ca="1" si="19"/>
        <v>0.33226957051974482</v>
      </c>
      <c r="AP36" s="15">
        <f t="shared" ca="1" si="16"/>
        <v>0</v>
      </c>
      <c r="AQ36" s="15">
        <f t="shared" ca="1" si="16"/>
        <v>1</v>
      </c>
      <c r="AR36" s="15">
        <f t="shared" ca="1" si="16"/>
        <v>1</v>
      </c>
      <c r="AT36" s="15">
        <f t="shared" ca="1" si="17"/>
        <v>0</v>
      </c>
      <c r="AU36" s="15">
        <f t="shared" ca="1" si="17"/>
        <v>0</v>
      </c>
      <c r="AV36" s="15">
        <f t="shared" ca="1" si="17"/>
        <v>0</v>
      </c>
    </row>
    <row r="37" spans="11:48" x14ac:dyDescent="0.2">
      <c r="L37" s="2">
        <v>2</v>
      </c>
      <c r="M37" s="2">
        <v>0</v>
      </c>
      <c r="N37" s="2">
        <v>4</v>
      </c>
      <c r="O37" s="2">
        <v>0.75320761000875791</v>
      </c>
      <c r="P37" s="2">
        <v>0.65545724186904408</v>
      </c>
      <c r="Q37" s="2">
        <f t="shared" si="4"/>
        <v>1</v>
      </c>
      <c r="S37" s="2">
        <f t="shared" si="0"/>
        <v>1</v>
      </c>
      <c r="U37" s="14" t="str">
        <f t="shared" ca="1" si="5"/>
        <v>TrainTrial2</v>
      </c>
      <c r="V37" s="10" t="str">
        <f t="shared" si="1"/>
        <v>p0.bmp</v>
      </c>
      <c r="W37" s="10" t="str">
        <f t="shared" si="2"/>
        <v>p2.bmp</v>
      </c>
      <c r="X37" s="10" t="str">
        <f t="shared" ca="1" si="6"/>
        <v>c2.wav</v>
      </c>
      <c r="Y37" s="10" t="str">
        <f t="shared" si="7"/>
        <v>r4.wav</v>
      </c>
      <c r="Z37" s="10" t="str">
        <f t="shared" ca="1" si="8"/>
        <v>c1.wav</v>
      </c>
      <c r="AA37" s="10" t="str">
        <f t="shared" ca="1" si="9"/>
        <v>n2.wav</v>
      </c>
      <c r="AB37" s="10">
        <f t="shared" si="10"/>
        <v>2</v>
      </c>
      <c r="AC37" s="12" t="str">
        <f t="shared" ca="1" si="18"/>
        <v>rp.jpg</v>
      </c>
      <c r="AD37" s="13">
        <f t="shared" ca="1" si="11"/>
        <v>2</v>
      </c>
      <c r="AE37" s="13">
        <f t="shared" ca="1" si="12"/>
        <v>1</v>
      </c>
      <c r="AF37" s="13">
        <f ca="1">IF(AK37&lt;0.5,1,IF(AK37&lt;=2/3,2,0))</f>
        <v>2</v>
      </c>
      <c r="AG37" s="13">
        <f t="shared" ca="1" si="13"/>
        <v>1</v>
      </c>
      <c r="AH37" s="17">
        <f t="shared" ca="1" si="14"/>
        <v>2</v>
      </c>
      <c r="AI37" s="2">
        <f t="shared" ca="1" si="19"/>
        <v>0.53894388021533401</v>
      </c>
      <c r="AJ37" s="2">
        <f t="shared" ca="1" si="19"/>
        <v>0.23590582881724043</v>
      </c>
      <c r="AK37" s="2">
        <f t="shared" ca="1" si="19"/>
        <v>0.58608096721645608</v>
      </c>
      <c r="AP37" s="15">
        <f t="shared" ca="1" si="16"/>
        <v>0</v>
      </c>
      <c r="AQ37" s="15">
        <f t="shared" ca="1" si="16"/>
        <v>1</v>
      </c>
      <c r="AR37" s="15">
        <f t="shared" ca="1" si="16"/>
        <v>0</v>
      </c>
      <c r="AT37" s="15">
        <f t="shared" ca="1" si="17"/>
        <v>1</v>
      </c>
      <c r="AU37" s="15">
        <f t="shared" ca="1" si="17"/>
        <v>0</v>
      </c>
      <c r="AV37" s="15">
        <f t="shared" ca="1" si="17"/>
        <v>1</v>
      </c>
    </row>
    <row r="38" spans="11:48" x14ac:dyDescent="0.2">
      <c r="L38" s="2">
        <v>2</v>
      </c>
      <c r="M38" s="2">
        <v>3</v>
      </c>
      <c r="N38" s="2">
        <v>5</v>
      </c>
      <c r="O38" s="2">
        <v>0.22204353069173521</v>
      </c>
      <c r="P38" s="2">
        <v>0.8359163423147038</v>
      </c>
      <c r="Q38" s="2">
        <f t="shared" si="4"/>
        <v>0</v>
      </c>
      <c r="S38" s="2">
        <f t="shared" si="0"/>
        <v>1</v>
      </c>
      <c r="U38" s="14" t="str">
        <f t="shared" ca="1" si="5"/>
        <v>TrainTrial</v>
      </c>
      <c r="V38" s="10" t="str">
        <f t="shared" si="1"/>
        <v>p2.bmp</v>
      </c>
      <c r="W38" s="10" t="str">
        <f t="shared" si="2"/>
        <v>p3.bmp</v>
      </c>
      <c r="X38" s="10" t="str">
        <f t="shared" ca="1" si="6"/>
        <v>c2.wav</v>
      </c>
      <c r="Y38" s="10" t="str">
        <f t="shared" si="7"/>
        <v>r5.wav</v>
      </c>
      <c r="Z38" s="10" t="str">
        <f t="shared" ca="1" si="8"/>
        <v>c1.wav</v>
      </c>
      <c r="AA38" s="10" t="str">
        <f t="shared" ca="1" si="9"/>
        <v>nn2.wav</v>
      </c>
      <c r="AB38" s="10">
        <f t="shared" si="10"/>
        <v>1</v>
      </c>
      <c r="AC38" s="12" t="str">
        <f t="shared" ca="1" si="18"/>
        <v>lp.jpg</v>
      </c>
      <c r="AD38" s="13">
        <f t="shared" ca="1" si="11"/>
        <v>1</v>
      </c>
      <c r="AE38" s="13">
        <f t="shared" ca="1" si="12"/>
        <v>2</v>
      </c>
      <c r="AF38" s="13">
        <f ca="1">IF(AK38&lt;0.5,1,IF(AK38&lt;=2/3,2,0))</f>
        <v>1</v>
      </c>
      <c r="AG38" s="13">
        <f t="shared" ca="1" si="13"/>
        <v>2</v>
      </c>
      <c r="AH38" s="17">
        <f t="shared" ca="1" si="14"/>
        <v>1</v>
      </c>
      <c r="AI38" s="2">
        <f t="shared" ca="1" si="19"/>
        <v>0.45666225318975096</v>
      </c>
      <c r="AJ38" s="2">
        <f t="shared" ca="1" si="19"/>
        <v>0.5932366023918566</v>
      </c>
      <c r="AK38" s="2">
        <f t="shared" ca="1" si="19"/>
        <v>0.21261193220481855</v>
      </c>
      <c r="AP38" s="15">
        <f t="shared" ca="1" si="16"/>
        <v>1</v>
      </c>
      <c r="AQ38" s="15">
        <f t="shared" ca="1" si="16"/>
        <v>0</v>
      </c>
      <c r="AR38" s="15">
        <f t="shared" ca="1" si="16"/>
        <v>1</v>
      </c>
      <c r="AT38" s="15">
        <f t="shared" ca="1" si="17"/>
        <v>0</v>
      </c>
      <c r="AU38" s="15">
        <f t="shared" ca="1" si="17"/>
        <v>1</v>
      </c>
      <c r="AV38" s="15">
        <f t="shared" ca="1" si="17"/>
        <v>0</v>
      </c>
    </row>
    <row r="39" spans="11:48" x14ac:dyDescent="0.2">
      <c r="L39" s="2">
        <v>3</v>
      </c>
      <c r="M39" s="2">
        <v>2</v>
      </c>
      <c r="N39" s="2">
        <v>0</v>
      </c>
      <c r="O39" s="2">
        <v>0.73031119420193136</v>
      </c>
      <c r="P39" s="2">
        <v>0.69943940005305194</v>
      </c>
      <c r="Q39" s="2">
        <f t="shared" si="4"/>
        <v>1</v>
      </c>
      <c r="S39" s="2">
        <f t="shared" si="0"/>
        <v>1</v>
      </c>
      <c r="U39" s="14" t="str">
        <f t="shared" ca="1" si="5"/>
        <v>TrainTrial2</v>
      </c>
      <c r="V39" s="10" t="str">
        <f t="shared" si="1"/>
        <v>p2.bmp</v>
      </c>
      <c r="W39" s="10" t="str">
        <f t="shared" si="2"/>
        <v>p3.bmp</v>
      </c>
      <c r="X39" s="10" t="str">
        <f t="shared" ca="1" si="6"/>
        <v>c2.wav</v>
      </c>
      <c r="Y39" s="10" t="str">
        <f t="shared" si="7"/>
        <v>r0.wav</v>
      </c>
      <c r="Z39" s="10" t="str">
        <f t="shared" ca="1" si="8"/>
        <v>c1.wav</v>
      </c>
      <c r="AA39" s="10" t="str">
        <f t="shared" ca="1" si="9"/>
        <v>nn3.wav</v>
      </c>
      <c r="AB39" s="10">
        <f t="shared" si="10"/>
        <v>2</v>
      </c>
      <c r="AC39" s="12" t="str">
        <f t="shared" ca="1" si="18"/>
        <v>rp.jpg</v>
      </c>
      <c r="AD39" s="13">
        <f t="shared" ca="1" si="11"/>
        <v>2</v>
      </c>
      <c r="AE39" s="13">
        <f t="shared" ca="1" si="12"/>
        <v>1</v>
      </c>
      <c r="AF39" s="13">
        <f ca="1">IF(AK39&lt;0.5,1,IF(AK39&lt;=2/3,2,0))</f>
        <v>1</v>
      </c>
      <c r="AG39" s="13">
        <f t="shared" ca="1" si="13"/>
        <v>2</v>
      </c>
      <c r="AH39" s="17">
        <f t="shared" ca="1" si="14"/>
        <v>1</v>
      </c>
      <c r="AI39" s="2">
        <f t="shared" ca="1" si="19"/>
        <v>0.66612221152695661</v>
      </c>
      <c r="AJ39" s="2">
        <f t="shared" ca="1" si="19"/>
        <v>3.6795236883370497E-2</v>
      </c>
      <c r="AK39" s="2">
        <f t="shared" ca="1" si="19"/>
        <v>0.45161129373765208</v>
      </c>
      <c r="AP39" s="15">
        <f t="shared" ca="1" si="16"/>
        <v>0</v>
      </c>
      <c r="AQ39" s="15">
        <f t="shared" ca="1" si="16"/>
        <v>1</v>
      </c>
      <c r="AR39" s="15">
        <f t="shared" ca="1" si="16"/>
        <v>1</v>
      </c>
      <c r="AT39" s="15">
        <f t="shared" ca="1" si="17"/>
        <v>1</v>
      </c>
      <c r="AU39" s="15">
        <f t="shared" ca="1" si="17"/>
        <v>0</v>
      </c>
      <c r="AV39" s="15">
        <f t="shared" ca="1" si="17"/>
        <v>0</v>
      </c>
    </row>
    <row r="40" spans="11:48" x14ac:dyDescent="0.2">
      <c r="L40" s="2">
        <v>3</v>
      </c>
      <c r="M40" s="2">
        <v>5</v>
      </c>
      <c r="N40" s="2">
        <v>3</v>
      </c>
      <c r="O40" s="2">
        <v>0.1123489288638666</v>
      </c>
      <c r="P40" s="2">
        <v>0.15572924641401187</v>
      </c>
      <c r="Q40" s="2">
        <f t="shared" si="4"/>
        <v>0</v>
      </c>
      <c r="S40" s="2">
        <f t="shared" si="0"/>
        <v>0</v>
      </c>
      <c r="U40" s="14" t="str">
        <f t="shared" ca="1" si="5"/>
        <v>TrainTrial</v>
      </c>
      <c r="V40" s="10" t="str">
        <f t="shared" si="1"/>
        <v>p3.bmp</v>
      </c>
      <c r="W40" s="10" t="str">
        <f t="shared" si="2"/>
        <v>p5.bmp</v>
      </c>
      <c r="X40" s="10" t="str">
        <f t="shared" ca="1" si="6"/>
        <v>c3.wav</v>
      </c>
      <c r="Y40" s="10" t="str">
        <f t="shared" ca="1" si="7"/>
        <v>nn3.wav</v>
      </c>
      <c r="Z40" s="10" t="str">
        <f t="shared" ca="1" si="8"/>
        <v>c3.wav</v>
      </c>
      <c r="AA40" s="10" t="str">
        <f t="shared" si="9"/>
        <v>r3.wav</v>
      </c>
      <c r="AB40" s="10">
        <f t="shared" si="10"/>
        <v>1</v>
      </c>
      <c r="AC40" s="12" t="str">
        <f t="shared" ca="1" si="18"/>
        <v>lp.jpg</v>
      </c>
      <c r="AD40" s="13">
        <f t="shared" ca="1" si="11"/>
        <v>1</v>
      </c>
      <c r="AE40" s="13">
        <f t="shared" ca="1" si="12"/>
        <v>0</v>
      </c>
      <c r="AF40" s="13">
        <f ca="1">IF(AK40&lt;0.5,1,IF(AK40&lt;=2/3,2,0))</f>
        <v>1</v>
      </c>
      <c r="AG40" s="13">
        <f t="shared" ca="1" si="13"/>
        <v>2</v>
      </c>
      <c r="AH40" s="17">
        <f t="shared" ca="1" si="14"/>
        <v>0</v>
      </c>
      <c r="AI40" s="2">
        <f t="shared" ca="1" si="19"/>
        <v>0.16817051273516703</v>
      </c>
      <c r="AJ40" s="2">
        <f t="shared" ca="1" si="19"/>
        <v>0.87565967065965999</v>
      </c>
      <c r="AK40" s="2">
        <f t="shared" ca="1" si="19"/>
        <v>0.17924943730673493</v>
      </c>
      <c r="AP40" s="15">
        <f t="shared" ca="1" si="16"/>
        <v>1</v>
      </c>
      <c r="AQ40" s="15">
        <f t="shared" ca="1" si="16"/>
        <v>0</v>
      </c>
      <c r="AR40" s="15">
        <f t="shared" ca="1" si="16"/>
        <v>1</v>
      </c>
      <c r="AT40" s="15">
        <f t="shared" ca="1" si="17"/>
        <v>0</v>
      </c>
      <c r="AU40" s="15">
        <f t="shared" ca="1" si="17"/>
        <v>0</v>
      </c>
      <c r="AV40" s="15">
        <f t="shared" ca="1" si="17"/>
        <v>0</v>
      </c>
    </row>
    <row r="41" spans="11:48" x14ac:dyDescent="0.2">
      <c r="L41" s="2">
        <v>3</v>
      </c>
      <c r="M41" s="2">
        <v>9</v>
      </c>
      <c r="N41" s="2">
        <v>7</v>
      </c>
      <c r="O41" s="2">
        <v>0.92808009142390802</v>
      </c>
      <c r="P41" s="2">
        <v>0.96748697712519061</v>
      </c>
      <c r="Q41" s="2">
        <f t="shared" si="4"/>
        <v>1</v>
      </c>
      <c r="S41" s="2">
        <f t="shared" si="0"/>
        <v>1</v>
      </c>
      <c r="U41" s="14" t="str">
        <f t="shared" ca="1" si="5"/>
        <v>TrainTrial</v>
      </c>
      <c r="V41" s="10" t="str">
        <f t="shared" si="1"/>
        <v>p9.bmp</v>
      </c>
      <c r="W41" s="10" t="str">
        <f t="shared" si="2"/>
        <v>p3.bmp</v>
      </c>
      <c r="X41" s="10" t="str">
        <f t="shared" ca="1" si="6"/>
        <v>c3.wav</v>
      </c>
      <c r="Y41" s="10" t="str">
        <f t="shared" si="7"/>
        <v>r7.wav</v>
      </c>
      <c r="Z41" s="10" t="str">
        <f t="shared" ca="1" si="8"/>
        <v>c3.wav</v>
      </c>
      <c r="AA41" s="10" t="str">
        <f t="shared" ca="1" si="9"/>
        <v>n3.wav</v>
      </c>
      <c r="AB41" s="10">
        <f t="shared" si="10"/>
        <v>2</v>
      </c>
      <c r="AC41" s="12" t="str">
        <f t="shared" ca="1" si="18"/>
        <v>blank.jpg</v>
      </c>
      <c r="AD41" s="13">
        <f t="shared" ca="1" si="11"/>
        <v>0</v>
      </c>
      <c r="AE41" s="13">
        <f t="shared" ca="1" si="12"/>
        <v>0</v>
      </c>
      <c r="AF41" s="13">
        <f ca="1">IF(AK41&lt;0.5,1,IF(AK41&lt;=2/3,2,0))</f>
        <v>0</v>
      </c>
      <c r="AG41" s="13">
        <f t="shared" ca="1" si="13"/>
        <v>0</v>
      </c>
      <c r="AH41" s="17">
        <f t="shared" ca="1" si="14"/>
        <v>0</v>
      </c>
      <c r="AI41" s="2">
        <f t="shared" ca="1" si="19"/>
        <v>0.9336323138285928</v>
      </c>
      <c r="AJ41" s="2">
        <f t="shared" ca="1" si="19"/>
        <v>0.81589483602598045</v>
      </c>
      <c r="AK41" s="2">
        <f t="shared" ca="1" si="19"/>
        <v>0.80781537266564885</v>
      </c>
      <c r="AP41" s="15">
        <f t="shared" ca="1" si="16"/>
        <v>0</v>
      </c>
      <c r="AQ41" s="15">
        <f t="shared" ca="1" si="16"/>
        <v>0</v>
      </c>
      <c r="AR41" s="15">
        <f t="shared" ca="1" si="16"/>
        <v>0</v>
      </c>
      <c r="AT41" s="15">
        <f t="shared" ca="1" si="17"/>
        <v>0</v>
      </c>
      <c r="AU41" s="15">
        <f t="shared" ca="1" si="17"/>
        <v>0</v>
      </c>
      <c r="AV41" s="15">
        <f t="shared" ca="1" si="17"/>
        <v>0</v>
      </c>
    </row>
    <row r="42" spans="11:48" x14ac:dyDescent="0.2">
      <c r="L42" s="2">
        <v>4</v>
      </c>
      <c r="M42" s="2">
        <v>8</v>
      </c>
      <c r="N42" s="2">
        <v>6</v>
      </c>
      <c r="O42" s="2">
        <v>0.81016312587780703</v>
      </c>
      <c r="P42" s="2">
        <v>0.76535497449822287</v>
      </c>
      <c r="Q42" s="2">
        <f t="shared" si="4"/>
        <v>1</v>
      </c>
      <c r="S42" s="2">
        <f t="shared" si="0"/>
        <v>1</v>
      </c>
      <c r="U42" s="14" t="str">
        <f t="shared" ca="1" si="5"/>
        <v>TrainTrial2</v>
      </c>
      <c r="V42" s="10" t="str">
        <f t="shared" si="1"/>
        <v>p8.bmp</v>
      </c>
      <c r="W42" s="10" t="str">
        <f t="shared" si="2"/>
        <v>p4.bmp</v>
      </c>
      <c r="X42" s="10" t="str">
        <f t="shared" ca="1" si="6"/>
        <v>c2.wav</v>
      </c>
      <c r="Y42" s="10" t="str">
        <f t="shared" si="7"/>
        <v>r6.wav</v>
      </c>
      <c r="Z42" s="10" t="str">
        <f t="shared" ca="1" si="8"/>
        <v>c1.wav</v>
      </c>
      <c r="AA42" s="10" t="str">
        <f t="shared" ca="1" si="9"/>
        <v>nn4.wav</v>
      </c>
      <c r="AB42" s="10">
        <f t="shared" si="10"/>
        <v>2</v>
      </c>
      <c r="AC42" s="12" t="str">
        <f t="shared" ca="1" si="18"/>
        <v>blank.jpg</v>
      </c>
      <c r="AD42" s="13">
        <f t="shared" ca="1" si="11"/>
        <v>0</v>
      </c>
      <c r="AE42" s="13">
        <f t="shared" ca="1" si="12"/>
        <v>1</v>
      </c>
      <c r="AF42" s="13">
        <f ca="1">IF(AK42&lt;0.5,1,IF(AK42&lt;=2/3,2,0))</f>
        <v>1</v>
      </c>
      <c r="AG42" s="13">
        <f t="shared" ca="1" si="13"/>
        <v>2</v>
      </c>
      <c r="AH42" s="17">
        <f t="shared" ca="1" si="14"/>
        <v>0</v>
      </c>
      <c r="AI42" s="2">
        <f t="shared" ca="1" si="19"/>
        <v>0.83221027297923933</v>
      </c>
      <c r="AJ42" s="2">
        <f t="shared" ca="1" si="19"/>
        <v>0.3226325057840792</v>
      </c>
      <c r="AK42" s="2">
        <f t="shared" ca="1" si="19"/>
        <v>0.2205122967668306</v>
      </c>
      <c r="AP42" s="15">
        <f t="shared" ca="1" si="16"/>
        <v>0</v>
      </c>
      <c r="AQ42" s="15">
        <f t="shared" ca="1" si="16"/>
        <v>1</v>
      </c>
      <c r="AR42" s="15">
        <f t="shared" ca="1" si="16"/>
        <v>1</v>
      </c>
      <c r="AT42" s="15">
        <f t="shared" ca="1" si="17"/>
        <v>0</v>
      </c>
      <c r="AU42" s="15">
        <f t="shared" ca="1" si="17"/>
        <v>0</v>
      </c>
      <c r="AV42" s="15">
        <f t="shared" ca="1" si="17"/>
        <v>0</v>
      </c>
    </row>
    <row r="43" spans="11:48" x14ac:dyDescent="0.2">
      <c r="L43" s="2">
        <v>4</v>
      </c>
      <c r="M43" s="2">
        <v>3</v>
      </c>
      <c r="N43" s="2">
        <v>3</v>
      </c>
      <c r="O43" s="2">
        <v>0.64174868102327309</v>
      </c>
      <c r="P43" s="2">
        <v>0.24560232917974645</v>
      </c>
      <c r="Q43" s="2">
        <f t="shared" si="4"/>
        <v>1</v>
      </c>
      <c r="S43" s="2">
        <f t="shared" si="0"/>
        <v>0</v>
      </c>
      <c r="U43" s="14" t="str">
        <f t="shared" ca="1" si="5"/>
        <v>TrainTrial</v>
      </c>
      <c r="V43" s="10" t="str">
        <f t="shared" si="1"/>
        <v>p3.bmp</v>
      </c>
      <c r="W43" s="10" t="str">
        <f t="shared" si="2"/>
        <v>p4.bmp</v>
      </c>
      <c r="X43" s="10" t="str">
        <f t="shared" ca="1" si="6"/>
        <v>c3.wav</v>
      </c>
      <c r="Y43" s="10" t="str">
        <f t="shared" ca="1" si="7"/>
        <v>nn4.wav</v>
      </c>
      <c r="Z43" s="10" t="str">
        <f t="shared" ca="1" si="8"/>
        <v>c3.wav</v>
      </c>
      <c r="AA43" s="10" t="str">
        <f t="shared" si="9"/>
        <v>r3.wav</v>
      </c>
      <c r="AB43" s="10">
        <f t="shared" si="10"/>
        <v>2</v>
      </c>
      <c r="AC43" s="12" t="str">
        <f t="shared" ca="1" si="18"/>
        <v>rp.jpg</v>
      </c>
      <c r="AD43" s="13">
        <f t="shared" ca="1" si="11"/>
        <v>1</v>
      </c>
      <c r="AE43" s="13">
        <f t="shared" ca="1" si="12"/>
        <v>0</v>
      </c>
      <c r="AF43" s="13">
        <f ca="1">IF(AK43&lt;0.5,1,IF(AK43&lt;=2/3,2,0))</f>
        <v>1</v>
      </c>
      <c r="AG43" s="13">
        <f t="shared" ca="1" si="13"/>
        <v>2</v>
      </c>
      <c r="AH43" s="17">
        <f t="shared" ca="1" si="14"/>
        <v>0</v>
      </c>
      <c r="AI43" s="2">
        <f t="shared" ca="1" si="19"/>
        <v>0.10998601163772692</v>
      </c>
      <c r="AJ43" s="2">
        <f t="shared" ca="1" si="19"/>
        <v>0.97156592442952527</v>
      </c>
      <c r="AK43" s="2">
        <f t="shared" ca="1" si="19"/>
        <v>9.4741485749539889E-2</v>
      </c>
      <c r="AP43" s="15">
        <f t="shared" ca="1" si="16"/>
        <v>1</v>
      </c>
      <c r="AQ43" s="15">
        <f t="shared" ca="1" si="16"/>
        <v>0</v>
      </c>
      <c r="AR43" s="15">
        <f t="shared" ca="1" si="16"/>
        <v>1</v>
      </c>
      <c r="AT43" s="15">
        <f t="shared" ca="1" si="17"/>
        <v>0</v>
      </c>
      <c r="AU43" s="15">
        <f t="shared" ca="1" si="17"/>
        <v>0</v>
      </c>
      <c r="AV43" s="15">
        <f t="shared" ca="1" si="17"/>
        <v>0</v>
      </c>
    </row>
    <row r="44" spans="11:48" x14ac:dyDescent="0.2">
      <c r="L44" s="2">
        <v>4</v>
      </c>
      <c r="M44" s="2">
        <v>8</v>
      </c>
      <c r="N44" s="2">
        <v>5</v>
      </c>
      <c r="O44" s="2">
        <v>0.6671685005976542</v>
      </c>
      <c r="P44" s="2">
        <v>0.73090206870620023</v>
      </c>
      <c r="Q44" s="2">
        <f t="shared" si="4"/>
        <v>1</v>
      </c>
      <c r="S44" s="2">
        <f t="shared" si="0"/>
        <v>1</v>
      </c>
      <c r="U44" s="14" t="str">
        <f t="shared" ca="1" si="5"/>
        <v>TrainTrial2</v>
      </c>
      <c r="V44" s="10" t="str">
        <f t="shared" si="1"/>
        <v>p8.bmp</v>
      </c>
      <c r="W44" s="10" t="str">
        <f t="shared" si="2"/>
        <v>p4.bmp</v>
      </c>
      <c r="X44" s="10" t="str">
        <f t="shared" ca="1" si="6"/>
        <v>c2.wav</v>
      </c>
      <c r="Y44" s="10" t="str">
        <f t="shared" si="7"/>
        <v>r5.wav</v>
      </c>
      <c r="Z44" s="10" t="str">
        <f t="shared" ca="1" si="8"/>
        <v>c1.wav</v>
      </c>
      <c r="AA44" s="10" t="str">
        <f t="shared" ca="1" si="9"/>
        <v>nn4.wav</v>
      </c>
      <c r="AB44" s="10">
        <f t="shared" si="10"/>
        <v>2</v>
      </c>
      <c r="AC44" s="12" t="str">
        <f t="shared" ca="1" si="18"/>
        <v>rp.jpg</v>
      </c>
      <c r="AD44" s="13">
        <f t="shared" ca="1" si="11"/>
        <v>1</v>
      </c>
      <c r="AE44" s="13">
        <f t="shared" ca="1" si="12"/>
        <v>1</v>
      </c>
      <c r="AF44" s="13">
        <f ca="1">IF(AK44&lt;0.5,1,IF(AK44&lt;=2/3,2,0))</f>
        <v>1</v>
      </c>
      <c r="AG44" s="13">
        <f t="shared" ca="1" si="13"/>
        <v>3</v>
      </c>
      <c r="AH44" s="17">
        <f t="shared" ca="1" si="14"/>
        <v>0</v>
      </c>
      <c r="AI44" s="2">
        <f t="shared" ca="1" si="19"/>
        <v>1.9678310355411011E-2</v>
      </c>
      <c r="AJ44" s="2">
        <f t="shared" ca="1" si="19"/>
        <v>0.40374194536647234</v>
      </c>
      <c r="AK44" s="2">
        <f t="shared" ca="1" si="19"/>
        <v>0.24641155264040782</v>
      </c>
      <c r="AP44" s="15">
        <f t="shared" ca="1" si="16"/>
        <v>1</v>
      </c>
      <c r="AQ44" s="15">
        <f t="shared" ca="1" si="16"/>
        <v>1</v>
      </c>
      <c r="AR44" s="15">
        <f t="shared" ca="1" si="16"/>
        <v>1</v>
      </c>
      <c r="AT44" s="15">
        <f t="shared" ca="1" si="17"/>
        <v>0</v>
      </c>
      <c r="AU44" s="15">
        <f t="shared" ca="1" si="17"/>
        <v>0</v>
      </c>
      <c r="AV44" s="15">
        <f t="shared" ca="1" si="17"/>
        <v>0</v>
      </c>
    </row>
    <row r="45" spans="11:48" x14ac:dyDescent="0.2">
      <c r="L45" s="2">
        <v>5</v>
      </c>
      <c r="M45" s="2">
        <v>0</v>
      </c>
      <c r="N45" s="2">
        <v>8</v>
      </c>
      <c r="O45" s="2">
        <v>0.56879722998382931</v>
      </c>
      <c r="P45" s="2">
        <v>0.77627752314037934</v>
      </c>
      <c r="Q45" s="2">
        <f t="shared" si="4"/>
        <v>1</v>
      </c>
      <c r="S45" s="2">
        <f t="shared" si="0"/>
        <v>1</v>
      </c>
      <c r="U45" s="14" t="str">
        <f t="shared" ca="1" si="5"/>
        <v>TrainTrial2</v>
      </c>
      <c r="V45" s="10" t="str">
        <f t="shared" si="1"/>
        <v>p0.bmp</v>
      </c>
      <c r="W45" s="10" t="str">
        <f t="shared" si="2"/>
        <v>p5.bmp</v>
      </c>
      <c r="X45" s="10" t="str">
        <f t="shared" ca="1" si="6"/>
        <v>c2.wav</v>
      </c>
      <c r="Y45" s="10" t="str">
        <f t="shared" si="7"/>
        <v>r8.wav</v>
      </c>
      <c r="Z45" s="10" t="str">
        <f t="shared" ca="1" si="8"/>
        <v>c1.wav</v>
      </c>
      <c r="AA45" s="10" t="str">
        <f t="shared" ca="1" si="9"/>
        <v>nn5.wav</v>
      </c>
      <c r="AB45" s="10">
        <f t="shared" si="10"/>
        <v>2</v>
      </c>
      <c r="AC45" s="12" t="str">
        <f t="shared" ca="1" si="18"/>
        <v>rp.jpg</v>
      </c>
      <c r="AD45" s="13">
        <f t="shared" ca="1" si="11"/>
        <v>1</v>
      </c>
      <c r="AE45" s="13">
        <f t="shared" ca="1" si="12"/>
        <v>1</v>
      </c>
      <c r="AF45" s="13">
        <f ca="1">IF(AK45&lt;0.5,1,IF(AK45&lt;=2/3,2,0))</f>
        <v>1</v>
      </c>
      <c r="AG45" s="13">
        <f t="shared" ca="1" si="13"/>
        <v>3</v>
      </c>
      <c r="AH45" s="17">
        <f t="shared" ca="1" si="14"/>
        <v>0</v>
      </c>
      <c r="AI45" s="2">
        <f t="shared" ca="1" si="19"/>
        <v>0.45153377401866124</v>
      </c>
      <c r="AJ45" s="2">
        <f t="shared" ca="1" si="19"/>
        <v>0.410980664866748</v>
      </c>
      <c r="AK45" s="2">
        <f t="shared" ca="1" si="19"/>
        <v>0.46392265695302559</v>
      </c>
      <c r="AP45" s="15">
        <f t="shared" ca="1" si="16"/>
        <v>1</v>
      </c>
      <c r="AQ45" s="15">
        <f t="shared" ca="1" si="16"/>
        <v>1</v>
      </c>
      <c r="AR45" s="15">
        <f t="shared" ca="1" si="16"/>
        <v>1</v>
      </c>
      <c r="AT45" s="15">
        <f t="shared" ca="1" si="17"/>
        <v>0</v>
      </c>
      <c r="AU45" s="15">
        <f t="shared" ca="1" si="17"/>
        <v>0</v>
      </c>
      <c r="AV45" s="15">
        <f t="shared" ca="1" si="17"/>
        <v>0</v>
      </c>
    </row>
    <row r="46" spans="11:48" x14ac:dyDescent="0.2">
      <c r="L46" s="2">
        <v>5</v>
      </c>
      <c r="M46" s="2">
        <v>9</v>
      </c>
      <c r="N46" s="2">
        <v>0</v>
      </c>
      <c r="O46" s="2">
        <v>0.96579944107907068</v>
      </c>
      <c r="P46" s="2">
        <v>0.44777359190084098</v>
      </c>
      <c r="Q46" s="2">
        <f t="shared" si="4"/>
        <v>1</v>
      </c>
      <c r="S46" s="2">
        <f t="shared" si="0"/>
        <v>0</v>
      </c>
      <c r="U46" s="14" t="str">
        <f t="shared" ca="1" si="5"/>
        <v>TrainTrial</v>
      </c>
      <c r="V46" s="10" t="str">
        <f t="shared" si="1"/>
        <v>p9.bmp</v>
      </c>
      <c r="W46" s="10" t="str">
        <f t="shared" si="2"/>
        <v>p5.bmp</v>
      </c>
      <c r="X46" s="10" t="str">
        <f t="shared" ca="1" si="6"/>
        <v>c3.wav</v>
      </c>
      <c r="Y46" s="10" t="str">
        <f t="shared" ca="1" si="7"/>
        <v>nn5.wav</v>
      </c>
      <c r="Z46" s="10" t="str">
        <f t="shared" ca="1" si="8"/>
        <v>c3.wav</v>
      </c>
      <c r="AA46" s="10" t="str">
        <f t="shared" si="9"/>
        <v>r0.wav</v>
      </c>
      <c r="AB46" s="10">
        <f t="shared" si="10"/>
        <v>2</v>
      </c>
      <c r="AC46" s="12" t="str">
        <f t="shared" ca="1" si="18"/>
        <v>rp.jpg</v>
      </c>
      <c r="AD46" s="13">
        <f t="shared" ca="1" si="11"/>
        <v>1</v>
      </c>
      <c r="AE46" s="13">
        <f t="shared" ca="1" si="12"/>
        <v>0</v>
      </c>
      <c r="AF46" s="13">
        <f ca="1">IF(AK46&lt;0.5,1,IF(AK46&lt;=2/3,2,0))</f>
        <v>1</v>
      </c>
      <c r="AG46" s="13">
        <f t="shared" ca="1" si="13"/>
        <v>2</v>
      </c>
      <c r="AH46" s="17">
        <f t="shared" ca="1" si="14"/>
        <v>0</v>
      </c>
      <c r="AI46" s="2">
        <f t="shared" ca="1" si="19"/>
        <v>0.44829893519811526</v>
      </c>
      <c r="AJ46" s="2">
        <f t="shared" ca="1" si="19"/>
        <v>0.77670412618109452</v>
      </c>
      <c r="AK46" s="2">
        <f t="shared" ca="1" si="19"/>
        <v>0.42476528161887117</v>
      </c>
      <c r="AP46" s="15">
        <f t="shared" ca="1" si="16"/>
        <v>1</v>
      </c>
      <c r="AQ46" s="15">
        <f t="shared" ca="1" si="16"/>
        <v>0</v>
      </c>
      <c r="AR46" s="15">
        <f t="shared" ca="1" si="16"/>
        <v>1</v>
      </c>
      <c r="AT46" s="15">
        <f t="shared" ca="1" si="17"/>
        <v>0</v>
      </c>
      <c r="AU46" s="15">
        <f t="shared" ca="1" si="17"/>
        <v>0</v>
      </c>
      <c r="AV46" s="15">
        <f t="shared" ca="1" si="17"/>
        <v>0</v>
      </c>
    </row>
    <row r="47" spans="11:48" x14ac:dyDescent="0.2">
      <c r="L47" s="2">
        <v>5</v>
      </c>
      <c r="M47" s="2">
        <v>6</v>
      </c>
      <c r="N47" s="2">
        <v>7</v>
      </c>
      <c r="O47" s="2">
        <v>0.79052673785554362</v>
      </c>
      <c r="P47" s="2">
        <v>0.40998885504723148</v>
      </c>
      <c r="Q47" s="2">
        <f t="shared" si="4"/>
        <v>1</v>
      </c>
      <c r="S47" s="2">
        <f t="shared" si="0"/>
        <v>0</v>
      </c>
      <c r="U47" s="14" t="str">
        <f t="shared" ca="1" si="5"/>
        <v>TrainTrial2</v>
      </c>
      <c r="V47" s="10" t="str">
        <f t="shared" si="1"/>
        <v>p6.bmp</v>
      </c>
      <c r="W47" s="10" t="str">
        <f t="shared" si="2"/>
        <v>p5.bmp</v>
      </c>
      <c r="X47" s="10" t="str">
        <f t="shared" ca="1" si="6"/>
        <v>c1.wav</v>
      </c>
      <c r="Y47" s="10" t="str">
        <f t="shared" ca="1" si="7"/>
        <v>nn5.wav</v>
      </c>
      <c r="Z47" s="10" t="str">
        <f t="shared" ca="1" si="8"/>
        <v>c2.wav</v>
      </c>
      <c r="AA47" s="10" t="str">
        <f t="shared" si="9"/>
        <v>r7.wav</v>
      </c>
      <c r="AB47" s="10">
        <f t="shared" si="10"/>
        <v>2</v>
      </c>
      <c r="AC47" s="12" t="str">
        <f t="shared" ca="1" si="18"/>
        <v>rp.jpg</v>
      </c>
      <c r="AD47" s="13">
        <f t="shared" ca="1" si="11"/>
        <v>1</v>
      </c>
      <c r="AE47" s="13">
        <f t="shared" ca="1" si="12"/>
        <v>1</v>
      </c>
      <c r="AF47" s="13">
        <f ca="1">IF(AK47&lt;0.5,1,IF(AK47&lt;=2/3,2,0))</f>
        <v>1</v>
      </c>
      <c r="AG47" s="13">
        <f t="shared" ca="1" si="13"/>
        <v>3</v>
      </c>
      <c r="AH47" s="17">
        <f t="shared" ca="1" si="14"/>
        <v>0</v>
      </c>
      <c r="AI47" s="2">
        <f t="shared" ca="1" si="19"/>
        <v>0.17908617492409384</v>
      </c>
      <c r="AJ47" s="2">
        <f t="shared" ca="1" si="19"/>
        <v>0.27229764679708268</v>
      </c>
      <c r="AK47" s="2">
        <f t="shared" ca="1" si="19"/>
        <v>0.34651676899322381</v>
      </c>
      <c r="AP47" s="15">
        <f t="shared" ca="1" si="16"/>
        <v>1</v>
      </c>
      <c r="AQ47" s="15">
        <f t="shared" ca="1" si="16"/>
        <v>1</v>
      </c>
      <c r="AR47" s="15">
        <f t="shared" ca="1" si="16"/>
        <v>1</v>
      </c>
      <c r="AT47" s="15">
        <f t="shared" ca="1" si="17"/>
        <v>0</v>
      </c>
      <c r="AU47" s="15">
        <f t="shared" ca="1" si="17"/>
        <v>0</v>
      </c>
      <c r="AV47" s="15">
        <f t="shared" ca="1" si="17"/>
        <v>0</v>
      </c>
    </row>
    <row r="48" spans="11:48" x14ac:dyDescent="0.2">
      <c r="L48" s="2">
        <v>6</v>
      </c>
      <c r="M48" s="2">
        <v>5</v>
      </c>
      <c r="N48" s="2">
        <v>4</v>
      </c>
      <c r="O48" s="2">
        <v>0.28377594107041659</v>
      </c>
      <c r="P48" s="2">
        <v>8.3489793037188065E-2</v>
      </c>
      <c r="Q48" s="2">
        <f t="shared" si="4"/>
        <v>0</v>
      </c>
      <c r="S48" s="2">
        <f t="shared" si="0"/>
        <v>0</v>
      </c>
      <c r="U48" s="14" t="str">
        <f t="shared" ca="1" si="5"/>
        <v>TrainTrial</v>
      </c>
      <c r="V48" s="10" t="str">
        <f t="shared" si="1"/>
        <v>p6.bmp</v>
      </c>
      <c r="W48" s="10" t="str">
        <f t="shared" si="2"/>
        <v>p5.bmp</v>
      </c>
      <c r="X48" s="10" t="str">
        <f t="shared" ca="1" si="6"/>
        <v>c3.wav</v>
      </c>
      <c r="Y48" s="10" t="str">
        <f t="shared" ca="1" si="7"/>
        <v>n6.wav</v>
      </c>
      <c r="Z48" s="10" t="str">
        <f t="shared" ca="1" si="8"/>
        <v>c3.wav</v>
      </c>
      <c r="AA48" s="10" t="str">
        <f t="shared" si="9"/>
        <v>r4.wav</v>
      </c>
      <c r="AB48" s="10">
        <f t="shared" si="10"/>
        <v>1</v>
      </c>
      <c r="AC48" s="12" t="str">
        <f t="shared" ca="1" si="18"/>
        <v>lp.jpg</v>
      </c>
      <c r="AD48" s="13">
        <f t="shared" ca="1" si="11"/>
        <v>1</v>
      </c>
      <c r="AE48" s="13">
        <f t="shared" ca="1" si="12"/>
        <v>0</v>
      </c>
      <c r="AF48" s="13">
        <f ca="1">IF(AK48&lt;0.5,1,IF(AK48&lt;=2/3,2,0))</f>
        <v>0</v>
      </c>
      <c r="AG48" s="13">
        <f t="shared" ca="1" si="13"/>
        <v>1</v>
      </c>
      <c r="AH48" s="17">
        <f t="shared" ca="1" si="14"/>
        <v>0</v>
      </c>
      <c r="AI48" s="2">
        <f t="shared" ca="1" si="19"/>
        <v>5.723709207455685E-3</v>
      </c>
      <c r="AJ48" s="2">
        <f t="shared" ca="1" si="19"/>
        <v>0.75920307716022084</v>
      </c>
      <c r="AK48" s="2">
        <f t="shared" ca="1" si="19"/>
        <v>0.85208049536141994</v>
      </c>
      <c r="AP48" s="15">
        <f t="shared" ca="1" si="16"/>
        <v>1</v>
      </c>
      <c r="AQ48" s="15">
        <f t="shared" ca="1" si="16"/>
        <v>0</v>
      </c>
      <c r="AR48" s="15">
        <f t="shared" ca="1" si="16"/>
        <v>0</v>
      </c>
      <c r="AT48" s="15">
        <f t="shared" ca="1" si="17"/>
        <v>0</v>
      </c>
      <c r="AU48" s="15">
        <f t="shared" ca="1" si="17"/>
        <v>0</v>
      </c>
      <c r="AV48" s="15">
        <f t="shared" ca="1" si="17"/>
        <v>0</v>
      </c>
    </row>
    <row r="49" spans="11:48" x14ac:dyDescent="0.2">
      <c r="L49" s="2">
        <v>6</v>
      </c>
      <c r="M49" s="2">
        <v>4</v>
      </c>
      <c r="N49" s="2">
        <v>2</v>
      </c>
      <c r="O49" s="2">
        <v>0.1908736743935151</v>
      </c>
      <c r="P49" s="2">
        <v>0.17950574778933515</v>
      </c>
      <c r="Q49" s="2">
        <f t="shared" si="4"/>
        <v>0</v>
      </c>
      <c r="S49" s="2">
        <f t="shared" si="0"/>
        <v>0</v>
      </c>
      <c r="U49" s="14" t="str">
        <f t="shared" ca="1" si="5"/>
        <v>TrainTrial2</v>
      </c>
      <c r="V49" s="10" t="str">
        <f t="shared" si="1"/>
        <v>p6.bmp</v>
      </c>
      <c r="W49" s="10" t="str">
        <f t="shared" si="2"/>
        <v>p4.bmp</v>
      </c>
      <c r="X49" s="10" t="str">
        <f t="shared" ca="1" si="6"/>
        <v>c1.wav</v>
      </c>
      <c r="Y49" s="10" t="str">
        <f t="shared" ca="1" si="7"/>
        <v>n6.wav</v>
      </c>
      <c r="Z49" s="10" t="str">
        <f t="shared" ca="1" si="8"/>
        <v>c2.wav</v>
      </c>
      <c r="AA49" s="10" t="str">
        <f t="shared" si="9"/>
        <v>r2.wav</v>
      </c>
      <c r="AB49" s="10">
        <f t="shared" si="10"/>
        <v>1</v>
      </c>
      <c r="AC49" s="12" t="str">
        <f t="shared" ca="1" si="18"/>
        <v>lp.jpg</v>
      </c>
      <c r="AD49" s="13">
        <f t="shared" ca="1" si="11"/>
        <v>1</v>
      </c>
      <c r="AE49" s="13">
        <f t="shared" ca="1" si="12"/>
        <v>1</v>
      </c>
      <c r="AF49" s="13">
        <f ca="1">IF(AK49&lt;0.5,1,IF(AK49&lt;=2/3,2,0))</f>
        <v>0</v>
      </c>
      <c r="AG49" s="13">
        <f t="shared" ca="1" si="13"/>
        <v>2</v>
      </c>
      <c r="AH49" s="17">
        <f t="shared" ca="1" si="14"/>
        <v>0</v>
      </c>
      <c r="AI49" s="2">
        <f t="shared" ca="1" si="19"/>
        <v>0.442068853190695</v>
      </c>
      <c r="AJ49" s="2">
        <f t="shared" ca="1" si="19"/>
        <v>6.7832491543117657E-2</v>
      </c>
      <c r="AK49" s="2">
        <f t="shared" ca="1" si="19"/>
        <v>0.93719409773361473</v>
      </c>
      <c r="AP49" s="15">
        <f t="shared" ca="1" si="16"/>
        <v>1</v>
      </c>
      <c r="AQ49" s="15">
        <f t="shared" ca="1" si="16"/>
        <v>1</v>
      </c>
      <c r="AR49" s="15">
        <f t="shared" ca="1" si="16"/>
        <v>0</v>
      </c>
      <c r="AT49" s="15">
        <f t="shared" ca="1" si="17"/>
        <v>0</v>
      </c>
      <c r="AU49" s="15">
        <f t="shared" ca="1" si="17"/>
        <v>0</v>
      </c>
      <c r="AV49" s="15">
        <f t="shared" ca="1" si="17"/>
        <v>0</v>
      </c>
    </row>
    <row r="50" spans="11:48" x14ac:dyDescent="0.2">
      <c r="L50" s="2">
        <v>6</v>
      </c>
      <c r="M50" s="2">
        <v>7</v>
      </c>
      <c r="N50" s="2">
        <v>9</v>
      </c>
      <c r="O50" s="2">
        <v>0.21643667387616006</v>
      </c>
      <c r="P50" s="2">
        <v>0.64154003663043113</v>
      </c>
      <c r="Q50" s="2">
        <f t="shared" si="4"/>
        <v>0</v>
      </c>
      <c r="S50" s="2">
        <f t="shared" si="0"/>
        <v>1</v>
      </c>
      <c r="U50" s="14" t="str">
        <f t="shared" ca="1" si="5"/>
        <v>TrainTrial2</v>
      </c>
      <c r="V50" s="10" t="str">
        <f t="shared" si="1"/>
        <v>p6.bmp</v>
      </c>
      <c r="W50" s="10" t="str">
        <f t="shared" si="2"/>
        <v>p7.bmp</v>
      </c>
      <c r="X50" s="10" t="str">
        <f t="shared" ca="1" si="6"/>
        <v>c2.wav</v>
      </c>
      <c r="Y50" s="10" t="str">
        <f t="shared" si="7"/>
        <v>r9.wav</v>
      </c>
      <c r="Z50" s="10" t="str">
        <f t="shared" ca="1" si="8"/>
        <v>c1.wav</v>
      </c>
      <c r="AA50" s="10" t="str">
        <f t="shared" ca="1" si="9"/>
        <v>nn6.wav</v>
      </c>
      <c r="AB50" s="10">
        <f t="shared" si="10"/>
        <v>1</v>
      </c>
      <c r="AC50" s="12" t="str">
        <f t="shared" ca="1" si="18"/>
        <v>lp.jpg</v>
      </c>
      <c r="AD50" s="13">
        <f t="shared" ca="1" si="11"/>
        <v>1</v>
      </c>
      <c r="AE50" s="13">
        <f t="shared" ca="1" si="12"/>
        <v>1</v>
      </c>
      <c r="AF50" s="13">
        <f ca="1">IF(AK50&lt;0.5,1,IF(AK50&lt;=2/3,2,0))</f>
        <v>1</v>
      </c>
      <c r="AG50" s="13">
        <f t="shared" ca="1" si="13"/>
        <v>3</v>
      </c>
      <c r="AH50" s="17">
        <f t="shared" ca="1" si="14"/>
        <v>0</v>
      </c>
      <c r="AI50" s="2">
        <f t="shared" ca="1" si="19"/>
        <v>0.15881928759794628</v>
      </c>
      <c r="AJ50" s="2">
        <f t="shared" ca="1" si="19"/>
        <v>0.30482888135756381</v>
      </c>
      <c r="AK50" s="2">
        <f t="shared" ca="1" si="19"/>
        <v>0.18590425771189323</v>
      </c>
      <c r="AP50" s="15">
        <f t="shared" ca="1" si="16"/>
        <v>1</v>
      </c>
      <c r="AQ50" s="15">
        <f t="shared" ca="1" si="16"/>
        <v>1</v>
      </c>
      <c r="AR50" s="15">
        <f t="shared" ca="1" si="16"/>
        <v>1</v>
      </c>
      <c r="AT50" s="15">
        <f t="shared" ca="1" si="17"/>
        <v>0</v>
      </c>
      <c r="AU50" s="15">
        <f t="shared" ca="1" si="17"/>
        <v>0</v>
      </c>
      <c r="AV50" s="15">
        <f t="shared" ca="1" si="17"/>
        <v>0</v>
      </c>
    </row>
    <row r="51" spans="11:48" x14ac:dyDescent="0.2">
      <c r="L51" s="2">
        <v>7</v>
      </c>
      <c r="M51" s="2">
        <v>2</v>
      </c>
      <c r="N51" s="2">
        <v>1</v>
      </c>
      <c r="O51" s="2">
        <v>0.80017941946607607</v>
      </c>
      <c r="P51" s="2">
        <v>0.67419966517354624</v>
      </c>
      <c r="Q51" s="2">
        <f t="shared" si="4"/>
        <v>1</v>
      </c>
      <c r="S51" s="2">
        <f t="shared" si="0"/>
        <v>1</v>
      </c>
      <c r="U51" s="14" t="str">
        <f t="shared" ca="1" si="5"/>
        <v>TrainTrial2</v>
      </c>
      <c r="V51" s="10" t="str">
        <f t="shared" si="1"/>
        <v>p2.bmp</v>
      </c>
      <c r="W51" s="10" t="str">
        <f t="shared" si="2"/>
        <v>p7.bmp</v>
      </c>
      <c r="X51" s="10" t="str">
        <f t="shared" ca="1" si="6"/>
        <v>c2.wav</v>
      </c>
      <c r="Y51" s="10" t="str">
        <f t="shared" si="7"/>
        <v>r1.wav</v>
      </c>
      <c r="Z51" s="10" t="str">
        <f t="shared" ca="1" si="8"/>
        <v>c1.wav</v>
      </c>
      <c r="AA51" s="10" t="str">
        <f t="shared" ca="1" si="9"/>
        <v>n7.wav</v>
      </c>
      <c r="AB51" s="10">
        <f t="shared" si="10"/>
        <v>2</v>
      </c>
      <c r="AC51" s="12" t="str">
        <f t="shared" ca="1" si="18"/>
        <v>blank.jpg</v>
      </c>
      <c r="AD51" s="13">
        <f t="shared" ca="1" si="11"/>
        <v>0</v>
      </c>
      <c r="AE51" s="13">
        <f t="shared" ca="1" si="12"/>
        <v>1</v>
      </c>
      <c r="AF51" s="13">
        <f ca="1">IF(AK51&lt;0.5,1,IF(AK51&lt;=2/3,2,0))</f>
        <v>0</v>
      </c>
      <c r="AG51" s="13">
        <f t="shared" ca="1" si="13"/>
        <v>1</v>
      </c>
      <c r="AH51" s="17">
        <f t="shared" ca="1" si="14"/>
        <v>0</v>
      </c>
      <c r="AI51" s="2">
        <f t="shared" ca="1" si="19"/>
        <v>0.81236238390804572</v>
      </c>
      <c r="AJ51" s="2">
        <f t="shared" ca="1" si="19"/>
        <v>0.45267818312017494</v>
      </c>
      <c r="AK51" s="2">
        <f t="shared" ca="1" si="19"/>
        <v>0.93548334011667134</v>
      </c>
      <c r="AP51" s="15">
        <f t="shared" ca="1" si="16"/>
        <v>0</v>
      </c>
      <c r="AQ51" s="15">
        <f t="shared" ca="1" si="16"/>
        <v>1</v>
      </c>
      <c r="AR51" s="15">
        <f t="shared" ca="1" si="16"/>
        <v>0</v>
      </c>
      <c r="AT51" s="15">
        <f t="shared" ca="1" si="17"/>
        <v>0</v>
      </c>
      <c r="AU51" s="15">
        <f t="shared" ca="1" si="17"/>
        <v>0</v>
      </c>
      <c r="AV51" s="15">
        <f t="shared" ca="1" si="17"/>
        <v>0</v>
      </c>
    </row>
    <row r="52" spans="11:48" x14ac:dyDescent="0.2">
      <c r="L52" s="2">
        <v>7</v>
      </c>
      <c r="M52" s="2">
        <v>1</v>
      </c>
      <c r="N52" s="2">
        <v>6</v>
      </c>
      <c r="O52" s="2">
        <v>0.61961591486760881</v>
      </c>
      <c r="P52" s="2">
        <v>0.87370318184821372</v>
      </c>
      <c r="Q52" s="2">
        <f t="shared" si="4"/>
        <v>1</v>
      </c>
      <c r="S52" s="2">
        <f t="shared" si="0"/>
        <v>1</v>
      </c>
      <c r="U52" s="14" t="str">
        <f t="shared" ca="1" si="5"/>
        <v>TrainTrial</v>
      </c>
      <c r="V52" s="10" t="str">
        <f t="shared" si="1"/>
        <v>p1.bmp</v>
      </c>
      <c r="W52" s="10" t="str">
        <f t="shared" si="2"/>
        <v>p7.bmp</v>
      </c>
      <c r="X52" s="10" t="str">
        <f t="shared" ca="1" si="6"/>
        <v>c3.wav</v>
      </c>
      <c r="Y52" s="10" t="str">
        <f t="shared" si="7"/>
        <v>r6.wav</v>
      </c>
      <c r="Z52" s="10" t="str">
        <f t="shared" ca="1" si="8"/>
        <v>c3.wav</v>
      </c>
      <c r="AA52" s="10" t="str">
        <f t="shared" ca="1" si="9"/>
        <v>nn7.wav</v>
      </c>
      <c r="AB52" s="10">
        <f t="shared" si="10"/>
        <v>2</v>
      </c>
      <c r="AC52" s="12" t="str">
        <f t="shared" ca="1" si="18"/>
        <v>rp.jpg</v>
      </c>
      <c r="AD52" s="13">
        <f t="shared" ca="1" si="11"/>
        <v>2</v>
      </c>
      <c r="AE52" s="13">
        <f t="shared" ca="1" si="12"/>
        <v>0</v>
      </c>
      <c r="AF52" s="13">
        <f ca="1">IF(AK52&lt;0.5,1,IF(AK52&lt;=2/3,2,0))</f>
        <v>1</v>
      </c>
      <c r="AG52" s="13">
        <f t="shared" ca="1" si="13"/>
        <v>1</v>
      </c>
      <c r="AH52" s="17">
        <f t="shared" ca="1" si="14"/>
        <v>1</v>
      </c>
      <c r="AI52" s="2">
        <f t="shared" ca="1" si="19"/>
        <v>0.57318468335395567</v>
      </c>
      <c r="AJ52" s="2">
        <f t="shared" ca="1" si="19"/>
        <v>0.89342856034401019</v>
      </c>
      <c r="AK52" s="2">
        <f t="shared" ca="1" si="19"/>
        <v>9.1028111802314404E-2</v>
      </c>
      <c r="AP52" s="15">
        <f t="shared" ca="1" si="16"/>
        <v>0</v>
      </c>
      <c r="AQ52" s="15">
        <f t="shared" ca="1" si="16"/>
        <v>0</v>
      </c>
      <c r="AR52" s="15">
        <f t="shared" ca="1" si="16"/>
        <v>1</v>
      </c>
      <c r="AT52" s="15">
        <f t="shared" ca="1" si="17"/>
        <v>1</v>
      </c>
      <c r="AU52" s="15">
        <f t="shared" ca="1" si="17"/>
        <v>0</v>
      </c>
      <c r="AV52" s="15">
        <f t="shared" ca="1" si="17"/>
        <v>0</v>
      </c>
    </row>
    <row r="53" spans="11:48" x14ac:dyDescent="0.2">
      <c r="L53" s="2">
        <v>7</v>
      </c>
      <c r="M53" s="2">
        <v>0</v>
      </c>
      <c r="N53" s="2">
        <v>1</v>
      </c>
      <c r="O53" s="2">
        <v>0.62016098856656754</v>
      </c>
      <c r="P53" s="2">
        <v>0.4550888944804683</v>
      </c>
      <c r="Q53" s="2">
        <f t="shared" si="4"/>
        <v>1</v>
      </c>
      <c r="S53" s="2">
        <f t="shared" si="0"/>
        <v>0</v>
      </c>
      <c r="U53" s="14" t="str">
        <f t="shared" ca="1" si="5"/>
        <v>TrainTrial</v>
      </c>
      <c r="V53" s="10" t="str">
        <f t="shared" si="1"/>
        <v>p0.bmp</v>
      </c>
      <c r="W53" s="10" t="str">
        <f t="shared" si="2"/>
        <v>p7.bmp</v>
      </c>
      <c r="X53" s="10" t="str">
        <f t="shared" ca="1" si="6"/>
        <v>c1.wav</v>
      </c>
      <c r="Y53" s="10" t="str">
        <f t="shared" ca="1" si="7"/>
        <v>n7.wav</v>
      </c>
      <c r="Z53" s="10" t="str">
        <f t="shared" ca="1" si="8"/>
        <v>c2.wav</v>
      </c>
      <c r="AA53" s="10" t="str">
        <f t="shared" si="9"/>
        <v>r1.wav</v>
      </c>
      <c r="AB53" s="10">
        <f t="shared" si="10"/>
        <v>2</v>
      </c>
      <c r="AC53" s="12" t="str">
        <f t="shared" ca="1" si="18"/>
        <v>rp.jpg</v>
      </c>
      <c r="AD53" s="13">
        <f t="shared" ca="1" si="11"/>
        <v>1</v>
      </c>
      <c r="AE53" s="13">
        <f t="shared" ca="1" si="12"/>
        <v>2</v>
      </c>
      <c r="AF53" s="13">
        <f ca="1">IF(AK53&lt;0.5,1,IF(AK53&lt;=2/3,2,0))</f>
        <v>0</v>
      </c>
      <c r="AG53" s="13">
        <f t="shared" ca="1" si="13"/>
        <v>1</v>
      </c>
      <c r="AH53" s="17">
        <f t="shared" ca="1" si="14"/>
        <v>1</v>
      </c>
      <c r="AI53" s="2">
        <f t="shared" ca="1" si="19"/>
        <v>0.4568599889783691</v>
      </c>
      <c r="AJ53" s="2">
        <f t="shared" ca="1" si="19"/>
        <v>0.53391134426847431</v>
      </c>
      <c r="AK53" s="2">
        <f t="shared" ca="1" si="19"/>
        <v>0.88789649266299631</v>
      </c>
      <c r="AP53" s="15">
        <f t="shared" ca="1" si="16"/>
        <v>1</v>
      </c>
      <c r="AQ53" s="15">
        <f t="shared" ca="1" si="16"/>
        <v>0</v>
      </c>
      <c r="AR53" s="15">
        <f t="shared" ca="1" si="16"/>
        <v>0</v>
      </c>
      <c r="AT53" s="15">
        <f t="shared" ca="1" si="17"/>
        <v>0</v>
      </c>
      <c r="AU53" s="15">
        <f t="shared" ca="1" si="17"/>
        <v>1</v>
      </c>
      <c r="AV53" s="15">
        <f t="shared" ca="1" si="17"/>
        <v>0</v>
      </c>
    </row>
    <row r="54" spans="11:48" x14ac:dyDescent="0.2">
      <c r="L54" s="2">
        <v>8</v>
      </c>
      <c r="M54" s="2">
        <v>6</v>
      </c>
      <c r="N54" s="2">
        <v>8</v>
      </c>
      <c r="O54" s="2">
        <v>0</v>
      </c>
      <c r="P54" s="2">
        <v>0.37095182639222912</v>
      </c>
      <c r="Q54" s="2">
        <f t="shared" si="4"/>
        <v>0</v>
      </c>
      <c r="S54" s="2">
        <f t="shared" si="0"/>
        <v>0</v>
      </c>
      <c r="U54" s="14" t="str">
        <f t="shared" ca="1" si="5"/>
        <v>TrainTrial</v>
      </c>
      <c r="V54" s="10" t="str">
        <f t="shared" si="1"/>
        <v>p8.bmp</v>
      </c>
      <c r="W54" s="10" t="str">
        <f t="shared" si="2"/>
        <v>p6.bmp</v>
      </c>
      <c r="X54" s="10" t="str">
        <f t="shared" ca="1" si="6"/>
        <v>c1.wav</v>
      </c>
      <c r="Y54" s="10" t="str">
        <f t="shared" ca="1" si="7"/>
        <v>n8.wav</v>
      </c>
      <c r="Z54" s="10" t="str">
        <f t="shared" ca="1" si="8"/>
        <v>c2.wav</v>
      </c>
      <c r="AA54" s="10" t="str">
        <f t="shared" si="9"/>
        <v>r8.wav</v>
      </c>
      <c r="AB54" s="10">
        <f t="shared" si="10"/>
        <v>1</v>
      </c>
      <c r="AC54" s="12" t="str">
        <f t="shared" ca="1" si="18"/>
        <v>lp.jpg</v>
      </c>
      <c r="AD54" s="13">
        <f t="shared" ca="1" si="11"/>
        <v>2</v>
      </c>
      <c r="AE54" s="13">
        <f t="shared" ca="1" si="12"/>
        <v>2</v>
      </c>
      <c r="AF54" s="13">
        <f ca="1">IF(AK54&lt;0.5,1,IF(AK54&lt;=2/3,2,0))</f>
        <v>2</v>
      </c>
      <c r="AG54" s="13">
        <f t="shared" ca="1" si="13"/>
        <v>0</v>
      </c>
      <c r="AH54" s="17">
        <f t="shared" ca="1" si="14"/>
        <v>3</v>
      </c>
      <c r="AI54" s="2">
        <f t="shared" ca="1" si="19"/>
        <v>0.56746922581076598</v>
      </c>
      <c r="AJ54" s="2">
        <f t="shared" ca="1" si="19"/>
        <v>0.61705239123532274</v>
      </c>
      <c r="AK54" s="2">
        <f t="shared" ca="1" si="19"/>
        <v>0.58529025925449807</v>
      </c>
      <c r="AP54" s="15">
        <f t="shared" ca="1" si="16"/>
        <v>0</v>
      </c>
      <c r="AQ54" s="15">
        <f t="shared" ca="1" si="16"/>
        <v>0</v>
      </c>
      <c r="AR54" s="15">
        <f t="shared" ca="1" si="16"/>
        <v>0</v>
      </c>
      <c r="AT54" s="15">
        <f t="shared" ca="1" si="17"/>
        <v>1</v>
      </c>
      <c r="AU54" s="15">
        <f t="shared" ca="1" si="17"/>
        <v>1</v>
      </c>
      <c r="AV54" s="15">
        <f t="shared" ca="1" si="17"/>
        <v>1</v>
      </c>
    </row>
    <row r="55" spans="11:48" x14ac:dyDescent="0.2">
      <c r="L55" s="2">
        <v>8</v>
      </c>
      <c r="M55" s="2">
        <v>3</v>
      </c>
      <c r="N55" s="2">
        <v>7</v>
      </c>
      <c r="O55" s="2">
        <v>0.47989469627100334</v>
      </c>
      <c r="P55" s="2">
        <v>0.45773746643408231</v>
      </c>
      <c r="Q55" s="2">
        <f t="shared" si="4"/>
        <v>0</v>
      </c>
      <c r="S55" s="2">
        <f t="shared" si="0"/>
        <v>0</v>
      </c>
      <c r="U55" s="14" t="str">
        <f t="shared" ca="1" si="5"/>
        <v>TrainTrial2</v>
      </c>
      <c r="V55" s="10" t="str">
        <f t="shared" si="1"/>
        <v>p8.bmp</v>
      </c>
      <c r="W55" s="10" t="str">
        <f t="shared" si="2"/>
        <v>p3.bmp</v>
      </c>
      <c r="X55" s="10" t="str">
        <f t="shared" ca="1" si="6"/>
        <v>c1.wav</v>
      </c>
      <c r="Y55" s="10" t="str">
        <f t="shared" ca="1" si="7"/>
        <v>n8.wav</v>
      </c>
      <c r="Z55" s="10" t="str">
        <f t="shared" ca="1" si="8"/>
        <v>c2.wav</v>
      </c>
      <c r="AA55" s="10" t="str">
        <f t="shared" si="9"/>
        <v>r7.wav</v>
      </c>
      <c r="AB55" s="10">
        <f t="shared" si="10"/>
        <v>1</v>
      </c>
      <c r="AC55" s="12" t="str">
        <f t="shared" ca="1" si="18"/>
        <v>lp.jpg</v>
      </c>
      <c r="AD55" s="13">
        <f t="shared" ca="1" si="11"/>
        <v>1</v>
      </c>
      <c r="AE55" s="13">
        <f t="shared" ca="1" si="12"/>
        <v>1</v>
      </c>
      <c r="AF55" s="13">
        <f ca="1">IF(AK55&lt;0.5,1,IF(AK55&lt;=2/3,2,0))</f>
        <v>0</v>
      </c>
      <c r="AG55" s="13">
        <f t="shared" ca="1" si="13"/>
        <v>2</v>
      </c>
      <c r="AH55" s="17">
        <f t="shared" ca="1" si="14"/>
        <v>0</v>
      </c>
      <c r="AI55" s="2">
        <f t="shared" ca="1" si="19"/>
        <v>0.47569076948490741</v>
      </c>
      <c r="AJ55" s="2">
        <f t="shared" ca="1" si="19"/>
        <v>5.2421230569081545E-2</v>
      </c>
      <c r="AK55" s="2">
        <f t="shared" ca="1" si="19"/>
        <v>0.98197044253898325</v>
      </c>
      <c r="AP55" s="15">
        <f t="shared" ca="1" si="16"/>
        <v>1</v>
      </c>
      <c r="AQ55" s="15">
        <f t="shared" ca="1" si="16"/>
        <v>1</v>
      </c>
      <c r="AR55" s="15">
        <f t="shared" ca="1" si="16"/>
        <v>0</v>
      </c>
      <c r="AT55" s="15">
        <f t="shared" ca="1" si="17"/>
        <v>0</v>
      </c>
      <c r="AU55" s="15">
        <f t="shared" ca="1" si="17"/>
        <v>0</v>
      </c>
      <c r="AV55" s="15">
        <f t="shared" ca="1" si="17"/>
        <v>0</v>
      </c>
    </row>
    <row r="56" spans="11:48" x14ac:dyDescent="0.2">
      <c r="L56" s="2">
        <v>8</v>
      </c>
      <c r="M56" s="2">
        <v>7</v>
      </c>
      <c r="N56" s="2">
        <v>3</v>
      </c>
      <c r="O56" s="2">
        <v>0.27834599561901996</v>
      </c>
      <c r="P56" s="2">
        <v>0.98181130720604415</v>
      </c>
      <c r="Q56" s="2">
        <f t="shared" si="4"/>
        <v>0</v>
      </c>
      <c r="S56" s="2">
        <f t="shared" si="0"/>
        <v>1</v>
      </c>
      <c r="U56" s="14" t="str">
        <f t="shared" ca="1" si="5"/>
        <v>TrainTrial</v>
      </c>
      <c r="V56" s="10" t="str">
        <f t="shared" si="1"/>
        <v>p8.bmp</v>
      </c>
      <c r="W56" s="10" t="str">
        <f t="shared" si="2"/>
        <v>p7.bmp</v>
      </c>
      <c r="X56" s="10" t="str">
        <f t="shared" ca="1" si="6"/>
        <v>c3.wav</v>
      </c>
      <c r="Y56" s="10" t="str">
        <f t="shared" si="7"/>
        <v>r3.wav</v>
      </c>
      <c r="Z56" s="10" t="str">
        <f t="shared" ca="1" si="8"/>
        <v>c3.wav</v>
      </c>
      <c r="AA56" s="10" t="str">
        <f t="shared" ca="1" si="9"/>
        <v>nn8.wav</v>
      </c>
      <c r="AB56" s="10">
        <f t="shared" si="10"/>
        <v>1</v>
      </c>
      <c r="AC56" s="12" t="str">
        <f t="shared" ca="1" si="18"/>
        <v>blank.jpg</v>
      </c>
      <c r="AD56" s="13">
        <f t="shared" ca="1" si="11"/>
        <v>0</v>
      </c>
      <c r="AE56" s="13">
        <f t="shared" ca="1" si="12"/>
        <v>0</v>
      </c>
      <c r="AF56" s="13">
        <f ca="1">IF(AK56&lt;0.5,1,IF(AK56&lt;=2/3,2,0))</f>
        <v>1</v>
      </c>
      <c r="AG56" s="13">
        <f t="shared" ca="1" si="13"/>
        <v>1</v>
      </c>
      <c r="AH56" s="17">
        <f t="shared" ca="1" si="14"/>
        <v>0</v>
      </c>
      <c r="AI56" s="2">
        <f t="shared" ca="1" si="19"/>
        <v>0.94405868440641305</v>
      </c>
      <c r="AJ56" s="2">
        <f t="shared" ca="1" si="19"/>
        <v>0.9585374632562107</v>
      </c>
      <c r="AK56" s="2">
        <f t="shared" ca="1" si="19"/>
        <v>0.14371464476780837</v>
      </c>
      <c r="AP56" s="15">
        <f t="shared" ca="1" si="16"/>
        <v>0</v>
      </c>
      <c r="AQ56" s="15">
        <f t="shared" ca="1" si="16"/>
        <v>0</v>
      </c>
      <c r="AR56" s="15">
        <f t="shared" ca="1" si="16"/>
        <v>1</v>
      </c>
      <c r="AT56" s="15">
        <f t="shared" ca="1" si="17"/>
        <v>0</v>
      </c>
      <c r="AU56" s="15">
        <f t="shared" ca="1" si="17"/>
        <v>0</v>
      </c>
      <c r="AV56" s="15">
        <f t="shared" ca="1" si="17"/>
        <v>0</v>
      </c>
    </row>
    <row r="57" spans="11:48" x14ac:dyDescent="0.2">
      <c r="L57" s="2">
        <v>9</v>
      </c>
      <c r="M57" s="2">
        <v>4</v>
      </c>
      <c r="N57" s="2">
        <v>9</v>
      </c>
      <c r="O57" s="2">
        <v>0.63933382676259498</v>
      </c>
      <c r="P57" s="2">
        <v>0.13075936277073197</v>
      </c>
      <c r="Q57" s="2">
        <f t="shared" si="4"/>
        <v>1</v>
      </c>
      <c r="S57" s="2">
        <f t="shared" si="0"/>
        <v>0</v>
      </c>
      <c r="U57" s="14" t="str">
        <f t="shared" ca="1" si="5"/>
        <v>TrainTrial2</v>
      </c>
      <c r="V57" s="10" t="str">
        <f t="shared" si="1"/>
        <v>p4.bmp</v>
      </c>
      <c r="W57" s="10" t="str">
        <f t="shared" si="2"/>
        <v>p9.bmp</v>
      </c>
      <c r="X57" s="10" t="str">
        <f t="shared" ca="1" si="6"/>
        <v>c1.wav</v>
      </c>
      <c r="Y57" s="10" t="str">
        <f t="shared" ca="1" si="7"/>
        <v>n9.wav</v>
      </c>
      <c r="Z57" s="10" t="str">
        <f t="shared" ca="1" si="8"/>
        <v>c2.wav</v>
      </c>
      <c r="AA57" s="10" t="str">
        <f t="shared" si="9"/>
        <v>r9.wav</v>
      </c>
      <c r="AB57" s="10">
        <f t="shared" si="10"/>
        <v>2</v>
      </c>
      <c r="AC57" s="12" t="str">
        <f t="shared" ca="1" si="18"/>
        <v>rp.jpg</v>
      </c>
      <c r="AD57" s="13">
        <f t="shared" ca="1" si="11"/>
        <v>1</v>
      </c>
      <c r="AE57" s="13">
        <f t="shared" ca="1" si="12"/>
        <v>1</v>
      </c>
      <c r="AF57" s="13">
        <f ca="1">IF(AK57&lt;0.5,1,IF(AK57&lt;=2/3,2,0))</f>
        <v>0</v>
      </c>
      <c r="AG57" s="13">
        <f t="shared" ca="1" si="13"/>
        <v>2</v>
      </c>
      <c r="AH57" s="17">
        <f t="shared" ca="1" si="14"/>
        <v>0</v>
      </c>
      <c r="AI57" s="2">
        <f t="shared" ca="1" si="19"/>
        <v>0.23842087442301962</v>
      </c>
      <c r="AJ57" s="2">
        <f t="shared" ca="1" si="19"/>
        <v>0.27986978656718453</v>
      </c>
      <c r="AK57" s="2">
        <f t="shared" ca="1" si="19"/>
        <v>0.85320779152100912</v>
      </c>
      <c r="AP57" s="15">
        <f t="shared" ca="1" si="16"/>
        <v>1</v>
      </c>
      <c r="AQ57" s="15">
        <f t="shared" ca="1" si="16"/>
        <v>1</v>
      </c>
      <c r="AR57" s="15">
        <f t="shared" ca="1" si="16"/>
        <v>0</v>
      </c>
      <c r="AT57" s="15">
        <f t="shared" ca="1" si="17"/>
        <v>0</v>
      </c>
      <c r="AU57" s="15">
        <f t="shared" ca="1" si="17"/>
        <v>0</v>
      </c>
      <c r="AV57" s="15">
        <f t="shared" ca="1" si="17"/>
        <v>0</v>
      </c>
    </row>
    <row r="58" spans="11:48" x14ac:dyDescent="0.2">
      <c r="L58" s="2">
        <v>9</v>
      </c>
      <c r="M58" s="2">
        <v>5</v>
      </c>
      <c r="N58" s="2">
        <v>4</v>
      </c>
      <c r="O58" s="2">
        <v>0.43019124912279949</v>
      </c>
      <c r="P58" s="2">
        <v>0.47560019802494935</v>
      </c>
      <c r="Q58" s="2">
        <f t="shared" si="4"/>
        <v>0</v>
      </c>
      <c r="S58" s="2">
        <f t="shared" si="0"/>
        <v>0</v>
      </c>
      <c r="U58" s="14" t="str">
        <f t="shared" ca="1" si="5"/>
        <v>TrainTrial2</v>
      </c>
      <c r="V58" s="10" t="str">
        <f t="shared" si="1"/>
        <v>p9.bmp</v>
      </c>
      <c r="W58" s="10" t="str">
        <f t="shared" si="2"/>
        <v>p5.bmp</v>
      </c>
      <c r="X58" s="10" t="str">
        <f t="shared" ca="1" si="6"/>
        <v>c1.wav</v>
      </c>
      <c r="Y58" s="10" t="str">
        <f t="shared" ca="1" si="7"/>
        <v>n9.wav</v>
      </c>
      <c r="Z58" s="10" t="str">
        <f t="shared" ca="1" si="8"/>
        <v>c2.wav</v>
      </c>
      <c r="AA58" s="10" t="str">
        <f t="shared" si="9"/>
        <v>r4.wav</v>
      </c>
      <c r="AB58" s="10">
        <f t="shared" si="10"/>
        <v>1</v>
      </c>
      <c r="AC58" s="12" t="str">
        <f t="shared" ca="1" si="18"/>
        <v>lp.jpg</v>
      </c>
      <c r="AD58" s="13">
        <f t="shared" ca="1" si="11"/>
        <v>1</v>
      </c>
      <c r="AE58" s="13">
        <f t="shared" ca="1" si="12"/>
        <v>1</v>
      </c>
      <c r="AF58" s="13">
        <f ca="1">IF(AK58&lt;0.5,1,IF(AK58&lt;=2/3,2,0))</f>
        <v>0</v>
      </c>
      <c r="AG58" s="13">
        <f t="shared" ca="1" si="13"/>
        <v>2</v>
      </c>
      <c r="AH58" s="17">
        <f t="shared" ca="1" si="14"/>
        <v>0</v>
      </c>
      <c r="AI58" s="2">
        <f t="shared" ca="1" si="19"/>
        <v>0.30240672263252455</v>
      </c>
      <c r="AJ58" s="2">
        <f t="shared" ca="1" si="19"/>
        <v>0.24280244037559995</v>
      </c>
      <c r="AK58" s="2">
        <f t="shared" ca="1" si="19"/>
        <v>0.79406427257212331</v>
      </c>
      <c r="AP58" s="15">
        <f t="shared" ca="1" si="16"/>
        <v>1</v>
      </c>
      <c r="AQ58" s="15">
        <f t="shared" ca="1" si="16"/>
        <v>1</v>
      </c>
      <c r="AR58" s="15">
        <f t="shared" ca="1" si="16"/>
        <v>0</v>
      </c>
      <c r="AT58" s="15">
        <f t="shared" ca="1" si="17"/>
        <v>0</v>
      </c>
      <c r="AU58" s="15">
        <f t="shared" ca="1" si="17"/>
        <v>0</v>
      </c>
      <c r="AV58" s="15">
        <f t="shared" ca="1" si="17"/>
        <v>0</v>
      </c>
    </row>
    <row r="59" spans="11:48" x14ac:dyDescent="0.2">
      <c r="L59" s="2">
        <v>9</v>
      </c>
      <c r="M59" s="2">
        <v>8</v>
      </c>
      <c r="N59" s="2">
        <v>2</v>
      </c>
      <c r="O59" s="2">
        <v>0.87749395406717667</v>
      </c>
      <c r="P59" s="2">
        <v>5.4949583321104001E-2</v>
      </c>
      <c r="Q59" s="2">
        <f t="shared" si="4"/>
        <v>1</v>
      </c>
      <c r="S59" s="2">
        <f t="shared" si="0"/>
        <v>0</v>
      </c>
      <c r="U59" s="14" t="str">
        <f t="shared" ca="1" si="5"/>
        <v>TrainTrial</v>
      </c>
      <c r="V59" s="10" t="str">
        <f t="shared" si="1"/>
        <v>p8.bmp</v>
      </c>
      <c r="W59" s="10" t="str">
        <f t="shared" si="2"/>
        <v>p9.bmp</v>
      </c>
      <c r="X59" s="10" t="str">
        <f t="shared" ca="1" si="6"/>
        <v>c3.wav</v>
      </c>
      <c r="Y59" s="10" t="str">
        <f t="shared" ca="1" si="7"/>
        <v>nn9.wav</v>
      </c>
      <c r="Z59" s="10" t="str">
        <f t="shared" ca="1" si="8"/>
        <v>c3.wav</v>
      </c>
      <c r="AA59" s="10" t="str">
        <f t="shared" si="9"/>
        <v>r2.wav</v>
      </c>
      <c r="AB59" s="10">
        <f t="shared" si="10"/>
        <v>2</v>
      </c>
      <c r="AC59" s="12" t="str">
        <f t="shared" ca="1" si="18"/>
        <v>rp.jpg</v>
      </c>
      <c r="AD59" s="13">
        <f t="shared" ca="1" si="11"/>
        <v>1</v>
      </c>
      <c r="AE59" s="13">
        <f t="shared" ca="1" si="12"/>
        <v>0</v>
      </c>
      <c r="AF59" s="13">
        <f ca="1">IF(AK59&lt;0.5,1,IF(AK59&lt;=2/3,2,0))</f>
        <v>1</v>
      </c>
      <c r="AG59" s="13">
        <f t="shared" ca="1" si="13"/>
        <v>2</v>
      </c>
      <c r="AH59" s="17">
        <f t="shared" ca="1" si="14"/>
        <v>0</v>
      </c>
      <c r="AI59" s="2">
        <f t="shared" ca="1" si="19"/>
        <v>0.29110247447695126</v>
      </c>
      <c r="AJ59" s="2">
        <f t="shared" ca="1" si="19"/>
        <v>0.74913829973054458</v>
      </c>
      <c r="AK59" s="2">
        <f t="shared" ca="1" si="19"/>
        <v>0.29140012615255939</v>
      </c>
      <c r="AP59" s="15">
        <f t="shared" ca="1" si="16"/>
        <v>1</v>
      </c>
      <c r="AQ59" s="15">
        <f t="shared" ca="1" si="16"/>
        <v>0</v>
      </c>
      <c r="AR59" s="15">
        <f t="shared" ca="1" si="16"/>
        <v>1</v>
      </c>
      <c r="AT59" s="15">
        <f t="shared" ca="1" si="17"/>
        <v>0</v>
      </c>
      <c r="AU59" s="15">
        <f t="shared" ca="1" si="17"/>
        <v>0</v>
      </c>
      <c r="AV59" s="15">
        <f t="shared" ca="1" si="17"/>
        <v>0</v>
      </c>
    </row>
    <row r="60" spans="11:48" x14ac:dyDescent="0.2">
      <c r="L60" s="2">
        <v>0</v>
      </c>
      <c r="M60" s="2">
        <v>2</v>
      </c>
      <c r="N60" s="2">
        <v>5</v>
      </c>
      <c r="O60" s="2">
        <v>0.34260236637601338</v>
      </c>
      <c r="P60" s="2">
        <v>0.26471465794838878</v>
      </c>
      <c r="Q60" s="2">
        <f t="shared" si="4"/>
        <v>0</v>
      </c>
      <c r="S60" s="2">
        <f t="shared" si="0"/>
        <v>0</v>
      </c>
      <c r="U60" s="14" t="str">
        <f t="shared" ca="1" si="5"/>
        <v>TrainTrial</v>
      </c>
      <c r="V60" s="10" t="str">
        <f t="shared" si="1"/>
        <v>p0.bmp</v>
      </c>
      <c r="W60" s="10" t="str">
        <f t="shared" si="2"/>
        <v>p2.bmp</v>
      </c>
      <c r="X60" s="10" t="str">
        <f t="shared" ca="1" si="6"/>
        <v>c3.wav</v>
      </c>
      <c r="Y60" s="10" t="str">
        <f t="shared" ca="1" si="7"/>
        <v>nn0.wav</v>
      </c>
      <c r="Z60" s="10" t="str">
        <f t="shared" ca="1" si="8"/>
        <v>c3.wav</v>
      </c>
      <c r="AA60" s="10" t="str">
        <f t="shared" si="9"/>
        <v>r5.wav</v>
      </c>
      <c r="AB60" s="10">
        <f t="shared" si="10"/>
        <v>1</v>
      </c>
      <c r="AC60" s="12" t="str">
        <f t="shared" ca="1" si="18"/>
        <v>lp.jpg</v>
      </c>
      <c r="AD60" s="13">
        <f t="shared" ca="1" si="11"/>
        <v>2</v>
      </c>
      <c r="AE60" s="13">
        <f t="shared" ca="1" si="12"/>
        <v>0</v>
      </c>
      <c r="AF60" s="13">
        <f ca="1">IF(AK60&lt;0.5,1,IF(AK60&lt;=2/3,2,0))</f>
        <v>1</v>
      </c>
      <c r="AG60" s="13">
        <f t="shared" ca="1" si="13"/>
        <v>1</v>
      </c>
      <c r="AH60" s="17">
        <f t="shared" ca="1" si="14"/>
        <v>1</v>
      </c>
      <c r="AI60" s="2">
        <f t="shared" ca="1" si="19"/>
        <v>0.57756406287376316</v>
      </c>
      <c r="AJ60" s="2">
        <f t="shared" ca="1" si="19"/>
        <v>0.86294754097703152</v>
      </c>
      <c r="AK60" s="2">
        <f t="shared" ca="1" si="19"/>
        <v>4.5080972407927966E-2</v>
      </c>
      <c r="AP60" s="15">
        <f t="shared" ca="1" si="16"/>
        <v>0</v>
      </c>
      <c r="AQ60" s="15">
        <f t="shared" ca="1" si="16"/>
        <v>0</v>
      </c>
      <c r="AR60" s="15">
        <f t="shared" ca="1" si="16"/>
        <v>1</v>
      </c>
      <c r="AT60" s="15">
        <f t="shared" ca="1" si="17"/>
        <v>1</v>
      </c>
      <c r="AU60" s="15">
        <f t="shared" ca="1" si="17"/>
        <v>0</v>
      </c>
      <c r="AV60" s="15">
        <f t="shared" ca="1" si="17"/>
        <v>0</v>
      </c>
    </row>
    <row r="61" spans="11:48" x14ac:dyDescent="0.2">
      <c r="L61" s="2">
        <v>0</v>
      </c>
      <c r="M61" s="2">
        <v>9</v>
      </c>
      <c r="N61" s="2">
        <v>0</v>
      </c>
      <c r="O61" s="2">
        <v>0.26348225688343518</v>
      </c>
      <c r="P61" s="2">
        <v>0.62307107497235847</v>
      </c>
      <c r="Q61" s="2">
        <f t="shared" si="4"/>
        <v>0</v>
      </c>
      <c r="S61" s="2">
        <f t="shared" si="0"/>
        <v>1</v>
      </c>
      <c r="U61" s="14" t="str">
        <f t="shared" ca="1" si="5"/>
        <v>TrainTrial</v>
      </c>
      <c r="V61" s="10" t="str">
        <f t="shared" si="1"/>
        <v>p0.bmp</v>
      </c>
      <c r="W61" s="10" t="str">
        <f t="shared" si="2"/>
        <v>p9.bmp</v>
      </c>
      <c r="X61" s="10" t="str">
        <f t="shared" ca="1" si="6"/>
        <v>c3.wav</v>
      </c>
      <c r="Y61" s="10" t="str">
        <f t="shared" si="7"/>
        <v>r0.wav</v>
      </c>
      <c r="Z61" s="10" t="str">
        <f t="shared" ca="1" si="8"/>
        <v>c3.wav</v>
      </c>
      <c r="AA61" s="10" t="str">
        <f t="shared" ca="1" si="9"/>
        <v>nn0.wav</v>
      </c>
      <c r="AB61" s="10">
        <f t="shared" si="10"/>
        <v>1</v>
      </c>
      <c r="AC61" s="12" t="str">
        <f t="shared" ca="1" si="18"/>
        <v>lp.jpg</v>
      </c>
      <c r="AD61" s="13">
        <f t="shared" ca="1" si="11"/>
        <v>1</v>
      </c>
      <c r="AE61" s="13">
        <f t="shared" ca="1" si="12"/>
        <v>0</v>
      </c>
      <c r="AF61" s="13">
        <f ca="1">IF(AK61&lt;0.5,1,IF(AK61&lt;=2/3,2,0))</f>
        <v>1</v>
      </c>
      <c r="AG61" s="13">
        <f t="shared" ca="1" si="13"/>
        <v>2</v>
      </c>
      <c r="AH61" s="17">
        <f t="shared" ca="1" si="14"/>
        <v>0</v>
      </c>
      <c r="AI61" s="2">
        <f t="shared" ca="1" si="19"/>
        <v>0.42719542950086542</v>
      </c>
      <c r="AJ61" s="2">
        <f t="shared" ca="1" si="19"/>
        <v>0.92399118587849827</v>
      </c>
      <c r="AK61" s="2">
        <f t="shared" ca="1" si="19"/>
        <v>7.0482686495012437E-2</v>
      </c>
      <c r="AP61" s="15">
        <f t="shared" ca="1" si="16"/>
        <v>1</v>
      </c>
      <c r="AQ61" s="15">
        <f t="shared" ca="1" si="16"/>
        <v>0</v>
      </c>
      <c r="AR61" s="15">
        <f t="shared" ca="1" si="16"/>
        <v>1</v>
      </c>
      <c r="AT61" s="15">
        <f t="shared" ca="1" si="17"/>
        <v>0</v>
      </c>
      <c r="AU61" s="15">
        <f t="shared" ca="1" si="17"/>
        <v>0</v>
      </c>
      <c r="AV61" s="15">
        <f t="shared" ca="1" si="17"/>
        <v>0</v>
      </c>
    </row>
    <row r="62" spans="11:48" x14ac:dyDescent="0.2">
      <c r="L62" s="2">
        <v>0</v>
      </c>
      <c r="M62" s="2">
        <v>1</v>
      </c>
      <c r="N62" s="2">
        <v>6</v>
      </c>
      <c r="O62" s="2">
        <v>5.5803102099162061E-2</v>
      </c>
      <c r="P62" s="2">
        <v>0.86596898854895699</v>
      </c>
      <c r="Q62" s="2">
        <f t="shared" si="4"/>
        <v>0</v>
      </c>
      <c r="R62" s="2">
        <f>SUM(Q33:Q62)</f>
        <v>15</v>
      </c>
      <c r="S62" s="2">
        <f t="shared" si="0"/>
        <v>1</v>
      </c>
      <c r="T62" s="2">
        <f>SUM(S33:S62)</f>
        <v>15</v>
      </c>
      <c r="U62" s="14" t="str">
        <f t="shared" ca="1" si="5"/>
        <v>TrainTrial</v>
      </c>
      <c r="V62" s="10" t="str">
        <f t="shared" si="1"/>
        <v>p0.bmp</v>
      </c>
      <c r="W62" s="10" t="str">
        <f t="shared" si="2"/>
        <v>p1.bmp</v>
      </c>
      <c r="X62" s="10" t="str">
        <f t="shared" ca="1" si="6"/>
        <v>c3.wav</v>
      </c>
      <c r="Y62" s="10" t="str">
        <f t="shared" si="7"/>
        <v>r6.wav</v>
      </c>
      <c r="Z62" s="10" t="str">
        <f t="shared" ca="1" si="8"/>
        <v>c3.wav</v>
      </c>
      <c r="AA62" s="10" t="str">
        <f t="shared" ca="1" si="9"/>
        <v>nn0.wav</v>
      </c>
      <c r="AB62" s="10">
        <f t="shared" si="10"/>
        <v>1</v>
      </c>
      <c r="AC62" s="12" t="str">
        <f t="shared" ca="1" si="18"/>
        <v>blank.jpg</v>
      </c>
      <c r="AD62" s="13">
        <f t="shared" ca="1" si="11"/>
        <v>0</v>
      </c>
      <c r="AE62" s="13">
        <f t="shared" ca="1" si="12"/>
        <v>0</v>
      </c>
      <c r="AF62" s="13">
        <f ca="1">IF(AK62&lt;0.5,1,IF(AK62&lt;=2/3,2,0))</f>
        <v>1</v>
      </c>
      <c r="AG62" s="13">
        <f t="shared" ca="1" si="13"/>
        <v>1</v>
      </c>
      <c r="AH62" s="17">
        <f t="shared" ca="1" si="14"/>
        <v>0</v>
      </c>
      <c r="AI62" s="2">
        <f t="shared" ca="1" si="19"/>
        <v>0.69432547706942094</v>
      </c>
      <c r="AJ62" s="2">
        <f t="shared" ca="1" si="19"/>
        <v>0.99248382230008714</v>
      </c>
      <c r="AK62" s="2">
        <f t="shared" ca="1" si="19"/>
        <v>0.41467822773867136</v>
      </c>
      <c r="AP62" s="15">
        <f t="shared" ca="1" si="16"/>
        <v>0</v>
      </c>
      <c r="AQ62" s="15">
        <f t="shared" ca="1" si="16"/>
        <v>0</v>
      </c>
      <c r="AR62" s="15">
        <f t="shared" ca="1" si="16"/>
        <v>1</v>
      </c>
      <c r="AT62" s="15">
        <f t="shared" ca="1" si="17"/>
        <v>0</v>
      </c>
      <c r="AU62" s="15">
        <f t="shared" ca="1" si="17"/>
        <v>0</v>
      </c>
      <c r="AV62" s="15">
        <f t="shared" ca="1" si="17"/>
        <v>0</v>
      </c>
    </row>
    <row r="63" spans="11:48" x14ac:dyDescent="0.2">
      <c r="K63" s="2" t="s">
        <v>22</v>
      </c>
      <c r="L63" s="2">
        <v>1</v>
      </c>
      <c r="M63" s="2">
        <v>7</v>
      </c>
      <c r="N63" s="2">
        <v>1</v>
      </c>
      <c r="O63" s="2">
        <v>0.30078025349939708</v>
      </c>
      <c r="P63" s="2">
        <v>0.21177180287850206</v>
      </c>
      <c r="Q63" s="2">
        <f t="shared" si="4"/>
        <v>0</v>
      </c>
      <c r="S63" s="2">
        <f t="shared" si="0"/>
        <v>0</v>
      </c>
      <c r="U63" s="14" t="str">
        <f t="shared" ca="1" si="5"/>
        <v>TrainTrial2</v>
      </c>
      <c r="V63" s="10" t="str">
        <f t="shared" si="1"/>
        <v>p1.bmp</v>
      </c>
      <c r="W63" s="10" t="str">
        <f t="shared" si="2"/>
        <v>p7.bmp</v>
      </c>
      <c r="X63" s="10" t="str">
        <f t="shared" ca="1" si="6"/>
        <v>c1.wav</v>
      </c>
      <c r="Y63" s="10" t="str">
        <f t="shared" ca="1" si="7"/>
        <v>nn1.wav</v>
      </c>
      <c r="Z63" s="10" t="str">
        <f t="shared" ca="1" si="8"/>
        <v>c2.wav</v>
      </c>
      <c r="AA63" s="10" t="str">
        <f t="shared" si="9"/>
        <v>r1.wav</v>
      </c>
      <c r="AB63" s="10">
        <f t="shared" si="10"/>
        <v>1</v>
      </c>
      <c r="AC63" s="12" t="str">
        <f t="shared" ca="1" si="18"/>
        <v>lp.jpg</v>
      </c>
      <c r="AD63" s="13">
        <f t="shared" ca="1" si="11"/>
        <v>1</v>
      </c>
      <c r="AE63" s="13">
        <f t="shared" ca="1" si="12"/>
        <v>1</v>
      </c>
      <c r="AF63" s="13">
        <f ca="1">IF(AK63&lt;0.5,1,IF(AK63&lt;=2/3,2,0))</f>
        <v>1</v>
      </c>
      <c r="AG63" s="13">
        <f t="shared" ca="1" si="13"/>
        <v>3</v>
      </c>
      <c r="AH63" s="17">
        <f t="shared" ca="1" si="14"/>
        <v>0</v>
      </c>
      <c r="AI63" s="2">
        <f ca="1">RAND()</f>
        <v>3.1207594162196539E-2</v>
      </c>
      <c r="AJ63" s="2">
        <f ca="1">RAND()</f>
        <v>0.47083523754801959</v>
      </c>
      <c r="AK63" s="2">
        <f ca="1">RAND()</f>
        <v>0.30366457104931588</v>
      </c>
      <c r="AP63" s="15">
        <f t="shared" ca="1" si="16"/>
        <v>1</v>
      </c>
      <c r="AQ63" s="15">
        <f t="shared" ca="1" si="16"/>
        <v>1</v>
      </c>
      <c r="AR63" s="15">
        <f t="shared" ca="1" si="16"/>
        <v>1</v>
      </c>
      <c r="AT63" s="15">
        <f t="shared" ca="1" si="17"/>
        <v>0</v>
      </c>
      <c r="AU63" s="15">
        <f t="shared" ca="1" si="17"/>
        <v>0</v>
      </c>
      <c r="AV63" s="15">
        <f t="shared" ca="1" si="17"/>
        <v>0</v>
      </c>
    </row>
    <row r="64" spans="11:48" x14ac:dyDescent="0.2">
      <c r="L64" s="2">
        <v>1</v>
      </c>
      <c r="M64" s="2">
        <v>0</v>
      </c>
      <c r="N64" s="2">
        <v>2</v>
      </c>
      <c r="O64" s="2">
        <v>0.8248095677299716</v>
      </c>
      <c r="P64" s="2">
        <v>0.35745399742791051</v>
      </c>
      <c r="Q64" s="2">
        <f t="shared" si="4"/>
        <v>1</v>
      </c>
      <c r="S64" s="2">
        <f t="shared" si="0"/>
        <v>0</v>
      </c>
      <c r="U64" s="14" t="str">
        <f t="shared" ca="1" si="5"/>
        <v>TrainTrial2</v>
      </c>
      <c r="V64" s="10" t="str">
        <f t="shared" si="1"/>
        <v>p0.bmp</v>
      </c>
      <c r="W64" s="10" t="str">
        <f t="shared" si="2"/>
        <v>p1.bmp</v>
      </c>
      <c r="X64" s="10" t="str">
        <f t="shared" ca="1" si="6"/>
        <v>c1.wav</v>
      </c>
      <c r="Y64" s="10" t="str">
        <f t="shared" ca="1" si="7"/>
        <v>nn1.wav</v>
      </c>
      <c r="Z64" s="10" t="str">
        <f t="shared" ca="1" si="8"/>
        <v>c2.wav</v>
      </c>
      <c r="AA64" s="10" t="str">
        <f t="shared" si="9"/>
        <v>r2.wav</v>
      </c>
      <c r="AB64" s="10">
        <f t="shared" si="10"/>
        <v>2</v>
      </c>
      <c r="AC64" s="12" t="str">
        <f t="shared" ca="1" si="18"/>
        <v>rp.jpg</v>
      </c>
      <c r="AD64" s="13">
        <f t="shared" ca="1" si="11"/>
        <v>2</v>
      </c>
      <c r="AE64" s="13">
        <f t="shared" ca="1" si="12"/>
        <v>1</v>
      </c>
      <c r="AF64" s="13">
        <f ca="1">IF(AK64&lt;0.5,1,IF(AK64&lt;=2/3,2,0))</f>
        <v>1</v>
      </c>
      <c r="AG64" s="13">
        <f t="shared" ca="1" si="13"/>
        <v>2</v>
      </c>
      <c r="AH64" s="17">
        <f t="shared" ca="1" si="14"/>
        <v>1</v>
      </c>
      <c r="AI64" s="2">
        <f t="shared" ref="AI64:AL92" ca="1" si="20">RAND()</f>
        <v>0.53259418303633521</v>
      </c>
      <c r="AJ64" s="2">
        <f t="shared" ca="1" si="20"/>
        <v>0.39331018594748368</v>
      </c>
      <c r="AK64" s="2">
        <f t="shared" ca="1" si="20"/>
        <v>0.27664788503413817</v>
      </c>
      <c r="AP64" s="15">
        <f t="shared" ca="1" si="16"/>
        <v>0</v>
      </c>
      <c r="AQ64" s="15">
        <f t="shared" ca="1" si="16"/>
        <v>1</v>
      </c>
      <c r="AR64" s="15">
        <f t="shared" ca="1" si="16"/>
        <v>1</v>
      </c>
      <c r="AT64" s="15">
        <f t="shared" ca="1" si="17"/>
        <v>1</v>
      </c>
      <c r="AU64" s="15">
        <f t="shared" ca="1" si="17"/>
        <v>0</v>
      </c>
      <c r="AV64" s="15">
        <f t="shared" ca="1" si="17"/>
        <v>0</v>
      </c>
    </row>
    <row r="65" spans="12:48" x14ac:dyDescent="0.2">
      <c r="L65" s="2">
        <v>1</v>
      </c>
      <c r="M65" s="2">
        <v>3</v>
      </c>
      <c r="N65" s="2">
        <v>0</v>
      </c>
      <c r="O65" s="2">
        <v>0.13387758899807523</v>
      </c>
      <c r="P65" s="2">
        <v>0.89608512405993679</v>
      </c>
      <c r="Q65" s="2">
        <f t="shared" si="4"/>
        <v>0</v>
      </c>
      <c r="S65" s="2">
        <f t="shared" si="0"/>
        <v>1</v>
      </c>
      <c r="U65" s="14" t="str">
        <f t="shared" ca="1" si="5"/>
        <v>TrainTrial</v>
      </c>
      <c r="V65" s="10" t="str">
        <f t="shared" si="1"/>
        <v>p1.bmp</v>
      </c>
      <c r="W65" s="10" t="str">
        <f t="shared" si="2"/>
        <v>p3.bmp</v>
      </c>
      <c r="X65" s="10" t="str">
        <f t="shared" ca="1" si="6"/>
        <v>c3.wav</v>
      </c>
      <c r="Y65" s="10" t="str">
        <f t="shared" si="7"/>
        <v>r0.wav</v>
      </c>
      <c r="Z65" s="10" t="str">
        <f t="shared" ca="1" si="8"/>
        <v>c3.wav</v>
      </c>
      <c r="AA65" s="10" t="str">
        <f t="shared" ca="1" si="9"/>
        <v>nn1.wav</v>
      </c>
      <c r="AB65" s="10">
        <f t="shared" si="10"/>
        <v>1</v>
      </c>
      <c r="AC65" s="12" t="str">
        <f t="shared" ca="1" si="18"/>
        <v>lp.jpg</v>
      </c>
      <c r="AD65" s="13">
        <f t="shared" ca="1" si="11"/>
        <v>1</v>
      </c>
      <c r="AE65" s="13">
        <f t="shared" ca="1" si="12"/>
        <v>0</v>
      </c>
      <c r="AF65" s="13">
        <f ca="1">IF(AK65&lt;0.5,1,IF(AK65&lt;=2/3,2,0))</f>
        <v>1</v>
      </c>
      <c r="AG65" s="13">
        <f t="shared" ca="1" si="13"/>
        <v>2</v>
      </c>
      <c r="AH65" s="17">
        <f t="shared" ca="1" si="14"/>
        <v>0</v>
      </c>
      <c r="AI65" s="2">
        <f t="shared" ca="1" si="20"/>
        <v>0.22759226424521872</v>
      </c>
      <c r="AJ65" s="2">
        <f t="shared" ca="1" si="20"/>
        <v>0.96886057649481971</v>
      </c>
      <c r="AK65" s="2">
        <f t="shared" ca="1" si="20"/>
        <v>0.30836272922050789</v>
      </c>
      <c r="AP65" s="15">
        <f t="shared" ca="1" si="16"/>
        <v>1</v>
      </c>
      <c r="AQ65" s="15">
        <f t="shared" ca="1" si="16"/>
        <v>0</v>
      </c>
      <c r="AR65" s="15">
        <f t="shared" ca="1" si="16"/>
        <v>1</v>
      </c>
      <c r="AT65" s="15">
        <f t="shared" ca="1" si="17"/>
        <v>0</v>
      </c>
      <c r="AU65" s="15">
        <f t="shared" ca="1" si="17"/>
        <v>0</v>
      </c>
      <c r="AV65" s="15">
        <f t="shared" ca="1" si="17"/>
        <v>0</v>
      </c>
    </row>
    <row r="66" spans="12:48" x14ac:dyDescent="0.2">
      <c r="L66" s="2">
        <v>2</v>
      </c>
      <c r="M66" s="2">
        <v>1</v>
      </c>
      <c r="N66" s="2">
        <v>3</v>
      </c>
      <c r="O66" s="2">
        <v>0.18140200625930447</v>
      </c>
      <c r="P66" s="2">
        <v>6.3297229545241862E-2</v>
      </c>
      <c r="Q66" s="2">
        <f t="shared" si="4"/>
        <v>0</v>
      </c>
      <c r="S66" s="2">
        <f t="shared" si="0"/>
        <v>0</v>
      </c>
      <c r="U66" s="14" t="str">
        <f t="shared" ca="1" si="5"/>
        <v>TrainTrial</v>
      </c>
      <c r="V66" s="10" t="str">
        <f t="shared" si="1"/>
        <v>p2.bmp</v>
      </c>
      <c r="W66" s="10" t="str">
        <f t="shared" si="2"/>
        <v>p1.bmp</v>
      </c>
      <c r="X66" s="10" t="str">
        <f t="shared" ca="1" si="6"/>
        <v>c3.wav</v>
      </c>
      <c r="Y66" s="10" t="str">
        <f t="shared" ca="1" si="7"/>
        <v>nn2.wav</v>
      </c>
      <c r="Z66" s="10" t="str">
        <f t="shared" ca="1" si="8"/>
        <v>c3.wav</v>
      </c>
      <c r="AA66" s="10" t="str">
        <f t="shared" si="9"/>
        <v>r3.wav</v>
      </c>
      <c r="AB66" s="10">
        <f t="shared" si="10"/>
        <v>1</v>
      </c>
      <c r="AC66" s="12" t="str">
        <f t="shared" ca="1" si="18"/>
        <v>lp.jpg</v>
      </c>
      <c r="AD66" s="13">
        <f t="shared" ca="1" si="11"/>
        <v>1</v>
      </c>
      <c r="AE66" s="13">
        <f t="shared" ca="1" si="12"/>
        <v>0</v>
      </c>
      <c r="AF66" s="13">
        <f ca="1">IF(AK66&lt;0.5,1,IF(AK66&lt;=2/3,2,0))</f>
        <v>1</v>
      </c>
      <c r="AG66" s="13">
        <f t="shared" ca="1" si="13"/>
        <v>2</v>
      </c>
      <c r="AH66" s="17">
        <f t="shared" ca="1" si="14"/>
        <v>0</v>
      </c>
      <c r="AI66" s="2">
        <f t="shared" ca="1" si="20"/>
        <v>0.43862111880509835</v>
      </c>
      <c r="AJ66" s="2">
        <f t="shared" ca="1" si="20"/>
        <v>0.80609525107509561</v>
      </c>
      <c r="AK66" s="2">
        <f t="shared" ca="1" si="20"/>
        <v>0.20817899596266354</v>
      </c>
      <c r="AP66" s="15">
        <f t="shared" ca="1" si="16"/>
        <v>1</v>
      </c>
      <c r="AQ66" s="15">
        <f t="shared" ca="1" si="16"/>
        <v>0</v>
      </c>
      <c r="AR66" s="15">
        <f t="shared" ca="1" si="16"/>
        <v>1</v>
      </c>
      <c r="AT66" s="15">
        <f t="shared" ca="1" si="17"/>
        <v>0</v>
      </c>
      <c r="AU66" s="15">
        <f t="shared" ca="1" si="17"/>
        <v>0</v>
      </c>
      <c r="AV66" s="15">
        <f t="shared" ca="1" si="17"/>
        <v>0</v>
      </c>
    </row>
    <row r="67" spans="12:48" x14ac:dyDescent="0.2">
      <c r="L67" s="2">
        <v>2</v>
      </c>
      <c r="M67" s="2">
        <v>9</v>
      </c>
      <c r="N67" s="2">
        <v>7</v>
      </c>
      <c r="O67" s="2">
        <v>0.34840130982775008</v>
      </c>
      <c r="P67" s="2">
        <v>0.13254686165237217</v>
      </c>
      <c r="Q67" s="2">
        <f t="shared" si="4"/>
        <v>0</v>
      </c>
      <c r="S67" s="2">
        <f t="shared" si="0"/>
        <v>0</v>
      </c>
      <c r="U67" s="14" t="str">
        <f t="shared" ca="1" si="5"/>
        <v>TrainTrial2</v>
      </c>
      <c r="V67" s="10" t="str">
        <f t="shared" ref="V67:V130" si="21">IF(Q67=0,CONCATENATE("p",L67,".bmp"),CONCATENATE("p",M67,".bmp"))</f>
        <v>p2.bmp</v>
      </c>
      <c r="W67" s="10" t="str">
        <f t="shared" ref="W67:W130" si="22">IF(Q67=0,CONCATENATE("p",M67,".bmp"),CONCATENATE("p",L67,".bmp"))</f>
        <v>p9.bmp</v>
      </c>
      <c r="X67" s="10" t="str">
        <f t="shared" ref="X67:X130" ca="1" si="23">IF(AE67=0,"c3.wav",IF(S67=0,"c1.wav","c2.wav"))</f>
        <v>c1.wav</v>
      </c>
      <c r="Y67" s="10" t="str">
        <f t="shared" ref="Y67:Y130" ca="1" si="24">IF(S67=0,IF(AF67=1,CONCATENATE("nn",L67,".wav"),CONCATENATE("n",L67,".wav")),CONCATENATE("r",N67,".wav"))</f>
        <v>nn2.wav</v>
      </c>
      <c r="Z67" s="10" t="str">
        <f t="shared" ref="Z67:Z130" ca="1" si="25">IF(AE67=0,"c3.wav",IF(S67=1,"c1.wav","c2.wav"))</f>
        <v>c2.wav</v>
      </c>
      <c r="AA67" s="10" t="str">
        <f t="shared" ref="AA67:AA130" si="26">IF(S67=1,IF(AF67=1,CONCATENATE("nn",L67,".wav"),CONCATENATE("n",L67,".wav")),CONCATENATE("r",N67,".wav"))</f>
        <v>r7.wav</v>
      </c>
      <c r="AB67" s="10">
        <f t="shared" ref="AB67:AB130" si="27">IF(Q67=0,1,2)</f>
        <v>1</v>
      </c>
      <c r="AC67" s="12" t="str">
        <f t="shared" ca="1" si="18"/>
        <v>lp.jpg</v>
      </c>
      <c r="AD67" s="13">
        <f t="shared" ca="1" si="11"/>
        <v>1</v>
      </c>
      <c r="AE67" s="13">
        <f t="shared" ca="1" si="12"/>
        <v>1</v>
      </c>
      <c r="AF67" s="13">
        <f ca="1">IF(AK67&lt;0.5,1,IF(AK67&lt;=2/3,2,0))</f>
        <v>1</v>
      </c>
      <c r="AG67" s="13">
        <f t="shared" ca="1" si="13"/>
        <v>3</v>
      </c>
      <c r="AH67" s="17">
        <f t="shared" ca="1" si="14"/>
        <v>0</v>
      </c>
      <c r="AI67" s="2">
        <f t="shared" ca="1" si="20"/>
        <v>0.11237896520394686</v>
      </c>
      <c r="AJ67" s="2">
        <f t="shared" ca="1" si="20"/>
        <v>0.19967369826168169</v>
      </c>
      <c r="AK67" s="2">
        <f t="shared" ca="1" si="20"/>
        <v>0.27188844581750438</v>
      </c>
      <c r="AP67" s="15">
        <f t="shared" ca="1" si="16"/>
        <v>1</v>
      </c>
      <c r="AQ67" s="15">
        <f t="shared" ca="1" si="16"/>
        <v>1</v>
      </c>
      <c r="AR67" s="15">
        <f t="shared" ca="1" si="16"/>
        <v>1</v>
      </c>
      <c r="AT67" s="15">
        <f t="shared" ca="1" si="17"/>
        <v>0</v>
      </c>
      <c r="AU67" s="15">
        <f t="shared" ca="1" si="17"/>
        <v>0</v>
      </c>
      <c r="AV67" s="15">
        <f t="shared" ca="1" si="17"/>
        <v>0</v>
      </c>
    </row>
    <row r="68" spans="12:48" x14ac:dyDescent="0.2">
      <c r="L68" s="2">
        <v>2</v>
      </c>
      <c r="M68" s="2">
        <v>6</v>
      </c>
      <c r="N68" s="2">
        <v>5</v>
      </c>
      <c r="O68" s="2">
        <v>0.69050470613456127</v>
      </c>
      <c r="P68" s="2">
        <v>0.86411155757741653</v>
      </c>
      <c r="Q68" s="2">
        <f t="shared" ref="Q68:Q131" si="28">IF(O68&lt;=0.5,0,1)</f>
        <v>1</v>
      </c>
      <c r="S68" s="2">
        <f t="shared" ref="S68:S131" si="29">IF(P68&lt;=0.5,0,1)</f>
        <v>1</v>
      </c>
      <c r="U68" s="14" t="str">
        <f t="shared" ref="U68:U131" ca="1" si="30">IF(AE68=1,"TrainTrial2","TrainTrial")</f>
        <v>TrainTrial2</v>
      </c>
      <c r="V68" s="10" t="str">
        <f t="shared" si="21"/>
        <v>p6.bmp</v>
      </c>
      <c r="W68" s="10" t="str">
        <f t="shared" si="22"/>
        <v>p2.bmp</v>
      </c>
      <c r="X68" s="10" t="str">
        <f t="shared" ca="1" si="23"/>
        <v>c2.wav</v>
      </c>
      <c r="Y68" s="10" t="str">
        <f t="shared" si="24"/>
        <v>r5.wav</v>
      </c>
      <c r="Z68" s="10" t="str">
        <f t="shared" ca="1" si="25"/>
        <v>c1.wav</v>
      </c>
      <c r="AA68" s="10" t="str">
        <f t="shared" ca="1" si="26"/>
        <v>nn2.wav</v>
      </c>
      <c r="AB68" s="10">
        <f t="shared" si="27"/>
        <v>2</v>
      </c>
      <c r="AC68" s="12" t="str">
        <f t="shared" ca="1" si="18"/>
        <v>rp.jpg</v>
      </c>
      <c r="AD68" s="13">
        <f t="shared" ref="AD68:AD131" ca="1" si="31">IF(AI68&lt;0.5,1,IF(AI68&lt;=2/3,2,0))</f>
        <v>1</v>
      </c>
      <c r="AE68" s="13">
        <f t="shared" ref="AE68:AE131" ca="1" si="32">IF(AJ68&lt;0.5,1,IF(AJ68&lt;=2/3,2,0))</f>
        <v>1</v>
      </c>
      <c r="AF68" s="13">
        <f ca="1">IF(AK68&lt;0.5,1,IF(AK68&lt;=2/3,2,0))</f>
        <v>1</v>
      </c>
      <c r="AG68" s="13">
        <f t="shared" ref="AG68:AG131" ca="1" si="33">SUM(AP68:AR68)</f>
        <v>3</v>
      </c>
      <c r="AH68" s="17">
        <f t="shared" ref="AH68:AH131" ca="1" si="34">SUM(AT68:AV68)</f>
        <v>0</v>
      </c>
      <c r="AI68" s="2">
        <f t="shared" ca="1" si="20"/>
        <v>0.46672237035790387</v>
      </c>
      <c r="AJ68" s="2">
        <f t="shared" ca="1" si="20"/>
        <v>8.7554480492823217E-2</v>
      </c>
      <c r="AK68" s="2">
        <f t="shared" ca="1" si="20"/>
        <v>0.36732239429370539</v>
      </c>
      <c r="AP68" s="15">
        <f t="shared" ref="AP68:AR131" ca="1" si="35">IF(AD68=1,1,0)</f>
        <v>1</v>
      </c>
      <c r="AQ68" s="15">
        <f t="shared" ca="1" si="35"/>
        <v>1</v>
      </c>
      <c r="AR68" s="15">
        <f t="shared" ca="1" si="35"/>
        <v>1</v>
      </c>
      <c r="AT68" s="15">
        <f t="shared" ref="AT68:AV131" ca="1" si="36">IF(AD68=2,1,0)</f>
        <v>0</v>
      </c>
      <c r="AU68" s="15">
        <f t="shared" ca="1" si="36"/>
        <v>0</v>
      </c>
      <c r="AV68" s="15">
        <f t="shared" ca="1" si="36"/>
        <v>0</v>
      </c>
    </row>
    <row r="69" spans="12:48" x14ac:dyDescent="0.2">
      <c r="L69" s="2">
        <v>3</v>
      </c>
      <c r="M69" s="2">
        <v>2</v>
      </c>
      <c r="N69" s="2">
        <v>8</v>
      </c>
      <c r="O69" s="2">
        <v>1.7345204166304029E-2</v>
      </c>
      <c r="P69" s="2">
        <v>0</v>
      </c>
      <c r="Q69" s="2">
        <f t="shared" si="28"/>
        <v>0</v>
      </c>
      <c r="S69" s="2">
        <f t="shared" si="29"/>
        <v>0</v>
      </c>
      <c r="U69" s="14" t="str">
        <f t="shared" ca="1" si="30"/>
        <v>TrainTrial2</v>
      </c>
      <c r="V69" s="10" t="str">
        <f t="shared" si="21"/>
        <v>p3.bmp</v>
      </c>
      <c r="W69" s="10" t="str">
        <f t="shared" si="22"/>
        <v>p2.bmp</v>
      </c>
      <c r="X69" s="10" t="str">
        <f t="shared" ca="1" si="23"/>
        <v>c1.wav</v>
      </c>
      <c r="Y69" s="10" t="str">
        <f t="shared" ca="1" si="24"/>
        <v>nn3.wav</v>
      </c>
      <c r="Z69" s="10" t="str">
        <f t="shared" ca="1" si="25"/>
        <v>c2.wav</v>
      </c>
      <c r="AA69" s="10" t="str">
        <f t="shared" si="26"/>
        <v>r8.wav</v>
      </c>
      <c r="AB69" s="10">
        <f t="shared" si="27"/>
        <v>1</v>
      </c>
      <c r="AC69" s="12" t="str">
        <f t="shared" ca="1" si="18"/>
        <v>lp.jpg</v>
      </c>
      <c r="AD69" s="13">
        <f t="shared" ca="1" si="31"/>
        <v>1</v>
      </c>
      <c r="AE69" s="13">
        <f t="shared" ca="1" si="32"/>
        <v>1</v>
      </c>
      <c r="AF69" s="13">
        <f ca="1">IF(AK69&lt;0.5,1,IF(AK69&lt;=2/3,2,0))</f>
        <v>1</v>
      </c>
      <c r="AG69" s="13">
        <f t="shared" ca="1" si="33"/>
        <v>3</v>
      </c>
      <c r="AH69" s="17">
        <f t="shared" ca="1" si="34"/>
        <v>0</v>
      </c>
      <c r="AI69" s="2">
        <f t="shared" ca="1" si="20"/>
        <v>4.7156749300374834E-2</v>
      </c>
      <c r="AJ69" s="2">
        <f t="shared" ca="1" si="20"/>
        <v>0.44427563950986559</v>
      </c>
      <c r="AK69" s="2">
        <f t="shared" ca="1" si="20"/>
        <v>0.42176779076122095</v>
      </c>
      <c r="AP69" s="15">
        <f t="shared" ca="1" si="35"/>
        <v>1</v>
      </c>
      <c r="AQ69" s="15">
        <f t="shared" ca="1" si="35"/>
        <v>1</v>
      </c>
      <c r="AR69" s="15">
        <f t="shared" ca="1" si="35"/>
        <v>1</v>
      </c>
      <c r="AT69" s="15">
        <f t="shared" ca="1" si="36"/>
        <v>0</v>
      </c>
      <c r="AU69" s="15">
        <f t="shared" ca="1" si="36"/>
        <v>0</v>
      </c>
      <c r="AV69" s="15">
        <f t="shared" ca="1" si="36"/>
        <v>0</v>
      </c>
    </row>
    <row r="70" spans="12:48" x14ac:dyDescent="0.2">
      <c r="L70" s="2">
        <v>3</v>
      </c>
      <c r="M70" s="2">
        <v>4</v>
      </c>
      <c r="N70" s="2">
        <v>6</v>
      </c>
      <c r="O70" s="2">
        <v>0.62793665549179423</v>
      </c>
      <c r="P70" s="2">
        <v>0.41484999874955975</v>
      </c>
      <c r="Q70" s="2">
        <f t="shared" si="28"/>
        <v>1</v>
      </c>
      <c r="S70" s="2">
        <f t="shared" si="29"/>
        <v>0</v>
      </c>
      <c r="U70" s="14" t="str">
        <f t="shared" ca="1" si="30"/>
        <v>TrainTrial</v>
      </c>
      <c r="V70" s="10" t="str">
        <f t="shared" si="21"/>
        <v>p4.bmp</v>
      </c>
      <c r="W70" s="10" t="str">
        <f t="shared" si="22"/>
        <v>p3.bmp</v>
      </c>
      <c r="X70" s="10" t="str">
        <f t="shared" ca="1" si="23"/>
        <v>c3.wav</v>
      </c>
      <c r="Y70" s="10" t="str">
        <f t="shared" ca="1" si="24"/>
        <v>nn3.wav</v>
      </c>
      <c r="Z70" s="10" t="str">
        <f t="shared" ca="1" si="25"/>
        <v>c3.wav</v>
      </c>
      <c r="AA70" s="10" t="str">
        <f t="shared" si="26"/>
        <v>r6.wav</v>
      </c>
      <c r="AB70" s="10">
        <f t="shared" si="27"/>
        <v>2</v>
      </c>
      <c r="AC70" s="12" t="str">
        <f t="shared" ref="AC70:AC133" ca="1" si="37">IF(AD70=0,"blank.jpg", IF( AB70=1,"lp.jpg","rp.jpg"))</f>
        <v>rp.jpg</v>
      </c>
      <c r="AD70" s="13">
        <f t="shared" ca="1" si="31"/>
        <v>2</v>
      </c>
      <c r="AE70" s="13">
        <f t="shared" ca="1" si="32"/>
        <v>0</v>
      </c>
      <c r="AF70" s="13">
        <f ca="1">IF(AK70&lt;0.5,1,IF(AK70&lt;=2/3,2,0))</f>
        <v>1</v>
      </c>
      <c r="AG70" s="13">
        <f t="shared" ca="1" si="33"/>
        <v>1</v>
      </c>
      <c r="AH70" s="17">
        <f t="shared" ca="1" si="34"/>
        <v>1</v>
      </c>
      <c r="AI70" s="2">
        <f t="shared" ca="1" si="20"/>
        <v>0.65863382815107652</v>
      </c>
      <c r="AJ70" s="2">
        <f t="shared" ca="1" si="20"/>
        <v>0.95637955421206478</v>
      </c>
      <c r="AK70" s="2">
        <f t="shared" ca="1" si="20"/>
        <v>0.22688682601114207</v>
      </c>
      <c r="AP70" s="15">
        <f t="shared" ca="1" si="35"/>
        <v>0</v>
      </c>
      <c r="AQ70" s="15">
        <f t="shared" ca="1" si="35"/>
        <v>0</v>
      </c>
      <c r="AR70" s="15">
        <f t="shared" ca="1" si="35"/>
        <v>1</v>
      </c>
      <c r="AT70" s="15">
        <f t="shared" ca="1" si="36"/>
        <v>1</v>
      </c>
      <c r="AU70" s="15">
        <f t="shared" ca="1" si="36"/>
        <v>0</v>
      </c>
      <c r="AV70" s="15">
        <f t="shared" ca="1" si="36"/>
        <v>0</v>
      </c>
    </row>
    <row r="71" spans="12:48" x14ac:dyDescent="0.2">
      <c r="L71" s="2">
        <v>3</v>
      </c>
      <c r="M71" s="2">
        <v>8</v>
      </c>
      <c r="N71" s="2">
        <v>4</v>
      </c>
      <c r="O71" s="2">
        <v>0</v>
      </c>
      <c r="P71" s="2">
        <v>0.59390937376610964</v>
      </c>
      <c r="Q71" s="2">
        <f t="shared" si="28"/>
        <v>0</v>
      </c>
      <c r="S71" s="2">
        <f t="shared" si="29"/>
        <v>1</v>
      </c>
      <c r="U71" s="14" t="str">
        <f t="shared" ca="1" si="30"/>
        <v>TrainTrial</v>
      </c>
      <c r="V71" s="10" t="str">
        <f t="shared" si="21"/>
        <v>p3.bmp</v>
      </c>
      <c r="W71" s="10" t="str">
        <f t="shared" si="22"/>
        <v>p8.bmp</v>
      </c>
      <c r="X71" s="10" t="str">
        <f t="shared" ca="1" si="23"/>
        <v>c3.wav</v>
      </c>
      <c r="Y71" s="10" t="str">
        <f t="shared" si="24"/>
        <v>r4.wav</v>
      </c>
      <c r="Z71" s="10" t="str">
        <f t="shared" ca="1" si="25"/>
        <v>c3.wav</v>
      </c>
      <c r="AA71" s="10" t="str">
        <f t="shared" ca="1" si="26"/>
        <v>nn3.wav</v>
      </c>
      <c r="AB71" s="10">
        <f t="shared" si="27"/>
        <v>1</v>
      </c>
      <c r="AC71" s="12" t="str">
        <f t="shared" ca="1" si="37"/>
        <v>lp.jpg</v>
      </c>
      <c r="AD71" s="13">
        <f t="shared" ca="1" si="31"/>
        <v>1</v>
      </c>
      <c r="AE71" s="13">
        <f t="shared" ca="1" si="32"/>
        <v>0</v>
      </c>
      <c r="AF71" s="13">
        <f ca="1">IF(AK71&lt;0.5,1,IF(AK71&lt;=2/3,2,0))</f>
        <v>1</v>
      </c>
      <c r="AG71" s="13">
        <f t="shared" ca="1" si="33"/>
        <v>2</v>
      </c>
      <c r="AH71" s="17">
        <f t="shared" ca="1" si="34"/>
        <v>0</v>
      </c>
      <c r="AI71" s="2">
        <f t="shared" ca="1" si="20"/>
        <v>2.8480372212005056E-2</v>
      </c>
      <c r="AJ71" s="2">
        <f t="shared" ca="1" si="20"/>
        <v>0.75195553597771714</v>
      </c>
      <c r="AK71" s="2">
        <f t="shared" ca="1" si="20"/>
        <v>0.45693265622410484</v>
      </c>
      <c r="AP71" s="15">
        <f t="shared" ca="1" si="35"/>
        <v>1</v>
      </c>
      <c r="AQ71" s="15">
        <f t="shared" ca="1" si="35"/>
        <v>0</v>
      </c>
      <c r="AR71" s="15">
        <f t="shared" ca="1" si="35"/>
        <v>1</v>
      </c>
      <c r="AT71" s="15">
        <f t="shared" ca="1" si="36"/>
        <v>0</v>
      </c>
      <c r="AU71" s="15">
        <f t="shared" ca="1" si="36"/>
        <v>0</v>
      </c>
      <c r="AV71" s="15">
        <f t="shared" ca="1" si="36"/>
        <v>0</v>
      </c>
    </row>
    <row r="72" spans="12:48" x14ac:dyDescent="0.2">
      <c r="L72" s="2">
        <v>4</v>
      </c>
      <c r="M72" s="2">
        <v>5</v>
      </c>
      <c r="N72" s="2">
        <v>9</v>
      </c>
      <c r="O72" s="2">
        <v>0.15222504148459848</v>
      </c>
      <c r="P72" s="2">
        <v>0</v>
      </c>
      <c r="Q72" s="2">
        <f t="shared" si="28"/>
        <v>0</v>
      </c>
      <c r="S72" s="2">
        <f t="shared" si="29"/>
        <v>0</v>
      </c>
      <c r="U72" s="14" t="str">
        <f t="shared" ca="1" si="30"/>
        <v>TrainTrial</v>
      </c>
      <c r="V72" s="10" t="str">
        <f t="shared" si="21"/>
        <v>p4.bmp</v>
      </c>
      <c r="W72" s="10" t="str">
        <f t="shared" si="22"/>
        <v>p5.bmp</v>
      </c>
      <c r="X72" s="10" t="str">
        <f t="shared" ca="1" si="23"/>
        <v>c1.wav</v>
      </c>
      <c r="Y72" s="10" t="str">
        <f t="shared" ca="1" si="24"/>
        <v>nn4.wav</v>
      </c>
      <c r="Z72" s="10" t="str">
        <f t="shared" ca="1" si="25"/>
        <v>c2.wav</v>
      </c>
      <c r="AA72" s="10" t="str">
        <f t="shared" si="26"/>
        <v>r9.wav</v>
      </c>
      <c r="AB72" s="10">
        <f t="shared" si="27"/>
        <v>1</v>
      </c>
      <c r="AC72" s="12" t="str">
        <f t="shared" ca="1" si="37"/>
        <v>lp.jpg</v>
      </c>
      <c r="AD72" s="13">
        <f t="shared" ca="1" si="31"/>
        <v>2</v>
      </c>
      <c r="AE72" s="13">
        <f t="shared" ca="1" si="32"/>
        <v>2</v>
      </c>
      <c r="AF72" s="13">
        <f ca="1">IF(AK72&lt;0.5,1,IF(AK72&lt;=2/3,2,0))</f>
        <v>1</v>
      </c>
      <c r="AG72" s="13">
        <f t="shared" ca="1" si="33"/>
        <v>1</v>
      </c>
      <c r="AH72" s="17">
        <f t="shared" ca="1" si="34"/>
        <v>2</v>
      </c>
      <c r="AI72" s="2">
        <f t="shared" ca="1" si="20"/>
        <v>0.6389750601542028</v>
      </c>
      <c r="AJ72" s="2">
        <f t="shared" ca="1" si="20"/>
        <v>0.52457933109201682</v>
      </c>
      <c r="AK72" s="2">
        <f t="shared" ca="1" si="20"/>
        <v>0.46646393798431163</v>
      </c>
      <c r="AP72" s="15">
        <f t="shared" ca="1" si="35"/>
        <v>0</v>
      </c>
      <c r="AQ72" s="15">
        <f t="shared" ca="1" si="35"/>
        <v>0</v>
      </c>
      <c r="AR72" s="15">
        <f t="shared" ca="1" si="35"/>
        <v>1</v>
      </c>
      <c r="AT72" s="15">
        <f t="shared" ca="1" si="36"/>
        <v>1</v>
      </c>
      <c r="AU72" s="15">
        <f t="shared" ca="1" si="36"/>
        <v>1</v>
      </c>
      <c r="AV72" s="15">
        <f t="shared" ca="1" si="36"/>
        <v>0</v>
      </c>
    </row>
    <row r="73" spans="12:48" x14ac:dyDescent="0.2">
      <c r="L73" s="2">
        <v>4</v>
      </c>
      <c r="M73" s="2">
        <v>9</v>
      </c>
      <c r="N73" s="2">
        <v>8</v>
      </c>
      <c r="O73" s="2">
        <v>0.91713200417598273</v>
      </c>
      <c r="P73" s="2">
        <v>0.63729488674653112</v>
      </c>
      <c r="Q73" s="2">
        <f t="shared" si="28"/>
        <v>1</v>
      </c>
      <c r="S73" s="2">
        <f t="shared" si="29"/>
        <v>1</v>
      </c>
      <c r="U73" s="14" t="str">
        <f t="shared" ca="1" si="30"/>
        <v>TrainTrial2</v>
      </c>
      <c r="V73" s="10" t="str">
        <f t="shared" si="21"/>
        <v>p9.bmp</v>
      </c>
      <c r="W73" s="10" t="str">
        <f t="shared" si="22"/>
        <v>p4.bmp</v>
      </c>
      <c r="X73" s="10" t="str">
        <f t="shared" ca="1" si="23"/>
        <v>c2.wav</v>
      </c>
      <c r="Y73" s="10" t="str">
        <f t="shared" si="24"/>
        <v>r8.wav</v>
      </c>
      <c r="Z73" s="10" t="str">
        <f t="shared" ca="1" si="25"/>
        <v>c1.wav</v>
      </c>
      <c r="AA73" s="10" t="str">
        <f t="shared" ca="1" si="26"/>
        <v>nn4.wav</v>
      </c>
      <c r="AB73" s="10">
        <f t="shared" si="27"/>
        <v>2</v>
      </c>
      <c r="AC73" s="12" t="str">
        <f t="shared" ca="1" si="37"/>
        <v>blank.jpg</v>
      </c>
      <c r="AD73" s="13">
        <f t="shared" ca="1" si="31"/>
        <v>0</v>
      </c>
      <c r="AE73" s="13">
        <f t="shared" ca="1" si="32"/>
        <v>1</v>
      </c>
      <c r="AF73" s="13">
        <f ca="1">IF(AK73&lt;0.5,1,IF(AK73&lt;=2/3,2,0))</f>
        <v>1</v>
      </c>
      <c r="AG73" s="13">
        <f t="shared" ca="1" si="33"/>
        <v>2</v>
      </c>
      <c r="AH73" s="17">
        <f t="shared" ca="1" si="34"/>
        <v>0</v>
      </c>
      <c r="AI73" s="2">
        <f t="shared" ca="1" si="20"/>
        <v>0.93684456344929945</v>
      </c>
      <c r="AJ73" s="2">
        <f t="shared" ca="1" si="20"/>
        <v>0.20296805544697971</v>
      </c>
      <c r="AK73" s="2">
        <f t="shared" ca="1" si="20"/>
        <v>0.11643874260060239</v>
      </c>
      <c r="AP73" s="15">
        <f t="shared" ca="1" si="35"/>
        <v>0</v>
      </c>
      <c r="AQ73" s="15">
        <f t="shared" ca="1" si="35"/>
        <v>1</v>
      </c>
      <c r="AR73" s="15">
        <f t="shared" ca="1" si="35"/>
        <v>1</v>
      </c>
      <c r="AT73" s="15">
        <f t="shared" ca="1" si="36"/>
        <v>0</v>
      </c>
      <c r="AU73" s="15">
        <f t="shared" ca="1" si="36"/>
        <v>0</v>
      </c>
      <c r="AV73" s="15">
        <f t="shared" ca="1" si="36"/>
        <v>0</v>
      </c>
    </row>
    <row r="74" spans="12:48" x14ac:dyDescent="0.2">
      <c r="L74" s="2">
        <v>4</v>
      </c>
      <c r="M74" s="2">
        <v>2</v>
      </c>
      <c r="N74" s="2">
        <v>3</v>
      </c>
      <c r="O74" s="2">
        <v>0</v>
      </c>
      <c r="P74" s="2">
        <v>0.3800318229059485</v>
      </c>
      <c r="Q74" s="2">
        <f t="shared" si="28"/>
        <v>0</v>
      </c>
      <c r="S74" s="2">
        <f t="shared" si="29"/>
        <v>0</v>
      </c>
      <c r="U74" s="14" t="str">
        <f t="shared" ca="1" si="30"/>
        <v>TrainTrial2</v>
      </c>
      <c r="V74" s="10" t="str">
        <f t="shared" si="21"/>
        <v>p4.bmp</v>
      </c>
      <c r="W74" s="10" t="str">
        <f t="shared" si="22"/>
        <v>p2.bmp</v>
      </c>
      <c r="X74" s="10" t="str">
        <f t="shared" ca="1" si="23"/>
        <v>c1.wav</v>
      </c>
      <c r="Y74" s="10" t="str">
        <f t="shared" ca="1" si="24"/>
        <v>nn4.wav</v>
      </c>
      <c r="Z74" s="10" t="str">
        <f t="shared" ca="1" si="25"/>
        <v>c2.wav</v>
      </c>
      <c r="AA74" s="10" t="str">
        <f t="shared" si="26"/>
        <v>r3.wav</v>
      </c>
      <c r="AB74" s="10">
        <f t="shared" si="27"/>
        <v>1</v>
      </c>
      <c r="AC74" s="12" t="str">
        <f t="shared" ca="1" si="37"/>
        <v>lp.jpg</v>
      </c>
      <c r="AD74" s="13">
        <f t="shared" ca="1" si="31"/>
        <v>1</v>
      </c>
      <c r="AE74" s="13">
        <f t="shared" ca="1" si="32"/>
        <v>1</v>
      </c>
      <c r="AF74" s="13">
        <f ca="1">IF(AK74&lt;0.5,1,IF(AK74&lt;=2/3,2,0))</f>
        <v>1</v>
      </c>
      <c r="AG74" s="13">
        <f t="shared" ca="1" si="33"/>
        <v>3</v>
      </c>
      <c r="AH74" s="17">
        <f t="shared" ca="1" si="34"/>
        <v>0</v>
      </c>
      <c r="AI74" s="2">
        <f t="shared" ca="1" si="20"/>
        <v>0.20432757390903411</v>
      </c>
      <c r="AJ74" s="2">
        <f t="shared" ca="1" si="20"/>
        <v>0.3634590362884188</v>
      </c>
      <c r="AK74" s="2">
        <f t="shared" ca="1" si="20"/>
        <v>9.8196126185983834E-2</v>
      </c>
      <c r="AP74" s="15">
        <f t="shared" ca="1" si="35"/>
        <v>1</v>
      </c>
      <c r="AQ74" s="15">
        <f t="shared" ca="1" si="35"/>
        <v>1</v>
      </c>
      <c r="AR74" s="15">
        <f t="shared" ca="1" si="35"/>
        <v>1</v>
      </c>
      <c r="AT74" s="15">
        <f t="shared" ca="1" si="36"/>
        <v>0</v>
      </c>
      <c r="AU74" s="15">
        <f t="shared" ca="1" si="36"/>
        <v>0</v>
      </c>
      <c r="AV74" s="15">
        <f t="shared" ca="1" si="36"/>
        <v>0</v>
      </c>
    </row>
    <row r="75" spans="12:48" x14ac:dyDescent="0.2">
      <c r="L75" s="2">
        <v>5</v>
      </c>
      <c r="M75" s="2">
        <v>3</v>
      </c>
      <c r="N75" s="2">
        <v>2</v>
      </c>
      <c r="O75" s="2">
        <v>0.95801467106412019</v>
      </c>
      <c r="P75" s="2">
        <v>0.43766844213678269</v>
      </c>
      <c r="Q75" s="2">
        <f t="shared" si="28"/>
        <v>1</v>
      </c>
      <c r="S75" s="2">
        <f t="shared" si="29"/>
        <v>0</v>
      </c>
      <c r="U75" s="14" t="str">
        <f t="shared" ca="1" si="30"/>
        <v>TrainTrial2</v>
      </c>
      <c r="V75" s="10" t="str">
        <f t="shared" si="21"/>
        <v>p3.bmp</v>
      </c>
      <c r="W75" s="10" t="str">
        <f t="shared" si="22"/>
        <v>p5.bmp</v>
      </c>
      <c r="X75" s="10" t="str">
        <f t="shared" ca="1" si="23"/>
        <v>c1.wav</v>
      </c>
      <c r="Y75" s="10" t="str">
        <f t="shared" ca="1" si="24"/>
        <v>n5.wav</v>
      </c>
      <c r="Z75" s="10" t="str">
        <f t="shared" ca="1" si="25"/>
        <v>c2.wav</v>
      </c>
      <c r="AA75" s="10" t="str">
        <f t="shared" si="26"/>
        <v>r2.wav</v>
      </c>
      <c r="AB75" s="10">
        <f t="shared" si="27"/>
        <v>2</v>
      </c>
      <c r="AC75" s="12" t="str">
        <f t="shared" ca="1" si="37"/>
        <v>blank.jpg</v>
      </c>
      <c r="AD75" s="13">
        <f t="shared" ca="1" si="31"/>
        <v>0</v>
      </c>
      <c r="AE75" s="13">
        <f t="shared" ca="1" si="32"/>
        <v>1</v>
      </c>
      <c r="AF75" s="13">
        <f ca="1">IF(AK75&lt;0.5,1,IF(AK75&lt;=2/3,2,0))</f>
        <v>0</v>
      </c>
      <c r="AG75" s="13">
        <f t="shared" ca="1" si="33"/>
        <v>1</v>
      </c>
      <c r="AH75" s="17">
        <f t="shared" ca="1" si="34"/>
        <v>0</v>
      </c>
      <c r="AI75" s="2">
        <f t="shared" ca="1" si="20"/>
        <v>0.80771664221242889</v>
      </c>
      <c r="AJ75" s="2">
        <f t="shared" ca="1" si="20"/>
        <v>0.19413751406775892</v>
      </c>
      <c r="AK75" s="2">
        <f t="shared" ca="1" si="20"/>
        <v>0.68261776285131781</v>
      </c>
      <c r="AP75" s="15">
        <f t="shared" ca="1" si="35"/>
        <v>0</v>
      </c>
      <c r="AQ75" s="15">
        <f t="shared" ca="1" si="35"/>
        <v>1</v>
      </c>
      <c r="AR75" s="15">
        <f t="shared" ca="1" si="35"/>
        <v>0</v>
      </c>
      <c r="AT75" s="15">
        <f t="shared" ca="1" si="36"/>
        <v>0</v>
      </c>
      <c r="AU75" s="15">
        <f t="shared" ca="1" si="36"/>
        <v>0</v>
      </c>
      <c r="AV75" s="15">
        <f t="shared" ca="1" si="36"/>
        <v>0</v>
      </c>
    </row>
    <row r="76" spans="12:48" x14ac:dyDescent="0.2">
      <c r="L76" s="2">
        <v>5</v>
      </c>
      <c r="M76" s="2">
        <v>4</v>
      </c>
      <c r="N76" s="2">
        <v>6</v>
      </c>
      <c r="O76" s="2">
        <v>0.27155179217243131</v>
      </c>
      <c r="P76" s="2">
        <v>0.3899745282215008</v>
      </c>
      <c r="Q76" s="2">
        <f t="shared" si="28"/>
        <v>0</v>
      </c>
      <c r="S76" s="2">
        <f t="shared" si="29"/>
        <v>0</v>
      </c>
      <c r="U76" s="14" t="str">
        <f t="shared" ca="1" si="30"/>
        <v>TrainTrial</v>
      </c>
      <c r="V76" s="10" t="str">
        <f t="shared" si="21"/>
        <v>p5.bmp</v>
      </c>
      <c r="W76" s="10" t="str">
        <f t="shared" si="22"/>
        <v>p4.bmp</v>
      </c>
      <c r="X76" s="10" t="str">
        <f t="shared" ca="1" si="23"/>
        <v>c1.wav</v>
      </c>
      <c r="Y76" s="10" t="str">
        <f t="shared" ca="1" si="24"/>
        <v>n5.wav</v>
      </c>
      <c r="Z76" s="10" t="str">
        <f t="shared" ca="1" si="25"/>
        <v>c2.wav</v>
      </c>
      <c r="AA76" s="10" t="str">
        <f t="shared" si="26"/>
        <v>r6.wav</v>
      </c>
      <c r="AB76" s="10">
        <f t="shared" si="27"/>
        <v>1</v>
      </c>
      <c r="AC76" s="12" t="str">
        <f t="shared" ca="1" si="37"/>
        <v>lp.jpg</v>
      </c>
      <c r="AD76" s="13">
        <f t="shared" ca="1" si="31"/>
        <v>1</v>
      </c>
      <c r="AE76" s="13">
        <f t="shared" ca="1" si="32"/>
        <v>2</v>
      </c>
      <c r="AF76" s="13">
        <f ca="1">IF(AK76&lt;0.5,1,IF(AK76&lt;=2/3,2,0))</f>
        <v>0</v>
      </c>
      <c r="AG76" s="13">
        <f t="shared" ca="1" si="33"/>
        <v>1</v>
      </c>
      <c r="AH76" s="17">
        <f t="shared" ca="1" si="34"/>
        <v>1</v>
      </c>
      <c r="AI76" s="2">
        <f t="shared" ca="1" si="20"/>
        <v>0.4878074756214541</v>
      </c>
      <c r="AJ76" s="2">
        <f t="shared" ca="1" si="20"/>
        <v>0.61456303925838174</v>
      </c>
      <c r="AK76" s="2">
        <f t="shared" ca="1" si="20"/>
        <v>0.92008614725078686</v>
      </c>
      <c r="AP76" s="15">
        <f t="shared" ca="1" si="35"/>
        <v>1</v>
      </c>
      <c r="AQ76" s="15">
        <f t="shared" ca="1" si="35"/>
        <v>0</v>
      </c>
      <c r="AR76" s="15">
        <f t="shared" ca="1" si="35"/>
        <v>0</v>
      </c>
      <c r="AT76" s="15">
        <f t="shared" ca="1" si="36"/>
        <v>0</v>
      </c>
      <c r="AU76" s="15">
        <f t="shared" ca="1" si="36"/>
        <v>1</v>
      </c>
      <c r="AV76" s="15">
        <f t="shared" ca="1" si="36"/>
        <v>0</v>
      </c>
    </row>
    <row r="77" spans="12:48" x14ac:dyDescent="0.2">
      <c r="L77" s="2">
        <v>5</v>
      </c>
      <c r="M77" s="2">
        <v>8</v>
      </c>
      <c r="N77" s="2">
        <v>4</v>
      </c>
      <c r="O77" s="2">
        <v>0.54646850024710147</v>
      </c>
      <c r="P77" s="2">
        <v>0.92355834583759133</v>
      </c>
      <c r="Q77" s="2">
        <f t="shared" si="28"/>
        <v>1</v>
      </c>
      <c r="S77" s="2">
        <f t="shared" si="29"/>
        <v>1</v>
      </c>
      <c r="U77" s="14" t="str">
        <f t="shared" ca="1" si="30"/>
        <v>TrainTrial2</v>
      </c>
      <c r="V77" s="10" t="str">
        <f t="shared" si="21"/>
        <v>p8.bmp</v>
      </c>
      <c r="W77" s="10" t="str">
        <f t="shared" si="22"/>
        <v>p5.bmp</v>
      </c>
      <c r="X77" s="10" t="str">
        <f t="shared" ca="1" si="23"/>
        <v>c2.wav</v>
      </c>
      <c r="Y77" s="10" t="str">
        <f t="shared" si="24"/>
        <v>r4.wav</v>
      </c>
      <c r="Z77" s="10" t="str">
        <f t="shared" ca="1" si="25"/>
        <v>c1.wav</v>
      </c>
      <c r="AA77" s="10" t="str">
        <f t="shared" ca="1" si="26"/>
        <v>n5.wav</v>
      </c>
      <c r="AB77" s="10">
        <f t="shared" si="27"/>
        <v>2</v>
      </c>
      <c r="AC77" s="12" t="str">
        <f t="shared" ca="1" si="37"/>
        <v>rp.jpg</v>
      </c>
      <c r="AD77" s="13">
        <f t="shared" ca="1" si="31"/>
        <v>1</v>
      </c>
      <c r="AE77" s="13">
        <f t="shared" ca="1" si="32"/>
        <v>1</v>
      </c>
      <c r="AF77" s="13">
        <f ca="1">IF(AK77&lt;0.5,1,IF(AK77&lt;=2/3,2,0))</f>
        <v>2</v>
      </c>
      <c r="AG77" s="13">
        <f t="shared" ca="1" si="33"/>
        <v>2</v>
      </c>
      <c r="AH77" s="17">
        <f t="shared" ca="1" si="34"/>
        <v>1</v>
      </c>
      <c r="AI77" s="2">
        <f t="shared" ca="1" si="20"/>
        <v>0.1523360121783226</v>
      </c>
      <c r="AJ77" s="2">
        <f t="shared" ca="1" si="20"/>
        <v>9.0635262361627444E-2</v>
      </c>
      <c r="AK77" s="2">
        <f t="shared" ca="1" si="20"/>
        <v>0.5828711226740082</v>
      </c>
      <c r="AP77" s="15">
        <f t="shared" ca="1" si="35"/>
        <v>1</v>
      </c>
      <c r="AQ77" s="15">
        <f t="shared" ca="1" si="35"/>
        <v>1</v>
      </c>
      <c r="AR77" s="15">
        <f t="shared" ca="1" si="35"/>
        <v>0</v>
      </c>
      <c r="AT77" s="15">
        <f t="shared" ca="1" si="36"/>
        <v>0</v>
      </c>
      <c r="AU77" s="15">
        <f t="shared" ca="1" si="36"/>
        <v>0</v>
      </c>
      <c r="AV77" s="15">
        <f t="shared" ca="1" si="36"/>
        <v>1</v>
      </c>
    </row>
    <row r="78" spans="12:48" x14ac:dyDescent="0.2">
      <c r="L78" s="2">
        <v>6</v>
      </c>
      <c r="M78" s="2">
        <v>1</v>
      </c>
      <c r="N78" s="2">
        <v>0</v>
      </c>
      <c r="O78" s="2">
        <v>0.95456678693244612</v>
      </c>
      <c r="P78" s="2">
        <v>0.94882062495889841</v>
      </c>
      <c r="Q78" s="2">
        <f t="shared" si="28"/>
        <v>1</v>
      </c>
      <c r="S78" s="2">
        <f t="shared" si="29"/>
        <v>1</v>
      </c>
      <c r="U78" s="14" t="str">
        <f t="shared" ca="1" si="30"/>
        <v>TrainTrial2</v>
      </c>
      <c r="V78" s="10" t="str">
        <f t="shared" si="21"/>
        <v>p1.bmp</v>
      </c>
      <c r="W78" s="10" t="str">
        <f t="shared" si="22"/>
        <v>p6.bmp</v>
      </c>
      <c r="X78" s="10" t="str">
        <f t="shared" ca="1" si="23"/>
        <v>c2.wav</v>
      </c>
      <c r="Y78" s="10" t="str">
        <f t="shared" si="24"/>
        <v>r0.wav</v>
      </c>
      <c r="Z78" s="10" t="str">
        <f t="shared" ca="1" si="25"/>
        <v>c1.wav</v>
      </c>
      <c r="AA78" s="10" t="str">
        <f t="shared" ca="1" si="26"/>
        <v>n6.wav</v>
      </c>
      <c r="AB78" s="10">
        <f t="shared" si="27"/>
        <v>2</v>
      </c>
      <c r="AC78" s="12" t="str">
        <f t="shared" ca="1" si="37"/>
        <v>blank.jpg</v>
      </c>
      <c r="AD78" s="13">
        <f t="shared" ca="1" si="31"/>
        <v>0</v>
      </c>
      <c r="AE78" s="13">
        <f t="shared" ca="1" si="32"/>
        <v>1</v>
      </c>
      <c r="AF78" s="13">
        <f ca="1">IF(AK78&lt;0.5,1,IF(AK78&lt;=2/3,2,0))</f>
        <v>2</v>
      </c>
      <c r="AG78" s="13">
        <f t="shared" ca="1" si="33"/>
        <v>1</v>
      </c>
      <c r="AH78" s="17">
        <f t="shared" ca="1" si="34"/>
        <v>1</v>
      </c>
      <c r="AI78" s="2">
        <f t="shared" ca="1" si="20"/>
        <v>0.96966689591502431</v>
      </c>
      <c r="AJ78" s="2">
        <f t="shared" ca="1" si="20"/>
        <v>0.37198669508274662</v>
      </c>
      <c r="AK78" s="2">
        <f t="shared" ca="1" si="20"/>
        <v>0.54326134765706646</v>
      </c>
      <c r="AP78" s="15">
        <f t="shared" ca="1" si="35"/>
        <v>0</v>
      </c>
      <c r="AQ78" s="15">
        <f t="shared" ca="1" si="35"/>
        <v>1</v>
      </c>
      <c r="AR78" s="15">
        <f t="shared" ca="1" si="35"/>
        <v>0</v>
      </c>
      <c r="AT78" s="15">
        <f t="shared" ca="1" si="36"/>
        <v>0</v>
      </c>
      <c r="AU78" s="15">
        <f t="shared" ca="1" si="36"/>
        <v>0</v>
      </c>
      <c r="AV78" s="15">
        <f t="shared" ca="1" si="36"/>
        <v>1</v>
      </c>
    </row>
    <row r="79" spans="12:48" x14ac:dyDescent="0.2">
      <c r="L79" s="2">
        <v>6</v>
      </c>
      <c r="M79" s="2">
        <v>0</v>
      </c>
      <c r="N79" s="2">
        <v>7</v>
      </c>
      <c r="O79" s="2">
        <v>0.40841529720819381</v>
      </c>
      <c r="P79" s="2">
        <v>0.62785672732388775</v>
      </c>
      <c r="Q79" s="2">
        <f t="shared" si="28"/>
        <v>0</v>
      </c>
      <c r="S79" s="2">
        <f t="shared" si="29"/>
        <v>1</v>
      </c>
      <c r="U79" s="14" t="str">
        <f t="shared" ca="1" si="30"/>
        <v>TrainTrial2</v>
      </c>
      <c r="V79" s="10" t="str">
        <f t="shared" si="21"/>
        <v>p6.bmp</v>
      </c>
      <c r="W79" s="10" t="str">
        <f t="shared" si="22"/>
        <v>p0.bmp</v>
      </c>
      <c r="X79" s="10" t="str">
        <f t="shared" ca="1" si="23"/>
        <v>c2.wav</v>
      </c>
      <c r="Y79" s="10" t="str">
        <f t="shared" si="24"/>
        <v>r7.wav</v>
      </c>
      <c r="Z79" s="10" t="str">
        <f t="shared" ca="1" si="25"/>
        <v>c1.wav</v>
      </c>
      <c r="AA79" s="10" t="str">
        <f t="shared" ca="1" si="26"/>
        <v>nn6.wav</v>
      </c>
      <c r="AB79" s="10">
        <f t="shared" si="27"/>
        <v>1</v>
      </c>
      <c r="AC79" s="12" t="str">
        <f t="shared" ca="1" si="37"/>
        <v>blank.jpg</v>
      </c>
      <c r="AD79" s="13">
        <f t="shared" ca="1" si="31"/>
        <v>0</v>
      </c>
      <c r="AE79" s="13">
        <f t="shared" ca="1" si="32"/>
        <v>1</v>
      </c>
      <c r="AF79" s="13">
        <f ca="1">IF(AK79&lt;0.5,1,IF(AK79&lt;=2/3,2,0))</f>
        <v>1</v>
      </c>
      <c r="AG79" s="13">
        <f t="shared" ca="1" si="33"/>
        <v>2</v>
      </c>
      <c r="AH79" s="17">
        <f t="shared" ca="1" si="34"/>
        <v>0</v>
      </c>
      <c r="AI79" s="2">
        <f t="shared" ca="1" si="20"/>
        <v>0.72570624967638209</v>
      </c>
      <c r="AJ79" s="2">
        <f t="shared" ca="1" si="20"/>
        <v>0.33301139946977709</v>
      </c>
      <c r="AK79" s="2">
        <f t="shared" ca="1" si="20"/>
        <v>0.34726670081583078</v>
      </c>
      <c r="AP79" s="15">
        <f t="shared" ca="1" si="35"/>
        <v>0</v>
      </c>
      <c r="AQ79" s="15">
        <f t="shared" ca="1" si="35"/>
        <v>1</v>
      </c>
      <c r="AR79" s="15">
        <f t="shared" ca="1" si="35"/>
        <v>1</v>
      </c>
      <c r="AT79" s="15">
        <f t="shared" ca="1" si="36"/>
        <v>0</v>
      </c>
      <c r="AU79" s="15">
        <f t="shared" ca="1" si="36"/>
        <v>0</v>
      </c>
      <c r="AV79" s="15">
        <f t="shared" ca="1" si="36"/>
        <v>0</v>
      </c>
    </row>
    <row r="80" spans="12:48" x14ac:dyDescent="0.2">
      <c r="L80" s="2">
        <v>6</v>
      </c>
      <c r="M80" s="2">
        <v>7</v>
      </c>
      <c r="N80" s="2">
        <v>1</v>
      </c>
      <c r="O80" s="2">
        <v>0</v>
      </c>
      <c r="P80" s="2">
        <v>0.58691260958403291</v>
      </c>
      <c r="Q80" s="2">
        <f t="shared" si="28"/>
        <v>0</v>
      </c>
      <c r="S80" s="2">
        <f t="shared" si="29"/>
        <v>1</v>
      </c>
      <c r="U80" s="14" t="str">
        <f t="shared" ca="1" si="30"/>
        <v>TrainTrial2</v>
      </c>
      <c r="V80" s="10" t="str">
        <f t="shared" si="21"/>
        <v>p6.bmp</v>
      </c>
      <c r="W80" s="10" t="str">
        <f t="shared" si="22"/>
        <v>p7.bmp</v>
      </c>
      <c r="X80" s="10" t="str">
        <f t="shared" ca="1" si="23"/>
        <v>c2.wav</v>
      </c>
      <c r="Y80" s="10" t="str">
        <f t="shared" si="24"/>
        <v>r1.wav</v>
      </c>
      <c r="Z80" s="10" t="str">
        <f t="shared" ca="1" si="25"/>
        <v>c1.wav</v>
      </c>
      <c r="AA80" s="10" t="str">
        <f t="shared" ca="1" si="26"/>
        <v>n6.wav</v>
      </c>
      <c r="AB80" s="10">
        <f t="shared" si="27"/>
        <v>1</v>
      </c>
      <c r="AC80" s="12" t="str">
        <f t="shared" ca="1" si="37"/>
        <v>blank.jpg</v>
      </c>
      <c r="AD80" s="13">
        <f t="shared" ca="1" si="31"/>
        <v>0</v>
      </c>
      <c r="AE80" s="13">
        <f t="shared" ca="1" si="32"/>
        <v>1</v>
      </c>
      <c r="AF80" s="13">
        <f ca="1">IF(AK80&lt;0.5,1,IF(AK80&lt;=2/3,2,0))</f>
        <v>0</v>
      </c>
      <c r="AG80" s="13">
        <f t="shared" ca="1" si="33"/>
        <v>1</v>
      </c>
      <c r="AH80" s="17">
        <f t="shared" ca="1" si="34"/>
        <v>0</v>
      </c>
      <c r="AI80" s="2">
        <f t="shared" ca="1" si="20"/>
        <v>0.96373369284448362</v>
      </c>
      <c r="AJ80" s="2">
        <f t="shared" ca="1" si="20"/>
        <v>0.32316504941873969</v>
      </c>
      <c r="AK80" s="2">
        <f t="shared" ca="1" si="20"/>
        <v>0.73959403193900108</v>
      </c>
      <c r="AP80" s="15">
        <f t="shared" ca="1" si="35"/>
        <v>0</v>
      </c>
      <c r="AQ80" s="15">
        <f t="shared" ca="1" si="35"/>
        <v>1</v>
      </c>
      <c r="AR80" s="15">
        <f t="shared" ca="1" si="35"/>
        <v>0</v>
      </c>
      <c r="AT80" s="15">
        <f t="shared" ca="1" si="36"/>
        <v>0</v>
      </c>
      <c r="AU80" s="15">
        <f t="shared" ca="1" si="36"/>
        <v>0</v>
      </c>
      <c r="AV80" s="15">
        <f t="shared" ca="1" si="36"/>
        <v>0</v>
      </c>
    </row>
    <row r="81" spans="11:48" x14ac:dyDescent="0.2">
      <c r="L81" s="2">
        <v>7</v>
      </c>
      <c r="M81" s="2">
        <v>5</v>
      </c>
      <c r="N81" s="2">
        <v>9</v>
      </c>
      <c r="O81" s="2">
        <v>0.98975207997864345</v>
      </c>
      <c r="P81" s="2">
        <v>0</v>
      </c>
      <c r="Q81" s="2">
        <f t="shared" si="28"/>
        <v>1</v>
      </c>
      <c r="S81" s="2">
        <f t="shared" si="29"/>
        <v>0</v>
      </c>
      <c r="U81" s="14" t="str">
        <f t="shared" ca="1" si="30"/>
        <v>TrainTrial2</v>
      </c>
      <c r="V81" s="10" t="str">
        <f t="shared" si="21"/>
        <v>p5.bmp</v>
      </c>
      <c r="W81" s="10" t="str">
        <f t="shared" si="22"/>
        <v>p7.bmp</v>
      </c>
      <c r="X81" s="10" t="str">
        <f t="shared" ca="1" si="23"/>
        <v>c1.wav</v>
      </c>
      <c r="Y81" s="10" t="str">
        <f t="shared" ca="1" si="24"/>
        <v>nn7.wav</v>
      </c>
      <c r="Z81" s="10" t="str">
        <f t="shared" ca="1" si="25"/>
        <v>c2.wav</v>
      </c>
      <c r="AA81" s="10" t="str">
        <f t="shared" si="26"/>
        <v>r9.wav</v>
      </c>
      <c r="AB81" s="10">
        <f t="shared" si="27"/>
        <v>2</v>
      </c>
      <c r="AC81" s="12" t="str">
        <f t="shared" ca="1" si="37"/>
        <v>rp.jpg</v>
      </c>
      <c r="AD81" s="13">
        <f t="shared" ca="1" si="31"/>
        <v>1</v>
      </c>
      <c r="AE81" s="13">
        <f t="shared" ca="1" si="32"/>
        <v>1</v>
      </c>
      <c r="AF81" s="13">
        <f ca="1">IF(AK81&lt;0.5,1,IF(AK81&lt;=2/3,2,0))</f>
        <v>1</v>
      </c>
      <c r="AG81" s="13">
        <f t="shared" ca="1" si="33"/>
        <v>3</v>
      </c>
      <c r="AH81" s="17">
        <f t="shared" ca="1" si="34"/>
        <v>0</v>
      </c>
      <c r="AI81" s="2">
        <f t="shared" ca="1" si="20"/>
        <v>0.13891564123569633</v>
      </c>
      <c r="AJ81" s="2">
        <f t="shared" ca="1" si="20"/>
        <v>0.15311862583536451</v>
      </c>
      <c r="AK81" s="2">
        <f t="shared" ca="1" si="20"/>
        <v>5.2958994159291173E-2</v>
      </c>
      <c r="AP81" s="15">
        <f t="shared" ca="1" si="35"/>
        <v>1</v>
      </c>
      <c r="AQ81" s="15">
        <f t="shared" ca="1" si="35"/>
        <v>1</v>
      </c>
      <c r="AR81" s="15">
        <f t="shared" ca="1" si="35"/>
        <v>1</v>
      </c>
      <c r="AT81" s="15">
        <f t="shared" ca="1" si="36"/>
        <v>0</v>
      </c>
      <c r="AU81" s="15">
        <f t="shared" ca="1" si="36"/>
        <v>0</v>
      </c>
      <c r="AV81" s="15">
        <f t="shared" ca="1" si="36"/>
        <v>0</v>
      </c>
    </row>
    <row r="82" spans="11:48" x14ac:dyDescent="0.2">
      <c r="L82" s="2">
        <v>7</v>
      </c>
      <c r="M82" s="2">
        <v>6</v>
      </c>
      <c r="N82" s="2">
        <v>5</v>
      </c>
      <c r="O82" s="2">
        <v>0.90192053121154458</v>
      </c>
      <c r="P82" s="2">
        <v>0.23091092384493095</v>
      </c>
      <c r="Q82" s="2">
        <f t="shared" si="28"/>
        <v>1</v>
      </c>
      <c r="S82" s="2">
        <f t="shared" si="29"/>
        <v>0</v>
      </c>
      <c r="U82" s="14" t="str">
        <f t="shared" ca="1" si="30"/>
        <v>TrainTrial2</v>
      </c>
      <c r="V82" s="10" t="str">
        <f t="shared" si="21"/>
        <v>p6.bmp</v>
      </c>
      <c r="W82" s="10" t="str">
        <f t="shared" si="22"/>
        <v>p7.bmp</v>
      </c>
      <c r="X82" s="10" t="str">
        <f t="shared" ca="1" si="23"/>
        <v>c1.wav</v>
      </c>
      <c r="Y82" s="10" t="str">
        <f t="shared" ca="1" si="24"/>
        <v>n7.wav</v>
      </c>
      <c r="Z82" s="10" t="str">
        <f t="shared" ca="1" si="25"/>
        <v>c2.wav</v>
      </c>
      <c r="AA82" s="10" t="str">
        <f t="shared" si="26"/>
        <v>r5.wav</v>
      </c>
      <c r="AB82" s="10">
        <f t="shared" si="27"/>
        <v>2</v>
      </c>
      <c r="AC82" s="12" t="str">
        <f t="shared" ca="1" si="37"/>
        <v>blank.jpg</v>
      </c>
      <c r="AD82" s="13">
        <f t="shared" ca="1" si="31"/>
        <v>0</v>
      </c>
      <c r="AE82" s="13">
        <f t="shared" ca="1" si="32"/>
        <v>1</v>
      </c>
      <c r="AF82" s="13">
        <f ca="1">IF(AK82&lt;0.5,1,IF(AK82&lt;=2/3,2,0))</f>
        <v>0</v>
      </c>
      <c r="AG82" s="13">
        <f t="shared" ca="1" si="33"/>
        <v>1</v>
      </c>
      <c r="AH82" s="17">
        <f t="shared" ca="1" si="34"/>
        <v>0</v>
      </c>
      <c r="AI82" s="2">
        <f t="shared" ca="1" si="20"/>
        <v>0.78469927381507154</v>
      </c>
      <c r="AJ82" s="2">
        <f t="shared" ca="1" si="20"/>
        <v>0.38865774621421656</v>
      </c>
      <c r="AK82" s="2">
        <f t="shared" ca="1" si="20"/>
        <v>0.9128321973400243</v>
      </c>
      <c r="AP82" s="15">
        <f t="shared" ca="1" si="35"/>
        <v>0</v>
      </c>
      <c r="AQ82" s="15">
        <f t="shared" ca="1" si="35"/>
        <v>1</v>
      </c>
      <c r="AR82" s="15">
        <f t="shared" ca="1" si="35"/>
        <v>0</v>
      </c>
      <c r="AT82" s="15">
        <f t="shared" ca="1" si="36"/>
        <v>0</v>
      </c>
      <c r="AU82" s="15">
        <f t="shared" ca="1" si="36"/>
        <v>0</v>
      </c>
      <c r="AV82" s="15">
        <f t="shared" ca="1" si="36"/>
        <v>0</v>
      </c>
    </row>
    <row r="83" spans="11:48" x14ac:dyDescent="0.2">
      <c r="L83" s="2">
        <v>7</v>
      </c>
      <c r="M83" s="2">
        <v>9</v>
      </c>
      <c r="N83" s="2">
        <v>8</v>
      </c>
      <c r="O83" s="2">
        <v>0.36909307695441385</v>
      </c>
      <c r="P83" s="2">
        <v>0.69659019885330054</v>
      </c>
      <c r="Q83" s="2">
        <f t="shared" si="28"/>
        <v>0</v>
      </c>
      <c r="S83" s="2">
        <f t="shared" si="29"/>
        <v>1</v>
      </c>
      <c r="U83" s="14" t="str">
        <f t="shared" ca="1" si="30"/>
        <v>TrainTrial</v>
      </c>
      <c r="V83" s="10" t="str">
        <f t="shared" si="21"/>
        <v>p7.bmp</v>
      </c>
      <c r="W83" s="10" t="str">
        <f t="shared" si="22"/>
        <v>p9.bmp</v>
      </c>
      <c r="X83" s="10" t="str">
        <f t="shared" ca="1" si="23"/>
        <v>c2.wav</v>
      </c>
      <c r="Y83" s="10" t="str">
        <f t="shared" si="24"/>
        <v>r8.wav</v>
      </c>
      <c r="Z83" s="10" t="str">
        <f t="shared" ca="1" si="25"/>
        <v>c1.wav</v>
      </c>
      <c r="AA83" s="10" t="str">
        <f t="shared" ca="1" si="26"/>
        <v>n7.wav</v>
      </c>
      <c r="AB83" s="10">
        <f t="shared" si="27"/>
        <v>1</v>
      </c>
      <c r="AC83" s="12" t="str">
        <f t="shared" ca="1" si="37"/>
        <v>blank.jpg</v>
      </c>
      <c r="AD83" s="13">
        <f t="shared" ca="1" si="31"/>
        <v>0</v>
      </c>
      <c r="AE83" s="13">
        <f t="shared" ca="1" si="32"/>
        <v>2</v>
      </c>
      <c r="AF83" s="13">
        <f ca="1">IF(AK83&lt;0.5,1,IF(AK83&lt;=2/3,2,0))</f>
        <v>0</v>
      </c>
      <c r="AG83" s="13">
        <f t="shared" ca="1" si="33"/>
        <v>0</v>
      </c>
      <c r="AH83" s="17">
        <f t="shared" ca="1" si="34"/>
        <v>1</v>
      </c>
      <c r="AI83" s="2">
        <f t="shared" ca="1" si="20"/>
        <v>0.68268231655251066</v>
      </c>
      <c r="AJ83" s="2">
        <f t="shared" ca="1" si="20"/>
        <v>0.58254513189977775</v>
      </c>
      <c r="AK83" s="2">
        <f t="shared" ca="1" si="20"/>
        <v>0.92488351624466336</v>
      </c>
      <c r="AP83" s="15">
        <f t="shared" ca="1" si="35"/>
        <v>0</v>
      </c>
      <c r="AQ83" s="15">
        <f t="shared" ca="1" si="35"/>
        <v>0</v>
      </c>
      <c r="AR83" s="15">
        <f t="shared" ca="1" si="35"/>
        <v>0</v>
      </c>
      <c r="AT83" s="15">
        <f t="shared" ca="1" si="36"/>
        <v>0</v>
      </c>
      <c r="AU83" s="15">
        <f t="shared" ca="1" si="36"/>
        <v>1</v>
      </c>
      <c r="AV83" s="15">
        <f t="shared" ca="1" si="36"/>
        <v>0</v>
      </c>
    </row>
    <row r="84" spans="11:48" x14ac:dyDescent="0.2">
      <c r="L84" s="2">
        <v>8</v>
      </c>
      <c r="M84" s="2">
        <v>7</v>
      </c>
      <c r="N84" s="2">
        <v>5</v>
      </c>
      <c r="O84" s="2">
        <v>0.68829229446509999</v>
      </c>
      <c r="P84" s="2">
        <v>0.96620800012897234</v>
      </c>
      <c r="Q84" s="2">
        <f t="shared" si="28"/>
        <v>1</v>
      </c>
      <c r="S84" s="2">
        <f t="shared" si="29"/>
        <v>1</v>
      </c>
      <c r="U84" s="14" t="str">
        <f t="shared" ca="1" si="30"/>
        <v>TrainTrial2</v>
      </c>
      <c r="V84" s="10" t="str">
        <f t="shared" si="21"/>
        <v>p7.bmp</v>
      </c>
      <c r="W84" s="10" t="str">
        <f t="shared" si="22"/>
        <v>p8.bmp</v>
      </c>
      <c r="X84" s="10" t="str">
        <f t="shared" ca="1" si="23"/>
        <v>c2.wav</v>
      </c>
      <c r="Y84" s="10" t="str">
        <f t="shared" si="24"/>
        <v>r5.wav</v>
      </c>
      <c r="Z84" s="10" t="str">
        <f t="shared" ca="1" si="25"/>
        <v>c1.wav</v>
      </c>
      <c r="AA84" s="10" t="str">
        <f t="shared" ca="1" si="26"/>
        <v>n8.wav</v>
      </c>
      <c r="AB84" s="10">
        <f t="shared" si="27"/>
        <v>2</v>
      </c>
      <c r="AC84" s="12" t="str">
        <f t="shared" ca="1" si="37"/>
        <v>rp.jpg</v>
      </c>
      <c r="AD84" s="13">
        <f t="shared" ca="1" si="31"/>
        <v>1</v>
      </c>
      <c r="AE84" s="13">
        <f t="shared" ca="1" si="32"/>
        <v>1</v>
      </c>
      <c r="AF84" s="13">
        <f ca="1">IF(AK84&lt;0.5,1,IF(AK84&lt;=2/3,2,0))</f>
        <v>2</v>
      </c>
      <c r="AG84" s="13">
        <f t="shared" ca="1" si="33"/>
        <v>2</v>
      </c>
      <c r="AH84" s="17">
        <f t="shared" ca="1" si="34"/>
        <v>1</v>
      </c>
      <c r="AI84" s="2">
        <f t="shared" ca="1" si="20"/>
        <v>0.31127242527818211</v>
      </c>
      <c r="AJ84" s="2">
        <f t="shared" ca="1" si="20"/>
        <v>0.48813683249595385</v>
      </c>
      <c r="AK84" s="2">
        <f t="shared" ca="1" si="20"/>
        <v>0.57442219121121374</v>
      </c>
      <c r="AP84" s="15">
        <f t="shared" ca="1" si="35"/>
        <v>1</v>
      </c>
      <c r="AQ84" s="15">
        <f t="shared" ca="1" si="35"/>
        <v>1</v>
      </c>
      <c r="AR84" s="15">
        <f t="shared" ca="1" si="35"/>
        <v>0</v>
      </c>
      <c r="AT84" s="15">
        <f t="shared" ca="1" si="36"/>
        <v>0</v>
      </c>
      <c r="AU84" s="15">
        <f t="shared" ca="1" si="36"/>
        <v>0</v>
      </c>
      <c r="AV84" s="15">
        <f t="shared" ca="1" si="36"/>
        <v>1</v>
      </c>
    </row>
    <row r="85" spans="11:48" x14ac:dyDescent="0.2">
      <c r="L85" s="2">
        <v>8</v>
      </c>
      <c r="M85" s="2">
        <v>0</v>
      </c>
      <c r="N85" s="2">
        <v>2</v>
      </c>
      <c r="O85" s="2">
        <v>0.48023445857597835</v>
      </c>
      <c r="P85" s="2">
        <v>0.20036196391993144</v>
      </c>
      <c r="Q85" s="2">
        <f t="shared" si="28"/>
        <v>0</v>
      </c>
      <c r="S85" s="2">
        <f t="shared" si="29"/>
        <v>0</v>
      </c>
      <c r="U85" s="14" t="str">
        <f t="shared" ca="1" si="30"/>
        <v>TrainTrial2</v>
      </c>
      <c r="V85" s="10" t="str">
        <f t="shared" si="21"/>
        <v>p8.bmp</v>
      </c>
      <c r="W85" s="10" t="str">
        <f t="shared" si="22"/>
        <v>p0.bmp</v>
      </c>
      <c r="X85" s="10" t="str">
        <f t="shared" ca="1" si="23"/>
        <v>c1.wav</v>
      </c>
      <c r="Y85" s="10" t="str">
        <f t="shared" ca="1" si="24"/>
        <v>n8.wav</v>
      </c>
      <c r="Z85" s="10" t="str">
        <f t="shared" ca="1" si="25"/>
        <v>c2.wav</v>
      </c>
      <c r="AA85" s="10" t="str">
        <f t="shared" si="26"/>
        <v>r2.wav</v>
      </c>
      <c r="AB85" s="10">
        <f t="shared" si="27"/>
        <v>1</v>
      </c>
      <c r="AC85" s="12" t="str">
        <f t="shared" ca="1" si="37"/>
        <v>blank.jpg</v>
      </c>
      <c r="AD85" s="13">
        <f t="shared" ca="1" si="31"/>
        <v>0</v>
      </c>
      <c r="AE85" s="13">
        <f t="shared" ca="1" si="32"/>
        <v>1</v>
      </c>
      <c r="AF85" s="13">
        <f ca="1">IF(AK85&lt;0.5,1,IF(AK85&lt;=2/3,2,0))</f>
        <v>0</v>
      </c>
      <c r="AG85" s="13">
        <f t="shared" ca="1" si="33"/>
        <v>1</v>
      </c>
      <c r="AH85" s="17">
        <f t="shared" ca="1" si="34"/>
        <v>0</v>
      </c>
      <c r="AI85" s="2">
        <f t="shared" ca="1" si="20"/>
        <v>0.8407390710549153</v>
      </c>
      <c r="AJ85" s="2">
        <f t="shared" ca="1" si="20"/>
        <v>2.585929897893291E-2</v>
      </c>
      <c r="AK85" s="2">
        <f t="shared" ca="1" si="20"/>
        <v>0.72799987539286248</v>
      </c>
      <c r="AP85" s="15">
        <f t="shared" ca="1" si="35"/>
        <v>0</v>
      </c>
      <c r="AQ85" s="15">
        <f t="shared" ca="1" si="35"/>
        <v>1</v>
      </c>
      <c r="AR85" s="15">
        <f t="shared" ca="1" si="35"/>
        <v>0</v>
      </c>
      <c r="AT85" s="15">
        <f t="shared" ca="1" si="36"/>
        <v>0</v>
      </c>
      <c r="AU85" s="15">
        <f t="shared" ca="1" si="36"/>
        <v>0</v>
      </c>
      <c r="AV85" s="15">
        <f t="shared" ca="1" si="36"/>
        <v>0</v>
      </c>
    </row>
    <row r="86" spans="11:48" x14ac:dyDescent="0.2">
      <c r="L86" s="2">
        <v>8</v>
      </c>
      <c r="M86" s="2">
        <v>1</v>
      </c>
      <c r="N86" s="2">
        <v>9</v>
      </c>
      <c r="O86" s="2">
        <v>0.97176165709697671</v>
      </c>
      <c r="P86" s="2">
        <v>0.75891103698450024</v>
      </c>
      <c r="Q86" s="2">
        <f t="shared" si="28"/>
        <v>1</v>
      </c>
      <c r="S86" s="2">
        <f t="shared" si="29"/>
        <v>1</v>
      </c>
      <c r="U86" s="14" t="str">
        <f t="shared" ca="1" si="30"/>
        <v>TrainTrial2</v>
      </c>
      <c r="V86" s="10" t="str">
        <f t="shared" si="21"/>
        <v>p1.bmp</v>
      </c>
      <c r="W86" s="10" t="str">
        <f t="shared" si="22"/>
        <v>p8.bmp</v>
      </c>
      <c r="X86" s="10" t="str">
        <f t="shared" ca="1" si="23"/>
        <v>c2.wav</v>
      </c>
      <c r="Y86" s="10" t="str">
        <f t="shared" si="24"/>
        <v>r9.wav</v>
      </c>
      <c r="Z86" s="10" t="str">
        <f t="shared" ca="1" si="25"/>
        <v>c1.wav</v>
      </c>
      <c r="AA86" s="10" t="str">
        <f t="shared" ca="1" si="26"/>
        <v>nn8.wav</v>
      </c>
      <c r="AB86" s="10">
        <f t="shared" si="27"/>
        <v>2</v>
      </c>
      <c r="AC86" s="12" t="str">
        <f t="shared" ca="1" si="37"/>
        <v>rp.jpg</v>
      </c>
      <c r="AD86" s="13">
        <f t="shared" ca="1" si="31"/>
        <v>1</v>
      </c>
      <c r="AE86" s="13">
        <f t="shared" ca="1" si="32"/>
        <v>1</v>
      </c>
      <c r="AF86" s="13">
        <f ca="1">IF(AK86&lt;0.5,1,IF(AK86&lt;=2/3,2,0))</f>
        <v>1</v>
      </c>
      <c r="AG86" s="13">
        <f t="shared" ca="1" si="33"/>
        <v>3</v>
      </c>
      <c r="AH86" s="17">
        <f t="shared" ca="1" si="34"/>
        <v>0</v>
      </c>
      <c r="AI86" s="2">
        <f t="shared" ca="1" si="20"/>
        <v>0.10327132121978189</v>
      </c>
      <c r="AJ86" s="2">
        <f t="shared" ca="1" si="20"/>
        <v>1.6924660085394949E-2</v>
      </c>
      <c r="AK86" s="2">
        <f t="shared" ca="1" si="20"/>
        <v>0.36602288644776348</v>
      </c>
      <c r="AP86" s="15">
        <f t="shared" ca="1" si="35"/>
        <v>1</v>
      </c>
      <c r="AQ86" s="15">
        <f t="shared" ca="1" si="35"/>
        <v>1</v>
      </c>
      <c r="AR86" s="15">
        <f t="shared" ca="1" si="35"/>
        <v>1</v>
      </c>
      <c r="AT86" s="15">
        <f t="shared" ca="1" si="36"/>
        <v>0</v>
      </c>
      <c r="AU86" s="15">
        <f t="shared" ca="1" si="36"/>
        <v>0</v>
      </c>
      <c r="AV86" s="15">
        <f t="shared" ca="1" si="36"/>
        <v>0</v>
      </c>
    </row>
    <row r="87" spans="11:48" x14ac:dyDescent="0.2">
      <c r="L87" s="2">
        <v>9</v>
      </c>
      <c r="M87" s="2">
        <v>5</v>
      </c>
      <c r="N87" s="2">
        <v>3</v>
      </c>
      <c r="O87" s="2">
        <v>0.83283188136829267</v>
      </c>
      <c r="P87" s="2">
        <v>0.67330404167478264</v>
      </c>
      <c r="Q87" s="2">
        <f t="shared" si="28"/>
        <v>1</v>
      </c>
      <c r="S87" s="2">
        <f t="shared" si="29"/>
        <v>1</v>
      </c>
      <c r="U87" s="14" t="str">
        <f t="shared" ca="1" si="30"/>
        <v>TrainTrial</v>
      </c>
      <c r="V87" s="10" t="str">
        <f t="shared" si="21"/>
        <v>p5.bmp</v>
      </c>
      <c r="W87" s="10" t="str">
        <f t="shared" si="22"/>
        <v>p9.bmp</v>
      </c>
      <c r="X87" s="10" t="str">
        <f t="shared" ca="1" si="23"/>
        <v>c3.wav</v>
      </c>
      <c r="Y87" s="10" t="str">
        <f t="shared" si="24"/>
        <v>r3.wav</v>
      </c>
      <c r="Z87" s="10" t="str">
        <f t="shared" ca="1" si="25"/>
        <v>c3.wav</v>
      </c>
      <c r="AA87" s="10" t="str">
        <f t="shared" ca="1" si="26"/>
        <v>n9.wav</v>
      </c>
      <c r="AB87" s="10">
        <f t="shared" si="27"/>
        <v>2</v>
      </c>
      <c r="AC87" s="12" t="str">
        <f t="shared" ca="1" si="37"/>
        <v>blank.jpg</v>
      </c>
      <c r="AD87" s="13">
        <f t="shared" ca="1" si="31"/>
        <v>0</v>
      </c>
      <c r="AE87" s="13">
        <f t="shared" ca="1" si="32"/>
        <v>0</v>
      </c>
      <c r="AF87" s="13">
        <f ca="1">IF(AK87&lt;0.5,1,IF(AK87&lt;=2/3,2,0))</f>
        <v>0</v>
      </c>
      <c r="AG87" s="13">
        <f t="shared" ca="1" si="33"/>
        <v>0</v>
      </c>
      <c r="AH87" s="17">
        <f t="shared" ca="1" si="34"/>
        <v>0</v>
      </c>
      <c r="AI87" s="2">
        <f t="shared" ca="1" si="20"/>
        <v>0.67340838683287174</v>
      </c>
      <c r="AJ87" s="2">
        <f t="shared" ca="1" si="20"/>
        <v>0.67757583549165012</v>
      </c>
      <c r="AK87" s="2">
        <f t="shared" ca="1" si="20"/>
        <v>0.86272996659616374</v>
      </c>
      <c r="AP87" s="15">
        <f t="shared" ca="1" si="35"/>
        <v>0</v>
      </c>
      <c r="AQ87" s="15">
        <f t="shared" ca="1" si="35"/>
        <v>0</v>
      </c>
      <c r="AR87" s="15">
        <f t="shared" ca="1" si="35"/>
        <v>0</v>
      </c>
      <c r="AT87" s="15">
        <f t="shared" ca="1" si="36"/>
        <v>0</v>
      </c>
      <c r="AU87" s="15">
        <f t="shared" ca="1" si="36"/>
        <v>0</v>
      </c>
      <c r="AV87" s="15">
        <f t="shared" ca="1" si="36"/>
        <v>0</v>
      </c>
    </row>
    <row r="88" spans="11:48" x14ac:dyDescent="0.2">
      <c r="L88" s="2">
        <v>9</v>
      </c>
      <c r="M88" s="2">
        <v>3</v>
      </c>
      <c r="N88" s="2">
        <v>6</v>
      </c>
      <c r="O88" s="2">
        <v>0.85907570526705967</v>
      </c>
      <c r="P88" s="2">
        <v>0.65148457288887585</v>
      </c>
      <c r="Q88" s="2">
        <f t="shared" si="28"/>
        <v>1</v>
      </c>
      <c r="S88" s="2">
        <f t="shared" si="29"/>
        <v>1</v>
      </c>
      <c r="U88" s="14" t="str">
        <f t="shared" ca="1" si="30"/>
        <v>TrainTrial2</v>
      </c>
      <c r="V88" s="10" t="str">
        <f t="shared" si="21"/>
        <v>p3.bmp</v>
      </c>
      <c r="W88" s="10" t="str">
        <f t="shared" si="22"/>
        <v>p9.bmp</v>
      </c>
      <c r="X88" s="10" t="str">
        <f t="shared" ca="1" si="23"/>
        <v>c2.wav</v>
      </c>
      <c r="Y88" s="10" t="str">
        <f t="shared" si="24"/>
        <v>r6.wav</v>
      </c>
      <c r="Z88" s="10" t="str">
        <f t="shared" ca="1" si="25"/>
        <v>c1.wav</v>
      </c>
      <c r="AA88" s="10" t="str">
        <f t="shared" ca="1" si="26"/>
        <v>n9.wav</v>
      </c>
      <c r="AB88" s="10">
        <f t="shared" si="27"/>
        <v>2</v>
      </c>
      <c r="AC88" s="12" t="str">
        <f t="shared" ca="1" si="37"/>
        <v>blank.jpg</v>
      </c>
      <c r="AD88" s="13">
        <f t="shared" ca="1" si="31"/>
        <v>0</v>
      </c>
      <c r="AE88" s="13">
        <f t="shared" ca="1" si="32"/>
        <v>1</v>
      </c>
      <c r="AF88" s="13">
        <f ca="1">IF(AK88&lt;0.5,1,IF(AK88&lt;=2/3,2,0))</f>
        <v>0</v>
      </c>
      <c r="AG88" s="13">
        <f t="shared" ca="1" si="33"/>
        <v>1</v>
      </c>
      <c r="AH88" s="17">
        <f t="shared" ca="1" si="34"/>
        <v>0</v>
      </c>
      <c r="AI88" s="2">
        <f t="shared" ca="1" si="20"/>
        <v>0.79795016010911501</v>
      </c>
      <c r="AJ88" s="2">
        <f t="shared" ca="1" si="20"/>
        <v>3.5367618583270088E-2</v>
      </c>
      <c r="AK88" s="2">
        <f t="shared" ca="1" si="20"/>
        <v>0.98316313187906634</v>
      </c>
      <c r="AP88" s="15">
        <f t="shared" ca="1" si="35"/>
        <v>0</v>
      </c>
      <c r="AQ88" s="15">
        <f t="shared" ca="1" si="35"/>
        <v>1</v>
      </c>
      <c r="AR88" s="15">
        <f t="shared" ca="1" si="35"/>
        <v>0</v>
      </c>
      <c r="AT88" s="15">
        <f t="shared" ca="1" si="36"/>
        <v>0</v>
      </c>
      <c r="AU88" s="15">
        <f t="shared" ca="1" si="36"/>
        <v>0</v>
      </c>
      <c r="AV88" s="15">
        <f t="shared" ca="1" si="36"/>
        <v>0</v>
      </c>
    </row>
    <row r="89" spans="11:48" x14ac:dyDescent="0.2">
      <c r="L89" s="2">
        <v>9</v>
      </c>
      <c r="M89" s="2">
        <v>6</v>
      </c>
      <c r="N89" s="2">
        <v>0</v>
      </c>
      <c r="O89" s="2">
        <v>0.11322283100798813</v>
      </c>
      <c r="P89" s="2">
        <v>0.90653995223510719</v>
      </c>
      <c r="Q89" s="2">
        <f t="shared" si="28"/>
        <v>0</v>
      </c>
      <c r="S89" s="2">
        <f t="shared" si="29"/>
        <v>1</v>
      </c>
      <c r="U89" s="14" t="str">
        <f t="shared" ca="1" si="30"/>
        <v>TrainTrial</v>
      </c>
      <c r="V89" s="10" t="str">
        <f t="shared" si="21"/>
        <v>p9.bmp</v>
      </c>
      <c r="W89" s="10" t="str">
        <f t="shared" si="22"/>
        <v>p6.bmp</v>
      </c>
      <c r="X89" s="10" t="str">
        <f t="shared" ca="1" si="23"/>
        <v>c3.wav</v>
      </c>
      <c r="Y89" s="10" t="str">
        <f t="shared" si="24"/>
        <v>r0.wav</v>
      </c>
      <c r="Z89" s="10" t="str">
        <f t="shared" ca="1" si="25"/>
        <v>c3.wav</v>
      </c>
      <c r="AA89" s="10" t="str">
        <f t="shared" ca="1" si="26"/>
        <v>nn9.wav</v>
      </c>
      <c r="AB89" s="10">
        <f t="shared" si="27"/>
        <v>1</v>
      </c>
      <c r="AC89" s="12" t="str">
        <f t="shared" ca="1" si="37"/>
        <v>lp.jpg</v>
      </c>
      <c r="AD89" s="13">
        <f t="shared" ca="1" si="31"/>
        <v>1</v>
      </c>
      <c r="AE89" s="13">
        <f t="shared" ca="1" si="32"/>
        <v>0</v>
      </c>
      <c r="AF89" s="13">
        <f ca="1">IF(AK89&lt;0.5,1,IF(AK89&lt;=2/3,2,0))</f>
        <v>1</v>
      </c>
      <c r="AG89" s="13">
        <f t="shared" ca="1" si="33"/>
        <v>2</v>
      </c>
      <c r="AH89" s="17">
        <f t="shared" ca="1" si="34"/>
        <v>0</v>
      </c>
      <c r="AI89" s="2">
        <f t="shared" ca="1" si="20"/>
        <v>0.27140167425562634</v>
      </c>
      <c r="AJ89" s="2">
        <f t="shared" ca="1" si="20"/>
        <v>0.67088713836346925</v>
      </c>
      <c r="AK89" s="2">
        <f t="shared" ca="1" si="20"/>
        <v>0.27064846146375543</v>
      </c>
      <c r="AP89" s="15">
        <f t="shared" ca="1" si="35"/>
        <v>1</v>
      </c>
      <c r="AQ89" s="15">
        <f t="shared" ca="1" si="35"/>
        <v>0</v>
      </c>
      <c r="AR89" s="15">
        <f t="shared" ca="1" si="35"/>
        <v>1</v>
      </c>
      <c r="AT89" s="15">
        <f t="shared" ca="1" si="36"/>
        <v>0</v>
      </c>
      <c r="AU89" s="15">
        <f t="shared" ca="1" si="36"/>
        <v>0</v>
      </c>
      <c r="AV89" s="15">
        <f t="shared" ca="1" si="36"/>
        <v>0</v>
      </c>
    </row>
    <row r="90" spans="11:48" x14ac:dyDescent="0.2">
      <c r="L90" s="2">
        <v>0</v>
      </c>
      <c r="M90" s="2">
        <v>8</v>
      </c>
      <c r="N90" s="2">
        <v>4</v>
      </c>
      <c r="O90" s="2">
        <v>0.38115069721243344</v>
      </c>
      <c r="P90" s="2">
        <v>0.43154975856668898</v>
      </c>
      <c r="Q90" s="2">
        <f t="shared" si="28"/>
        <v>0</v>
      </c>
      <c r="S90" s="2">
        <f t="shared" si="29"/>
        <v>0</v>
      </c>
      <c r="U90" s="14" t="str">
        <f t="shared" ca="1" si="30"/>
        <v>TrainTrial2</v>
      </c>
      <c r="V90" s="10" t="str">
        <f t="shared" si="21"/>
        <v>p0.bmp</v>
      </c>
      <c r="W90" s="10" t="str">
        <f t="shared" si="22"/>
        <v>p8.bmp</v>
      </c>
      <c r="X90" s="10" t="str">
        <f t="shared" ca="1" si="23"/>
        <v>c1.wav</v>
      </c>
      <c r="Y90" s="10" t="str">
        <f t="shared" ca="1" si="24"/>
        <v>nn0.wav</v>
      </c>
      <c r="Z90" s="10" t="str">
        <f t="shared" ca="1" si="25"/>
        <v>c2.wav</v>
      </c>
      <c r="AA90" s="10" t="str">
        <f t="shared" si="26"/>
        <v>r4.wav</v>
      </c>
      <c r="AB90" s="10">
        <f t="shared" si="27"/>
        <v>1</v>
      </c>
      <c r="AC90" s="12" t="str">
        <f t="shared" ca="1" si="37"/>
        <v>blank.jpg</v>
      </c>
      <c r="AD90" s="13">
        <f t="shared" ca="1" si="31"/>
        <v>0</v>
      </c>
      <c r="AE90" s="13">
        <f t="shared" ca="1" si="32"/>
        <v>1</v>
      </c>
      <c r="AF90" s="13">
        <f ca="1">IF(AK90&lt;0.5,1,IF(AK90&lt;=2/3,2,0))</f>
        <v>1</v>
      </c>
      <c r="AG90" s="13">
        <f t="shared" ca="1" si="33"/>
        <v>2</v>
      </c>
      <c r="AH90" s="17">
        <f t="shared" ca="1" si="34"/>
        <v>0</v>
      </c>
      <c r="AI90" s="2">
        <f t="shared" ca="1" si="20"/>
        <v>0.93732119879558484</v>
      </c>
      <c r="AJ90" s="2">
        <f t="shared" ca="1" si="20"/>
        <v>0.21476782719196774</v>
      </c>
      <c r="AK90" s="2">
        <f t="shared" ca="1" si="20"/>
        <v>0.36049940012683301</v>
      </c>
      <c r="AP90" s="15">
        <f t="shared" ca="1" si="35"/>
        <v>0</v>
      </c>
      <c r="AQ90" s="15">
        <f t="shared" ca="1" si="35"/>
        <v>1</v>
      </c>
      <c r="AR90" s="15">
        <f t="shared" ca="1" si="35"/>
        <v>1</v>
      </c>
      <c r="AT90" s="15">
        <f t="shared" ca="1" si="36"/>
        <v>0</v>
      </c>
      <c r="AU90" s="15">
        <f t="shared" ca="1" si="36"/>
        <v>0</v>
      </c>
      <c r="AV90" s="15">
        <f t="shared" ca="1" si="36"/>
        <v>0</v>
      </c>
    </row>
    <row r="91" spans="11:48" x14ac:dyDescent="0.2">
      <c r="L91" s="2">
        <v>0</v>
      </c>
      <c r="M91" s="2">
        <v>2</v>
      </c>
      <c r="N91" s="2">
        <v>1</v>
      </c>
      <c r="O91" s="2">
        <v>0.9451363412927094</v>
      </c>
      <c r="P91" s="2">
        <v>0.83429407661242294</v>
      </c>
      <c r="Q91" s="2">
        <f t="shared" si="28"/>
        <v>1</v>
      </c>
      <c r="S91" s="2">
        <f t="shared" si="29"/>
        <v>1</v>
      </c>
      <c r="U91" s="14" t="str">
        <f t="shared" ca="1" si="30"/>
        <v>TrainTrial2</v>
      </c>
      <c r="V91" s="10" t="str">
        <f t="shared" si="21"/>
        <v>p2.bmp</v>
      </c>
      <c r="W91" s="10" t="str">
        <f t="shared" si="22"/>
        <v>p0.bmp</v>
      </c>
      <c r="X91" s="10" t="str">
        <f t="shared" ca="1" si="23"/>
        <v>c2.wav</v>
      </c>
      <c r="Y91" s="10" t="str">
        <f t="shared" si="24"/>
        <v>r1.wav</v>
      </c>
      <c r="Z91" s="10" t="str">
        <f t="shared" ca="1" si="25"/>
        <v>c1.wav</v>
      </c>
      <c r="AA91" s="10" t="str">
        <f t="shared" ca="1" si="26"/>
        <v>nn0.wav</v>
      </c>
      <c r="AB91" s="10">
        <f t="shared" si="27"/>
        <v>2</v>
      </c>
      <c r="AC91" s="12" t="str">
        <f t="shared" ca="1" si="37"/>
        <v>rp.jpg</v>
      </c>
      <c r="AD91" s="13">
        <f t="shared" ca="1" si="31"/>
        <v>1</v>
      </c>
      <c r="AE91" s="13">
        <f t="shared" ca="1" si="32"/>
        <v>1</v>
      </c>
      <c r="AF91" s="13">
        <f ca="1">IF(AK91&lt;0.5,1,IF(AK91&lt;=2/3,2,0))</f>
        <v>1</v>
      </c>
      <c r="AG91" s="13">
        <f t="shared" ca="1" si="33"/>
        <v>3</v>
      </c>
      <c r="AH91" s="17">
        <f t="shared" ca="1" si="34"/>
        <v>0</v>
      </c>
      <c r="AI91" s="2">
        <f t="shared" ca="1" si="20"/>
        <v>2.488658984461467E-2</v>
      </c>
      <c r="AJ91" s="2">
        <f t="shared" ca="1" si="20"/>
        <v>0.47936574767738349</v>
      </c>
      <c r="AK91" s="2">
        <f t="shared" ca="1" si="20"/>
        <v>0.20781400221088653</v>
      </c>
      <c r="AP91" s="15">
        <f t="shared" ca="1" si="35"/>
        <v>1</v>
      </c>
      <c r="AQ91" s="15">
        <f t="shared" ca="1" si="35"/>
        <v>1</v>
      </c>
      <c r="AR91" s="15">
        <f t="shared" ca="1" si="35"/>
        <v>1</v>
      </c>
      <c r="AT91" s="15">
        <f t="shared" ca="1" si="36"/>
        <v>0</v>
      </c>
      <c r="AU91" s="15">
        <f t="shared" ca="1" si="36"/>
        <v>0</v>
      </c>
      <c r="AV91" s="15">
        <f t="shared" ca="1" si="36"/>
        <v>0</v>
      </c>
    </row>
    <row r="92" spans="11:48" x14ac:dyDescent="0.2">
      <c r="L92" s="2">
        <v>0</v>
      </c>
      <c r="M92" s="2">
        <v>4</v>
      </c>
      <c r="N92" s="2">
        <v>7</v>
      </c>
      <c r="O92" s="2">
        <v>0.8941254452611247</v>
      </c>
      <c r="P92" s="2">
        <v>0.29315853168554895</v>
      </c>
      <c r="Q92" s="2">
        <f t="shared" si="28"/>
        <v>1</v>
      </c>
      <c r="R92" s="2">
        <f>SUM(Q63:Q92)</f>
        <v>15</v>
      </c>
      <c r="S92" s="2">
        <f t="shared" si="29"/>
        <v>0</v>
      </c>
      <c r="T92" s="2">
        <f>SUM(S63:S92)</f>
        <v>15</v>
      </c>
      <c r="U92" s="14" t="str">
        <f t="shared" ca="1" si="30"/>
        <v>TrainTrial2</v>
      </c>
      <c r="V92" s="10" t="str">
        <f t="shared" si="21"/>
        <v>p4.bmp</v>
      </c>
      <c r="W92" s="10" t="str">
        <f t="shared" si="22"/>
        <v>p0.bmp</v>
      </c>
      <c r="X92" s="10" t="str">
        <f t="shared" ca="1" si="23"/>
        <v>c1.wav</v>
      </c>
      <c r="Y92" s="10" t="str">
        <f t="shared" ca="1" si="24"/>
        <v>nn0.wav</v>
      </c>
      <c r="Z92" s="10" t="str">
        <f t="shared" ca="1" si="25"/>
        <v>c2.wav</v>
      </c>
      <c r="AA92" s="10" t="str">
        <f t="shared" si="26"/>
        <v>r7.wav</v>
      </c>
      <c r="AB92" s="10">
        <f t="shared" si="27"/>
        <v>2</v>
      </c>
      <c r="AC92" s="12" t="str">
        <f t="shared" ca="1" si="37"/>
        <v>rp.jpg</v>
      </c>
      <c r="AD92" s="13">
        <f t="shared" ca="1" si="31"/>
        <v>1</v>
      </c>
      <c r="AE92" s="13">
        <f t="shared" ca="1" si="32"/>
        <v>1</v>
      </c>
      <c r="AF92" s="13">
        <f ca="1">IF(AK92&lt;0.5,1,IF(AK92&lt;=2/3,2,0))</f>
        <v>1</v>
      </c>
      <c r="AG92" s="13">
        <f t="shared" ca="1" si="33"/>
        <v>3</v>
      </c>
      <c r="AH92" s="17">
        <f t="shared" ca="1" si="34"/>
        <v>0</v>
      </c>
      <c r="AI92" s="2">
        <f t="shared" ca="1" si="20"/>
        <v>0.1107578103421899</v>
      </c>
      <c r="AJ92" s="2">
        <f t="shared" ca="1" si="20"/>
        <v>9.7105580611153153E-3</v>
      </c>
      <c r="AK92" s="2">
        <f t="shared" ca="1" si="20"/>
        <v>0.39307520656983352</v>
      </c>
      <c r="AP92" s="15">
        <f t="shared" ca="1" si="35"/>
        <v>1</v>
      </c>
      <c r="AQ92" s="15">
        <f t="shared" ca="1" si="35"/>
        <v>1</v>
      </c>
      <c r="AR92" s="15">
        <f t="shared" ca="1" si="35"/>
        <v>1</v>
      </c>
      <c r="AT92" s="15">
        <f t="shared" ca="1" si="36"/>
        <v>0</v>
      </c>
      <c r="AU92" s="15">
        <f t="shared" ca="1" si="36"/>
        <v>0</v>
      </c>
      <c r="AV92" s="15">
        <f t="shared" ca="1" si="36"/>
        <v>0</v>
      </c>
    </row>
    <row r="93" spans="11:48" x14ac:dyDescent="0.2">
      <c r="K93" s="2" t="s">
        <v>21</v>
      </c>
      <c r="L93" s="2">
        <v>1</v>
      </c>
      <c r="M93" s="2">
        <v>2</v>
      </c>
      <c r="N93" s="2">
        <v>3</v>
      </c>
      <c r="O93" s="2">
        <v>1</v>
      </c>
      <c r="P93" s="2">
        <v>0.96738028043910163</v>
      </c>
      <c r="Q93" s="2">
        <f t="shared" si="28"/>
        <v>1</v>
      </c>
      <c r="S93" s="2">
        <f t="shared" si="29"/>
        <v>1</v>
      </c>
      <c r="U93" s="14" t="str">
        <f t="shared" ca="1" si="30"/>
        <v>TrainTrial</v>
      </c>
      <c r="V93" s="10" t="str">
        <f t="shared" si="21"/>
        <v>p2.bmp</v>
      </c>
      <c r="W93" s="10" t="str">
        <f t="shared" si="22"/>
        <v>p1.bmp</v>
      </c>
      <c r="X93" s="10" t="str">
        <f t="shared" ca="1" si="23"/>
        <v>c3.wav</v>
      </c>
      <c r="Y93" s="10" t="str">
        <f t="shared" si="24"/>
        <v>r3.wav</v>
      </c>
      <c r="Z93" s="10" t="str">
        <f t="shared" ca="1" si="25"/>
        <v>c3.wav</v>
      </c>
      <c r="AA93" s="10" t="str">
        <f t="shared" ca="1" si="26"/>
        <v>n1.wav</v>
      </c>
      <c r="AB93" s="10">
        <f t="shared" si="27"/>
        <v>2</v>
      </c>
      <c r="AC93" s="12" t="str">
        <f t="shared" ca="1" si="37"/>
        <v>rp.jpg</v>
      </c>
      <c r="AD93" s="13">
        <f t="shared" ca="1" si="31"/>
        <v>1</v>
      </c>
      <c r="AE93" s="13">
        <f t="shared" ca="1" si="32"/>
        <v>0</v>
      </c>
      <c r="AF93" s="13">
        <f ca="1">IF(AK93&lt;0.5,1,IF(AK93&lt;=2/3,2,0))</f>
        <v>0</v>
      </c>
      <c r="AG93" s="13">
        <f t="shared" ca="1" si="33"/>
        <v>1</v>
      </c>
      <c r="AH93" s="17">
        <f t="shared" ca="1" si="34"/>
        <v>0</v>
      </c>
      <c r="AI93" s="2">
        <f ca="1">RAND()</f>
        <v>4.2431367079586613E-2</v>
      </c>
      <c r="AJ93" s="2">
        <f ca="1">RAND()</f>
        <v>0.77119740583088281</v>
      </c>
      <c r="AK93" s="2">
        <f ca="1">RAND()</f>
        <v>0.96660079583707326</v>
      </c>
      <c r="AP93" s="15">
        <f t="shared" ca="1" si="35"/>
        <v>1</v>
      </c>
      <c r="AQ93" s="15">
        <f t="shared" ca="1" si="35"/>
        <v>0</v>
      </c>
      <c r="AR93" s="15">
        <f t="shared" ca="1" si="35"/>
        <v>0</v>
      </c>
      <c r="AT93" s="15">
        <f t="shared" ca="1" si="36"/>
        <v>0</v>
      </c>
      <c r="AU93" s="15">
        <f t="shared" ca="1" si="36"/>
        <v>0</v>
      </c>
      <c r="AV93" s="15">
        <f t="shared" ca="1" si="36"/>
        <v>0</v>
      </c>
    </row>
    <row r="94" spans="11:48" x14ac:dyDescent="0.2">
      <c r="L94" s="2">
        <v>1</v>
      </c>
      <c r="M94" s="2">
        <v>0</v>
      </c>
      <c r="N94" s="2">
        <v>5</v>
      </c>
      <c r="O94" s="2">
        <v>3.9937674700013304E-2</v>
      </c>
      <c r="P94" s="2">
        <v>0.85936912434226542</v>
      </c>
      <c r="Q94" s="2">
        <f t="shared" si="28"/>
        <v>0</v>
      </c>
      <c r="S94" s="2">
        <f t="shared" si="29"/>
        <v>1</v>
      </c>
      <c r="U94" s="14" t="str">
        <f t="shared" ca="1" si="30"/>
        <v>TrainTrial</v>
      </c>
      <c r="V94" s="10" t="str">
        <f t="shared" si="21"/>
        <v>p1.bmp</v>
      </c>
      <c r="W94" s="10" t="str">
        <f t="shared" si="22"/>
        <v>p0.bmp</v>
      </c>
      <c r="X94" s="10" t="str">
        <f t="shared" ca="1" si="23"/>
        <v>c2.wav</v>
      </c>
      <c r="Y94" s="10" t="str">
        <f t="shared" si="24"/>
        <v>r5.wav</v>
      </c>
      <c r="Z94" s="10" t="str">
        <f t="shared" ca="1" si="25"/>
        <v>c1.wav</v>
      </c>
      <c r="AA94" s="10" t="str">
        <f t="shared" ca="1" si="26"/>
        <v>n1.wav</v>
      </c>
      <c r="AB94" s="10">
        <f t="shared" si="27"/>
        <v>1</v>
      </c>
      <c r="AC94" s="12" t="str">
        <f t="shared" ca="1" si="37"/>
        <v>blank.jpg</v>
      </c>
      <c r="AD94" s="13">
        <f t="shared" ca="1" si="31"/>
        <v>0</v>
      </c>
      <c r="AE94" s="13">
        <f t="shared" ca="1" si="32"/>
        <v>2</v>
      </c>
      <c r="AF94" s="13">
        <f ca="1">IF(AK94&lt;0.5,1,IF(AK94&lt;=2/3,2,0))</f>
        <v>2</v>
      </c>
      <c r="AG94" s="13">
        <f t="shared" ca="1" si="33"/>
        <v>0</v>
      </c>
      <c r="AH94" s="17">
        <f t="shared" ca="1" si="34"/>
        <v>2</v>
      </c>
      <c r="AI94" s="2">
        <f t="shared" ref="AI94:AL122" ca="1" si="38">RAND()</f>
        <v>0.6946855814244578</v>
      </c>
      <c r="AJ94" s="2">
        <f t="shared" ca="1" si="38"/>
        <v>0.52807455632981271</v>
      </c>
      <c r="AK94" s="2">
        <f t="shared" ca="1" si="38"/>
        <v>0.57392969559487561</v>
      </c>
      <c r="AP94" s="15">
        <f t="shared" ca="1" si="35"/>
        <v>0</v>
      </c>
      <c r="AQ94" s="15">
        <f t="shared" ca="1" si="35"/>
        <v>0</v>
      </c>
      <c r="AR94" s="15">
        <f t="shared" ca="1" si="35"/>
        <v>0</v>
      </c>
      <c r="AT94" s="15">
        <f t="shared" ca="1" si="36"/>
        <v>0</v>
      </c>
      <c r="AU94" s="15">
        <f t="shared" ca="1" si="36"/>
        <v>1</v>
      </c>
      <c r="AV94" s="15">
        <f t="shared" ca="1" si="36"/>
        <v>1</v>
      </c>
    </row>
    <row r="95" spans="11:48" x14ac:dyDescent="0.2">
      <c r="L95" s="2">
        <v>1</v>
      </c>
      <c r="M95" s="2">
        <v>4</v>
      </c>
      <c r="N95" s="2">
        <v>6</v>
      </c>
      <c r="O95" s="2">
        <v>0.6907905583984757</v>
      </c>
      <c r="P95" s="2">
        <v>0.3069180626225716</v>
      </c>
      <c r="Q95" s="2">
        <f t="shared" si="28"/>
        <v>1</v>
      </c>
      <c r="S95" s="2">
        <f t="shared" si="29"/>
        <v>0</v>
      </c>
      <c r="U95" s="14" t="str">
        <f t="shared" ca="1" si="30"/>
        <v>TrainTrial</v>
      </c>
      <c r="V95" s="10" t="str">
        <f t="shared" si="21"/>
        <v>p4.bmp</v>
      </c>
      <c r="W95" s="10" t="str">
        <f t="shared" si="22"/>
        <v>p1.bmp</v>
      </c>
      <c r="X95" s="10" t="str">
        <f t="shared" ca="1" si="23"/>
        <v>c1.wav</v>
      </c>
      <c r="Y95" s="10" t="str">
        <f t="shared" ca="1" si="24"/>
        <v>n1.wav</v>
      </c>
      <c r="Z95" s="10" t="str">
        <f t="shared" ca="1" si="25"/>
        <v>c2.wav</v>
      </c>
      <c r="AA95" s="10" t="str">
        <f t="shared" si="26"/>
        <v>r6.wav</v>
      </c>
      <c r="AB95" s="10">
        <f t="shared" si="27"/>
        <v>2</v>
      </c>
      <c r="AC95" s="12" t="str">
        <f t="shared" ca="1" si="37"/>
        <v>blank.jpg</v>
      </c>
      <c r="AD95" s="13">
        <f t="shared" ca="1" si="31"/>
        <v>0</v>
      </c>
      <c r="AE95" s="13">
        <f t="shared" ca="1" si="32"/>
        <v>2</v>
      </c>
      <c r="AF95" s="13">
        <f ca="1">IF(AK95&lt;0.5,1,IF(AK95&lt;=2/3,2,0))</f>
        <v>2</v>
      </c>
      <c r="AG95" s="13">
        <f t="shared" ca="1" si="33"/>
        <v>0</v>
      </c>
      <c r="AH95" s="17">
        <f t="shared" ca="1" si="34"/>
        <v>2</v>
      </c>
      <c r="AI95" s="2">
        <f t="shared" ca="1" si="38"/>
        <v>0.71317613155880133</v>
      </c>
      <c r="AJ95" s="2">
        <f t="shared" ca="1" si="38"/>
        <v>0.58524155554067059</v>
      </c>
      <c r="AK95" s="2">
        <f t="shared" ca="1" si="38"/>
        <v>0.50780732045468835</v>
      </c>
      <c r="AP95" s="15">
        <f t="shared" ca="1" si="35"/>
        <v>0</v>
      </c>
      <c r="AQ95" s="15">
        <f t="shared" ca="1" si="35"/>
        <v>0</v>
      </c>
      <c r="AR95" s="15">
        <f t="shared" ca="1" si="35"/>
        <v>0</v>
      </c>
      <c r="AT95" s="15">
        <f t="shared" ca="1" si="36"/>
        <v>0</v>
      </c>
      <c r="AU95" s="15">
        <f t="shared" ca="1" si="36"/>
        <v>1</v>
      </c>
      <c r="AV95" s="15">
        <f t="shared" ca="1" si="36"/>
        <v>1</v>
      </c>
    </row>
    <row r="96" spans="11:48" x14ac:dyDescent="0.2">
      <c r="L96" s="2">
        <v>2</v>
      </c>
      <c r="M96" s="2">
        <v>5</v>
      </c>
      <c r="N96" s="2">
        <v>2</v>
      </c>
      <c r="O96" s="2">
        <v>0.75897703296416807</v>
      </c>
      <c r="P96" s="2">
        <v>0.49232568396291754</v>
      </c>
      <c r="Q96" s="2">
        <f t="shared" si="28"/>
        <v>1</v>
      </c>
      <c r="S96" s="2">
        <f t="shared" si="29"/>
        <v>0</v>
      </c>
      <c r="U96" s="14" t="str">
        <f t="shared" ca="1" si="30"/>
        <v>TrainTrial2</v>
      </c>
      <c r="V96" s="10" t="str">
        <f t="shared" si="21"/>
        <v>p5.bmp</v>
      </c>
      <c r="W96" s="10" t="str">
        <f t="shared" si="22"/>
        <v>p2.bmp</v>
      </c>
      <c r="X96" s="10" t="str">
        <f t="shared" ca="1" si="23"/>
        <v>c1.wav</v>
      </c>
      <c r="Y96" s="10" t="str">
        <f t="shared" ca="1" si="24"/>
        <v>n2.wav</v>
      </c>
      <c r="Z96" s="10" t="str">
        <f t="shared" ca="1" si="25"/>
        <v>c2.wav</v>
      </c>
      <c r="AA96" s="10" t="str">
        <f t="shared" si="26"/>
        <v>r2.wav</v>
      </c>
      <c r="AB96" s="10">
        <f t="shared" si="27"/>
        <v>2</v>
      </c>
      <c r="AC96" s="12" t="str">
        <f t="shared" ca="1" si="37"/>
        <v>rp.jpg</v>
      </c>
      <c r="AD96" s="13">
        <f t="shared" ca="1" si="31"/>
        <v>1</v>
      </c>
      <c r="AE96" s="13">
        <f t="shared" ca="1" si="32"/>
        <v>1</v>
      </c>
      <c r="AF96" s="13">
        <f ca="1">IF(AK96&lt;0.5,1,IF(AK96&lt;=2/3,2,0))</f>
        <v>0</v>
      </c>
      <c r="AG96" s="13">
        <f t="shared" ca="1" si="33"/>
        <v>2</v>
      </c>
      <c r="AH96" s="17">
        <f t="shared" ca="1" si="34"/>
        <v>0</v>
      </c>
      <c r="AI96" s="2">
        <f t="shared" ca="1" si="38"/>
        <v>0.4348932347937996</v>
      </c>
      <c r="AJ96" s="2">
        <f t="shared" ca="1" si="38"/>
        <v>0.27557796140912738</v>
      </c>
      <c r="AK96" s="2">
        <f t="shared" ca="1" si="38"/>
        <v>0.69932241838301279</v>
      </c>
      <c r="AP96" s="15">
        <f t="shared" ca="1" si="35"/>
        <v>1</v>
      </c>
      <c r="AQ96" s="15">
        <f t="shared" ca="1" si="35"/>
        <v>1</v>
      </c>
      <c r="AR96" s="15">
        <f t="shared" ca="1" si="35"/>
        <v>0</v>
      </c>
      <c r="AT96" s="15">
        <f t="shared" ca="1" si="36"/>
        <v>0</v>
      </c>
      <c r="AU96" s="15">
        <f t="shared" ca="1" si="36"/>
        <v>0</v>
      </c>
      <c r="AV96" s="15">
        <f t="shared" ca="1" si="36"/>
        <v>0</v>
      </c>
    </row>
    <row r="97" spans="12:48" x14ac:dyDescent="0.2">
      <c r="L97" s="2">
        <v>2</v>
      </c>
      <c r="M97" s="2">
        <v>9</v>
      </c>
      <c r="N97" s="2">
        <v>0</v>
      </c>
      <c r="O97" s="2">
        <v>9.4612889629388519E-2</v>
      </c>
      <c r="P97" s="2">
        <v>0.39641101249071653</v>
      </c>
      <c r="Q97" s="2">
        <f t="shared" si="28"/>
        <v>0</v>
      </c>
      <c r="S97" s="2">
        <f t="shared" si="29"/>
        <v>0</v>
      </c>
      <c r="U97" s="14" t="str">
        <f t="shared" ca="1" si="30"/>
        <v>TrainTrial</v>
      </c>
      <c r="V97" s="10" t="str">
        <f t="shared" si="21"/>
        <v>p2.bmp</v>
      </c>
      <c r="W97" s="10" t="str">
        <f t="shared" si="22"/>
        <v>p9.bmp</v>
      </c>
      <c r="X97" s="10" t="str">
        <f t="shared" ca="1" si="23"/>
        <v>c3.wav</v>
      </c>
      <c r="Y97" s="10" t="str">
        <f t="shared" ca="1" si="24"/>
        <v>n2.wav</v>
      </c>
      <c r="Z97" s="10" t="str">
        <f t="shared" ca="1" si="25"/>
        <v>c3.wav</v>
      </c>
      <c r="AA97" s="10" t="str">
        <f t="shared" si="26"/>
        <v>r0.wav</v>
      </c>
      <c r="AB97" s="10">
        <f t="shared" si="27"/>
        <v>1</v>
      </c>
      <c r="AC97" s="12" t="str">
        <f t="shared" ca="1" si="37"/>
        <v>blank.jpg</v>
      </c>
      <c r="AD97" s="13">
        <f t="shared" ca="1" si="31"/>
        <v>0</v>
      </c>
      <c r="AE97" s="13">
        <f t="shared" ca="1" si="32"/>
        <v>0</v>
      </c>
      <c r="AF97" s="13">
        <f ca="1">IF(AK97&lt;0.5,1,IF(AK97&lt;=2/3,2,0))</f>
        <v>0</v>
      </c>
      <c r="AG97" s="13">
        <f t="shared" ca="1" si="33"/>
        <v>0</v>
      </c>
      <c r="AH97" s="17">
        <f t="shared" ca="1" si="34"/>
        <v>0</v>
      </c>
      <c r="AI97" s="2">
        <f t="shared" ca="1" si="38"/>
        <v>0.98519703259199654</v>
      </c>
      <c r="AJ97" s="2">
        <f t="shared" ca="1" si="38"/>
        <v>0.75380832910877416</v>
      </c>
      <c r="AK97" s="2">
        <f t="shared" ca="1" si="38"/>
        <v>0.88676514637116033</v>
      </c>
      <c r="AP97" s="15">
        <f t="shared" ca="1" si="35"/>
        <v>0</v>
      </c>
      <c r="AQ97" s="15">
        <f t="shared" ca="1" si="35"/>
        <v>0</v>
      </c>
      <c r="AR97" s="15">
        <f t="shared" ca="1" si="35"/>
        <v>0</v>
      </c>
      <c r="AT97" s="15">
        <f t="shared" ca="1" si="36"/>
        <v>0</v>
      </c>
      <c r="AU97" s="15">
        <f t="shared" ca="1" si="36"/>
        <v>0</v>
      </c>
      <c r="AV97" s="15">
        <f t="shared" ca="1" si="36"/>
        <v>0</v>
      </c>
    </row>
    <row r="98" spans="12:48" x14ac:dyDescent="0.2">
      <c r="L98" s="2">
        <v>2</v>
      </c>
      <c r="M98" s="2">
        <v>6</v>
      </c>
      <c r="N98" s="2">
        <v>1</v>
      </c>
      <c r="O98" s="2">
        <v>0.98701442953733931</v>
      </c>
      <c r="P98" s="2">
        <v>0.98253371409555257</v>
      </c>
      <c r="Q98" s="2">
        <f t="shared" si="28"/>
        <v>1</v>
      </c>
      <c r="S98" s="2">
        <f t="shared" si="29"/>
        <v>1</v>
      </c>
      <c r="U98" s="14" t="str">
        <f t="shared" ca="1" si="30"/>
        <v>TrainTrial</v>
      </c>
      <c r="V98" s="10" t="str">
        <f t="shared" si="21"/>
        <v>p6.bmp</v>
      </c>
      <c r="W98" s="10" t="str">
        <f t="shared" si="22"/>
        <v>p2.bmp</v>
      </c>
      <c r="X98" s="10" t="str">
        <f t="shared" ca="1" si="23"/>
        <v>c3.wav</v>
      </c>
      <c r="Y98" s="10" t="str">
        <f t="shared" si="24"/>
        <v>r1.wav</v>
      </c>
      <c r="Z98" s="10" t="str">
        <f t="shared" ca="1" si="25"/>
        <v>c3.wav</v>
      </c>
      <c r="AA98" s="10" t="str">
        <f t="shared" ca="1" si="26"/>
        <v>n2.wav</v>
      </c>
      <c r="AB98" s="10">
        <f t="shared" si="27"/>
        <v>2</v>
      </c>
      <c r="AC98" s="12" t="str">
        <f t="shared" ca="1" si="37"/>
        <v>blank.jpg</v>
      </c>
      <c r="AD98" s="13">
        <f t="shared" ca="1" si="31"/>
        <v>0</v>
      </c>
      <c r="AE98" s="13">
        <f t="shared" ca="1" si="32"/>
        <v>0</v>
      </c>
      <c r="AF98" s="13">
        <f ca="1">IF(AK98&lt;0.5,1,IF(AK98&lt;=2/3,2,0))</f>
        <v>0</v>
      </c>
      <c r="AG98" s="13">
        <f t="shared" ca="1" si="33"/>
        <v>0</v>
      </c>
      <c r="AH98" s="17">
        <f t="shared" ca="1" si="34"/>
        <v>0</v>
      </c>
      <c r="AI98" s="2">
        <f t="shared" ca="1" si="38"/>
        <v>0.69430827815139817</v>
      </c>
      <c r="AJ98" s="2">
        <f t="shared" ca="1" si="38"/>
        <v>0.68103694668679471</v>
      </c>
      <c r="AK98" s="2">
        <f t="shared" ca="1" si="38"/>
        <v>0.94846452951289495</v>
      </c>
      <c r="AP98" s="15">
        <f t="shared" ca="1" si="35"/>
        <v>0</v>
      </c>
      <c r="AQ98" s="15">
        <f t="shared" ca="1" si="35"/>
        <v>0</v>
      </c>
      <c r="AR98" s="15">
        <f t="shared" ca="1" si="35"/>
        <v>0</v>
      </c>
      <c r="AT98" s="15">
        <f t="shared" ca="1" si="36"/>
        <v>0</v>
      </c>
      <c r="AU98" s="15">
        <f t="shared" ca="1" si="36"/>
        <v>0</v>
      </c>
      <c r="AV98" s="15">
        <f t="shared" ca="1" si="36"/>
        <v>0</v>
      </c>
    </row>
    <row r="99" spans="12:48" x14ac:dyDescent="0.2">
      <c r="L99" s="2">
        <v>3</v>
      </c>
      <c r="M99" s="2">
        <v>8</v>
      </c>
      <c r="N99" s="2">
        <v>9</v>
      </c>
      <c r="O99" s="2">
        <v>0.17689004119256424</v>
      </c>
      <c r="P99" s="2">
        <v>0.14275315972190583</v>
      </c>
      <c r="Q99" s="2">
        <f t="shared" si="28"/>
        <v>0</v>
      </c>
      <c r="S99" s="2">
        <f t="shared" si="29"/>
        <v>0</v>
      </c>
      <c r="U99" s="14" t="str">
        <f t="shared" ca="1" si="30"/>
        <v>TrainTrial2</v>
      </c>
      <c r="V99" s="10" t="str">
        <f t="shared" si="21"/>
        <v>p3.bmp</v>
      </c>
      <c r="W99" s="10" t="str">
        <f t="shared" si="22"/>
        <v>p8.bmp</v>
      </c>
      <c r="X99" s="10" t="str">
        <f t="shared" ca="1" si="23"/>
        <v>c1.wav</v>
      </c>
      <c r="Y99" s="10" t="str">
        <f t="shared" ca="1" si="24"/>
        <v>n3.wav</v>
      </c>
      <c r="Z99" s="10" t="str">
        <f t="shared" ca="1" si="25"/>
        <v>c2.wav</v>
      </c>
      <c r="AA99" s="10" t="str">
        <f t="shared" si="26"/>
        <v>r9.wav</v>
      </c>
      <c r="AB99" s="10">
        <f t="shared" si="27"/>
        <v>1</v>
      </c>
      <c r="AC99" s="12" t="str">
        <f t="shared" ca="1" si="37"/>
        <v>lp.jpg</v>
      </c>
      <c r="AD99" s="13">
        <f t="shared" ca="1" si="31"/>
        <v>1</v>
      </c>
      <c r="AE99" s="13">
        <f t="shared" ca="1" si="32"/>
        <v>1</v>
      </c>
      <c r="AF99" s="13">
        <f ca="1">IF(AK99&lt;0.5,1,IF(AK99&lt;=2/3,2,0))</f>
        <v>0</v>
      </c>
      <c r="AG99" s="13">
        <f t="shared" ca="1" si="33"/>
        <v>2</v>
      </c>
      <c r="AH99" s="17">
        <f t="shared" ca="1" si="34"/>
        <v>0</v>
      </c>
      <c r="AI99" s="2">
        <f t="shared" ca="1" si="38"/>
        <v>0.1589307913274377</v>
      </c>
      <c r="AJ99" s="2">
        <f t="shared" ca="1" si="38"/>
        <v>0.34512405363252741</v>
      </c>
      <c r="AK99" s="2">
        <f t="shared" ca="1" si="38"/>
        <v>0.88654125882400303</v>
      </c>
      <c r="AP99" s="15">
        <f t="shared" ca="1" si="35"/>
        <v>1</v>
      </c>
      <c r="AQ99" s="15">
        <f t="shared" ca="1" si="35"/>
        <v>1</v>
      </c>
      <c r="AR99" s="15">
        <f t="shared" ca="1" si="35"/>
        <v>0</v>
      </c>
      <c r="AT99" s="15">
        <f t="shared" ca="1" si="36"/>
        <v>0</v>
      </c>
      <c r="AU99" s="15">
        <f t="shared" ca="1" si="36"/>
        <v>0</v>
      </c>
      <c r="AV99" s="15">
        <f t="shared" ca="1" si="36"/>
        <v>0</v>
      </c>
    </row>
    <row r="100" spans="12:48" x14ac:dyDescent="0.2">
      <c r="L100" s="2">
        <v>3</v>
      </c>
      <c r="M100" s="2">
        <v>7</v>
      </c>
      <c r="N100" s="2">
        <v>8</v>
      </c>
      <c r="O100" s="2">
        <v>0.24315557403951971</v>
      </c>
      <c r="P100" s="2">
        <v>4.2308196743761073E-2</v>
      </c>
      <c r="Q100" s="2">
        <f t="shared" si="28"/>
        <v>0</v>
      </c>
      <c r="S100" s="2">
        <f t="shared" si="29"/>
        <v>0</v>
      </c>
      <c r="U100" s="14" t="str">
        <f t="shared" ca="1" si="30"/>
        <v>TrainTrial2</v>
      </c>
      <c r="V100" s="10" t="str">
        <f t="shared" si="21"/>
        <v>p3.bmp</v>
      </c>
      <c r="W100" s="10" t="str">
        <f t="shared" si="22"/>
        <v>p7.bmp</v>
      </c>
      <c r="X100" s="10" t="str">
        <f t="shared" ca="1" si="23"/>
        <v>c1.wav</v>
      </c>
      <c r="Y100" s="10" t="str">
        <f t="shared" ca="1" si="24"/>
        <v>nn3.wav</v>
      </c>
      <c r="Z100" s="10" t="str">
        <f t="shared" ca="1" si="25"/>
        <v>c2.wav</v>
      </c>
      <c r="AA100" s="10" t="str">
        <f t="shared" si="26"/>
        <v>r8.wav</v>
      </c>
      <c r="AB100" s="10">
        <f t="shared" si="27"/>
        <v>1</v>
      </c>
      <c r="AC100" s="12" t="str">
        <f t="shared" ca="1" si="37"/>
        <v>blank.jpg</v>
      </c>
      <c r="AD100" s="13">
        <f t="shared" ca="1" si="31"/>
        <v>0</v>
      </c>
      <c r="AE100" s="13">
        <f t="shared" ca="1" si="32"/>
        <v>1</v>
      </c>
      <c r="AF100" s="13">
        <f ca="1">IF(AK100&lt;0.5,1,IF(AK100&lt;=2/3,2,0))</f>
        <v>1</v>
      </c>
      <c r="AG100" s="13">
        <f t="shared" ca="1" si="33"/>
        <v>2</v>
      </c>
      <c r="AH100" s="17">
        <f t="shared" ca="1" si="34"/>
        <v>0</v>
      </c>
      <c r="AI100" s="2">
        <f t="shared" ca="1" si="38"/>
        <v>0.9754424712682167</v>
      </c>
      <c r="AJ100" s="2">
        <f t="shared" ca="1" si="38"/>
        <v>0.3433600055238536</v>
      </c>
      <c r="AK100" s="2">
        <f t="shared" ca="1" si="38"/>
        <v>0.29794038863278982</v>
      </c>
      <c r="AP100" s="15">
        <f t="shared" ca="1" si="35"/>
        <v>0</v>
      </c>
      <c r="AQ100" s="15">
        <f t="shared" ca="1" si="35"/>
        <v>1</v>
      </c>
      <c r="AR100" s="15">
        <f t="shared" ca="1" si="35"/>
        <v>1</v>
      </c>
      <c r="AT100" s="15">
        <f t="shared" ca="1" si="36"/>
        <v>0</v>
      </c>
      <c r="AU100" s="15">
        <f t="shared" ca="1" si="36"/>
        <v>0</v>
      </c>
      <c r="AV100" s="15">
        <f t="shared" ca="1" si="36"/>
        <v>0</v>
      </c>
    </row>
    <row r="101" spans="12:48" x14ac:dyDescent="0.2">
      <c r="L101" s="2">
        <v>3</v>
      </c>
      <c r="M101" s="2">
        <v>1</v>
      </c>
      <c r="N101" s="2">
        <v>4</v>
      </c>
      <c r="O101" s="2">
        <v>0.13928768488858623</v>
      </c>
      <c r="P101" s="2">
        <v>0.68363674675129005</v>
      </c>
      <c r="Q101" s="2">
        <f t="shared" si="28"/>
        <v>0</v>
      </c>
      <c r="S101" s="2">
        <f t="shared" si="29"/>
        <v>1</v>
      </c>
      <c r="U101" s="14" t="str">
        <f t="shared" ca="1" si="30"/>
        <v>TrainTrial</v>
      </c>
      <c r="V101" s="10" t="str">
        <f t="shared" si="21"/>
        <v>p3.bmp</v>
      </c>
      <c r="W101" s="10" t="str">
        <f t="shared" si="22"/>
        <v>p1.bmp</v>
      </c>
      <c r="X101" s="10" t="str">
        <f t="shared" ca="1" si="23"/>
        <v>c3.wav</v>
      </c>
      <c r="Y101" s="10" t="str">
        <f t="shared" si="24"/>
        <v>r4.wav</v>
      </c>
      <c r="Z101" s="10" t="str">
        <f t="shared" ca="1" si="25"/>
        <v>c3.wav</v>
      </c>
      <c r="AA101" s="10" t="str">
        <f t="shared" ca="1" si="26"/>
        <v>n3.wav</v>
      </c>
      <c r="AB101" s="10">
        <f t="shared" si="27"/>
        <v>1</v>
      </c>
      <c r="AC101" s="12" t="str">
        <f t="shared" ca="1" si="37"/>
        <v>lp.jpg</v>
      </c>
      <c r="AD101" s="13">
        <f t="shared" ca="1" si="31"/>
        <v>1</v>
      </c>
      <c r="AE101" s="13">
        <f t="shared" ca="1" si="32"/>
        <v>0</v>
      </c>
      <c r="AF101" s="13">
        <f ca="1">IF(AK101&lt;0.5,1,IF(AK101&lt;=2/3,2,0))</f>
        <v>2</v>
      </c>
      <c r="AG101" s="13">
        <f t="shared" ca="1" si="33"/>
        <v>1</v>
      </c>
      <c r="AH101" s="17">
        <f t="shared" ca="1" si="34"/>
        <v>1</v>
      </c>
      <c r="AI101" s="2">
        <f t="shared" ca="1" si="38"/>
        <v>8.6875472185834579E-2</v>
      </c>
      <c r="AJ101" s="2">
        <f t="shared" ca="1" si="38"/>
        <v>0.86612396098695787</v>
      </c>
      <c r="AK101" s="2">
        <f t="shared" ca="1" si="38"/>
        <v>0.61941171416384766</v>
      </c>
      <c r="AP101" s="15">
        <f t="shared" ca="1" si="35"/>
        <v>1</v>
      </c>
      <c r="AQ101" s="15">
        <f t="shared" ca="1" si="35"/>
        <v>0</v>
      </c>
      <c r="AR101" s="15">
        <f t="shared" ca="1" si="35"/>
        <v>0</v>
      </c>
      <c r="AT101" s="15">
        <f t="shared" ca="1" si="36"/>
        <v>0</v>
      </c>
      <c r="AU101" s="15">
        <f t="shared" ca="1" si="36"/>
        <v>0</v>
      </c>
      <c r="AV101" s="15">
        <f t="shared" ca="1" si="36"/>
        <v>1</v>
      </c>
    </row>
    <row r="102" spans="12:48" x14ac:dyDescent="0.2">
      <c r="L102" s="2">
        <v>4</v>
      </c>
      <c r="M102" s="2">
        <v>3</v>
      </c>
      <c r="N102" s="2">
        <v>7</v>
      </c>
      <c r="O102" s="2">
        <v>0.1709520405593139</v>
      </c>
      <c r="P102" s="2">
        <v>0.75071166519228427</v>
      </c>
      <c r="Q102" s="2">
        <f t="shared" si="28"/>
        <v>0</v>
      </c>
      <c r="S102" s="2">
        <f t="shared" si="29"/>
        <v>1</v>
      </c>
      <c r="U102" s="14" t="str">
        <f t="shared" ca="1" si="30"/>
        <v>TrainTrial</v>
      </c>
      <c r="V102" s="10" t="str">
        <f t="shared" si="21"/>
        <v>p4.bmp</v>
      </c>
      <c r="W102" s="10" t="str">
        <f t="shared" si="22"/>
        <v>p3.bmp</v>
      </c>
      <c r="X102" s="10" t="str">
        <f t="shared" ca="1" si="23"/>
        <v>c3.wav</v>
      </c>
      <c r="Y102" s="10" t="str">
        <f t="shared" si="24"/>
        <v>r7.wav</v>
      </c>
      <c r="Z102" s="10" t="str">
        <f t="shared" ca="1" si="25"/>
        <v>c3.wav</v>
      </c>
      <c r="AA102" s="10" t="str">
        <f t="shared" ca="1" si="26"/>
        <v>n4.wav</v>
      </c>
      <c r="AB102" s="10">
        <f t="shared" si="27"/>
        <v>1</v>
      </c>
      <c r="AC102" s="12" t="str">
        <f t="shared" ca="1" si="37"/>
        <v>blank.jpg</v>
      </c>
      <c r="AD102" s="13">
        <f t="shared" ca="1" si="31"/>
        <v>0</v>
      </c>
      <c r="AE102" s="13">
        <f t="shared" ca="1" si="32"/>
        <v>0</v>
      </c>
      <c r="AF102" s="13">
        <f ca="1">IF(AK102&lt;0.5,1,IF(AK102&lt;=2/3,2,0))</f>
        <v>2</v>
      </c>
      <c r="AG102" s="13">
        <f t="shared" ca="1" si="33"/>
        <v>0</v>
      </c>
      <c r="AH102" s="17">
        <f t="shared" ca="1" si="34"/>
        <v>1</v>
      </c>
      <c r="AI102" s="2">
        <f t="shared" ca="1" si="38"/>
        <v>0.97944263631991146</v>
      </c>
      <c r="AJ102" s="2">
        <f t="shared" ca="1" si="38"/>
        <v>0.9164625546895212</v>
      </c>
      <c r="AK102" s="2">
        <f t="shared" ca="1" si="38"/>
        <v>0.58876207826344695</v>
      </c>
      <c r="AP102" s="15">
        <f t="shared" ca="1" si="35"/>
        <v>0</v>
      </c>
      <c r="AQ102" s="15">
        <f t="shared" ca="1" si="35"/>
        <v>0</v>
      </c>
      <c r="AR102" s="15">
        <f t="shared" ca="1" si="35"/>
        <v>0</v>
      </c>
      <c r="AT102" s="15">
        <f t="shared" ca="1" si="36"/>
        <v>0</v>
      </c>
      <c r="AU102" s="15">
        <f t="shared" ca="1" si="36"/>
        <v>0</v>
      </c>
      <c r="AV102" s="15">
        <f t="shared" ca="1" si="36"/>
        <v>1</v>
      </c>
    </row>
    <row r="103" spans="12:48" x14ac:dyDescent="0.2">
      <c r="L103" s="2">
        <v>4</v>
      </c>
      <c r="M103" s="2">
        <v>1</v>
      </c>
      <c r="N103" s="2">
        <v>0</v>
      </c>
      <c r="O103" s="2">
        <v>0.26040390247908363</v>
      </c>
      <c r="P103" s="2">
        <v>0.7261287358860784</v>
      </c>
      <c r="Q103" s="2">
        <f t="shared" si="28"/>
        <v>0</v>
      </c>
      <c r="S103" s="2">
        <f t="shared" si="29"/>
        <v>1</v>
      </c>
      <c r="U103" s="14" t="str">
        <f t="shared" ca="1" si="30"/>
        <v>TrainTrial</v>
      </c>
      <c r="V103" s="10" t="str">
        <f t="shared" si="21"/>
        <v>p4.bmp</v>
      </c>
      <c r="W103" s="10" t="str">
        <f t="shared" si="22"/>
        <v>p1.bmp</v>
      </c>
      <c r="X103" s="10" t="str">
        <f t="shared" ca="1" si="23"/>
        <v>c3.wav</v>
      </c>
      <c r="Y103" s="10" t="str">
        <f t="shared" si="24"/>
        <v>r0.wav</v>
      </c>
      <c r="Z103" s="10" t="str">
        <f t="shared" ca="1" si="25"/>
        <v>c3.wav</v>
      </c>
      <c r="AA103" s="10" t="str">
        <f t="shared" ca="1" si="26"/>
        <v>n4.wav</v>
      </c>
      <c r="AB103" s="10">
        <f t="shared" si="27"/>
        <v>1</v>
      </c>
      <c r="AC103" s="12" t="str">
        <f t="shared" ca="1" si="37"/>
        <v>lp.jpg</v>
      </c>
      <c r="AD103" s="13">
        <f t="shared" ca="1" si="31"/>
        <v>1</v>
      </c>
      <c r="AE103" s="13">
        <f t="shared" ca="1" si="32"/>
        <v>0</v>
      </c>
      <c r="AF103" s="13">
        <f ca="1">IF(AK103&lt;0.5,1,IF(AK103&lt;=2/3,2,0))</f>
        <v>0</v>
      </c>
      <c r="AG103" s="13">
        <f t="shared" ca="1" si="33"/>
        <v>1</v>
      </c>
      <c r="AH103" s="17">
        <f t="shared" ca="1" si="34"/>
        <v>0</v>
      </c>
      <c r="AI103" s="2">
        <f t="shared" ca="1" si="38"/>
        <v>0.10694255357138549</v>
      </c>
      <c r="AJ103" s="2">
        <f t="shared" ca="1" si="38"/>
        <v>0.83641096444570295</v>
      </c>
      <c r="AK103" s="2">
        <f t="shared" ca="1" si="38"/>
        <v>0.95435173302348664</v>
      </c>
      <c r="AP103" s="15">
        <f t="shared" ca="1" si="35"/>
        <v>1</v>
      </c>
      <c r="AQ103" s="15">
        <f t="shared" ca="1" si="35"/>
        <v>0</v>
      </c>
      <c r="AR103" s="15">
        <f t="shared" ca="1" si="35"/>
        <v>0</v>
      </c>
      <c r="AT103" s="15">
        <f t="shared" ca="1" si="36"/>
        <v>0</v>
      </c>
      <c r="AU103" s="15">
        <f t="shared" ca="1" si="36"/>
        <v>0</v>
      </c>
      <c r="AV103" s="15">
        <f t="shared" ca="1" si="36"/>
        <v>0</v>
      </c>
    </row>
    <row r="104" spans="12:48" x14ac:dyDescent="0.2">
      <c r="L104" s="2">
        <v>4</v>
      </c>
      <c r="M104" s="2">
        <v>5</v>
      </c>
      <c r="N104" s="2">
        <v>8</v>
      </c>
      <c r="O104" s="2">
        <v>0.35354097104846005</v>
      </c>
      <c r="P104" s="2">
        <v>0.32079340553354996</v>
      </c>
      <c r="Q104" s="2">
        <f t="shared" si="28"/>
        <v>0</v>
      </c>
      <c r="S104" s="2">
        <f t="shared" si="29"/>
        <v>0</v>
      </c>
      <c r="U104" s="14" t="str">
        <f t="shared" ca="1" si="30"/>
        <v>TrainTrial2</v>
      </c>
      <c r="V104" s="10" t="str">
        <f t="shared" si="21"/>
        <v>p4.bmp</v>
      </c>
      <c r="W104" s="10" t="str">
        <f t="shared" si="22"/>
        <v>p5.bmp</v>
      </c>
      <c r="X104" s="10" t="str">
        <f t="shared" ca="1" si="23"/>
        <v>c1.wav</v>
      </c>
      <c r="Y104" s="10" t="str">
        <f t="shared" ca="1" si="24"/>
        <v>nn4.wav</v>
      </c>
      <c r="Z104" s="10" t="str">
        <f t="shared" ca="1" si="25"/>
        <v>c2.wav</v>
      </c>
      <c r="AA104" s="10" t="str">
        <f t="shared" si="26"/>
        <v>r8.wav</v>
      </c>
      <c r="AB104" s="10">
        <f t="shared" si="27"/>
        <v>1</v>
      </c>
      <c r="AC104" s="12" t="str">
        <f t="shared" ca="1" si="37"/>
        <v>lp.jpg</v>
      </c>
      <c r="AD104" s="13">
        <f t="shared" ca="1" si="31"/>
        <v>1</v>
      </c>
      <c r="AE104" s="13">
        <f t="shared" ca="1" si="32"/>
        <v>1</v>
      </c>
      <c r="AF104" s="13">
        <f ca="1">IF(AK104&lt;0.5,1,IF(AK104&lt;=2/3,2,0))</f>
        <v>1</v>
      </c>
      <c r="AG104" s="13">
        <f t="shared" ca="1" si="33"/>
        <v>3</v>
      </c>
      <c r="AH104" s="17">
        <f t="shared" ca="1" si="34"/>
        <v>0</v>
      </c>
      <c r="AI104" s="2">
        <f t="shared" ca="1" si="38"/>
        <v>0.49612590037897941</v>
      </c>
      <c r="AJ104" s="2">
        <f t="shared" ca="1" si="38"/>
        <v>0.41414904104600614</v>
      </c>
      <c r="AK104" s="2">
        <f t="shared" ca="1" si="38"/>
        <v>4.6333906456716534E-2</v>
      </c>
      <c r="AP104" s="15">
        <f t="shared" ca="1" si="35"/>
        <v>1</v>
      </c>
      <c r="AQ104" s="15">
        <f t="shared" ca="1" si="35"/>
        <v>1</v>
      </c>
      <c r="AR104" s="15">
        <f t="shared" ca="1" si="35"/>
        <v>1</v>
      </c>
      <c r="AT104" s="15">
        <f t="shared" ca="1" si="36"/>
        <v>0</v>
      </c>
      <c r="AU104" s="15">
        <f t="shared" ca="1" si="36"/>
        <v>0</v>
      </c>
      <c r="AV104" s="15">
        <f t="shared" ca="1" si="36"/>
        <v>0</v>
      </c>
    </row>
    <row r="105" spans="12:48" x14ac:dyDescent="0.2">
      <c r="L105" s="2">
        <v>5</v>
      </c>
      <c r="M105" s="2">
        <v>6</v>
      </c>
      <c r="N105" s="2">
        <v>4</v>
      </c>
      <c r="O105" s="2">
        <v>0.78361276785199152</v>
      </c>
      <c r="P105" s="2">
        <v>5.8751349206431769E-2</v>
      </c>
      <c r="Q105" s="2">
        <f t="shared" si="28"/>
        <v>1</v>
      </c>
      <c r="S105" s="2">
        <f t="shared" si="29"/>
        <v>0</v>
      </c>
      <c r="U105" s="14" t="str">
        <f t="shared" ca="1" si="30"/>
        <v>TrainTrial2</v>
      </c>
      <c r="V105" s="10" t="str">
        <f t="shared" si="21"/>
        <v>p6.bmp</v>
      </c>
      <c r="W105" s="10" t="str">
        <f t="shared" si="22"/>
        <v>p5.bmp</v>
      </c>
      <c r="X105" s="10" t="str">
        <f t="shared" ca="1" si="23"/>
        <v>c1.wav</v>
      </c>
      <c r="Y105" s="10" t="str">
        <f t="shared" ca="1" si="24"/>
        <v>n5.wav</v>
      </c>
      <c r="Z105" s="10" t="str">
        <f t="shared" ca="1" si="25"/>
        <v>c2.wav</v>
      </c>
      <c r="AA105" s="10" t="str">
        <f t="shared" si="26"/>
        <v>r4.wav</v>
      </c>
      <c r="AB105" s="10">
        <f t="shared" si="27"/>
        <v>2</v>
      </c>
      <c r="AC105" s="12" t="str">
        <f t="shared" ca="1" si="37"/>
        <v>rp.jpg</v>
      </c>
      <c r="AD105" s="13">
        <f t="shared" ca="1" si="31"/>
        <v>1</v>
      </c>
      <c r="AE105" s="13">
        <f t="shared" ca="1" si="32"/>
        <v>1</v>
      </c>
      <c r="AF105" s="13">
        <f ca="1">IF(AK105&lt;0.5,1,IF(AK105&lt;=2/3,2,0))</f>
        <v>0</v>
      </c>
      <c r="AG105" s="13">
        <f t="shared" ca="1" si="33"/>
        <v>2</v>
      </c>
      <c r="AH105" s="17">
        <f t="shared" ca="1" si="34"/>
        <v>0</v>
      </c>
      <c r="AI105" s="2">
        <f t="shared" ca="1" si="38"/>
        <v>9.469691029813343E-2</v>
      </c>
      <c r="AJ105" s="2">
        <f t="shared" ca="1" si="38"/>
        <v>0.37982398978450571</v>
      </c>
      <c r="AK105" s="2">
        <f t="shared" ca="1" si="38"/>
        <v>0.7682416621852638</v>
      </c>
      <c r="AP105" s="15">
        <f t="shared" ca="1" si="35"/>
        <v>1</v>
      </c>
      <c r="AQ105" s="15">
        <f t="shared" ca="1" si="35"/>
        <v>1</v>
      </c>
      <c r="AR105" s="15">
        <f t="shared" ca="1" si="35"/>
        <v>0</v>
      </c>
      <c r="AT105" s="15">
        <f t="shared" ca="1" si="36"/>
        <v>0</v>
      </c>
      <c r="AU105" s="15">
        <f t="shared" ca="1" si="36"/>
        <v>0</v>
      </c>
      <c r="AV105" s="15">
        <f t="shared" ca="1" si="36"/>
        <v>0</v>
      </c>
    </row>
    <row r="106" spans="12:48" x14ac:dyDescent="0.2">
      <c r="L106" s="2">
        <v>5</v>
      </c>
      <c r="M106" s="2">
        <v>8</v>
      </c>
      <c r="N106" s="2">
        <v>7</v>
      </c>
      <c r="O106" s="2">
        <v>0.21320302717958839</v>
      </c>
      <c r="P106" s="2">
        <v>0.84638741198068601</v>
      </c>
      <c r="Q106" s="2">
        <f t="shared" si="28"/>
        <v>0</v>
      </c>
      <c r="S106" s="2">
        <f t="shared" si="29"/>
        <v>1</v>
      </c>
      <c r="U106" s="14" t="str">
        <f t="shared" ca="1" si="30"/>
        <v>TrainTrial</v>
      </c>
      <c r="V106" s="10" t="str">
        <f t="shared" si="21"/>
        <v>p5.bmp</v>
      </c>
      <c r="W106" s="10" t="str">
        <f t="shared" si="22"/>
        <v>p8.bmp</v>
      </c>
      <c r="X106" s="10" t="str">
        <f t="shared" ca="1" si="23"/>
        <v>c3.wav</v>
      </c>
      <c r="Y106" s="10" t="str">
        <f t="shared" si="24"/>
        <v>r7.wav</v>
      </c>
      <c r="Z106" s="10" t="str">
        <f t="shared" ca="1" si="25"/>
        <v>c3.wav</v>
      </c>
      <c r="AA106" s="10" t="str">
        <f t="shared" ca="1" si="26"/>
        <v>nn5.wav</v>
      </c>
      <c r="AB106" s="10">
        <f t="shared" si="27"/>
        <v>1</v>
      </c>
      <c r="AC106" s="12" t="str">
        <f t="shared" ca="1" si="37"/>
        <v>blank.jpg</v>
      </c>
      <c r="AD106" s="13">
        <f t="shared" ca="1" si="31"/>
        <v>0</v>
      </c>
      <c r="AE106" s="13">
        <f t="shared" ca="1" si="32"/>
        <v>0</v>
      </c>
      <c r="AF106" s="13">
        <f ca="1">IF(AK106&lt;0.5,1,IF(AK106&lt;=2/3,2,0))</f>
        <v>1</v>
      </c>
      <c r="AG106" s="13">
        <f t="shared" ca="1" si="33"/>
        <v>1</v>
      </c>
      <c r="AH106" s="17">
        <f t="shared" ca="1" si="34"/>
        <v>0</v>
      </c>
      <c r="AI106" s="2">
        <f t="shared" ca="1" si="38"/>
        <v>0.90210078012606876</v>
      </c>
      <c r="AJ106" s="2">
        <f t="shared" ca="1" si="38"/>
        <v>0.73172979936466609</v>
      </c>
      <c r="AK106" s="2">
        <f t="shared" ca="1" si="38"/>
        <v>0.308712539162874</v>
      </c>
      <c r="AP106" s="15">
        <f t="shared" ca="1" si="35"/>
        <v>0</v>
      </c>
      <c r="AQ106" s="15">
        <f t="shared" ca="1" si="35"/>
        <v>0</v>
      </c>
      <c r="AR106" s="15">
        <f t="shared" ca="1" si="35"/>
        <v>1</v>
      </c>
      <c r="AT106" s="15">
        <f t="shared" ca="1" si="36"/>
        <v>0</v>
      </c>
      <c r="AU106" s="15">
        <f t="shared" ca="1" si="36"/>
        <v>0</v>
      </c>
      <c r="AV106" s="15">
        <f t="shared" ca="1" si="36"/>
        <v>0</v>
      </c>
    </row>
    <row r="107" spans="12:48" x14ac:dyDescent="0.2">
      <c r="L107" s="2">
        <v>5</v>
      </c>
      <c r="M107" s="2">
        <v>3</v>
      </c>
      <c r="N107" s="2">
        <v>9</v>
      </c>
      <c r="O107" s="2">
        <v>0.27442183035873313</v>
      </c>
      <c r="P107" s="2">
        <v>0.8013743960273132</v>
      </c>
      <c r="Q107" s="2">
        <f t="shared" si="28"/>
        <v>0</v>
      </c>
      <c r="S107" s="2">
        <f t="shared" si="29"/>
        <v>1</v>
      </c>
      <c r="U107" s="14" t="str">
        <f t="shared" ca="1" si="30"/>
        <v>TrainTrial2</v>
      </c>
      <c r="V107" s="10" t="str">
        <f t="shared" si="21"/>
        <v>p5.bmp</v>
      </c>
      <c r="W107" s="10" t="str">
        <f t="shared" si="22"/>
        <v>p3.bmp</v>
      </c>
      <c r="X107" s="10" t="str">
        <f t="shared" ca="1" si="23"/>
        <v>c2.wav</v>
      </c>
      <c r="Y107" s="10" t="str">
        <f t="shared" si="24"/>
        <v>r9.wav</v>
      </c>
      <c r="Z107" s="10" t="str">
        <f t="shared" ca="1" si="25"/>
        <v>c1.wav</v>
      </c>
      <c r="AA107" s="10" t="str">
        <f t="shared" ca="1" si="26"/>
        <v>nn5.wav</v>
      </c>
      <c r="AB107" s="10">
        <f t="shared" si="27"/>
        <v>1</v>
      </c>
      <c r="AC107" s="12" t="str">
        <f t="shared" ca="1" si="37"/>
        <v>blank.jpg</v>
      </c>
      <c r="AD107" s="13">
        <f t="shared" ca="1" si="31"/>
        <v>0</v>
      </c>
      <c r="AE107" s="13">
        <f t="shared" ca="1" si="32"/>
        <v>1</v>
      </c>
      <c r="AF107" s="13">
        <f ca="1">IF(AK107&lt;0.5,1,IF(AK107&lt;=2/3,2,0))</f>
        <v>1</v>
      </c>
      <c r="AG107" s="13">
        <f t="shared" ca="1" si="33"/>
        <v>2</v>
      </c>
      <c r="AH107" s="17">
        <f t="shared" ca="1" si="34"/>
        <v>0</v>
      </c>
      <c r="AI107" s="2">
        <f t="shared" ca="1" si="38"/>
        <v>0.69688397280153336</v>
      </c>
      <c r="AJ107" s="2">
        <f t="shared" ca="1" si="38"/>
        <v>0.44454823743619665</v>
      </c>
      <c r="AK107" s="2">
        <f t="shared" ca="1" si="38"/>
        <v>6.9956001014495395E-2</v>
      </c>
      <c r="AP107" s="15">
        <f t="shared" ca="1" si="35"/>
        <v>0</v>
      </c>
      <c r="AQ107" s="15">
        <f t="shared" ca="1" si="35"/>
        <v>1</v>
      </c>
      <c r="AR107" s="15">
        <f t="shared" ca="1" si="35"/>
        <v>1</v>
      </c>
      <c r="AT107" s="15">
        <f t="shared" ca="1" si="36"/>
        <v>0</v>
      </c>
      <c r="AU107" s="15">
        <f t="shared" ca="1" si="36"/>
        <v>0</v>
      </c>
      <c r="AV107" s="15">
        <f t="shared" ca="1" si="36"/>
        <v>0</v>
      </c>
    </row>
    <row r="108" spans="12:48" x14ac:dyDescent="0.2">
      <c r="L108" s="2">
        <v>6</v>
      </c>
      <c r="M108" s="2">
        <v>2</v>
      </c>
      <c r="N108" s="2">
        <v>2</v>
      </c>
      <c r="O108" s="2">
        <v>0.10196271045515459</v>
      </c>
      <c r="P108" s="2">
        <v>0.10550287684600335</v>
      </c>
      <c r="Q108" s="2">
        <f t="shared" si="28"/>
        <v>0</v>
      </c>
      <c r="S108" s="2">
        <f t="shared" si="29"/>
        <v>0</v>
      </c>
      <c r="U108" s="14" t="str">
        <f t="shared" ca="1" si="30"/>
        <v>TrainTrial</v>
      </c>
      <c r="V108" s="10" t="str">
        <f t="shared" si="21"/>
        <v>p6.bmp</v>
      </c>
      <c r="W108" s="10" t="str">
        <f t="shared" si="22"/>
        <v>p2.bmp</v>
      </c>
      <c r="X108" s="10" t="str">
        <f t="shared" ca="1" si="23"/>
        <v>c3.wav</v>
      </c>
      <c r="Y108" s="10" t="str">
        <f t="shared" ca="1" si="24"/>
        <v>n6.wav</v>
      </c>
      <c r="Z108" s="10" t="str">
        <f t="shared" ca="1" si="25"/>
        <v>c3.wav</v>
      </c>
      <c r="AA108" s="10" t="str">
        <f t="shared" si="26"/>
        <v>r2.wav</v>
      </c>
      <c r="AB108" s="10">
        <f t="shared" si="27"/>
        <v>1</v>
      </c>
      <c r="AC108" s="12" t="str">
        <f t="shared" ca="1" si="37"/>
        <v>lp.jpg</v>
      </c>
      <c r="AD108" s="13">
        <f t="shared" ca="1" si="31"/>
        <v>1</v>
      </c>
      <c r="AE108" s="13">
        <f t="shared" ca="1" si="32"/>
        <v>0</v>
      </c>
      <c r="AF108" s="13">
        <f ca="1">IF(AK108&lt;0.5,1,IF(AK108&lt;=2/3,2,0))</f>
        <v>2</v>
      </c>
      <c r="AG108" s="13">
        <f t="shared" ca="1" si="33"/>
        <v>1</v>
      </c>
      <c r="AH108" s="17">
        <f t="shared" ca="1" si="34"/>
        <v>1</v>
      </c>
      <c r="AI108" s="2">
        <f t="shared" ca="1" si="38"/>
        <v>0.33657653057597292</v>
      </c>
      <c r="AJ108" s="2">
        <f t="shared" ca="1" si="38"/>
        <v>0.75184840846886247</v>
      </c>
      <c r="AK108" s="2">
        <f t="shared" ca="1" si="38"/>
        <v>0.53859474840216326</v>
      </c>
      <c r="AP108" s="15">
        <f t="shared" ca="1" si="35"/>
        <v>1</v>
      </c>
      <c r="AQ108" s="15">
        <f t="shared" ca="1" si="35"/>
        <v>0</v>
      </c>
      <c r="AR108" s="15">
        <f t="shared" ca="1" si="35"/>
        <v>0</v>
      </c>
      <c r="AT108" s="15">
        <f t="shared" ca="1" si="36"/>
        <v>0</v>
      </c>
      <c r="AU108" s="15">
        <f t="shared" ca="1" si="36"/>
        <v>0</v>
      </c>
      <c r="AV108" s="15">
        <f t="shared" ca="1" si="36"/>
        <v>1</v>
      </c>
    </row>
    <row r="109" spans="12:48" x14ac:dyDescent="0.2">
      <c r="L109" s="2">
        <v>6</v>
      </c>
      <c r="M109" s="2">
        <v>0</v>
      </c>
      <c r="N109" s="2">
        <v>3</v>
      </c>
      <c r="O109" s="2">
        <v>0.86531868972724624</v>
      </c>
      <c r="P109" s="2">
        <v>0.65598665000834444</v>
      </c>
      <c r="Q109" s="2">
        <f t="shared" si="28"/>
        <v>1</v>
      </c>
      <c r="S109" s="2">
        <f t="shared" si="29"/>
        <v>1</v>
      </c>
      <c r="U109" s="14" t="str">
        <f t="shared" ca="1" si="30"/>
        <v>TrainTrial</v>
      </c>
      <c r="V109" s="10" t="str">
        <f t="shared" si="21"/>
        <v>p0.bmp</v>
      </c>
      <c r="W109" s="10" t="str">
        <f t="shared" si="22"/>
        <v>p6.bmp</v>
      </c>
      <c r="X109" s="10" t="str">
        <f t="shared" ca="1" si="23"/>
        <v>c3.wav</v>
      </c>
      <c r="Y109" s="10" t="str">
        <f t="shared" si="24"/>
        <v>r3.wav</v>
      </c>
      <c r="Z109" s="10" t="str">
        <f t="shared" ca="1" si="25"/>
        <v>c3.wav</v>
      </c>
      <c r="AA109" s="10" t="str">
        <f t="shared" ca="1" si="26"/>
        <v>n6.wav</v>
      </c>
      <c r="AB109" s="10">
        <f t="shared" si="27"/>
        <v>2</v>
      </c>
      <c r="AC109" s="12" t="str">
        <f t="shared" ca="1" si="37"/>
        <v>rp.jpg</v>
      </c>
      <c r="AD109" s="13">
        <f t="shared" ca="1" si="31"/>
        <v>1</v>
      </c>
      <c r="AE109" s="13">
        <f t="shared" ca="1" si="32"/>
        <v>0</v>
      </c>
      <c r="AF109" s="13">
        <f ca="1">IF(AK109&lt;0.5,1,IF(AK109&lt;=2/3,2,0))</f>
        <v>2</v>
      </c>
      <c r="AG109" s="13">
        <f t="shared" ca="1" si="33"/>
        <v>1</v>
      </c>
      <c r="AH109" s="17">
        <f t="shared" ca="1" si="34"/>
        <v>1</v>
      </c>
      <c r="AI109" s="2">
        <f t="shared" ca="1" si="38"/>
        <v>0.33782259942047599</v>
      </c>
      <c r="AJ109" s="2">
        <f t="shared" ca="1" si="38"/>
        <v>0.84286720917102309</v>
      </c>
      <c r="AK109" s="2">
        <f t="shared" ca="1" si="38"/>
        <v>0.52152844865796821</v>
      </c>
      <c r="AP109" s="15">
        <f t="shared" ca="1" si="35"/>
        <v>1</v>
      </c>
      <c r="AQ109" s="15">
        <f t="shared" ca="1" si="35"/>
        <v>0</v>
      </c>
      <c r="AR109" s="15">
        <f t="shared" ca="1" si="35"/>
        <v>0</v>
      </c>
      <c r="AT109" s="15">
        <f t="shared" ca="1" si="36"/>
        <v>0</v>
      </c>
      <c r="AU109" s="15">
        <f t="shared" ca="1" si="36"/>
        <v>0</v>
      </c>
      <c r="AV109" s="15">
        <f t="shared" ca="1" si="36"/>
        <v>1</v>
      </c>
    </row>
    <row r="110" spans="12:48" x14ac:dyDescent="0.2">
      <c r="L110" s="2">
        <v>6</v>
      </c>
      <c r="M110" s="2">
        <v>7</v>
      </c>
      <c r="N110" s="2">
        <v>5</v>
      </c>
      <c r="O110" s="2">
        <v>0.71430548763328261</v>
      </c>
      <c r="P110" s="2">
        <v>0.26945019919003244</v>
      </c>
      <c r="Q110" s="2">
        <f t="shared" si="28"/>
        <v>1</v>
      </c>
      <c r="S110" s="2">
        <f t="shared" si="29"/>
        <v>0</v>
      </c>
      <c r="U110" s="14" t="str">
        <f t="shared" ca="1" si="30"/>
        <v>TrainTrial</v>
      </c>
      <c r="V110" s="10" t="str">
        <f t="shared" si="21"/>
        <v>p7.bmp</v>
      </c>
      <c r="W110" s="10" t="str">
        <f t="shared" si="22"/>
        <v>p6.bmp</v>
      </c>
      <c r="X110" s="10" t="str">
        <f t="shared" ca="1" si="23"/>
        <v>c3.wav</v>
      </c>
      <c r="Y110" s="10" t="str">
        <f t="shared" ca="1" si="24"/>
        <v>nn6.wav</v>
      </c>
      <c r="Z110" s="10" t="str">
        <f t="shared" ca="1" si="25"/>
        <v>c3.wav</v>
      </c>
      <c r="AA110" s="10" t="str">
        <f t="shared" si="26"/>
        <v>r5.wav</v>
      </c>
      <c r="AB110" s="10">
        <f t="shared" si="27"/>
        <v>2</v>
      </c>
      <c r="AC110" s="12" t="str">
        <f t="shared" ca="1" si="37"/>
        <v>rp.jpg</v>
      </c>
      <c r="AD110" s="13">
        <f t="shared" ca="1" si="31"/>
        <v>1</v>
      </c>
      <c r="AE110" s="13">
        <f t="shared" ca="1" si="32"/>
        <v>0</v>
      </c>
      <c r="AF110" s="13">
        <f ca="1">IF(AK110&lt;0.5,1,IF(AK110&lt;=2/3,2,0))</f>
        <v>1</v>
      </c>
      <c r="AG110" s="13">
        <f t="shared" ca="1" si="33"/>
        <v>2</v>
      </c>
      <c r="AH110" s="17">
        <f t="shared" ca="1" si="34"/>
        <v>0</v>
      </c>
      <c r="AI110" s="2">
        <f t="shared" ca="1" si="38"/>
        <v>8.9521454095733088E-2</v>
      </c>
      <c r="AJ110" s="2">
        <f t="shared" ca="1" si="38"/>
        <v>0.96063873980051195</v>
      </c>
      <c r="AK110" s="2">
        <f t="shared" ca="1" si="38"/>
        <v>0.24136583465770844</v>
      </c>
      <c r="AP110" s="15">
        <f t="shared" ca="1" si="35"/>
        <v>1</v>
      </c>
      <c r="AQ110" s="15">
        <f t="shared" ca="1" si="35"/>
        <v>0</v>
      </c>
      <c r="AR110" s="15">
        <f t="shared" ca="1" si="35"/>
        <v>1</v>
      </c>
      <c r="AT110" s="15">
        <f t="shared" ca="1" si="36"/>
        <v>0</v>
      </c>
      <c r="AU110" s="15">
        <f t="shared" ca="1" si="36"/>
        <v>0</v>
      </c>
      <c r="AV110" s="15">
        <f t="shared" ca="1" si="36"/>
        <v>0</v>
      </c>
    </row>
    <row r="111" spans="12:48" x14ac:dyDescent="0.2">
      <c r="L111" s="2">
        <v>7</v>
      </c>
      <c r="M111" s="2">
        <v>9</v>
      </c>
      <c r="N111" s="2">
        <v>6</v>
      </c>
      <c r="O111" s="2">
        <v>1</v>
      </c>
      <c r="P111" s="2">
        <v>4.0646240873684292E-2</v>
      </c>
      <c r="Q111" s="2">
        <f t="shared" si="28"/>
        <v>1</v>
      </c>
      <c r="S111" s="2">
        <f t="shared" si="29"/>
        <v>0</v>
      </c>
      <c r="U111" s="14" t="str">
        <f t="shared" ca="1" si="30"/>
        <v>TrainTrial</v>
      </c>
      <c r="V111" s="10" t="str">
        <f t="shared" si="21"/>
        <v>p9.bmp</v>
      </c>
      <c r="W111" s="10" t="str">
        <f t="shared" si="22"/>
        <v>p7.bmp</v>
      </c>
      <c r="X111" s="10" t="str">
        <f t="shared" ca="1" si="23"/>
        <v>c3.wav</v>
      </c>
      <c r="Y111" s="10" t="str">
        <f t="shared" ca="1" si="24"/>
        <v>n7.wav</v>
      </c>
      <c r="Z111" s="10" t="str">
        <f t="shared" ca="1" si="25"/>
        <v>c3.wav</v>
      </c>
      <c r="AA111" s="10" t="str">
        <f t="shared" si="26"/>
        <v>r6.wav</v>
      </c>
      <c r="AB111" s="10">
        <f t="shared" si="27"/>
        <v>2</v>
      </c>
      <c r="AC111" s="12" t="str">
        <f t="shared" ca="1" si="37"/>
        <v>blank.jpg</v>
      </c>
      <c r="AD111" s="13">
        <f t="shared" ca="1" si="31"/>
        <v>0</v>
      </c>
      <c r="AE111" s="13">
        <f t="shared" ca="1" si="32"/>
        <v>0</v>
      </c>
      <c r="AF111" s="13">
        <f ca="1">IF(AK111&lt;0.5,1,IF(AK111&lt;=2/3,2,0))</f>
        <v>0</v>
      </c>
      <c r="AG111" s="13">
        <f t="shared" ca="1" si="33"/>
        <v>0</v>
      </c>
      <c r="AH111" s="17">
        <f t="shared" ca="1" si="34"/>
        <v>0</v>
      </c>
      <c r="AI111" s="2">
        <f t="shared" ca="1" si="38"/>
        <v>0.77873406016105873</v>
      </c>
      <c r="AJ111" s="2">
        <f t="shared" ca="1" si="38"/>
        <v>0.96057975293981823</v>
      </c>
      <c r="AK111" s="2">
        <f t="shared" ca="1" si="38"/>
        <v>0.74977287156810246</v>
      </c>
      <c r="AP111" s="15">
        <f t="shared" ca="1" si="35"/>
        <v>0</v>
      </c>
      <c r="AQ111" s="15">
        <f t="shared" ca="1" si="35"/>
        <v>0</v>
      </c>
      <c r="AR111" s="15">
        <f t="shared" ca="1" si="35"/>
        <v>0</v>
      </c>
      <c r="AT111" s="15">
        <f t="shared" ca="1" si="36"/>
        <v>0</v>
      </c>
      <c r="AU111" s="15">
        <f t="shared" ca="1" si="36"/>
        <v>0</v>
      </c>
      <c r="AV111" s="15">
        <f t="shared" ca="1" si="36"/>
        <v>0</v>
      </c>
    </row>
    <row r="112" spans="12:48" x14ac:dyDescent="0.2">
      <c r="L112" s="2">
        <v>7</v>
      </c>
      <c r="M112" s="2">
        <v>4</v>
      </c>
      <c r="N112" s="2">
        <v>1</v>
      </c>
      <c r="O112" s="2">
        <v>1</v>
      </c>
      <c r="P112" s="2">
        <v>0.87287398856278742</v>
      </c>
      <c r="Q112" s="2">
        <f t="shared" si="28"/>
        <v>1</v>
      </c>
      <c r="S112" s="2">
        <f t="shared" si="29"/>
        <v>1</v>
      </c>
      <c r="U112" s="14" t="str">
        <f t="shared" ca="1" si="30"/>
        <v>TrainTrial</v>
      </c>
      <c r="V112" s="10" t="str">
        <f t="shared" si="21"/>
        <v>p4.bmp</v>
      </c>
      <c r="W112" s="10" t="str">
        <f t="shared" si="22"/>
        <v>p7.bmp</v>
      </c>
      <c r="X112" s="10" t="str">
        <f t="shared" ca="1" si="23"/>
        <v>c2.wav</v>
      </c>
      <c r="Y112" s="10" t="str">
        <f t="shared" si="24"/>
        <v>r1.wav</v>
      </c>
      <c r="Z112" s="10" t="str">
        <f t="shared" ca="1" si="25"/>
        <v>c1.wav</v>
      </c>
      <c r="AA112" s="10" t="str">
        <f t="shared" ca="1" si="26"/>
        <v>n7.wav</v>
      </c>
      <c r="AB112" s="10">
        <f t="shared" si="27"/>
        <v>2</v>
      </c>
      <c r="AC112" s="12" t="str">
        <f t="shared" ca="1" si="37"/>
        <v>rp.jpg</v>
      </c>
      <c r="AD112" s="13">
        <f t="shared" ca="1" si="31"/>
        <v>1</v>
      </c>
      <c r="AE112" s="13">
        <f t="shared" ca="1" si="32"/>
        <v>2</v>
      </c>
      <c r="AF112" s="13">
        <f ca="1">IF(AK112&lt;0.5,1,IF(AK112&lt;=2/3,2,0))</f>
        <v>2</v>
      </c>
      <c r="AG112" s="13">
        <f t="shared" ca="1" si="33"/>
        <v>1</v>
      </c>
      <c r="AH112" s="17">
        <f t="shared" ca="1" si="34"/>
        <v>2</v>
      </c>
      <c r="AI112" s="2">
        <f t="shared" ca="1" si="38"/>
        <v>0.13925305639022945</v>
      </c>
      <c r="AJ112" s="2">
        <f t="shared" ca="1" si="38"/>
        <v>0.56465964433567573</v>
      </c>
      <c r="AK112" s="2">
        <f t="shared" ca="1" si="38"/>
        <v>0.54436347203384172</v>
      </c>
      <c r="AP112" s="15">
        <f t="shared" ca="1" si="35"/>
        <v>1</v>
      </c>
      <c r="AQ112" s="15">
        <f t="shared" ca="1" si="35"/>
        <v>0</v>
      </c>
      <c r="AR112" s="15">
        <f t="shared" ca="1" si="35"/>
        <v>0</v>
      </c>
      <c r="AT112" s="15">
        <f t="shared" ca="1" si="36"/>
        <v>0</v>
      </c>
      <c r="AU112" s="15">
        <f t="shared" ca="1" si="36"/>
        <v>1</v>
      </c>
      <c r="AV112" s="15">
        <f t="shared" ca="1" si="36"/>
        <v>1</v>
      </c>
    </row>
    <row r="113" spans="11:48" x14ac:dyDescent="0.2">
      <c r="L113" s="2">
        <v>7</v>
      </c>
      <c r="M113" s="2">
        <v>9</v>
      </c>
      <c r="N113" s="2">
        <v>0</v>
      </c>
      <c r="O113" s="2">
        <v>0.27283248313233344</v>
      </c>
      <c r="P113" s="2">
        <v>0.38489134688097693</v>
      </c>
      <c r="Q113" s="2">
        <f t="shared" si="28"/>
        <v>0</v>
      </c>
      <c r="S113" s="2">
        <f t="shared" si="29"/>
        <v>0</v>
      </c>
      <c r="U113" s="14" t="str">
        <f t="shared" ca="1" si="30"/>
        <v>TrainTrial</v>
      </c>
      <c r="V113" s="10" t="str">
        <f t="shared" si="21"/>
        <v>p7.bmp</v>
      </c>
      <c r="W113" s="10" t="str">
        <f t="shared" si="22"/>
        <v>p9.bmp</v>
      </c>
      <c r="X113" s="10" t="str">
        <f t="shared" ca="1" si="23"/>
        <v>c1.wav</v>
      </c>
      <c r="Y113" s="10" t="str">
        <f t="shared" ca="1" si="24"/>
        <v>nn7.wav</v>
      </c>
      <c r="Z113" s="10" t="str">
        <f t="shared" ca="1" si="25"/>
        <v>c2.wav</v>
      </c>
      <c r="AA113" s="10" t="str">
        <f t="shared" si="26"/>
        <v>r0.wav</v>
      </c>
      <c r="AB113" s="10">
        <f t="shared" si="27"/>
        <v>1</v>
      </c>
      <c r="AC113" s="12" t="str">
        <f t="shared" ca="1" si="37"/>
        <v>blank.jpg</v>
      </c>
      <c r="AD113" s="13">
        <f t="shared" ca="1" si="31"/>
        <v>0</v>
      </c>
      <c r="AE113" s="13">
        <f t="shared" ca="1" si="32"/>
        <v>2</v>
      </c>
      <c r="AF113" s="13">
        <f ca="1">IF(AK113&lt;0.5,1,IF(AK113&lt;=2/3,2,0))</f>
        <v>1</v>
      </c>
      <c r="AG113" s="13">
        <f t="shared" ca="1" si="33"/>
        <v>1</v>
      </c>
      <c r="AH113" s="17">
        <f t="shared" ca="1" si="34"/>
        <v>1</v>
      </c>
      <c r="AI113" s="2">
        <f t="shared" ca="1" si="38"/>
        <v>0.69399732010259485</v>
      </c>
      <c r="AJ113" s="2">
        <f t="shared" ca="1" si="38"/>
        <v>0.62265503116594167</v>
      </c>
      <c r="AK113" s="2">
        <f t="shared" ca="1" si="38"/>
        <v>0.42468685583860122</v>
      </c>
      <c r="AP113" s="15">
        <f t="shared" ca="1" si="35"/>
        <v>0</v>
      </c>
      <c r="AQ113" s="15">
        <f t="shared" ca="1" si="35"/>
        <v>0</v>
      </c>
      <c r="AR113" s="15">
        <f t="shared" ca="1" si="35"/>
        <v>1</v>
      </c>
      <c r="AT113" s="15">
        <f t="shared" ca="1" si="36"/>
        <v>0</v>
      </c>
      <c r="AU113" s="15">
        <f t="shared" ca="1" si="36"/>
        <v>1</v>
      </c>
      <c r="AV113" s="15">
        <f t="shared" ca="1" si="36"/>
        <v>0</v>
      </c>
    </row>
    <row r="114" spans="11:48" x14ac:dyDescent="0.2">
      <c r="L114" s="2">
        <v>8</v>
      </c>
      <c r="M114" s="2">
        <v>3</v>
      </c>
      <c r="N114" s="2">
        <v>3</v>
      </c>
      <c r="O114" s="2">
        <v>0.67324138743151707</v>
      </c>
      <c r="P114" s="2">
        <v>0.95839904612876126</v>
      </c>
      <c r="Q114" s="2">
        <f t="shared" si="28"/>
        <v>1</v>
      </c>
      <c r="S114" s="2">
        <f t="shared" si="29"/>
        <v>1</v>
      </c>
      <c r="U114" s="14" t="str">
        <f t="shared" ca="1" si="30"/>
        <v>TrainTrial2</v>
      </c>
      <c r="V114" s="10" t="str">
        <f t="shared" si="21"/>
        <v>p3.bmp</v>
      </c>
      <c r="W114" s="10" t="str">
        <f t="shared" si="22"/>
        <v>p8.bmp</v>
      </c>
      <c r="X114" s="10" t="str">
        <f t="shared" ca="1" si="23"/>
        <v>c2.wav</v>
      </c>
      <c r="Y114" s="10" t="str">
        <f t="shared" si="24"/>
        <v>r3.wav</v>
      </c>
      <c r="Z114" s="10" t="str">
        <f t="shared" ca="1" si="25"/>
        <v>c1.wav</v>
      </c>
      <c r="AA114" s="10" t="str">
        <f t="shared" ca="1" si="26"/>
        <v>n8.wav</v>
      </c>
      <c r="AB114" s="10">
        <f t="shared" si="27"/>
        <v>2</v>
      </c>
      <c r="AC114" s="12" t="str">
        <f t="shared" ca="1" si="37"/>
        <v>rp.jpg</v>
      </c>
      <c r="AD114" s="13">
        <f t="shared" ca="1" si="31"/>
        <v>2</v>
      </c>
      <c r="AE114" s="13">
        <f t="shared" ca="1" si="32"/>
        <v>1</v>
      </c>
      <c r="AF114" s="13">
        <f ca="1">IF(AK114&lt;0.5,1,IF(AK114&lt;=2/3,2,0))</f>
        <v>0</v>
      </c>
      <c r="AG114" s="13">
        <f t="shared" ca="1" si="33"/>
        <v>1</v>
      </c>
      <c r="AH114" s="17">
        <f t="shared" ca="1" si="34"/>
        <v>1</v>
      </c>
      <c r="AI114" s="2">
        <f t="shared" ca="1" si="38"/>
        <v>0.58235314550852701</v>
      </c>
      <c r="AJ114" s="2">
        <f t="shared" ca="1" si="38"/>
        <v>1.9654738831531793E-2</v>
      </c>
      <c r="AK114" s="2">
        <f t="shared" ca="1" si="38"/>
        <v>0.98547863781850287</v>
      </c>
      <c r="AP114" s="15">
        <f t="shared" ca="1" si="35"/>
        <v>0</v>
      </c>
      <c r="AQ114" s="15">
        <f t="shared" ca="1" si="35"/>
        <v>1</v>
      </c>
      <c r="AR114" s="15">
        <f t="shared" ca="1" si="35"/>
        <v>0</v>
      </c>
      <c r="AT114" s="15">
        <f t="shared" ca="1" si="36"/>
        <v>1</v>
      </c>
      <c r="AU114" s="15">
        <f t="shared" ca="1" si="36"/>
        <v>0</v>
      </c>
      <c r="AV114" s="15">
        <f t="shared" ca="1" si="36"/>
        <v>0</v>
      </c>
    </row>
    <row r="115" spans="11:48" x14ac:dyDescent="0.2">
      <c r="L115" s="2">
        <v>8</v>
      </c>
      <c r="M115" s="2">
        <v>0</v>
      </c>
      <c r="N115" s="2">
        <v>6</v>
      </c>
      <c r="O115" s="2">
        <v>0.95624006385605753</v>
      </c>
      <c r="P115" s="2">
        <v>0.84349683782238571</v>
      </c>
      <c r="Q115" s="2">
        <f t="shared" si="28"/>
        <v>1</v>
      </c>
      <c r="S115" s="2">
        <f t="shared" si="29"/>
        <v>1</v>
      </c>
      <c r="U115" s="14" t="str">
        <f t="shared" ca="1" si="30"/>
        <v>TrainTrial2</v>
      </c>
      <c r="V115" s="10" t="str">
        <f t="shared" si="21"/>
        <v>p0.bmp</v>
      </c>
      <c r="W115" s="10" t="str">
        <f t="shared" si="22"/>
        <v>p8.bmp</v>
      </c>
      <c r="X115" s="10" t="str">
        <f t="shared" ca="1" si="23"/>
        <v>c2.wav</v>
      </c>
      <c r="Y115" s="10" t="str">
        <f t="shared" si="24"/>
        <v>r6.wav</v>
      </c>
      <c r="Z115" s="10" t="str">
        <f t="shared" ca="1" si="25"/>
        <v>c1.wav</v>
      </c>
      <c r="AA115" s="10" t="str">
        <f t="shared" ca="1" si="26"/>
        <v>n8.wav</v>
      </c>
      <c r="AB115" s="10">
        <f t="shared" si="27"/>
        <v>2</v>
      </c>
      <c r="AC115" s="12" t="str">
        <f t="shared" ca="1" si="37"/>
        <v>rp.jpg</v>
      </c>
      <c r="AD115" s="13">
        <f t="shared" ca="1" si="31"/>
        <v>1</v>
      </c>
      <c r="AE115" s="13">
        <f t="shared" ca="1" si="32"/>
        <v>1</v>
      </c>
      <c r="AF115" s="13">
        <f ca="1">IF(AK115&lt;0.5,1,IF(AK115&lt;=2/3,2,0))</f>
        <v>0</v>
      </c>
      <c r="AG115" s="13">
        <f t="shared" ca="1" si="33"/>
        <v>2</v>
      </c>
      <c r="AH115" s="17">
        <f t="shared" ca="1" si="34"/>
        <v>0</v>
      </c>
      <c r="AI115" s="2">
        <f t="shared" ca="1" si="38"/>
        <v>0.32832099822223637</v>
      </c>
      <c r="AJ115" s="2">
        <f t="shared" ca="1" si="38"/>
        <v>7.9755722165273379E-2</v>
      </c>
      <c r="AK115" s="2">
        <f t="shared" ca="1" si="38"/>
        <v>0.76452192614132497</v>
      </c>
      <c r="AP115" s="15">
        <f t="shared" ca="1" si="35"/>
        <v>1</v>
      </c>
      <c r="AQ115" s="15">
        <f t="shared" ca="1" si="35"/>
        <v>1</v>
      </c>
      <c r="AR115" s="15">
        <f t="shared" ca="1" si="35"/>
        <v>0</v>
      </c>
      <c r="AT115" s="15">
        <f t="shared" ca="1" si="36"/>
        <v>0</v>
      </c>
      <c r="AU115" s="15">
        <f t="shared" ca="1" si="36"/>
        <v>0</v>
      </c>
      <c r="AV115" s="15">
        <f t="shared" ca="1" si="36"/>
        <v>0</v>
      </c>
    </row>
    <row r="116" spans="11:48" x14ac:dyDescent="0.2">
      <c r="L116" s="2">
        <v>8</v>
      </c>
      <c r="M116" s="2">
        <v>2</v>
      </c>
      <c r="N116" s="2">
        <v>9</v>
      </c>
      <c r="O116" s="2">
        <v>0.80231076222935371</v>
      </c>
      <c r="P116" s="2">
        <v>3.7118121079402044E-2</v>
      </c>
      <c r="Q116" s="2">
        <f t="shared" si="28"/>
        <v>1</v>
      </c>
      <c r="S116" s="2">
        <f t="shared" si="29"/>
        <v>0</v>
      </c>
      <c r="U116" s="14" t="str">
        <f t="shared" ca="1" si="30"/>
        <v>TrainTrial2</v>
      </c>
      <c r="V116" s="10" t="str">
        <f t="shared" si="21"/>
        <v>p2.bmp</v>
      </c>
      <c r="W116" s="10" t="str">
        <f t="shared" si="22"/>
        <v>p8.bmp</v>
      </c>
      <c r="X116" s="10" t="str">
        <f t="shared" ca="1" si="23"/>
        <v>c1.wav</v>
      </c>
      <c r="Y116" s="10" t="str">
        <f t="shared" ca="1" si="24"/>
        <v>n8.wav</v>
      </c>
      <c r="Z116" s="10" t="str">
        <f t="shared" ca="1" si="25"/>
        <v>c2.wav</v>
      </c>
      <c r="AA116" s="10" t="str">
        <f t="shared" si="26"/>
        <v>r9.wav</v>
      </c>
      <c r="AB116" s="10">
        <f t="shared" si="27"/>
        <v>2</v>
      </c>
      <c r="AC116" s="12" t="str">
        <f t="shared" ca="1" si="37"/>
        <v>rp.jpg</v>
      </c>
      <c r="AD116" s="13">
        <f t="shared" ca="1" si="31"/>
        <v>2</v>
      </c>
      <c r="AE116" s="13">
        <f t="shared" ca="1" si="32"/>
        <v>1</v>
      </c>
      <c r="AF116" s="13">
        <f ca="1">IF(AK116&lt;0.5,1,IF(AK116&lt;=2/3,2,0))</f>
        <v>0</v>
      </c>
      <c r="AG116" s="13">
        <f t="shared" ca="1" si="33"/>
        <v>1</v>
      </c>
      <c r="AH116" s="17">
        <f t="shared" ca="1" si="34"/>
        <v>1</v>
      </c>
      <c r="AI116" s="2">
        <f t="shared" ca="1" si="38"/>
        <v>0.56115599617251355</v>
      </c>
      <c r="AJ116" s="2">
        <f t="shared" ca="1" si="38"/>
        <v>0.11223685471044653</v>
      </c>
      <c r="AK116" s="2">
        <f t="shared" ca="1" si="38"/>
        <v>0.74741671159937351</v>
      </c>
      <c r="AP116" s="15">
        <f t="shared" ca="1" si="35"/>
        <v>0</v>
      </c>
      <c r="AQ116" s="15">
        <f t="shared" ca="1" si="35"/>
        <v>1</v>
      </c>
      <c r="AR116" s="15">
        <f t="shared" ca="1" si="35"/>
        <v>0</v>
      </c>
      <c r="AT116" s="15">
        <f t="shared" ca="1" si="36"/>
        <v>1</v>
      </c>
      <c r="AU116" s="15">
        <f t="shared" ca="1" si="36"/>
        <v>0</v>
      </c>
      <c r="AV116" s="15">
        <f t="shared" ca="1" si="36"/>
        <v>0</v>
      </c>
    </row>
    <row r="117" spans="11:48" x14ac:dyDescent="0.2">
      <c r="L117" s="2">
        <v>9</v>
      </c>
      <c r="M117" s="2">
        <v>8</v>
      </c>
      <c r="N117" s="2">
        <v>7</v>
      </c>
      <c r="O117" s="2">
        <v>3.6602564548047667E-2</v>
      </c>
      <c r="P117" s="2">
        <v>1</v>
      </c>
      <c r="Q117" s="2">
        <f t="shared" si="28"/>
        <v>0</v>
      </c>
      <c r="S117" s="2">
        <f t="shared" si="29"/>
        <v>1</v>
      </c>
      <c r="U117" s="14" t="str">
        <f t="shared" ca="1" si="30"/>
        <v>TrainTrial</v>
      </c>
      <c r="V117" s="10" t="str">
        <f t="shared" si="21"/>
        <v>p9.bmp</v>
      </c>
      <c r="W117" s="10" t="str">
        <f t="shared" si="22"/>
        <v>p8.bmp</v>
      </c>
      <c r="X117" s="10" t="str">
        <f t="shared" ca="1" si="23"/>
        <v>c2.wav</v>
      </c>
      <c r="Y117" s="10" t="str">
        <f t="shared" si="24"/>
        <v>r7.wav</v>
      </c>
      <c r="Z117" s="10" t="str">
        <f t="shared" ca="1" si="25"/>
        <v>c1.wav</v>
      </c>
      <c r="AA117" s="10" t="str">
        <f t="shared" ca="1" si="26"/>
        <v>nn9.wav</v>
      </c>
      <c r="AB117" s="10">
        <f t="shared" si="27"/>
        <v>1</v>
      </c>
      <c r="AC117" s="12" t="str">
        <f t="shared" ca="1" si="37"/>
        <v>blank.jpg</v>
      </c>
      <c r="AD117" s="13">
        <f t="shared" ca="1" si="31"/>
        <v>0</v>
      </c>
      <c r="AE117" s="13">
        <f t="shared" ca="1" si="32"/>
        <v>2</v>
      </c>
      <c r="AF117" s="13">
        <f ca="1">IF(AK117&lt;0.5,1,IF(AK117&lt;=2/3,2,0))</f>
        <v>1</v>
      </c>
      <c r="AG117" s="13">
        <f t="shared" ca="1" si="33"/>
        <v>1</v>
      </c>
      <c r="AH117" s="17">
        <f t="shared" ca="1" si="34"/>
        <v>1</v>
      </c>
      <c r="AI117" s="2">
        <f t="shared" ca="1" si="38"/>
        <v>0.99043043021952626</v>
      </c>
      <c r="AJ117" s="2">
        <f t="shared" ca="1" si="38"/>
        <v>0.57043434703321683</v>
      </c>
      <c r="AK117" s="2">
        <f t="shared" ca="1" si="38"/>
        <v>0.30779204109726355</v>
      </c>
      <c r="AP117" s="15">
        <f t="shared" ca="1" si="35"/>
        <v>0</v>
      </c>
      <c r="AQ117" s="15">
        <f t="shared" ca="1" si="35"/>
        <v>0</v>
      </c>
      <c r="AR117" s="15">
        <f t="shared" ca="1" si="35"/>
        <v>1</v>
      </c>
      <c r="AT117" s="15">
        <f t="shared" ca="1" si="36"/>
        <v>0</v>
      </c>
      <c r="AU117" s="15">
        <f t="shared" ca="1" si="36"/>
        <v>1</v>
      </c>
      <c r="AV117" s="15">
        <f t="shared" ca="1" si="36"/>
        <v>0</v>
      </c>
    </row>
    <row r="118" spans="11:48" x14ac:dyDescent="0.2">
      <c r="L118" s="2">
        <v>9</v>
      </c>
      <c r="M118" s="2">
        <v>5</v>
      </c>
      <c r="N118" s="2">
        <v>5</v>
      </c>
      <c r="O118" s="2">
        <v>0.41649730339850066</v>
      </c>
      <c r="P118" s="2">
        <v>1.5026195873360848E-2</v>
      </c>
      <c r="Q118" s="2">
        <f t="shared" si="28"/>
        <v>0</v>
      </c>
      <c r="S118" s="2">
        <f t="shared" si="29"/>
        <v>0</v>
      </c>
      <c r="U118" s="14" t="str">
        <f t="shared" ca="1" si="30"/>
        <v>TrainTrial2</v>
      </c>
      <c r="V118" s="10" t="str">
        <f t="shared" si="21"/>
        <v>p9.bmp</v>
      </c>
      <c r="W118" s="10" t="str">
        <f t="shared" si="22"/>
        <v>p5.bmp</v>
      </c>
      <c r="X118" s="10" t="str">
        <f t="shared" ca="1" si="23"/>
        <v>c1.wav</v>
      </c>
      <c r="Y118" s="10" t="str">
        <f t="shared" ca="1" si="24"/>
        <v>n9.wav</v>
      </c>
      <c r="Z118" s="10" t="str">
        <f t="shared" ca="1" si="25"/>
        <v>c2.wav</v>
      </c>
      <c r="AA118" s="10" t="str">
        <f t="shared" si="26"/>
        <v>r5.wav</v>
      </c>
      <c r="AB118" s="10">
        <f t="shared" si="27"/>
        <v>1</v>
      </c>
      <c r="AC118" s="12" t="str">
        <f t="shared" ca="1" si="37"/>
        <v>lp.jpg</v>
      </c>
      <c r="AD118" s="13">
        <f t="shared" ca="1" si="31"/>
        <v>1</v>
      </c>
      <c r="AE118" s="13">
        <f t="shared" ca="1" si="32"/>
        <v>1</v>
      </c>
      <c r="AF118" s="13">
        <f ca="1">IF(AK118&lt;0.5,1,IF(AK118&lt;=2/3,2,0))</f>
        <v>2</v>
      </c>
      <c r="AG118" s="13">
        <f t="shared" ca="1" si="33"/>
        <v>2</v>
      </c>
      <c r="AH118" s="17">
        <f t="shared" ca="1" si="34"/>
        <v>1</v>
      </c>
      <c r="AI118" s="2">
        <f t="shared" ca="1" si="38"/>
        <v>0.43293846794580149</v>
      </c>
      <c r="AJ118" s="2">
        <f t="shared" ca="1" si="38"/>
        <v>0.47822342350312974</v>
      </c>
      <c r="AK118" s="2">
        <f t="shared" ca="1" si="38"/>
        <v>0.58661968105594786</v>
      </c>
      <c r="AP118" s="15">
        <f t="shared" ca="1" si="35"/>
        <v>1</v>
      </c>
      <c r="AQ118" s="15">
        <f t="shared" ca="1" si="35"/>
        <v>1</v>
      </c>
      <c r="AR118" s="15">
        <f t="shared" ca="1" si="35"/>
        <v>0</v>
      </c>
      <c r="AT118" s="15">
        <f t="shared" ca="1" si="36"/>
        <v>0</v>
      </c>
      <c r="AU118" s="15">
        <f t="shared" ca="1" si="36"/>
        <v>0</v>
      </c>
      <c r="AV118" s="15">
        <f t="shared" ca="1" si="36"/>
        <v>1</v>
      </c>
    </row>
    <row r="119" spans="11:48" x14ac:dyDescent="0.2">
      <c r="L119" s="2">
        <v>9</v>
      </c>
      <c r="M119" s="2">
        <v>4</v>
      </c>
      <c r="N119" s="2">
        <v>2</v>
      </c>
      <c r="O119" s="2">
        <v>7.8915954680269351E-2</v>
      </c>
      <c r="P119" s="2">
        <v>0.46579511529034789</v>
      </c>
      <c r="Q119" s="2">
        <f t="shared" si="28"/>
        <v>0</v>
      </c>
      <c r="S119" s="2">
        <f t="shared" si="29"/>
        <v>0</v>
      </c>
      <c r="U119" s="14" t="str">
        <f t="shared" ca="1" si="30"/>
        <v>TrainTrial</v>
      </c>
      <c r="V119" s="10" t="str">
        <f t="shared" si="21"/>
        <v>p9.bmp</v>
      </c>
      <c r="W119" s="10" t="str">
        <f t="shared" si="22"/>
        <v>p4.bmp</v>
      </c>
      <c r="X119" s="10" t="str">
        <f t="shared" ca="1" si="23"/>
        <v>c1.wav</v>
      </c>
      <c r="Y119" s="10" t="str">
        <f t="shared" ca="1" si="24"/>
        <v>nn9.wav</v>
      </c>
      <c r="Z119" s="10" t="str">
        <f t="shared" ca="1" si="25"/>
        <v>c2.wav</v>
      </c>
      <c r="AA119" s="10" t="str">
        <f t="shared" si="26"/>
        <v>r2.wav</v>
      </c>
      <c r="AB119" s="10">
        <f t="shared" si="27"/>
        <v>1</v>
      </c>
      <c r="AC119" s="12" t="str">
        <f t="shared" ca="1" si="37"/>
        <v>blank.jpg</v>
      </c>
      <c r="AD119" s="13">
        <f t="shared" ca="1" si="31"/>
        <v>0</v>
      </c>
      <c r="AE119" s="13">
        <f t="shared" ca="1" si="32"/>
        <v>2</v>
      </c>
      <c r="AF119" s="13">
        <f ca="1">IF(AK119&lt;0.5,1,IF(AK119&lt;=2/3,2,0))</f>
        <v>1</v>
      </c>
      <c r="AG119" s="13">
        <f t="shared" ca="1" si="33"/>
        <v>1</v>
      </c>
      <c r="AH119" s="17">
        <f t="shared" ca="1" si="34"/>
        <v>1</v>
      </c>
      <c r="AI119" s="2">
        <f t="shared" ca="1" si="38"/>
        <v>0.76576255690632189</v>
      </c>
      <c r="AJ119" s="2">
        <f t="shared" ca="1" si="38"/>
        <v>0.58364230696602271</v>
      </c>
      <c r="AK119" s="2">
        <f t="shared" ca="1" si="38"/>
        <v>0.3407483366841848</v>
      </c>
      <c r="AP119" s="15">
        <f t="shared" ca="1" si="35"/>
        <v>0</v>
      </c>
      <c r="AQ119" s="15">
        <f t="shared" ca="1" si="35"/>
        <v>0</v>
      </c>
      <c r="AR119" s="15">
        <f t="shared" ca="1" si="35"/>
        <v>1</v>
      </c>
      <c r="AT119" s="15">
        <f t="shared" ca="1" si="36"/>
        <v>0</v>
      </c>
      <c r="AU119" s="15">
        <f t="shared" ca="1" si="36"/>
        <v>1</v>
      </c>
      <c r="AV119" s="15">
        <f t="shared" ca="1" si="36"/>
        <v>0</v>
      </c>
    </row>
    <row r="120" spans="11:48" x14ac:dyDescent="0.2">
      <c r="L120" s="2">
        <v>0</v>
      </c>
      <c r="M120" s="2">
        <v>1</v>
      </c>
      <c r="N120" s="2">
        <v>4</v>
      </c>
      <c r="O120" s="2">
        <v>0.73128663885290734</v>
      </c>
      <c r="P120" s="2">
        <v>1</v>
      </c>
      <c r="Q120" s="2">
        <f t="shared" si="28"/>
        <v>1</v>
      </c>
      <c r="S120" s="2">
        <f t="shared" si="29"/>
        <v>1</v>
      </c>
      <c r="U120" s="14" t="str">
        <f t="shared" ca="1" si="30"/>
        <v>TrainTrial2</v>
      </c>
      <c r="V120" s="10" t="str">
        <f t="shared" si="21"/>
        <v>p1.bmp</v>
      </c>
      <c r="W120" s="10" t="str">
        <f t="shared" si="22"/>
        <v>p0.bmp</v>
      </c>
      <c r="X120" s="10" t="str">
        <f t="shared" ca="1" si="23"/>
        <v>c2.wav</v>
      </c>
      <c r="Y120" s="10" t="str">
        <f t="shared" si="24"/>
        <v>r4.wav</v>
      </c>
      <c r="Z120" s="10" t="str">
        <f t="shared" ca="1" si="25"/>
        <v>c1.wav</v>
      </c>
      <c r="AA120" s="10" t="str">
        <f t="shared" ca="1" si="26"/>
        <v>nn0.wav</v>
      </c>
      <c r="AB120" s="10">
        <f t="shared" si="27"/>
        <v>2</v>
      </c>
      <c r="AC120" s="12" t="str">
        <f t="shared" ca="1" si="37"/>
        <v>blank.jpg</v>
      </c>
      <c r="AD120" s="13">
        <f t="shared" ca="1" si="31"/>
        <v>0</v>
      </c>
      <c r="AE120" s="13">
        <f t="shared" ca="1" si="32"/>
        <v>1</v>
      </c>
      <c r="AF120" s="13">
        <f ca="1">IF(AK120&lt;0.5,1,IF(AK120&lt;=2/3,2,0))</f>
        <v>1</v>
      </c>
      <c r="AG120" s="13">
        <f t="shared" ca="1" si="33"/>
        <v>2</v>
      </c>
      <c r="AH120" s="17">
        <f t="shared" ca="1" si="34"/>
        <v>0</v>
      </c>
      <c r="AI120" s="2">
        <f t="shared" ca="1" si="38"/>
        <v>0.90655550987970634</v>
      </c>
      <c r="AJ120" s="2">
        <f t="shared" ca="1" si="38"/>
        <v>0.24909274376300605</v>
      </c>
      <c r="AK120" s="2">
        <f t="shared" ca="1" si="38"/>
        <v>0.13525317647680613</v>
      </c>
      <c r="AP120" s="15">
        <f t="shared" ca="1" si="35"/>
        <v>0</v>
      </c>
      <c r="AQ120" s="15">
        <f t="shared" ca="1" si="35"/>
        <v>1</v>
      </c>
      <c r="AR120" s="15">
        <f t="shared" ca="1" si="35"/>
        <v>1</v>
      </c>
      <c r="AT120" s="15">
        <f t="shared" ca="1" si="36"/>
        <v>0</v>
      </c>
      <c r="AU120" s="15">
        <f t="shared" ca="1" si="36"/>
        <v>0</v>
      </c>
      <c r="AV120" s="15">
        <f t="shared" ca="1" si="36"/>
        <v>0</v>
      </c>
    </row>
    <row r="121" spans="11:48" x14ac:dyDescent="0.2">
      <c r="L121" s="2">
        <v>0</v>
      </c>
      <c r="M121" s="2">
        <v>7</v>
      </c>
      <c r="N121" s="2">
        <v>8</v>
      </c>
      <c r="O121" s="2">
        <v>0.70310583957780182</v>
      </c>
      <c r="P121" s="2">
        <v>0.95866220509560662</v>
      </c>
      <c r="Q121" s="2">
        <f t="shared" si="28"/>
        <v>1</v>
      </c>
      <c r="S121" s="2">
        <f t="shared" si="29"/>
        <v>1</v>
      </c>
      <c r="U121" s="14" t="str">
        <f t="shared" ca="1" si="30"/>
        <v>TrainTrial</v>
      </c>
      <c r="V121" s="10" t="str">
        <f t="shared" si="21"/>
        <v>p7.bmp</v>
      </c>
      <c r="W121" s="10" t="str">
        <f t="shared" si="22"/>
        <v>p0.bmp</v>
      </c>
      <c r="X121" s="10" t="str">
        <f t="shared" ca="1" si="23"/>
        <v>c3.wav</v>
      </c>
      <c r="Y121" s="10" t="str">
        <f t="shared" si="24"/>
        <v>r8.wav</v>
      </c>
      <c r="Z121" s="10" t="str">
        <f t="shared" ca="1" si="25"/>
        <v>c3.wav</v>
      </c>
      <c r="AA121" s="10" t="str">
        <f t="shared" ca="1" si="26"/>
        <v>nn0.wav</v>
      </c>
      <c r="AB121" s="10">
        <f t="shared" si="27"/>
        <v>2</v>
      </c>
      <c r="AC121" s="12" t="str">
        <f t="shared" ca="1" si="37"/>
        <v>blank.jpg</v>
      </c>
      <c r="AD121" s="13">
        <f t="shared" ca="1" si="31"/>
        <v>0</v>
      </c>
      <c r="AE121" s="13">
        <f t="shared" ca="1" si="32"/>
        <v>0</v>
      </c>
      <c r="AF121" s="13">
        <f ca="1">IF(AK121&lt;0.5,1,IF(AK121&lt;=2/3,2,0))</f>
        <v>1</v>
      </c>
      <c r="AG121" s="13">
        <f t="shared" ca="1" si="33"/>
        <v>1</v>
      </c>
      <c r="AH121" s="17">
        <f t="shared" ca="1" si="34"/>
        <v>0</v>
      </c>
      <c r="AI121" s="2">
        <f t="shared" ca="1" si="38"/>
        <v>0.96392055572653046</v>
      </c>
      <c r="AJ121" s="2">
        <f t="shared" ca="1" si="38"/>
        <v>0.81707662120600122</v>
      </c>
      <c r="AK121" s="2">
        <f t="shared" ca="1" si="38"/>
        <v>9.7783965833444841E-2</v>
      </c>
      <c r="AP121" s="15">
        <f t="shared" ca="1" si="35"/>
        <v>0</v>
      </c>
      <c r="AQ121" s="15">
        <f t="shared" ca="1" si="35"/>
        <v>0</v>
      </c>
      <c r="AR121" s="15">
        <f t="shared" ca="1" si="35"/>
        <v>1</v>
      </c>
      <c r="AT121" s="15">
        <f t="shared" ca="1" si="36"/>
        <v>0</v>
      </c>
      <c r="AU121" s="15">
        <f t="shared" ca="1" si="36"/>
        <v>0</v>
      </c>
      <c r="AV121" s="15">
        <f t="shared" ca="1" si="36"/>
        <v>0</v>
      </c>
    </row>
    <row r="122" spans="11:48" x14ac:dyDescent="0.2">
      <c r="L122" s="2">
        <v>0</v>
      </c>
      <c r="M122" s="2">
        <v>6</v>
      </c>
      <c r="N122" s="2">
        <v>1</v>
      </c>
      <c r="O122" s="2">
        <v>0.54282586658791843</v>
      </c>
      <c r="P122" s="2">
        <v>9.899369316008233E-2</v>
      </c>
      <c r="Q122" s="2">
        <f t="shared" si="28"/>
        <v>1</v>
      </c>
      <c r="R122" s="2">
        <f>SUM(Q93:Q122)</f>
        <v>15</v>
      </c>
      <c r="S122" s="2">
        <f t="shared" si="29"/>
        <v>0</v>
      </c>
      <c r="T122" s="2">
        <f>SUM(S93:S122)</f>
        <v>15</v>
      </c>
      <c r="U122" s="14" t="str">
        <f t="shared" ca="1" si="30"/>
        <v>TrainTrial2</v>
      </c>
      <c r="V122" s="10" t="str">
        <f t="shared" si="21"/>
        <v>p6.bmp</v>
      </c>
      <c r="W122" s="10" t="str">
        <f t="shared" si="22"/>
        <v>p0.bmp</v>
      </c>
      <c r="X122" s="10" t="str">
        <f t="shared" ca="1" si="23"/>
        <v>c1.wav</v>
      </c>
      <c r="Y122" s="10" t="str">
        <f t="shared" ca="1" si="24"/>
        <v>n0.wav</v>
      </c>
      <c r="Z122" s="10" t="str">
        <f t="shared" ca="1" si="25"/>
        <v>c2.wav</v>
      </c>
      <c r="AA122" s="10" t="str">
        <f t="shared" si="26"/>
        <v>r1.wav</v>
      </c>
      <c r="AB122" s="10">
        <f t="shared" si="27"/>
        <v>2</v>
      </c>
      <c r="AC122" s="12" t="str">
        <f t="shared" ca="1" si="37"/>
        <v>rp.jpg</v>
      </c>
      <c r="AD122" s="13">
        <f t="shared" ca="1" si="31"/>
        <v>1</v>
      </c>
      <c r="AE122" s="13">
        <f t="shared" ca="1" si="32"/>
        <v>1</v>
      </c>
      <c r="AF122" s="13">
        <f ca="1">IF(AK122&lt;0.5,1,IF(AK122&lt;=2/3,2,0))</f>
        <v>0</v>
      </c>
      <c r="AG122" s="13">
        <f t="shared" ca="1" si="33"/>
        <v>2</v>
      </c>
      <c r="AH122" s="17">
        <f t="shared" ca="1" si="34"/>
        <v>0</v>
      </c>
      <c r="AI122" s="2">
        <f t="shared" ca="1" si="38"/>
        <v>5.6331574913054183E-2</v>
      </c>
      <c r="AJ122" s="2">
        <f t="shared" ca="1" si="38"/>
        <v>0.46742253400257527</v>
      </c>
      <c r="AK122" s="2">
        <f t="shared" ca="1" si="38"/>
        <v>0.70600884966512389</v>
      </c>
      <c r="AP122" s="15">
        <f t="shared" ca="1" si="35"/>
        <v>1</v>
      </c>
      <c r="AQ122" s="15">
        <f t="shared" ca="1" si="35"/>
        <v>1</v>
      </c>
      <c r="AR122" s="15">
        <f t="shared" ca="1" si="35"/>
        <v>0</v>
      </c>
      <c r="AT122" s="15">
        <f t="shared" ca="1" si="36"/>
        <v>0</v>
      </c>
      <c r="AU122" s="15">
        <f t="shared" ca="1" si="36"/>
        <v>0</v>
      </c>
      <c r="AV122" s="15">
        <f t="shared" ca="1" si="36"/>
        <v>0</v>
      </c>
    </row>
    <row r="123" spans="11:48" x14ac:dyDescent="0.2">
      <c r="K123" s="2" t="s">
        <v>23</v>
      </c>
      <c r="L123" s="2">
        <v>1</v>
      </c>
      <c r="M123" s="2">
        <v>4</v>
      </c>
      <c r="N123" s="2">
        <v>2</v>
      </c>
      <c r="O123" s="2">
        <v>0.98322970950630406</v>
      </c>
      <c r="P123" s="2">
        <v>0.84575283312733518</v>
      </c>
      <c r="Q123" s="2">
        <f t="shared" si="28"/>
        <v>1</v>
      </c>
      <c r="S123" s="2">
        <f t="shared" si="29"/>
        <v>1</v>
      </c>
      <c r="U123" s="14" t="str">
        <f t="shared" ca="1" si="30"/>
        <v>TrainTrial</v>
      </c>
      <c r="V123" s="10" t="str">
        <f t="shared" si="21"/>
        <v>p4.bmp</v>
      </c>
      <c r="W123" s="10" t="str">
        <f t="shared" si="22"/>
        <v>p1.bmp</v>
      </c>
      <c r="X123" s="10" t="str">
        <f t="shared" ca="1" si="23"/>
        <v>c3.wav</v>
      </c>
      <c r="Y123" s="10" t="str">
        <f t="shared" si="24"/>
        <v>r2.wav</v>
      </c>
      <c r="Z123" s="10" t="str">
        <f t="shared" ca="1" si="25"/>
        <v>c3.wav</v>
      </c>
      <c r="AA123" s="10" t="str">
        <f t="shared" ca="1" si="26"/>
        <v>nn1.wav</v>
      </c>
      <c r="AB123" s="10">
        <f t="shared" si="27"/>
        <v>2</v>
      </c>
      <c r="AC123" s="12" t="str">
        <f t="shared" ca="1" si="37"/>
        <v>blank.jpg</v>
      </c>
      <c r="AD123" s="13">
        <f t="shared" ca="1" si="31"/>
        <v>0</v>
      </c>
      <c r="AE123" s="13">
        <f t="shared" ca="1" si="32"/>
        <v>0</v>
      </c>
      <c r="AF123" s="13">
        <f ca="1">IF(AK123&lt;0.5,1,IF(AK123&lt;=2/3,2,0))</f>
        <v>1</v>
      </c>
      <c r="AG123" s="13">
        <f t="shared" ca="1" si="33"/>
        <v>1</v>
      </c>
      <c r="AH123" s="17">
        <f t="shared" ca="1" si="34"/>
        <v>0</v>
      </c>
      <c r="AI123" s="2">
        <f ca="1">RAND()</f>
        <v>0.92253445355057029</v>
      </c>
      <c r="AJ123" s="2">
        <f ca="1">RAND()</f>
        <v>0.75016874109383291</v>
      </c>
      <c r="AK123" s="2">
        <f ca="1">RAND()</f>
        <v>0.45828284734618918</v>
      </c>
      <c r="AP123" s="15">
        <f t="shared" ca="1" si="35"/>
        <v>0</v>
      </c>
      <c r="AQ123" s="15">
        <f t="shared" ca="1" si="35"/>
        <v>0</v>
      </c>
      <c r="AR123" s="15">
        <f t="shared" ca="1" si="35"/>
        <v>1</v>
      </c>
      <c r="AT123" s="15">
        <f t="shared" ca="1" si="36"/>
        <v>0</v>
      </c>
      <c r="AU123" s="15">
        <f t="shared" ca="1" si="36"/>
        <v>0</v>
      </c>
      <c r="AV123" s="15">
        <f t="shared" ca="1" si="36"/>
        <v>0</v>
      </c>
    </row>
    <row r="124" spans="11:48" x14ac:dyDescent="0.2">
      <c r="L124" s="2">
        <v>1</v>
      </c>
      <c r="M124" s="2">
        <v>3</v>
      </c>
      <c r="N124" s="2">
        <v>0</v>
      </c>
      <c r="O124" s="2">
        <v>0.17035564808520576</v>
      </c>
      <c r="P124" s="2">
        <v>0.15262951439763128</v>
      </c>
      <c r="Q124" s="2">
        <f t="shared" si="28"/>
        <v>0</v>
      </c>
      <c r="S124" s="2">
        <f t="shared" si="29"/>
        <v>0</v>
      </c>
      <c r="U124" s="14" t="str">
        <f t="shared" ca="1" si="30"/>
        <v>TrainTrial</v>
      </c>
      <c r="V124" s="10" t="str">
        <f t="shared" si="21"/>
        <v>p1.bmp</v>
      </c>
      <c r="W124" s="10" t="str">
        <f t="shared" si="22"/>
        <v>p3.bmp</v>
      </c>
      <c r="X124" s="10" t="str">
        <f t="shared" ca="1" si="23"/>
        <v>c3.wav</v>
      </c>
      <c r="Y124" s="10" t="str">
        <f t="shared" ca="1" si="24"/>
        <v>n1.wav</v>
      </c>
      <c r="Z124" s="10" t="str">
        <f t="shared" ca="1" si="25"/>
        <v>c3.wav</v>
      </c>
      <c r="AA124" s="10" t="str">
        <f t="shared" si="26"/>
        <v>r0.wav</v>
      </c>
      <c r="AB124" s="10">
        <f t="shared" si="27"/>
        <v>1</v>
      </c>
      <c r="AC124" s="12" t="str">
        <f t="shared" ca="1" si="37"/>
        <v>lp.jpg</v>
      </c>
      <c r="AD124" s="13">
        <f t="shared" ca="1" si="31"/>
        <v>1</v>
      </c>
      <c r="AE124" s="13">
        <f t="shared" ca="1" si="32"/>
        <v>0</v>
      </c>
      <c r="AF124" s="13">
        <f ca="1">IF(AK124&lt;0.5,1,IF(AK124&lt;=2/3,2,0))</f>
        <v>2</v>
      </c>
      <c r="AG124" s="13">
        <f t="shared" ca="1" si="33"/>
        <v>1</v>
      </c>
      <c r="AH124" s="17">
        <f t="shared" ca="1" si="34"/>
        <v>1</v>
      </c>
      <c r="AI124" s="2">
        <f t="shared" ref="AI124:AL152" ca="1" si="39">RAND()</f>
        <v>0.37840817995397313</v>
      </c>
      <c r="AJ124" s="2">
        <f t="shared" ca="1" si="39"/>
        <v>0.73366622706029172</v>
      </c>
      <c r="AK124" s="2">
        <f t="shared" ca="1" si="39"/>
        <v>0.55298299739675227</v>
      </c>
      <c r="AP124" s="15">
        <f t="shared" ca="1" si="35"/>
        <v>1</v>
      </c>
      <c r="AQ124" s="15">
        <f t="shared" ca="1" si="35"/>
        <v>0</v>
      </c>
      <c r="AR124" s="15">
        <f t="shared" ca="1" si="35"/>
        <v>0</v>
      </c>
      <c r="AT124" s="15">
        <f t="shared" ca="1" si="36"/>
        <v>0</v>
      </c>
      <c r="AU124" s="15">
        <f t="shared" ca="1" si="36"/>
        <v>0</v>
      </c>
      <c r="AV124" s="15">
        <f t="shared" ca="1" si="36"/>
        <v>1</v>
      </c>
    </row>
    <row r="125" spans="11:48" x14ac:dyDescent="0.2">
      <c r="L125" s="2">
        <v>1</v>
      </c>
      <c r="M125" s="2">
        <v>0</v>
      </c>
      <c r="N125" s="2">
        <v>8</v>
      </c>
      <c r="O125" s="2">
        <v>0.86346620861604606</v>
      </c>
      <c r="P125" s="2">
        <v>0.1211921884714684</v>
      </c>
      <c r="Q125" s="2">
        <f t="shared" si="28"/>
        <v>1</v>
      </c>
      <c r="S125" s="2">
        <f t="shared" si="29"/>
        <v>0</v>
      </c>
      <c r="U125" s="14" t="str">
        <f t="shared" ca="1" si="30"/>
        <v>TrainTrial</v>
      </c>
      <c r="V125" s="10" t="str">
        <f t="shared" si="21"/>
        <v>p0.bmp</v>
      </c>
      <c r="W125" s="10" t="str">
        <f t="shared" si="22"/>
        <v>p1.bmp</v>
      </c>
      <c r="X125" s="10" t="str">
        <f t="shared" ca="1" si="23"/>
        <v>c3.wav</v>
      </c>
      <c r="Y125" s="10" t="str">
        <f t="shared" ca="1" si="24"/>
        <v>nn1.wav</v>
      </c>
      <c r="Z125" s="10" t="str">
        <f t="shared" ca="1" si="25"/>
        <v>c3.wav</v>
      </c>
      <c r="AA125" s="10" t="str">
        <f t="shared" si="26"/>
        <v>r8.wav</v>
      </c>
      <c r="AB125" s="10">
        <f t="shared" si="27"/>
        <v>2</v>
      </c>
      <c r="AC125" s="12" t="str">
        <f t="shared" ca="1" si="37"/>
        <v>rp.jpg</v>
      </c>
      <c r="AD125" s="13">
        <f t="shared" ca="1" si="31"/>
        <v>1</v>
      </c>
      <c r="AE125" s="13">
        <f t="shared" ca="1" si="32"/>
        <v>0</v>
      </c>
      <c r="AF125" s="13">
        <f ca="1">IF(AK125&lt;0.5,1,IF(AK125&lt;=2/3,2,0))</f>
        <v>1</v>
      </c>
      <c r="AG125" s="13">
        <f t="shared" ca="1" si="33"/>
        <v>2</v>
      </c>
      <c r="AH125" s="17">
        <f t="shared" ca="1" si="34"/>
        <v>0</v>
      </c>
      <c r="AI125" s="2">
        <f t="shared" ca="1" si="39"/>
        <v>0.43001903321642854</v>
      </c>
      <c r="AJ125" s="2">
        <f t="shared" ca="1" si="39"/>
        <v>0.96546904831794655</v>
      </c>
      <c r="AK125" s="2">
        <f t="shared" ca="1" si="39"/>
        <v>0.27017776092871471</v>
      </c>
      <c r="AP125" s="15">
        <f t="shared" ca="1" si="35"/>
        <v>1</v>
      </c>
      <c r="AQ125" s="15">
        <f t="shared" ca="1" si="35"/>
        <v>0</v>
      </c>
      <c r="AR125" s="15">
        <f t="shared" ca="1" si="35"/>
        <v>1</v>
      </c>
      <c r="AT125" s="15">
        <f t="shared" ca="1" si="36"/>
        <v>0</v>
      </c>
      <c r="AU125" s="15">
        <f t="shared" ca="1" si="36"/>
        <v>0</v>
      </c>
      <c r="AV125" s="15">
        <f t="shared" ca="1" si="36"/>
        <v>0</v>
      </c>
    </row>
    <row r="126" spans="11:48" x14ac:dyDescent="0.2">
      <c r="L126" s="2">
        <v>2</v>
      </c>
      <c r="M126" s="2">
        <v>6</v>
      </c>
      <c r="N126" s="2">
        <v>1</v>
      </c>
      <c r="O126" s="2">
        <v>0.67012592876835697</v>
      </c>
      <c r="P126" s="2">
        <v>0.35248076382595173</v>
      </c>
      <c r="Q126" s="2">
        <f t="shared" si="28"/>
        <v>1</v>
      </c>
      <c r="S126" s="2">
        <f t="shared" si="29"/>
        <v>0</v>
      </c>
      <c r="U126" s="14" t="str">
        <f t="shared" ca="1" si="30"/>
        <v>TrainTrial</v>
      </c>
      <c r="V126" s="10" t="str">
        <f t="shared" si="21"/>
        <v>p6.bmp</v>
      </c>
      <c r="W126" s="10" t="str">
        <f t="shared" si="22"/>
        <v>p2.bmp</v>
      </c>
      <c r="X126" s="10" t="str">
        <f t="shared" ca="1" si="23"/>
        <v>c3.wav</v>
      </c>
      <c r="Y126" s="10" t="str">
        <f t="shared" ca="1" si="24"/>
        <v>n2.wav</v>
      </c>
      <c r="Z126" s="10" t="str">
        <f t="shared" ca="1" si="25"/>
        <v>c3.wav</v>
      </c>
      <c r="AA126" s="10" t="str">
        <f t="shared" si="26"/>
        <v>r1.wav</v>
      </c>
      <c r="AB126" s="10">
        <f t="shared" si="27"/>
        <v>2</v>
      </c>
      <c r="AC126" s="12" t="str">
        <f t="shared" ca="1" si="37"/>
        <v>rp.jpg</v>
      </c>
      <c r="AD126" s="13">
        <f t="shared" ca="1" si="31"/>
        <v>1</v>
      </c>
      <c r="AE126" s="13">
        <f t="shared" ca="1" si="32"/>
        <v>0</v>
      </c>
      <c r="AF126" s="13">
        <f ca="1">IF(AK126&lt;0.5,1,IF(AK126&lt;=2/3,2,0))</f>
        <v>0</v>
      </c>
      <c r="AG126" s="13">
        <f t="shared" ca="1" si="33"/>
        <v>1</v>
      </c>
      <c r="AH126" s="17">
        <f t="shared" ca="1" si="34"/>
        <v>0</v>
      </c>
      <c r="AI126" s="2">
        <f t="shared" ca="1" si="39"/>
        <v>9.4807815381288907E-2</v>
      </c>
      <c r="AJ126" s="2">
        <f t="shared" ca="1" si="39"/>
        <v>0.96928428575851555</v>
      </c>
      <c r="AK126" s="2">
        <f t="shared" ca="1" si="39"/>
        <v>0.77148351866080966</v>
      </c>
      <c r="AP126" s="15">
        <f t="shared" ca="1" si="35"/>
        <v>1</v>
      </c>
      <c r="AQ126" s="15">
        <f t="shared" ca="1" si="35"/>
        <v>0</v>
      </c>
      <c r="AR126" s="15">
        <f t="shared" ca="1" si="35"/>
        <v>0</v>
      </c>
      <c r="AT126" s="15">
        <f t="shared" ca="1" si="36"/>
        <v>0</v>
      </c>
      <c r="AU126" s="15">
        <f t="shared" ca="1" si="36"/>
        <v>0</v>
      </c>
      <c r="AV126" s="15">
        <f t="shared" ca="1" si="36"/>
        <v>0</v>
      </c>
    </row>
    <row r="127" spans="11:48" x14ac:dyDescent="0.2">
      <c r="L127" s="2">
        <v>2</v>
      </c>
      <c r="M127" s="2">
        <v>9</v>
      </c>
      <c r="N127" s="2">
        <v>7</v>
      </c>
      <c r="O127" s="2">
        <v>0.1948063391910182</v>
      </c>
      <c r="P127" s="2">
        <v>4.1995178093202412E-2</v>
      </c>
      <c r="Q127" s="2">
        <f t="shared" si="28"/>
        <v>0</v>
      </c>
      <c r="S127" s="2">
        <f t="shared" si="29"/>
        <v>0</v>
      </c>
      <c r="U127" s="14" t="str">
        <f t="shared" ca="1" si="30"/>
        <v>TrainTrial</v>
      </c>
      <c r="V127" s="10" t="str">
        <f t="shared" si="21"/>
        <v>p2.bmp</v>
      </c>
      <c r="W127" s="10" t="str">
        <f t="shared" si="22"/>
        <v>p9.bmp</v>
      </c>
      <c r="X127" s="10" t="str">
        <f t="shared" ca="1" si="23"/>
        <v>c1.wav</v>
      </c>
      <c r="Y127" s="10" t="str">
        <f t="shared" ca="1" si="24"/>
        <v>n2.wav</v>
      </c>
      <c r="Z127" s="10" t="str">
        <f t="shared" ca="1" si="25"/>
        <v>c2.wav</v>
      </c>
      <c r="AA127" s="10" t="str">
        <f t="shared" si="26"/>
        <v>r7.wav</v>
      </c>
      <c r="AB127" s="10">
        <f t="shared" si="27"/>
        <v>1</v>
      </c>
      <c r="AC127" s="12" t="str">
        <f t="shared" ca="1" si="37"/>
        <v>lp.jpg</v>
      </c>
      <c r="AD127" s="13">
        <f t="shared" ca="1" si="31"/>
        <v>1</v>
      </c>
      <c r="AE127" s="13">
        <f t="shared" ca="1" si="32"/>
        <v>2</v>
      </c>
      <c r="AF127" s="13">
        <f ca="1">IF(AK127&lt;0.5,1,IF(AK127&lt;=2/3,2,0))</f>
        <v>0</v>
      </c>
      <c r="AG127" s="13">
        <f t="shared" ca="1" si="33"/>
        <v>1</v>
      </c>
      <c r="AH127" s="17">
        <f t="shared" ca="1" si="34"/>
        <v>1</v>
      </c>
      <c r="AI127" s="2">
        <f t="shared" ca="1" si="39"/>
        <v>0.30993929471204118</v>
      </c>
      <c r="AJ127" s="2">
        <f t="shared" ca="1" si="39"/>
        <v>0.62987352732009849</v>
      </c>
      <c r="AK127" s="2">
        <f t="shared" ca="1" si="39"/>
        <v>0.94766377533523927</v>
      </c>
      <c r="AP127" s="15">
        <f t="shared" ca="1" si="35"/>
        <v>1</v>
      </c>
      <c r="AQ127" s="15">
        <f t="shared" ca="1" si="35"/>
        <v>0</v>
      </c>
      <c r="AR127" s="15">
        <f t="shared" ca="1" si="35"/>
        <v>0</v>
      </c>
      <c r="AT127" s="15">
        <f t="shared" ca="1" si="36"/>
        <v>0</v>
      </c>
      <c r="AU127" s="15">
        <f t="shared" ca="1" si="36"/>
        <v>1</v>
      </c>
      <c r="AV127" s="15">
        <f t="shared" ca="1" si="36"/>
        <v>0</v>
      </c>
    </row>
    <row r="128" spans="11:48" x14ac:dyDescent="0.2">
      <c r="L128" s="2">
        <v>2</v>
      </c>
      <c r="M128" s="2">
        <v>8</v>
      </c>
      <c r="N128" s="2">
        <v>3</v>
      </c>
      <c r="O128" s="2">
        <v>0.93274268264849525</v>
      </c>
      <c r="P128" s="2">
        <v>0.10126797312659619</v>
      </c>
      <c r="Q128" s="2">
        <f t="shared" si="28"/>
        <v>1</v>
      </c>
      <c r="S128" s="2">
        <f t="shared" si="29"/>
        <v>0</v>
      </c>
      <c r="U128" s="14" t="str">
        <f t="shared" ca="1" si="30"/>
        <v>TrainTrial2</v>
      </c>
      <c r="V128" s="10" t="str">
        <f t="shared" si="21"/>
        <v>p8.bmp</v>
      </c>
      <c r="W128" s="10" t="str">
        <f t="shared" si="22"/>
        <v>p2.bmp</v>
      </c>
      <c r="X128" s="10" t="str">
        <f t="shared" ca="1" si="23"/>
        <v>c1.wav</v>
      </c>
      <c r="Y128" s="10" t="str">
        <f t="shared" ca="1" si="24"/>
        <v>nn2.wav</v>
      </c>
      <c r="Z128" s="10" t="str">
        <f t="shared" ca="1" si="25"/>
        <v>c2.wav</v>
      </c>
      <c r="AA128" s="10" t="str">
        <f t="shared" si="26"/>
        <v>r3.wav</v>
      </c>
      <c r="AB128" s="10">
        <f t="shared" si="27"/>
        <v>2</v>
      </c>
      <c r="AC128" s="12" t="str">
        <f t="shared" ca="1" si="37"/>
        <v>rp.jpg</v>
      </c>
      <c r="AD128" s="13">
        <f t="shared" ca="1" si="31"/>
        <v>1</v>
      </c>
      <c r="AE128" s="13">
        <f t="shared" ca="1" si="32"/>
        <v>1</v>
      </c>
      <c r="AF128" s="13">
        <f ca="1">IF(AK128&lt;0.5,1,IF(AK128&lt;=2/3,2,0))</f>
        <v>1</v>
      </c>
      <c r="AG128" s="13">
        <f t="shared" ca="1" si="33"/>
        <v>3</v>
      </c>
      <c r="AH128" s="17">
        <f t="shared" ca="1" si="34"/>
        <v>0</v>
      </c>
      <c r="AI128" s="2">
        <f t="shared" ca="1" si="39"/>
        <v>0.40898143338050397</v>
      </c>
      <c r="AJ128" s="2">
        <f t="shared" ca="1" si="39"/>
        <v>0.23209036187066034</v>
      </c>
      <c r="AK128" s="2">
        <f t="shared" ca="1" si="39"/>
        <v>3.1898560976731605E-2</v>
      </c>
      <c r="AP128" s="15">
        <f t="shared" ca="1" si="35"/>
        <v>1</v>
      </c>
      <c r="AQ128" s="15">
        <f t="shared" ca="1" si="35"/>
        <v>1</v>
      </c>
      <c r="AR128" s="15">
        <f t="shared" ca="1" si="35"/>
        <v>1</v>
      </c>
      <c r="AT128" s="15">
        <f t="shared" ca="1" si="36"/>
        <v>0</v>
      </c>
      <c r="AU128" s="15">
        <f t="shared" ca="1" si="36"/>
        <v>0</v>
      </c>
      <c r="AV128" s="15">
        <f t="shared" ca="1" si="36"/>
        <v>0</v>
      </c>
    </row>
    <row r="129" spans="12:48" x14ac:dyDescent="0.2">
      <c r="L129" s="2">
        <v>3</v>
      </c>
      <c r="M129" s="2">
        <v>2</v>
      </c>
      <c r="N129" s="2">
        <v>9</v>
      </c>
      <c r="O129" s="2">
        <v>0.74685757394036045</v>
      </c>
      <c r="P129" s="2">
        <v>0.23248141031581326</v>
      </c>
      <c r="Q129" s="2">
        <f t="shared" si="28"/>
        <v>1</v>
      </c>
      <c r="S129" s="2">
        <f t="shared" si="29"/>
        <v>0</v>
      </c>
      <c r="U129" s="14" t="str">
        <f t="shared" ca="1" si="30"/>
        <v>TrainTrial</v>
      </c>
      <c r="V129" s="10" t="str">
        <f t="shared" si="21"/>
        <v>p2.bmp</v>
      </c>
      <c r="W129" s="10" t="str">
        <f t="shared" si="22"/>
        <v>p3.bmp</v>
      </c>
      <c r="X129" s="10" t="str">
        <f t="shared" ca="1" si="23"/>
        <v>c3.wav</v>
      </c>
      <c r="Y129" s="10" t="str">
        <f t="shared" ca="1" si="24"/>
        <v>nn3.wav</v>
      </c>
      <c r="Z129" s="10" t="str">
        <f t="shared" ca="1" si="25"/>
        <v>c3.wav</v>
      </c>
      <c r="AA129" s="10" t="str">
        <f t="shared" si="26"/>
        <v>r9.wav</v>
      </c>
      <c r="AB129" s="10">
        <f t="shared" si="27"/>
        <v>2</v>
      </c>
      <c r="AC129" s="12" t="str">
        <f t="shared" ca="1" si="37"/>
        <v>rp.jpg</v>
      </c>
      <c r="AD129" s="13">
        <f t="shared" ca="1" si="31"/>
        <v>2</v>
      </c>
      <c r="AE129" s="13">
        <f t="shared" ca="1" si="32"/>
        <v>0</v>
      </c>
      <c r="AF129" s="13">
        <f ca="1">IF(AK129&lt;0.5,1,IF(AK129&lt;=2/3,2,0))</f>
        <v>1</v>
      </c>
      <c r="AG129" s="13">
        <f t="shared" ca="1" si="33"/>
        <v>1</v>
      </c>
      <c r="AH129" s="17">
        <f t="shared" ca="1" si="34"/>
        <v>1</v>
      </c>
      <c r="AI129" s="2">
        <f t="shared" ca="1" si="39"/>
        <v>0.62689053891850255</v>
      </c>
      <c r="AJ129" s="2">
        <f t="shared" ca="1" si="39"/>
        <v>0.86468809542596969</v>
      </c>
      <c r="AK129" s="2">
        <f t="shared" ca="1" si="39"/>
        <v>0.35841595226918743</v>
      </c>
      <c r="AP129" s="15">
        <f t="shared" ca="1" si="35"/>
        <v>0</v>
      </c>
      <c r="AQ129" s="15">
        <f t="shared" ca="1" si="35"/>
        <v>0</v>
      </c>
      <c r="AR129" s="15">
        <f t="shared" ca="1" si="35"/>
        <v>1</v>
      </c>
      <c r="AT129" s="15">
        <f t="shared" ca="1" si="36"/>
        <v>1</v>
      </c>
      <c r="AU129" s="15">
        <f t="shared" ca="1" si="36"/>
        <v>0</v>
      </c>
      <c r="AV129" s="15">
        <f t="shared" ca="1" si="36"/>
        <v>0</v>
      </c>
    </row>
    <row r="130" spans="12:48" x14ac:dyDescent="0.2">
      <c r="L130" s="2">
        <v>3</v>
      </c>
      <c r="M130" s="2">
        <v>6</v>
      </c>
      <c r="N130" s="2">
        <v>5</v>
      </c>
      <c r="O130" s="2">
        <v>0.82040864143164072</v>
      </c>
      <c r="P130" s="2">
        <v>0.67069697149509011</v>
      </c>
      <c r="Q130" s="2">
        <f t="shared" si="28"/>
        <v>1</v>
      </c>
      <c r="S130" s="2">
        <f t="shared" si="29"/>
        <v>1</v>
      </c>
      <c r="U130" s="14" t="str">
        <f t="shared" ca="1" si="30"/>
        <v>TrainTrial2</v>
      </c>
      <c r="V130" s="10" t="str">
        <f t="shared" si="21"/>
        <v>p6.bmp</v>
      </c>
      <c r="W130" s="10" t="str">
        <f t="shared" si="22"/>
        <v>p3.bmp</v>
      </c>
      <c r="X130" s="10" t="str">
        <f t="shared" ca="1" si="23"/>
        <v>c2.wav</v>
      </c>
      <c r="Y130" s="10" t="str">
        <f t="shared" si="24"/>
        <v>r5.wav</v>
      </c>
      <c r="Z130" s="10" t="str">
        <f t="shared" ca="1" si="25"/>
        <v>c1.wav</v>
      </c>
      <c r="AA130" s="10" t="str">
        <f t="shared" ca="1" si="26"/>
        <v>n3.wav</v>
      </c>
      <c r="AB130" s="10">
        <f t="shared" si="27"/>
        <v>2</v>
      </c>
      <c r="AC130" s="12" t="str">
        <f t="shared" ca="1" si="37"/>
        <v>rp.jpg</v>
      </c>
      <c r="AD130" s="13">
        <f t="shared" ca="1" si="31"/>
        <v>1</v>
      </c>
      <c r="AE130" s="13">
        <f t="shared" ca="1" si="32"/>
        <v>1</v>
      </c>
      <c r="AF130" s="13">
        <f ca="1">IF(AK130&lt;0.5,1,IF(AK130&lt;=2/3,2,0))</f>
        <v>0</v>
      </c>
      <c r="AG130" s="13">
        <f t="shared" ca="1" si="33"/>
        <v>2</v>
      </c>
      <c r="AH130" s="17">
        <f t="shared" ca="1" si="34"/>
        <v>0</v>
      </c>
      <c r="AI130" s="2">
        <f t="shared" ca="1" si="39"/>
        <v>0.42922826263659197</v>
      </c>
      <c r="AJ130" s="2">
        <f t="shared" ca="1" si="39"/>
        <v>0.13325322738962142</v>
      </c>
      <c r="AK130" s="2">
        <f t="shared" ca="1" si="39"/>
        <v>0.92122097385738333</v>
      </c>
      <c r="AP130" s="15">
        <f t="shared" ca="1" si="35"/>
        <v>1</v>
      </c>
      <c r="AQ130" s="15">
        <f t="shared" ca="1" si="35"/>
        <v>1</v>
      </c>
      <c r="AR130" s="15">
        <f t="shared" ca="1" si="35"/>
        <v>0</v>
      </c>
      <c r="AT130" s="15">
        <f t="shared" ca="1" si="36"/>
        <v>0</v>
      </c>
      <c r="AU130" s="15">
        <f t="shared" ca="1" si="36"/>
        <v>0</v>
      </c>
      <c r="AV130" s="15">
        <f t="shared" ca="1" si="36"/>
        <v>0</v>
      </c>
    </row>
    <row r="131" spans="12:48" x14ac:dyDescent="0.2">
      <c r="L131" s="2">
        <v>3</v>
      </c>
      <c r="M131" s="2">
        <v>7</v>
      </c>
      <c r="N131" s="2">
        <v>4</v>
      </c>
      <c r="O131" s="2">
        <v>0.16445597845086013</v>
      </c>
      <c r="P131" s="2">
        <v>1</v>
      </c>
      <c r="Q131" s="2">
        <f t="shared" si="28"/>
        <v>0</v>
      </c>
      <c r="S131" s="2">
        <f t="shared" si="29"/>
        <v>1</v>
      </c>
      <c r="U131" s="14" t="str">
        <f t="shared" ca="1" si="30"/>
        <v>TrainTrial2</v>
      </c>
      <c r="V131" s="10" t="str">
        <f t="shared" ref="V131:V194" si="40">IF(Q131=0,CONCATENATE("p",L131,".bmp"),CONCATENATE("p",M131,".bmp"))</f>
        <v>p3.bmp</v>
      </c>
      <c r="W131" s="10" t="str">
        <f t="shared" ref="W131:W194" si="41">IF(Q131=0,CONCATENATE("p",M131,".bmp"),CONCATENATE("p",L131,".bmp"))</f>
        <v>p7.bmp</v>
      </c>
      <c r="X131" s="10" t="str">
        <f t="shared" ref="X131:X194" ca="1" si="42">IF(AE131=0,"c3.wav",IF(S131=0,"c1.wav","c2.wav"))</f>
        <v>c2.wav</v>
      </c>
      <c r="Y131" s="10" t="str">
        <f t="shared" ref="Y131:Y194" si="43">IF(S131=0,IF(AF131=1,CONCATENATE("nn",L131,".wav"),CONCATENATE("n",L131,".wav")),CONCATENATE("r",N131,".wav"))</f>
        <v>r4.wav</v>
      </c>
      <c r="Z131" s="10" t="str">
        <f t="shared" ref="Z131:Z194" ca="1" si="44">IF(AE131=0,"c3.wav",IF(S131=1,"c1.wav","c2.wav"))</f>
        <v>c1.wav</v>
      </c>
      <c r="AA131" s="10" t="str">
        <f t="shared" ref="AA131:AA194" ca="1" si="45">IF(S131=1,IF(AF131=1,CONCATENATE("nn",L131,".wav"),CONCATENATE("n",L131,".wav")),CONCATENATE("r",N131,".wav"))</f>
        <v>nn3.wav</v>
      </c>
      <c r="AB131" s="10">
        <f t="shared" ref="AB131:AB194" si="46">IF(Q131=0,1,2)</f>
        <v>1</v>
      </c>
      <c r="AC131" s="12" t="str">
        <f t="shared" ca="1" si="37"/>
        <v>lp.jpg</v>
      </c>
      <c r="AD131" s="13">
        <f t="shared" ca="1" si="31"/>
        <v>2</v>
      </c>
      <c r="AE131" s="13">
        <f t="shared" ca="1" si="32"/>
        <v>1</v>
      </c>
      <c r="AF131" s="13">
        <f ca="1">IF(AK131&lt;0.5,1,IF(AK131&lt;=2/3,2,0))</f>
        <v>1</v>
      </c>
      <c r="AG131" s="13">
        <f t="shared" ca="1" si="33"/>
        <v>2</v>
      </c>
      <c r="AH131" s="17">
        <f t="shared" ca="1" si="34"/>
        <v>1</v>
      </c>
      <c r="AI131" s="2">
        <f t="shared" ca="1" si="39"/>
        <v>0.60771749483478577</v>
      </c>
      <c r="AJ131" s="2">
        <f t="shared" ca="1" si="39"/>
        <v>0.18341227854169551</v>
      </c>
      <c r="AK131" s="2">
        <f t="shared" ca="1" si="39"/>
        <v>0.27694232868468061</v>
      </c>
      <c r="AP131" s="15">
        <f t="shared" ca="1" si="35"/>
        <v>0</v>
      </c>
      <c r="AQ131" s="15">
        <f t="shared" ca="1" si="35"/>
        <v>1</v>
      </c>
      <c r="AR131" s="15">
        <f t="shared" ca="1" si="35"/>
        <v>1</v>
      </c>
      <c r="AT131" s="15">
        <f t="shared" ca="1" si="36"/>
        <v>1</v>
      </c>
      <c r="AU131" s="15">
        <f t="shared" ca="1" si="36"/>
        <v>0</v>
      </c>
      <c r="AV131" s="15">
        <f t="shared" ca="1" si="36"/>
        <v>0</v>
      </c>
    </row>
    <row r="132" spans="12:48" x14ac:dyDescent="0.2">
      <c r="L132" s="2">
        <v>4</v>
      </c>
      <c r="M132" s="2">
        <v>1</v>
      </c>
      <c r="N132" s="2">
        <v>6</v>
      </c>
      <c r="O132" s="2">
        <v>0.22035151595810021</v>
      </c>
      <c r="P132" s="2">
        <v>0.32532042393449956</v>
      </c>
      <c r="Q132" s="2">
        <f t="shared" ref="Q132:Q195" si="47">IF(O132&lt;=0.5,0,1)</f>
        <v>0</v>
      </c>
      <c r="S132" s="2">
        <f t="shared" ref="S132:S195" si="48">IF(P132&lt;=0.5,0,1)</f>
        <v>0</v>
      </c>
      <c r="U132" s="14" t="str">
        <f t="shared" ref="U132:U195" ca="1" si="49">IF(AE132=1,"TrainTrial2","TrainTrial")</f>
        <v>TrainTrial2</v>
      </c>
      <c r="V132" s="10" t="str">
        <f t="shared" si="40"/>
        <v>p4.bmp</v>
      </c>
      <c r="W132" s="10" t="str">
        <f t="shared" si="41"/>
        <v>p1.bmp</v>
      </c>
      <c r="X132" s="10" t="str">
        <f t="shared" ca="1" si="42"/>
        <v>c1.wav</v>
      </c>
      <c r="Y132" s="10" t="str">
        <f t="shared" ca="1" si="43"/>
        <v>n4.wav</v>
      </c>
      <c r="Z132" s="10" t="str">
        <f t="shared" ca="1" si="44"/>
        <v>c2.wav</v>
      </c>
      <c r="AA132" s="10" t="str">
        <f t="shared" si="45"/>
        <v>r6.wav</v>
      </c>
      <c r="AB132" s="10">
        <f t="shared" si="46"/>
        <v>1</v>
      </c>
      <c r="AC132" s="12" t="str">
        <f t="shared" ca="1" si="37"/>
        <v>lp.jpg</v>
      </c>
      <c r="AD132" s="13">
        <f t="shared" ref="AD132:AD195" ca="1" si="50">IF(AI132&lt;0.5,1,IF(AI132&lt;=2/3,2,0))</f>
        <v>1</v>
      </c>
      <c r="AE132" s="13">
        <f t="shared" ref="AE132:AE195" ca="1" si="51">IF(AJ132&lt;0.5,1,IF(AJ132&lt;=2/3,2,0))</f>
        <v>1</v>
      </c>
      <c r="AF132" s="13">
        <f ca="1">IF(AK132&lt;0.5,1,IF(AK132&lt;=2/3,2,0))</f>
        <v>0</v>
      </c>
      <c r="AG132" s="13">
        <f t="shared" ref="AG132:AG195" ca="1" si="52">SUM(AP132:AR132)</f>
        <v>2</v>
      </c>
      <c r="AH132" s="17">
        <f t="shared" ref="AH132:AH195" ca="1" si="53">SUM(AT132:AV132)</f>
        <v>0</v>
      </c>
      <c r="AI132" s="2">
        <f t="shared" ca="1" si="39"/>
        <v>0.25628436733090454</v>
      </c>
      <c r="AJ132" s="2">
        <f t="shared" ca="1" si="39"/>
        <v>0.49917568163820114</v>
      </c>
      <c r="AK132" s="2">
        <f t="shared" ca="1" si="39"/>
        <v>0.85646350329445931</v>
      </c>
      <c r="AP132" s="15">
        <f t="shared" ref="AP132:AR195" ca="1" si="54">IF(AD132=1,1,0)</f>
        <v>1</v>
      </c>
      <c r="AQ132" s="15">
        <f t="shared" ca="1" si="54"/>
        <v>1</v>
      </c>
      <c r="AR132" s="15">
        <f t="shared" ca="1" si="54"/>
        <v>0</v>
      </c>
      <c r="AT132" s="15">
        <f t="shared" ref="AT132:AV195" ca="1" si="55">IF(AD132=2,1,0)</f>
        <v>0</v>
      </c>
      <c r="AU132" s="15">
        <f t="shared" ca="1" si="55"/>
        <v>0</v>
      </c>
      <c r="AV132" s="15">
        <f t="shared" ca="1" si="55"/>
        <v>0</v>
      </c>
    </row>
    <row r="133" spans="12:48" x14ac:dyDescent="0.2">
      <c r="L133" s="2">
        <v>4</v>
      </c>
      <c r="M133" s="2">
        <v>5</v>
      </c>
      <c r="N133" s="2">
        <v>3</v>
      </c>
      <c r="O133" s="2">
        <v>3.4003705382929184E-2</v>
      </c>
      <c r="P133" s="2">
        <v>0.2888819296085785</v>
      </c>
      <c r="Q133" s="2">
        <f t="shared" si="47"/>
        <v>0</v>
      </c>
      <c r="S133" s="2">
        <f t="shared" si="48"/>
        <v>0</v>
      </c>
      <c r="U133" s="14" t="str">
        <f t="shared" ca="1" si="49"/>
        <v>TrainTrial2</v>
      </c>
      <c r="V133" s="10" t="str">
        <f t="shared" si="40"/>
        <v>p4.bmp</v>
      </c>
      <c r="W133" s="10" t="str">
        <f t="shared" si="41"/>
        <v>p5.bmp</v>
      </c>
      <c r="X133" s="10" t="str">
        <f t="shared" ca="1" si="42"/>
        <v>c1.wav</v>
      </c>
      <c r="Y133" s="10" t="str">
        <f t="shared" ca="1" si="43"/>
        <v>nn4.wav</v>
      </c>
      <c r="Z133" s="10" t="str">
        <f t="shared" ca="1" si="44"/>
        <v>c2.wav</v>
      </c>
      <c r="AA133" s="10" t="str">
        <f t="shared" si="45"/>
        <v>r3.wav</v>
      </c>
      <c r="AB133" s="10">
        <f t="shared" si="46"/>
        <v>1</v>
      </c>
      <c r="AC133" s="12" t="str">
        <f t="shared" ca="1" si="37"/>
        <v>lp.jpg</v>
      </c>
      <c r="AD133" s="13">
        <f t="shared" ca="1" si="50"/>
        <v>1</v>
      </c>
      <c r="AE133" s="13">
        <f t="shared" ca="1" si="51"/>
        <v>1</v>
      </c>
      <c r="AF133" s="13">
        <f ca="1">IF(AK133&lt;0.5,1,IF(AK133&lt;=2/3,2,0))</f>
        <v>1</v>
      </c>
      <c r="AG133" s="13">
        <f t="shared" ca="1" si="52"/>
        <v>3</v>
      </c>
      <c r="AH133" s="17">
        <f t="shared" ca="1" si="53"/>
        <v>0</v>
      </c>
      <c r="AI133" s="2">
        <f t="shared" ca="1" si="39"/>
        <v>0.17453580345597308</v>
      </c>
      <c r="AJ133" s="2">
        <f t="shared" ca="1" si="39"/>
        <v>0.4913652661541108</v>
      </c>
      <c r="AK133" s="2">
        <f t="shared" ca="1" si="39"/>
        <v>0.11978511788178392</v>
      </c>
      <c r="AP133" s="15">
        <f t="shared" ca="1" si="54"/>
        <v>1</v>
      </c>
      <c r="AQ133" s="15">
        <f t="shared" ca="1" si="54"/>
        <v>1</v>
      </c>
      <c r="AR133" s="15">
        <f t="shared" ca="1" si="54"/>
        <v>1</v>
      </c>
      <c r="AT133" s="15">
        <f t="shared" ca="1" si="55"/>
        <v>0</v>
      </c>
      <c r="AU133" s="15">
        <f t="shared" ca="1" si="55"/>
        <v>0</v>
      </c>
      <c r="AV133" s="15">
        <f t="shared" ca="1" si="55"/>
        <v>0</v>
      </c>
    </row>
    <row r="134" spans="12:48" x14ac:dyDescent="0.2">
      <c r="L134" s="2">
        <v>4</v>
      </c>
      <c r="M134" s="2">
        <v>2</v>
      </c>
      <c r="N134" s="2">
        <v>6</v>
      </c>
      <c r="O134" s="2">
        <v>7.3627696901894524E-2</v>
      </c>
      <c r="P134" s="2">
        <v>0.17030609519952122</v>
      </c>
      <c r="Q134" s="2">
        <f t="shared" si="47"/>
        <v>0</v>
      </c>
      <c r="S134" s="2">
        <f t="shared" si="48"/>
        <v>0</v>
      </c>
      <c r="U134" s="14" t="str">
        <f t="shared" ca="1" si="49"/>
        <v>TrainTrial</v>
      </c>
      <c r="V134" s="10" t="str">
        <f t="shared" si="40"/>
        <v>p4.bmp</v>
      </c>
      <c r="W134" s="10" t="str">
        <f t="shared" si="41"/>
        <v>p2.bmp</v>
      </c>
      <c r="X134" s="10" t="str">
        <f t="shared" ca="1" si="42"/>
        <v>c1.wav</v>
      </c>
      <c r="Y134" s="10" t="str">
        <f t="shared" ca="1" si="43"/>
        <v>n4.wav</v>
      </c>
      <c r="Z134" s="10" t="str">
        <f t="shared" ca="1" si="44"/>
        <v>c2.wav</v>
      </c>
      <c r="AA134" s="10" t="str">
        <f t="shared" si="45"/>
        <v>r6.wav</v>
      </c>
      <c r="AB134" s="10">
        <f t="shared" si="46"/>
        <v>1</v>
      </c>
      <c r="AC134" s="12" t="str">
        <f t="shared" ref="AC134:AC197" ca="1" si="56">IF(AD134=0,"blank.jpg", IF( AB134=1,"lp.jpg","rp.jpg"))</f>
        <v>blank.jpg</v>
      </c>
      <c r="AD134" s="13">
        <f t="shared" ca="1" si="50"/>
        <v>0</v>
      </c>
      <c r="AE134" s="13">
        <f t="shared" ca="1" si="51"/>
        <v>2</v>
      </c>
      <c r="AF134" s="13">
        <f ca="1">IF(AK134&lt;0.5,1,IF(AK134&lt;=2/3,2,0))</f>
        <v>0</v>
      </c>
      <c r="AG134" s="13">
        <f t="shared" ca="1" si="52"/>
        <v>0</v>
      </c>
      <c r="AH134" s="17">
        <f t="shared" ca="1" si="53"/>
        <v>1</v>
      </c>
      <c r="AI134" s="2">
        <f t="shared" ca="1" si="39"/>
        <v>0.70415363005727694</v>
      </c>
      <c r="AJ134" s="2">
        <f t="shared" ca="1" si="39"/>
        <v>0.52901091756339924</v>
      </c>
      <c r="AK134" s="2">
        <f t="shared" ca="1" si="39"/>
        <v>0.79828342027699351</v>
      </c>
      <c r="AP134" s="15">
        <f t="shared" ca="1" si="54"/>
        <v>0</v>
      </c>
      <c r="AQ134" s="15">
        <f t="shared" ca="1" si="54"/>
        <v>0</v>
      </c>
      <c r="AR134" s="15">
        <f t="shared" ca="1" si="54"/>
        <v>0</v>
      </c>
      <c r="AT134" s="15">
        <f t="shared" ca="1" si="55"/>
        <v>0</v>
      </c>
      <c r="AU134" s="15">
        <f t="shared" ca="1" si="55"/>
        <v>1</v>
      </c>
      <c r="AV134" s="15">
        <f t="shared" ca="1" si="55"/>
        <v>0</v>
      </c>
    </row>
    <row r="135" spans="12:48" x14ac:dyDescent="0.2">
      <c r="L135" s="2">
        <v>5</v>
      </c>
      <c r="M135" s="2">
        <v>1</v>
      </c>
      <c r="N135" s="2">
        <v>9</v>
      </c>
      <c r="O135" s="2">
        <v>0.4148301815839659</v>
      </c>
      <c r="P135" s="2">
        <v>0.72535008573231607</v>
      </c>
      <c r="Q135" s="2">
        <f t="shared" si="47"/>
        <v>0</v>
      </c>
      <c r="S135" s="2">
        <f t="shared" si="48"/>
        <v>1</v>
      </c>
      <c r="U135" s="14" t="str">
        <f t="shared" ca="1" si="49"/>
        <v>TrainTrial</v>
      </c>
      <c r="V135" s="10" t="str">
        <f t="shared" si="40"/>
        <v>p5.bmp</v>
      </c>
      <c r="W135" s="10" t="str">
        <f t="shared" si="41"/>
        <v>p1.bmp</v>
      </c>
      <c r="X135" s="10" t="str">
        <f t="shared" ca="1" si="42"/>
        <v>c2.wav</v>
      </c>
      <c r="Y135" s="10" t="str">
        <f t="shared" si="43"/>
        <v>r9.wav</v>
      </c>
      <c r="Z135" s="10" t="str">
        <f t="shared" ca="1" si="44"/>
        <v>c1.wav</v>
      </c>
      <c r="AA135" s="10" t="str">
        <f t="shared" ca="1" si="45"/>
        <v>nn5.wav</v>
      </c>
      <c r="AB135" s="10">
        <f t="shared" si="46"/>
        <v>1</v>
      </c>
      <c r="AC135" s="12" t="str">
        <f t="shared" ca="1" si="56"/>
        <v>blank.jpg</v>
      </c>
      <c r="AD135" s="13">
        <f t="shared" ca="1" si="50"/>
        <v>0</v>
      </c>
      <c r="AE135" s="13">
        <f t="shared" ca="1" si="51"/>
        <v>2</v>
      </c>
      <c r="AF135" s="13">
        <f ca="1">IF(AK135&lt;0.5,1,IF(AK135&lt;=2/3,2,0))</f>
        <v>1</v>
      </c>
      <c r="AG135" s="13">
        <f t="shared" ca="1" si="52"/>
        <v>1</v>
      </c>
      <c r="AH135" s="17">
        <f t="shared" ca="1" si="53"/>
        <v>1</v>
      </c>
      <c r="AI135" s="2">
        <f t="shared" ca="1" si="39"/>
        <v>0.95558030067323996</v>
      </c>
      <c r="AJ135" s="2">
        <f t="shared" ca="1" si="39"/>
        <v>0.57799422785074051</v>
      </c>
      <c r="AK135" s="2">
        <f t="shared" ca="1" si="39"/>
        <v>2.4519798164415518E-2</v>
      </c>
      <c r="AP135" s="15">
        <f t="shared" ca="1" si="54"/>
        <v>0</v>
      </c>
      <c r="AQ135" s="15">
        <f t="shared" ca="1" si="54"/>
        <v>0</v>
      </c>
      <c r="AR135" s="15">
        <f t="shared" ca="1" si="54"/>
        <v>1</v>
      </c>
      <c r="AT135" s="15">
        <f t="shared" ca="1" si="55"/>
        <v>0</v>
      </c>
      <c r="AU135" s="15">
        <f t="shared" ca="1" si="55"/>
        <v>1</v>
      </c>
      <c r="AV135" s="15">
        <f t="shared" ca="1" si="55"/>
        <v>0</v>
      </c>
    </row>
    <row r="136" spans="12:48" x14ac:dyDescent="0.2">
      <c r="L136" s="2">
        <v>5</v>
      </c>
      <c r="M136" s="2">
        <v>3</v>
      </c>
      <c r="N136" s="2">
        <v>4</v>
      </c>
      <c r="O136" s="2">
        <v>0.68045135497413867</v>
      </c>
      <c r="P136" s="2">
        <v>0.71503109231434792</v>
      </c>
      <c r="Q136" s="2">
        <f t="shared" si="47"/>
        <v>1</v>
      </c>
      <c r="S136" s="2">
        <f t="shared" si="48"/>
        <v>1</v>
      </c>
      <c r="U136" s="14" t="str">
        <f t="shared" ca="1" si="49"/>
        <v>TrainTrial</v>
      </c>
      <c r="V136" s="10" t="str">
        <f t="shared" si="40"/>
        <v>p3.bmp</v>
      </c>
      <c r="W136" s="10" t="str">
        <f t="shared" si="41"/>
        <v>p5.bmp</v>
      </c>
      <c r="X136" s="10" t="str">
        <f t="shared" ca="1" si="42"/>
        <v>c3.wav</v>
      </c>
      <c r="Y136" s="10" t="str">
        <f t="shared" si="43"/>
        <v>r4.wav</v>
      </c>
      <c r="Z136" s="10" t="str">
        <f t="shared" ca="1" si="44"/>
        <v>c3.wav</v>
      </c>
      <c r="AA136" s="10" t="str">
        <f t="shared" ca="1" si="45"/>
        <v>n5.wav</v>
      </c>
      <c r="AB136" s="10">
        <f t="shared" si="46"/>
        <v>2</v>
      </c>
      <c r="AC136" s="12" t="str">
        <f t="shared" ca="1" si="56"/>
        <v>blank.jpg</v>
      </c>
      <c r="AD136" s="13">
        <f t="shared" ca="1" si="50"/>
        <v>0</v>
      </c>
      <c r="AE136" s="13">
        <f t="shared" ca="1" si="51"/>
        <v>0</v>
      </c>
      <c r="AF136" s="13">
        <f ca="1">IF(AK136&lt;0.5,1,IF(AK136&lt;=2/3,2,0))</f>
        <v>0</v>
      </c>
      <c r="AG136" s="13">
        <f t="shared" ca="1" si="52"/>
        <v>0</v>
      </c>
      <c r="AH136" s="17">
        <f t="shared" ca="1" si="53"/>
        <v>0</v>
      </c>
      <c r="AI136" s="2">
        <f t="shared" ca="1" si="39"/>
        <v>0.96745721032836118</v>
      </c>
      <c r="AJ136" s="2">
        <f t="shared" ca="1" si="39"/>
        <v>0.8957534542622253</v>
      </c>
      <c r="AK136" s="2">
        <f t="shared" ca="1" si="39"/>
        <v>0.91653624632510966</v>
      </c>
      <c r="AP136" s="15">
        <f t="shared" ca="1" si="54"/>
        <v>0</v>
      </c>
      <c r="AQ136" s="15">
        <f t="shared" ca="1" si="54"/>
        <v>0</v>
      </c>
      <c r="AR136" s="15">
        <f t="shared" ca="1" si="54"/>
        <v>0</v>
      </c>
      <c r="AT136" s="15">
        <f t="shared" ca="1" si="55"/>
        <v>0</v>
      </c>
      <c r="AU136" s="15">
        <f t="shared" ca="1" si="55"/>
        <v>0</v>
      </c>
      <c r="AV136" s="15">
        <f t="shared" ca="1" si="55"/>
        <v>0</v>
      </c>
    </row>
    <row r="137" spans="12:48" x14ac:dyDescent="0.2">
      <c r="L137" s="2">
        <v>5</v>
      </c>
      <c r="M137" s="2">
        <v>8</v>
      </c>
      <c r="N137" s="2">
        <v>2</v>
      </c>
      <c r="O137" s="2">
        <v>0.48715357372566359</v>
      </c>
      <c r="P137" s="2">
        <v>6.3803043895859446E-2</v>
      </c>
      <c r="Q137" s="2">
        <f t="shared" si="47"/>
        <v>0</v>
      </c>
      <c r="S137" s="2">
        <f t="shared" si="48"/>
        <v>0</v>
      </c>
      <c r="U137" s="14" t="str">
        <f t="shared" ca="1" si="49"/>
        <v>TrainTrial2</v>
      </c>
      <c r="V137" s="10" t="str">
        <f t="shared" si="40"/>
        <v>p5.bmp</v>
      </c>
      <c r="W137" s="10" t="str">
        <f t="shared" si="41"/>
        <v>p8.bmp</v>
      </c>
      <c r="X137" s="10" t="str">
        <f t="shared" ca="1" si="42"/>
        <v>c1.wav</v>
      </c>
      <c r="Y137" s="10" t="str">
        <f t="shared" ca="1" si="43"/>
        <v>nn5.wav</v>
      </c>
      <c r="Z137" s="10" t="str">
        <f t="shared" ca="1" si="44"/>
        <v>c2.wav</v>
      </c>
      <c r="AA137" s="10" t="str">
        <f t="shared" si="45"/>
        <v>r2.wav</v>
      </c>
      <c r="AB137" s="10">
        <f t="shared" si="46"/>
        <v>1</v>
      </c>
      <c r="AC137" s="12" t="str">
        <f t="shared" ca="1" si="56"/>
        <v>lp.jpg</v>
      </c>
      <c r="AD137" s="13">
        <f t="shared" ca="1" si="50"/>
        <v>1</v>
      </c>
      <c r="AE137" s="13">
        <f t="shared" ca="1" si="51"/>
        <v>1</v>
      </c>
      <c r="AF137" s="13">
        <f ca="1">IF(AK137&lt;0.5,1,IF(AK137&lt;=2/3,2,0))</f>
        <v>1</v>
      </c>
      <c r="AG137" s="13">
        <f t="shared" ca="1" si="52"/>
        <v>3</v>
      </c>
      <c r="AH137" s="17">
        <f t="shared" ca="1" si="53"/>
        <v>0</v>
      </c>
      <c r="AI137" s="2">
        <f t="shared" ca="1" si="39"/>
        <v>0.10261666130885672</v>
      </c>
      <c r="AJ137" s="2">
        <f t="shared" ca="1" si="39"/>
        <v>0.25777298830631368</v>
      </c>
      <c r="AK137" s="2">
        <f t="shared" ca="1" si="39"/>
        <v>0.39558404574364536</v>
      </c>
      <c r="AP137" s="15">
        <f t="shared" ca="1" si="54"/>
        <v>1</v>
      </c>
      <c r="AQ137" s="15">
        <f t="shared" ca="1" si="54"/>
        <v>1</v>
      </c>
      <c r="AR137" s="15">
        <f t="shared" ca="1" si="54"/>
        <v>1</v>
      </c>
      <c r="AT137" s="15">
        <f t="shared" ca="1" si="55"/>
        <v>0</v>
      </c>
      <c r="AU137" s="15">
        <f t="shared" ca="1" si="55"/>
        <v>0</v>
      </c>
      <c r="AV137" s="15">
        <f t="shared" ca="1" si="55"/>
        <v>0</v>
      </c>
    </row>
    <row r="138" spans="12:48" x14ac:dyDescent="0.2">
      <c r="L138" s="2">
        <v>6</v>
      </c>
      <c r="M138" s="2">
        <v>9</v>
      </c>
      <c r="N138" s="2">
        <v>7</v>
      </c>
      <c r="O138" s="2">
        <v>0.27713443088396161</v>
      </c>
      <c r="P138" s="2">
        <v>0.31217385951549659</v>
      </c>
      <c r="Q138" s="2">
        <f t="shared" si="47"/>
        <v>0</v>
      </c>
      <c r="S138" s="2">
        <f t="shared" si="48"/>
        <v>0</v>
      </c>
      <c r="U138" s="14" t="str">
        <f t="shared" ca="1" si="49"/>
        <v>TrainTrial2</v>
      </c>
      <c r="V138" s="10" t="str">
        <f t="shared" si="40"/>
        <v>p6.bmp</v>
      </c>
      <c r="W138" s="10" t="str">
        <f t="shared" si="41"/>
        <v>p9.bmp</v>
      </c>
      <c r="X138" s="10" t="str">
        <f t="shared" ca="1" si="42"/>
        <v>c1.wav</v>
      </c>
      <c r="Y138" s="10" t="str">
        <f t="shared" ca="1" si="43"/>
        <v>nn6.wav</v>
      </c>
      <c r="Z138" s="10" t="str">
        <f t="shared" ca="1" si="44"/>
        <v>c2.wav</v>
      </c>
      <c r="AA138" s="10" t="str">
        <f t="shared" si="45"/>
        <v>r7.wav</v>
      </c>
      <c r="AB138" s="10">
        <f t="shared" si="46"/>
        <v>1</v>
      </c>
      <c r="AC138" s="12" t="str">
        <f t="shared" ca="1" si="56"/>
        <v>lp.jpg</v>
      </c>
      <c r="AD138" s="13">
        <f t="shared" ca="1" si="50"/>
        <v>1</v>
      </c>
      <c r="AE138" s="13">
        <f t="shared" ca="1" si="51"/>
        <v>1</v>
      </c>
      <c r="AF138" s="13">
        <f ca="1">IF(AK138&lt;0.5,1,IF(AK138&lt;=2/3,2,0))</f>
        <v>1</v>
      </c>
      <c r="AG138" s="13">
        <f t="shared" ca="1" si="52"/>
        <v>3</v>
      </c>
      <c r="AH138" s="17">
        <f t="shared" ca="1" si="53"/>
        <v>0</v>
      </c>
      <c r="AI138" s="2">
        <f t="shared" ca="1" si="39"/>
        <v>0.2486430980768507</v>
      </c>
      <c r="AJ138" s="2">
        <f t="shared" ca="1" si="39"/>
        <v>0.47941860854181551</v>
      </c>
      <c r="AK138" s="2">
        <f t="shared" ca="1" si="39"/>
        <v>0.43492897810341336</v>
      </c>
      <c r="AP138" s="15">
        <f t="shared" ca="1" si="54"/>
        <v>1</v>
      </c>
      <c r="AQ138" s="15">
        <f t="shared" ca="1" si="54"/>
        <v>1</v>
      </c>
      <c r="AR138" s="15">
        <f t="shared" ca="1" si="54"/>
        <v>1</v>
      </c>
      <c r="AT138" s="15">
        <f t="shared" ca="1" si="55"/>
        <v>0</v>
      </c>
      <c r="AU138" s="15">
        <f t="shared" ca="1" si="55"/>
        <v>0</v>
      </c>
      <c r="AV138" s="15">
        <f t="shared" ca="1" si="55"/>
        <v>0</v>
      </c>
    </row>
    <row r="139" spans="12:48" x14ac:dyDescent="0.2">
      <c r="L139" s="2">
        <v>6</v>
      </c>
      <c r="M139" s="2">
        <v>7</v>
      </c>
      <c r="N139" s="2">
        <v>1</v>
      </c>
      <c r="O139" s="2">
        <v>0.68768069951693178</v>
      </c>
      <c r="P139" s="2">
        <v>0.26756407965785911</v>
      </c>
      <c r="Q139" s="2">
        <f t="shared" si="47"/>
        <v>1</v>
      </c>
      <c r="S139" s="2">
        <f t="shared" si="48"/>
        <v>0</v>
      </c>
      <c r="U139" s="14" t="str">
        <f t="shared" ca="1" si="49"/>
        <v>TrainTrial</v>
      </c>
      <c r="V139" s="10" t="str">
        <f t="shared" si="40"/>
        <v>p7.bmp</v>
      </c>
      <c r="W139" s="10" t="str">
        <f t="shared" si="41"/>
        <v>p6.bmp</v>
      </c>
      <c r="X139" s="10" t="str">
        <f t="shared" ca="1" si="42"/>
        <v>c3.wav</v>
      </c>
      <c r="Y139" s="10" t="str">
        <f t="shared" ca="1" si="43"/>
        <v>nn6.wav</v>
      </c>
      <c r="Z139" s="10" t="str">
        <f t="shared" ca="1" si="44"/>
        <v>c3.wav</v>
      </c>
      <c r="AA139" s="10" t="str">
        <f t="shared" si="45"/>
        <v>r1.wav</v>
      </c>
      <c r="AB139" s="10">
        <f t="shared" si="46"/>
        <v>2</v>
      </c>
      <c r="AC139" s="12" t="str">
        <f t="shared" ca="1" si="56"/>
        <v>rp.jpg</v>
      </c>
      <c r="AD139" s="13">
        <f t="shared" ca="1" si="50"/>
        <v>1</v>
      </c>
      <c r="AE139" s="13">
        <f t="shared" ca="1" si="51"/>
        <v>0</v>
      </c>
      <c r="AF139" s="13">
        <f ca="1">IF(AK139&lt;0.5,1,IF(AK139&lt;=2/3,2,0))</f>
        <v>1</v>
      </c>
      <c r="AG139" s="13">
        <f t="shared" ca="1" si="52"/>
        <v>2</v>
      </c>
      <c r="AH139" s="17">
        <f t="shared" ca="1" si="53"/>
        <v>0</v>
      </c>
      <c r="AI139" s="2">
        <f t="shared" ca="1" si="39"/>
        <v>0.35941401613060164</v>
      </c>
      <c r="AJ139" s="2">
        <f t="shared" ca="1" si="39"/>
        <v>0.9333436026888009</v>
      </c>
      <c r="AK139" s="2">
        <f t="shared" ca="1" si="39"/>
        <v>0.38519050924322307</v>
      </c>
      <c r="AP139" s="15">
        <f t="shared" ca="1" si="54"/>
        <v>1</v>
      </c>
      <c r="AQ139" s="15">
        <f t="shared" ca="1" si="54"/>
        <v>0</v>
      </c>
      <c r="AR139" s="15">
        <f t="shared" ca="1" si="54"/>
        <v>1</v>
      </c>
      <c r="AT139" s="15">
        <f t="shared" ca="1" si="55"/>
        <v>0</v>
      </c>
      <c r="AU139" s="15">
        <f t="shared" ca="1" si="55"/>
        <v>0</v>
      </c>
      <c r="AV139" s="15">
        <f t="shared" ca="1" si="55"/>
        <v>0</v>
      </c>
    </row>
    <row r="140" spans="12:48" x14ac:dyDescent="0.2">
      <c r="L140" s="2">
        <v>6</v>
      </c>
      <c r="M140" s="2">
        <v>5</v>
      </c>
      <c r="N140" s="2">
        <v>8</v>
      </c>
      <c r="O140" s="2">
        <v>0.66716706558509031</v>
      </c>
      <c r="P140" s="2">
        <v>1</v>
      </c>
      <c r="Q140" s="2">
        <f t="shared" si="47"/>
        <v>1</v>
      </c>
      <c r="S140" s="2">
        <f t="shared" si="48"/>
        <v>1</v>
      </c>
      <c r="U140" s="14" t="str">
        <f t="shared" ca="1" si="49"/>
        <v>TrainTrial</v>
      </c>
      <c r="V140" s="10" t="str">
        <f t="shared" si="40"/>
        <v>p5.bmp</v>
      </c>
      <c r="W140" s="10" t="str">
        <f t="shared" si="41"/>
        <v>p6.bmp</v>
      </c>
      <c r="X140" s="10" t="str">
        <f t="shared" ca="1" si="42"/>
        <v>c2.wav</v>
      </c>
      <c r="Y140" s="10" t="str">
        <f t="shared" si="43"/>
        <v>r8.wav</v>
      </c>
      <c r="Z140" s="10" t="str">
        <f t="shared" ca="1" si="44"/>
        <v>c1.wav</v>
      </c>
      <c r="AA140" s="10" t="str">
        <f t="shared" ca="1" si="45"/>
        <v>n6.wav</v>
      </c>
      <c r="AB140" s="10">
        <f t="shared" si="46"/>
        <v>2</v>
      </c>
      <c r="AC140" s="12" t="str">
        <f t="shared" ca="1" si="56"/>
        <v>rp.jpg</v>
      </c>
      <c r="AD140" s="13">
        <f t="shared" ca="1" si="50"/>
        <v>1</v>
      </c>
      <c r="AE140" s="13">
        <f t="shared" ca="1" si="51"/>
        <v>2</v>
      </c>
      <c r="AF140" s="13">
        <f ca="1">IF(AK140&lt;0.5,1,IF(AK140&lt;=2/3,2,0))</f>
        <v>0</v>
      </c>
      <c r="AG140" s="13">
        <f t="shared" ca="1" si="52"/>
        <v>1</v>
      </c>
      <c r="AH140" s="17">
        <f t="shared" ca="1" si="53"/>
        <v>1</v>
      </c>
      <c r="AI140" s="2">
        <f t="shared" ca="1" si="39"/>
        <v>7.2175676492329033E-2</v>
      </c>
      <c r="AJ140" s="2">
        <f t="shared" ca="1" si="39"/>
        <v>0.65031895396308248</v>
      </c>
      <c r="AK140" s="2">
        <f t="shared" ca="1" si="39"/>
        <v>0.77304017213066334</v>
      </c>
      <c r="AP140" s="15">
        <f t="shared" ca="1" si="54"/>
        <v>1</v>
      </c>
      <c r="AQ140" s="15">
        <f t="shared" ca="1" si="54"/>
        <v>0</v>
      </c>
      <c r="AR140" s="15">
        <f t="shared" ca="1" si="54"/>
        <v>0</v>
      </c>
      <c r="AT140" s="15">
        <f t="shared" ca="1" si="55"/>
        <v>0</v>
      </c>
      <c r="AU140" s="15">
        <f t="shared" ca="1" si="55"/>
        <v>1</v>
      </c>
      <c r="AV140" s="15">
        <f t="shared" ca="1" si="55"/>
        <v>0</v>
      </c>
    </row>
    <row r="141" spans="12:48" x14ac:dyDescent="0.2">
      <c r="L141" s="2">
        <v>7</v>
      </c>
      <c r="M141" s="2">
        <v>4</v>
      </c>
      <c r="N141" s="2">
        <v>5</v>
      </c>
      <c r="O141" s="2">
        <v>0.55596651559335442</v>
      </c>
      <c r="P141" s="2">
        <v>0.35347694512529415</v>
      </c>
      <c r="Q141" s="2">
        <f t="shared" si="47"/>
        <v>1</v>
      </c>
      <c r="S141" s="2">
        <f t="shared" si="48"/>
        <v>0</v>
      </c>
      <c r="U141" s="14" t="str">
        <f t="shared" ca="1" si="49"/>
        <v>TrainTrial2</v>
      </c>
      <c r="V141" s="10" t="str">
        <f t="shared" si="40"/>
        <v>p4.bmp</v>
      </c>
      <c r="W141" s="10" t="str">
        <f t="shared" si="41"/>
        <v>p7.bmp</v>
      </c>
      <c r="X141" s="10" t="str">
        <f t="shared" ca="1" si="42"/>
        <v>c1.wav</v>
      </c>
      <c r="Y141" s="10" t="str">
        <f t="shared" ca="1" si="43"/>
        <v>n7.wav</v>
      </c>
      <c r="Z141" s="10" t="str">
        <f t="shared" ca="1" si="44"/>
        <v>c2.wav</v>
      </c>
      <c r="AA141" s="10" t="str">
        <f t="shared" si="45"/>
        <v>r5.wav</v>
      </c>
      <c r="AB141" s="10">
        <f t="shared" si="46"/>
        <v>2</v>
      </c>
      <c r="AC141" s="12" t="str">
        <f t="shared" ca="1" si="56"/>
        <v>rp.jpg</v>
      </c>
      <c r="AD141" s="13">
        <f t="shared" ca="1" si="50"/>
        <v>2</v>
      </c>
      <c r="AE141" s="13">
        <f t="shared" ca="1" si="51"/>
        <v>1</v>
      </c>
      <c r="AF141" s="13">
        <f ca="1">IF(AK141&lt;0.5,1,IF(AK141&lt;=2/3,2,0))</f>
        <v>0</v>
      </c>
      <c r="AG141" s="13">
        <f t="shared" ca="1" si="52"/>
        <v>1</v>
      </c>
      <c r="AH141" s="17">
        <f t="shared" ca="1" si="53"/>
        <v>1</v>
      </c>
      <c r="AI141" s="2">
        <f t="shared" ca="1" si="39"/>
        <v>0.64157517930900287</v>
      </c>
      <c r="AJ141" s="2">
        <f t="shared" ca="1" si="39"/>
        <v>0.11040832251946819</v>
      </c>
      <c r="AK141" s="2">
        <f t="shared" ca="1" si="39"/>
        <v>0.8272373533862647</v>
      </c>
      <c r="AP141" s="15">
        <f t="shared" ca="1" si="54"/>
        <v>0</v>
      </c>
      <c r="AQ141" s="15">
        <f t="shared" ca="1" si="54"/>
        <v>1</v>
      </c>
      <c r="AR141" s="15">
        <f t="shared" ca="1" si="54"/>
        <v>0</v>
      </c>
      <c r="AT141" s="15">
        <f t="shared" ca="1" si="55"/>
        <v>1</v>
      </c>
      <c r="AU141" s="15">
        <f t="shared" ca="1" si="55"/>
        <v>0</v>
      </c>
      <c r="AV141" s="15">
        <f t="shared" ca="1" si="55"/>
        <v>0</v>
      </c>
    </row>
    <row r="142" spans="12:48" x14ac:dyDescent="0.2">
      <c r="L142" s="2">
        <v>7</v>
      </c>
      <c r="M142" s="2">
        <v>0</v>
      </c>
      <c r="N142" s="2">
        <v>2</v>
      </c>
      <c r="O142" s="2">
        <v>8.653457455784519E-2</v>
      </c>
      <c r="P142" s="2">
        <v>1</v>
      </c>
      <c r="Q142" s="2">
        <f t="shared" si="47"/>
        <v>0</v>
      </c>
      <c r="S142" s="2">
        <f t="shared" si="48"/>
        <v>1</v>
      </c>
      <c r="U142" s="14" t="str">
        <f t="shared" ca="1" si="49"/>
        <v>TrainTrial</v>
      </c>
      <c r="V142" s="10" t="str">
        <f t="shared" si="40"/>
        <v>p7.bmp</v>
      </c>
      <c r="W142" s="10" t="str">
        <f t="shared" si="41"/>
        <v>p0.bmp</v>
      </c>
      <c r="X142" s="10" t="str">
        <f t="shared" ca="1" si="42"/>
        <v>c3.wav</v>
      </c>
      <c r="Y142" s="10" t="str">
        <f t="shared" si="43"/>
        <v>r2.wav</v>
      </c>
      <c r="Z142" s="10" t="str">
        <f t="shared" ca="1" si="44"/>
        <v>c3.wav</v>
      </c>
      <c r="AA142" s="10" t="str">
        <f t="shared" ca="1" si="45"/>
        <v>n7.wav</v>
      </c>
      <c r="AB142" s="10">
        <f t="shared" si="46"/>
        <v>1</v>
      </c>
      <c r="AC142" s="12" t="str">
        <f t="shared" ca="1" si="56"/>
        <v>blank.jpg</v>
      </c>
      <c r="AD142" s="13">
        <f t="shared" ca="1" si="50"/>
        <v>0</v>
      </c>
      <c r="AE142" s="13">
        <f t="shared" ca="1" si="51"/>
        <v>0</v>
      </c>
      <c r="AF142" s="13">
        <f ca="1">IF(AK142&lt;0.5,1,IF(AK142&lt;=2/3,2,0))</f>
        <v>2</v>
      </c>
      <c r="AG142" s="13">
        <f t="shared" ca="1" si="52"/>
        <v>0</v>
      </c>
      <c r="AH142" s="17">
        <f t="shared" ca="1" si="53"/>
        <v>1</v>
      </c>
      <c r="AI142" s="2">
        <f t="shared" ca="1" si="39"/>
        <v>0.82108652483081401</v>
      </c>
      <c r="AJ142" s="2">
        <f t="shared" ca="1" si="39"/>
        <v>0.84708290001361497</v>
      </c>
      <c r="AK142" s="2">
        <f t="shared" ca="1" si="39"/>
        <v>0.63682226440685541</v>
      </c>
      <c r="AP142" s="15">
        <f t="shared" ca="1" si="54"/>
        <v>0</v>
      </c>
      <c r="AQ142" s="15">
        <f t="shared" ca="1" si="54"/>
        <v>0</v>
      </c>
      <c r="AR142" s="15">
        <f t="shared" ca="1" si="54"/>
        <v>0</v>
      </c>
      <c r="AT142" s="15">
        <f t="shared" ca="1" si="55"/>
        <v>0</v>
      </c>
      <c r="AU142" s="15">
        <f t="shared" ca="1" si="55"/>
        <v>0</v>
      </c>
      <c r="AV142" s="15">
        <f t="shared" ca="1" si="55"/>
        <v>1</v>
      </c>
    </row>
    <row r="143" spans="12:48" x14ac:dyDescent="0.2">
      <c r="L143" s="2">
        <v>7</v>
      </c>
      <c r="M143" s="2">
        <v>6</v>
      </c>
      <c r="N143" s="2">
        <v>0</v>
      </c>
      <c r="O143" s="2">
        <v>0.99611244021434686</v>
      </c>
      <c r="P143" s="2">
        <v>0.38836076080042403</v>
      </c>
      <c r="Q143" s="2">
        <f t="shared" si="47"/>
        <v>1</v>
      </c>
      <c r="S143" s="2">
        <f t="shared" si="48"/>
        <v>0</v>
      </c>
      <c r="U143" s="14" t="str">
        <f t="shared" ca="1" si="49"/>
        <v>TrainTrial</v>
      </c>
      <c r="V143" s="10" t="str">
        <f t="shared" si="40"/>
        <v>p6.bmp</v>
      </c>
      <c r="W143" s="10" t="str">
        <f t="shared" si="41"/>
        <v>p7.bmp</v>
      </c>
      <c r="X143" s="10" t="str">
        <f t="shared" ca="1" si="42"/>
        <v>c1.wav</v>
      </c>
      <c r="Y143" s="10" t="str">
        <f t="shared" ca="1" si="43"/>
        <v>nn7.wav</v>
      </c>
      <c r="Z143" s="10" t="str">
        <f t="shared" ca="1" si="44"/>
        <v>c2.wav</v>
      </c>
      <c r="AA143" s="10" t="str">
        <f t="shared" si="45"/>
        <v>r0.wav</v>
      </c>
      <c r="AB143" s="10">
        <f t="shared" si="46"/>
        <v>2</v>
      </c>
      <c r="AC143" s="12" t="str">
        <f t="shared" ca="1" si="56"/>
        <v>rp.jpg</v>
      </c>
      <c r="AD143" s="13">
        <f t="shared" ca="1" si="50"/>
        <v>2</v>
      </c>
      <c r="AE143" s="13">
        <f t="shared" ca="1" si="51"/>
        <v>2</v>
      </c>
      <c r="AF143" s="13">
        <f ca="1">IF(AK143&lt;0.5,1,IF(AK143&lt;=2/3,2,0))</f>
        <v>1</v>
      </c>
      <c r="AG143" s="13">
        <f t="shared" ca="1" si="52"/>
        <v>1</v>
      </c>
      <c r="AH143" s="17">
        <f t="shared" ca="1" si="53"/>
        <v>2</v>
      </c>
      <c r="AI143" s="2">
        <f t="shared" ca="1" si="39"/>
        <v>0.54400769118043102</v>
      </c>
      <c r="AJ143" s="2">
        <f t="shared" ca="1" si="39"/>
        <v>0.52776480636388579</v>
      </c>
      <c r="AK143" s="2">
        <f t="shared" ca="1" si="39"/>
        <v>0.21402290766229204</v>
      </c>
      <c r="AP143" s="15">
        <f t="shared" ca="1" si="54"/>
        <v>0</v>
      </c>
      <c r="AQ143" s="15">
        <f t="shared" ca="1" si="54"/>
        <v>0</v>
      </c>
      <c r="AR143" s="15">
        <f t="shared" ca="1" si="54"/>
        <v>1</v>
      </c>
      <c r="AT143" s="15">
        <f t="shared" ca="1" si="55"/>
        <v>1</v>
      </c>
      <c r="AU143" s="15">
        <f t="shared" ca="1" si="55"/>
        <v>1</v>
      </c>
      <c r="AV143" s="15">
        <f t="shared" ca="1" si="55"/>
        <v>0</v>
      </c>
    </row>
    <row r="144" spans="12:48" x14ac:dyDescent="0.2">
      <c r="L144" s="2">
        <v>8</v>
      </c>
      <c r="M144" s="2">
        <v>0</v>
      </c>
      <c r="N144" s="2">
        <v>7</v>
      </c>
      <c r="O144" s="2">
        <v>0.21215120078886684</v>
      </c>
      <c r="P144" s="2">
        <v>0.51724746192940074</v>
      </c>
      <c r="Q144" s="2">
        <f t="shared" si="47"/>
        <v>0</v>
      </c>
      <c r="S144" s="2">
        <f t="shared" si="48"/>
        <v>1</v>
      </c>
      <c r="U144" s="14" t="str">
        <f t="shared" ca="1" si="49"/>
        <v>TrainTrial</v>
      </c>
      <c r="V144" s="10" t="str">
        <f t="shared" si="40"/>
        <v>p8.bmp</v>
      </c>
      <c r="W144" s="10" t="str">
        <f t="shared" si="41"/>
        <v>p0.bmp</v>
      </c>
      <c r="X144" s="10" t="str">
        <f t="shared" ca="1" si="42"/>
        <v>c3.wav</v>
      </c>
      <c r="Y144" s="10" t="str">
        <f t="shared" si="43"/>
        <v>r7.wav</v>
      </c>
      <c r="Z144" s="10" t="str">
        <f t="shared" ca="1" si="44"/>
        <v>c3.wav</v>
      </c>
      <c r="AA144" s="10" t="str">
        <f t="shared" ca="1" si="45"/>
        <v>nn8.wav</v>
      </c>
      <c r="AB144" s="10">
        <f t="shared" si="46"/>
        <v>1</v>
      </c>
      <c r="AC144" s="12" t="str">
        <f t="shared" ca="1" si="56"/>
        <v>blank.jpg</v>
      </c>
      <c r="AD144" s="13">
        <f t="shared" ca="1" si="50"/>
        <v>0</v>
      </c>
      <c r="AE144" s="13">
        <f t="shared" ca="1" si="51"/>
        <v>0</v>
      </c>
      <c r="AF144" s="13">
        <f ca="1">IF(AK144&lt;0.5,1,IF(AK144&lt;=2/3,2,0))</f>
        <v>1</v>
      </c>
      <c r="AG144" s="13">
        <f t="shared" ca="1" si="52"/>
        <v>1</v>
      </c>
      <c r="AH144" s="17">
        <f t="shared" ca="1" si="53"/>
        <v>0</v>
      </c>
      <c r="AI144" s="2">
        <f t="shared" ca="1" si="39"/>
        <v>0.85884313588921135</v>
      </c>
      <c r="AJ144" s="2">
        <f t="shared" ca="1" si="39"/>
        <v>0.79720143961288703</v>
      </c>
      <c r="AK144" s="2">
        <f t="shared" ca="1" si="39"/>
        <v>5.5973370518952237E-2</v>
      </c>
      <c r="AP144" s="15">
        <f t="shared" ca="1" si="54"/>
        <v>0</v>
      </c>
      <c r="AQ144" s="15">
        <f t="shared" ca="1" si="54"/>
        <v>0</v>
      </c>
      <c r="AR144" s="15">
        <f t="shared" ca="1" si="54"/>
        <v>1</v>
      </c>
      <c r="AT144" s="15">
        <f t="shared" ca="1" si="55"/>
        <v>0</v>
      </c>
      <c r="AU144" s="15">
        <f t="shared" ca="1" si="55"/>
        <v>0</v>
      </c>
      <c r="AV144" s="15">
        <f t="shared" ca="1" si="55"/>
        <v>0</v>
      </c>
    </row>
    <row r="145" spans="11:48" x14ac:dyDescent="0.2">
      <c r="L145" s="2">
        <v>8</v>
      </c>
      <c r="M145" s="2">
        <v>2</v>
      </c>
      <c r="N145" s="2">
        <v>9</v>
      </c>
      <c r="O145" s="2">
        <v>0.60170005922464043</v>
      </c>
      <c r="P145" s="2">
        <v>1</v>
      </c>
      <c r="Q145" s="2">
        <f t="shared" si="47"/>
        <v>1</v>
      </c>
      <c r="S145" s="2">
        <f t="shared" si="48"/>
        <v>1</v>
      </c>
      <c r="U145" s="14" t="str">
        <f t="shared" ca="1" si="49"/>
        <v>TrainTrial</v>
      </c>
      <c r="V145" s="10" t="str">
        <f t="shared" si="40"/>
        <v>p2.bmp</v>
      </c>
      <c r="W145" s="10" t="str">
        <f t="shared" si="41"/>
        <v>p8.bmp</v>
      </c>
      <c r="X145" s="10" t="str">
        <f t="shared" ca="1" si="42"/>
        <v>c3.wav</v>
      </c>
      <c r="Y145" s="10" t="str">
        <f t="shared" si="43"/>
        <v>r9.wav</v>
      </c>
      <c r="Z145" s="10" t="str">
        <f t="shared" ca="1" si="44"/>
        <v>c3.wav</v>
      </c>
      <c r="AA145" s="10" t="str">
        <f t="shared" ca="1" si="45"/>
        <v>n8.wav</v>
      </c>
      <c r="AB145" s="10">
        <f t="shared" si="46"/>
        <v>2</v>
      </c>
      <c r="AC145" s="12" t="str">
        <f t="shared" ca="1" si="56"/>
        <v>rp.jpg</v>
      </c>
      <c r="AD145" s="13">
        <f t="shared" ca="1" si="50"/>
        <v>1</v>
      </c>
      <c r="AE145" s="13">
        <f t="shared" ca="1" si="51"/>
        <v>0</v>
      </c>
      <c r="AF145" s="13">
        <f ca="1">IF(AK145&lt;0.5,1,IF(AK145&lt;=2/3,2,0))</f>
        <v>0</v>
      </c>
      <c r="AG145" s="13">
        <f t="shared" ca="1" si="52"/>
        <v>1</v>
      </c>
      <c r="AH145" s="17">
        <f t="shared" ca="1" si="53"/>
        <v>0</v>
      </c>
      <c r="AI145" s="2">
        <f t="shared" ca="1" si="39"/>
        <v>0.34951364710219091</v>
      </c>
      <c r="AJ145" s="2">
        <f t="shared" ca="1" si="39"/>
        <v>0.82551652926462593</v>
      </c>
      <c r="AK145" s="2">
        <f t="shared" ca="1" si="39"/>
        <v>0.89583679897117408</v>
      </c>
      <c r="AP145" s="15">
        <f t="shared" ca="1" si="54"/>
        <v>1</v>
      </c>
      <c r="AQ145" s="15">
        <f t="shared" ca="1" si="54"/>
        <v>0</v>
      </c>
      <c r="AR145" s="15">
        <f t="shared" ca="1" si="54"/>
        <v>0</v>
      </c>
      <c r="AT145" s="15">
        <f t="shared" ca="1" si="55"/>
        <v>0</v>
      </c>
      <c r="AU145" s="15">
        <f t="shared" ca="1" si="55"/>
        <v>0</v>
      </c>
      <c r="AV145" s="15">
        <f t="shared" ca="1" si="55"/>
        <v>0</v>
      </c>
    </row>
    <row r="146" spans="11:48" x14ac:dyDescent="0.2">
      <c r="L146" s="2">
        <v>8</v>
      </c>
      <c r="M146" s="2">
        <v>4</v>
      </c>
      <c r="N146" s="2">
        <v>0</v>
      </c>
      <c r="O146" s="2">
        <v>3.7203136159405403E-2</v>
      </c>
      <c r="P146" s="2">
        <v>0.25839782024195301</v>
      </c>
      <c r="Q146" s="2">
        <f t="shared" si="47"/>
        <v>0</v>
      </c>
      <c r="S146" s="2">
        <f t="shared" si="48"/>
        <v>0</v>
      </c>
      <c r="U146" s="14" t="str">
        <f t="shared" ca="1" si="49"/>
        <v>TrainTrial</v>
      </c>
      <c r="V146" s="10" t="str">
        <f t="shared" si="40"/>
        <v>p8.bmp</v>
      </c>
      <c r="W146" s="10" t="str">
        <f t="shared" si="41"/>
        <v>p4.bmp</v>
      </c>
      <c r="X146" s="10" t="str">
        <f t="shared" ca="1" si="42"/>
        <v>c3.wav</v>
      </c>
      <c r="Y146" s="10" t="str">
        <f t="shared" ca="1" si="43"/>
        <v>n8.wav</v>
      </c>
      <c r="Z146" s="10" t="str">
        <f t="shared" ca="1" si="44"/>
        <v>c3.wav</v>
      </c>
      <c r="AA146" s="10" t="str">
        <f t="shared" si="45"/>
        <v>r0.wav</v>
      </c>
      <c r="AB146" s="10">
        <f t="shared" si="46"/>
        <v>1</v>
      </c>
      <c r="AC146" s="12" t="str">
        <f t="shared" ca="1" si="56"/>
        <v>lp.jpg</v>
      </c>
      <c r="AD146" s="13">
        <f t="shared" ca="1" si="50"/>
        <v>1</v>
      </c>
      <c r="AE146" s="13">
        <f t="shared" ca="1" si="51"/>
        <v>0</v>
      </c>
      <c r="AF146" s="13">
        <f ca="1">IF(AK146&lt;0.5,1,IF(AK146&lt;=2/3,2,0))</f>
        <v>0</v>
      </c>
      <c r="AG146" s="13">
        <f t="shared" ca="1" si="52"/>
        <v>1</v>
      </c>
      <c r="AH146" s="17">
        <f t="shared" ca="1" si="53"/>
        <v>0</v>
      </c>
      <c r="AI146" s="2">
        <f t="shared" ca="1" si="39"/>
        <v>0.19363344060911991</v>
      </c>
      <c r="AJ146" s="2">
        <f t="shared" ca="1" si="39"/>
        <v>0.99158943757671547</v>
      </c>
      <c r="AK146" s="2">
        <f t="shared" ca="1" si="39"/>
        <v>0.74023085721843263</v>
      </c>
      <c r="AP146" s="15">
        <f t="shared" ca="1" si="54"/>
        <v>1</v>
      </c>
      <c r="AQ146" s="15">
        <f t="shared" ca="1" si="54"/>
        <v>0</v>
      </c>
      <c r="AR146" s="15">
        <f t="shared" ca="1" si="54"/>
        <v>0</v>
      </c>
      <c r="AT146" s="15">
        <f t="shared" ca="1" si="55"/>
        <v>0</v>
      </c>
      <c r="AU146" s="15">
        <f t="shared" ca="1" si="55"/>
        <v>0</v>
      </c>
      <c r="AV146" s="15">
        <f t="shared" ca="1" si="55"/>
        <v>0</v>
      </c>
    </row>
    <row r="147" spans="11:48" x14ac:dyDescent="0.2">
      <c r="L147" s="2">
        <v>9</v>
      </c>
      <c r="M147" s="2">
        <v>5</v>
      </c>
      <c r="N147" s="2">
        <v>4</v>
      </c>
      <c r="O147" s="2">
        <v>0.5973957923515627</v>
      </c>
      <c r="P147" s="2">
        <v>0.63951447399631434</v>
      </c>
      <c r="Q147" s="2">
        <f t="shared" si="47"/>
        <v>1</v>
      </c>
      <c r="S147" s="2">
        <f t="shared" si="48"/>
        <v>1</v>
      </c>
      <c r="U147" s="14" t="str">
        <f t="shared" ca="1" si="49"/>
        <v>TrainTrial2</v>
      </c>
      <c r="V147" s="10" t="str">
        <f t="shared" si="40"/>
        <v>p5.bmp</v>
      </c>
      <c r="W147" s="10" t="str">
        <f t="shared" si="41"/>
        <v>p9.bmp</v>
      </c>
      <c r="X147" s="10" t="str">
        <f t="shared" ca="1" si="42"/>
        <v>c2.wav</v>
      </c>
      <c r="Y147" s="10" t="str">
        <f t="shared" si="43"/>
        <v>r4.wav</v>
      </c>
      <c r="Z147" s="10" t="str">
        <f t="shared" ca="1" si="44"/>
        <v>c1.wav</v>
      </c>
      <c r="AA147" s="10" t="str">
        <f t="shared" ca="1" si="45"/>
        <v>n9.wav</v>
      </c>
      <c r="AB147" s="10">
        <f t="shared" si="46"/>
        <v>2</v>
      </c>
      <c r="AC147" s="12" t="str">
        <f t="shared" ca="1" si="56"/>
        <v>blank.jpg</v>
      </c>
      <c r="AD147" s="13">
        <f t="shared" ca="1" si="50"/>
        <v>0</v>
      </c>
      <c r="AE147" s="13">
        <f t="shared" ca="1" si="51"/>
        <v>1</v>
      </c>
      <c r="AF147" s="13">
        <f ca="1">IF(AK147&lt;0.5,1,IF(AK147&lt;=2/3,2,0))</f>
        <v>0</v>
      </c>
      <c r="AG147" s="13">
        <f t="shared" ca="1" si="52"/>
        <v>1</v>
      </c>
      <c r="AH147" s="17">
        <f t="shared" ca="1" si="53"/>
        <v>0</v>
      </c>
      <c r="AI147" s="2">
        <f t="shared" ca="1" si="39"/>
        <v>0.67410435903711752</v>
      </c>
      <c r="AJ147" s="2">
        <f t="shared" ca="1" si="39"/>
        <v>0.40416766189006759</v>
      </c>
      <c r="AK147" s="2">
        <f t="shared" ca="1" si="39"/>
        <v>0.9554371951825783</v>
      </c>
      <c r="AP147" s="15">
        <f t="shared" ca="1" si="54"/>
        <v>0</v>
      </c>
      <c r="AQ147" s="15">
        <f t="shared" ca="1" si="54"/>
        <v>1</v>
      </c>
      <c r="AR147" s="15">
        <f t="shared" ca="1" si="54"/>
        <v>0</v>
      </c>
      <c r="AT147" s="15">
        <f t="shared" ca="1" si="55"/>
        <v>0</v>
      </c>
      <c r="AU147" s="15">
        <f t="shared" ca="1" si="55"/>
        <v>0</v>
      </c>
      <c r="AV147" s="15">
        <f t="shared" ca="1" si="55"/>
        <v>0</v>
      </c>
    </row>
    <row r="148" spans="11:48" x14ac:dyDescent="0.2">
      <c r="L148" s="2">
        <v>9</v>
      </c>
      <c r="M148" s="2">
        <v>8</v>
      </c>
      <c r="N148" s="2">
        <v>1</v>
      </c>
      <c r="O148" s="2">
        <v>9.5509697526722448E-2</v>
      </c>
      <c r="P148" s="2">
        <v>0.69382715022220509</v>
      </c>
      <c r="Q148" s="2">
        <f t="shared" si="47"/>
        <v>0</v>
      </c>
      <c r="S148" s="2">
        <f t="shared" si="48"/>
        <v>1</v>
      </c>
      <c r="U148" s="14" t="str">
        <f t="shared" ca="1" si="49"/>
        <v>TrainTrial</v>
      </c>
      <c r="V148" s="10" t="str">
        <f t="shared" si="40"/>
        <v>p9.bmp</v>
      </c>
      <c r="W148" s="10" t="str">
        <f t="shared" si="41"/>
        <v>p8.bmp</v>
      </c>
      <c r="X148" s="10" t="str">
        <f t="shared" ca="1" si="42"/>
        <v>c3.wav</v>
      </c>
      <c r="Y148" s="10" t="str">
        <f t="shared" si="43"/>
        <v>r1.wav</v>
      </c>
      <c r="Z148" s="10" t="str">
        <f t="shared" ca="1" si="44"/>
        <v>c3.wav</v>
      </c>
      <c r="AA148" s="10" t="str">
        <f t="shared" ca="1" si="45"/>
        <v>nn9.wav</v>
      </c>
      <c r="AB148" s="10">
        <f t="shared" si="46"/>
        <v>1</v>
      </c>
      <c r="AC148" s="12" t="str">
        <f t="shared" ca="1" si="56"/>
        <v>lp.jpg</v>
      </c>
      <c r="AD148" s="13">
        <f t="shared" ca="1" si="50"/>
        <v>1</v>
      </c>
      <c r="AE148" s="13">
        <f t="shared" ca="1" si="51"/>
        <v>0</v>
      </c>
      <c r="AF148" s="13">
        <f ca="1">IF(AK148&lt;0.5,1,IF(AK148&lt;=2/3,2,0))</f>
        <v>1</v>
      </c>
      <c r="AG148" s="13">
        <f t="shared" ca="1" si="52"/>
        <v>2</v>
      </c>
      <c r="AH148" s="17">
        <f t="shared" ca="1" si="53"/>
        <v>0</v>
      </c>
      <c r="AI148" s="2">
        <f t="shared" ca="1" si="39"/>
        <v>0.14636683993139832</v>
      </c>
      <c r="AJ148" s="2">
        <f t="shared" ca="1" si="39"/>
        <v>0.83013336098540003</v>
      </c>
      <c r="AK148" s="2">
        <f t="shared" ca="1" si="39"/>
        <v>0.36151878537062154</v>
      </c>
      <c r="AP148" s="15">
        <f t="shared" ca="1" si="54"/>
        <v>1</v>
      </c>
      <c r="AQ148" s="15">
        <f t="shared" ca="1" si="54"/>
        <v>0</v>
      </c>
      <c r="AR148" s="15">
        <f t="shared" ca="1" si="54"/>
        <v>1</v>
      </c>
      <c r="AT148" s="15">
        <f t="shared" ca="1" si="55"/>
        <v>0</v>
      </c>
      <c r="AU148" s="15">
        <f t="shared" ca="1" si="55"/>
        <v>0</v>
      </c>
      <c r="AV148" s="15">
        <f t="shared" ca="1" si="55"/>
        <v>0</v>
      </c>
    </row>
    <row r="149" spans="11:48" x14ac:dyDescent="0.2">
      <c r="L149" s="2">
        <v>9</v>
      </c>
      <c r="M149" s="2">
        <v>1</v>
      </c>
      <c r="N149" s="2">
        <v>3</v>
      </c>
      <c r="O149" s="2">
        <v>0.81085144215467153</v>
      </c>
      <c r="P149" s="2">
        <v>0.74900006709049194</v>
      </c>
      <c r="Q149" s="2">
        <f t="shared" si="47"/>
        <v>1</v>
      </c>
      <c r="S149" s="2">
        <f t="shared" si="48"/>
        <v>1</v>
      </c>
      <c r="U149" s="14" t="str">
        <f t="shared" ca="1" si="49"/>
        <v>TrainTrial</v>
      </c>
      <c r="V149" s="10" t="str">
        <f t="shared" si="40"/>
        <v>p1.bmp</v>
      </c>
      <c r="W149" s="10" t="str">
        <f t="shared" si="41"/>
        <v>p9.bmp</v>
      </c>
      <c r="X149" s="10" t="str">
        <f t="shared" ca="1" si="42"/>
        <v>c3.wav</v>
      </c>
      <c r="Y149" s="10" t="str">
        <f t="shared" si="43"/>
        <v>r3.wav</v>
      </c>
      <c r="Z149" s="10" t="str">
        <f t="shared" ca="1" si="44"/>
        <v>c3.wav</v>
      </c>
      <c r="AA149" s="10" t="str">
        <f t="shared" ca="1" si="45"/>
        <v>n9.wav</v>
      </c>
      <c r="AB149" s="10">
        <f t="shared" si="46"/>
        <v>2</v>
      </c>
      <c r="AC149" s="12" t="str">
        <f t="shared" ca="1" si="56"/>
        <v>blank.jpg</v>
      </c>
      <c r="AD149" s="13">
        <f t="shared" ca="1" si="50"/>
        <v>0</v>
      </c>
      <c r="AE149" s="13">
        <f t="shared" ca="1" si="51"/>
        <v>0</v>
      </c>
      <c r="AF149" s="13">
        <f ca="1">IF(AK149&lt;0.5,1,IF(AK149&lt;=2/3,2,0))</f>
        <v>0</v>
      </c>
      <c r="AG149" s="13">
        <f t="shared" ca="1" si="52"/>
        <v>0</v>
      </c>
      <c r="AH149" s="17">
        <f t="shared" ca="1" si="53"/>
        <v>0</v>
      </c>
      <c r="AI149" s="2">
        <f t="shared" ca="1" si="39"/>
        <v>0.96219051941153177</v>
      </c>
      <c r="AJ149" s="2">
        <f t="shared" ca="1" si="39"/>
        <v>0.77424239701167907</v>
      </c>
      <c r="AK149" s="2">
        <f t="shared" ca="1" si="39"/>
        <v>0.87303062270913379</v>
      </c>
      <c r="AP149" s="15">
        <f t="shared" ca="1" si="54"/>
        <v>0</v>
      </c>
      <c r="AQ149" s="15">
        <f t="shared" ca="1" si="54"/>
        <v>0</v>
      </c>
      <c r="AR149" s="15">
        <f t="shared" ca="1" si="54"/>
        <v>0</v>
      </c>
      <c r="AT149" s="15">
        <f t="shared" ca="1" si="55"/>
        <v>0</v>
      </c>
      <c r="AU149" s="15">
        <f t="shared" ca="1" si="55"/>
        <v>0</v>
      </c>
      <c r="AV149" s="15">
        <f t="shared" ca="1" si="55"/>
        <v>0</v>
      </c>
    </row>
    <row r="150" spans="11:48" x14ac:dyDescent="0.2">
      <c r="L150" s="2">
        <v>0</v>
      </c>
      <c r="M150" s="2">
        <v>3</v>
      </c>
      <c r="N150" s="2">
        <v>8</v>
      </c>
      <c r="O150" s="2">
        <v>0.13183775403467735</v>
      </c>
      <c r="P150" s="2">
        <v>0.88719745859634713</v>
      </c>
      <c r="Q150" s="2">
        <f t="shared" si="47"/>
        <v>0</v>
      </c>
      <c r="S150" s="2">
        <f t="shared" si="48"/>
        <v>1</v>
      </c>
      <c r="U150" s="14" t="str">
        <f t="shared" ca="1" si="49"/>
        <v>TrainTrial</v>
      </c>
      <c r="V150" s="10" t="str">
        <f t="shared" si="40"/>
        <v>p0.bmp</v>
      </c>
      <c r="W150" s="10" t="str">
        <f t="shared" si="41"/>
        <v>p3.bmp</v>
      </c>
      <c r="X150" s="10" t="str">
        <f t="shared" ca="1" si="42"/>
        <v>c3.wav</v>
      </c>
      <c r="Y150" s="10" t="str">
        <f t="shared" si="43"/>
        <v>r8.wav</v>
      </c>
      <c r="Z150" s="10" t="str">
        <f t="shared" ca="1" si="44"/>
        <v>c3.wav</v>
      </c>
      <c r="AA150" s="10" t="str">
        <f t="shared" ca="1" si="45"/>
        <v>n0.wav</v>
      </c>
      <c r="AB150" s="10">
        <f t="shared" si="46"/>
        <v>1</v>
      </c>
      <c r="AC150" s="12" t="str">
        <f t="shared" ca="1" si="56"/>
        <v>blank.jpg</v>
      </c>
      <c r="AD150" s="13">
        <f t="shared" ca="1" si="50"/>
        <v>0</v>
      </c>
      <c r="AE150" s="13">
        <f t="shared" ca="1" si="51"/>
        <v>0</v>
      </c>
      <c r="AF150" s="13">
        <f ca="1">IF(AK150&lt;0.5,1,IF(AK150&lt;=2/3,2,0))</f>
        <v>0</v>
      </c>
      <c r="AG150" s="13">
        <f t="shared" ca="1" si="52"/>
        <v>0</v>
      </c>
      <c r="AH150" s="17">
        <f t="shared" ca="1" si="53"/>
        <v>0</v>
      </c>
      <c r="AI150" s="2">
        <f t="shared" ca="1" si="39"/>
        <v>0.9463054503860826</v>
      </c>
      <c r="AJ150" s="2">
        <f t="shared" ca="1" si="39"/>
        <v>0.71294056850263809</v>
      </c>
      <c r="AK150" s="2">
        <f t="shared" ca="1" si="39"/>
        <v>0.90557505636722935</v>
      </c>
      <c r="AP150" s="15">
        <f t="shared" ca="1" si="54"/>
        <v>0</v>
      </c>
      <c r="AQ150" s="15">
        <f t="shared" ca="1" si="54"/>
        <v>0</v>
      </c>
      <c r="AR150" s="15">
        <f t="shared" ca="1" si="54"/>
        <v>0</v>
      </c>
      <c r="AT150" s="15">
        <f t="shared" ca="1" si="55"/>
        <v>0</v>
      </c>
      <c r="AU150" s="15">
        <f t="shared" ca="1" si="55"/>
        <v>0</v>
      </c>
      <c r="AV150" s="15">
        <f t="shared" ca="1" si="55"/>
        <v>0</v>
      </c>
    </row>
    <row r="151" spans="11:48" x14ac:dyDescent="0.2">
      <c r="L151" s="2">
        <v>0</v>
      </c>
      <c r="M151" s="2">
        <v>7</v>
      </c>
      <c r="N151" s="2">
        <v>6</v>
      </c>
      <c r="O151" s="2">
        <v>0.68368386128258862</v>
      </c>
      <c r="P151" s="2">
        <v>0.78708947306768096</v>
      </c>
      <c r="Q151" s="2">
        <f t="shared" si="47"/>
        <v>1</v>
      </c>
      <c r="S151" s="2">
        <f t="shared" si="48"/>
        <v>1</v>
      </c>
      <c r="U151" s="14" t="str">
        <f t="shared" ca="1" si="49"/>
        <v>TrainTrial</v>
      </c>
      <c r="V151" s="10" t="str">
        <f t="shared" si="40"/>
        <v>p7.bmp</v>
      </c>
      <c r="W151" s="10" t="str">
        <f t="shared" si="41"/>
        <v>p0.bmp</v>
      </c>
      <c r="X151" s="10" t="str">
        <f t="shared" ca="1" si="42"/>
        <v>c3.wav</v>
      </c>
      <c r="Y151" s="10" t="str">
        <f t="shared" si="43"/>
        <v>r6.wav</v>
      </c>
      <c r="Z151" s="10" t="str">
        <f t="shared" ca="1" si="44"/>
        <v>c3.wav</v>
      </c>
      <c r="AA151" s="10" t="str">
        <f t="shared" ca="1" si="45"/>
        <v>n0.wav</v>
      </c>
      <c r="AB151" s="10">
        <f t="shared" si="46"/>
        <v>2</v>
      </c>
      <c r="AC151" s="12" t="str">
        <f t="shared" ca="1" si="56"/>
        <v>rp.jpg</v>
      </c>
      <c r="AD151" s="13">
        <f t="shared" ca="1" si="50"/>
        <v>1</v>
      </c>
      <c r="AE151" s="13">
        <f t="shared" ca="1" si="51"/>
        <v>0</v>
      </c>
      <c r="AF151" s="13">
        <f ca="1">IF(AK151&lt;0.5,1,IF(AK151&lt;=2/3,2,0))</f>
        <v>0</v>
      </c>
      <c r="AG151" s="13">
        <f t="shared" ca="1" si="52"/>
        <v>1</v>
      </c>
      <c r="AH151" s="17">
        <f t="shared" ca="1" si="53"/>
        <v>0</v>
      </c>
      <c r="AI151" s="2">
        <f t="shared" ca="1" si="39"/>
        <v>2.1604534667842401E-2</v>
      </c>
      <c r="AJ151" s="2">
        <f t="shared" ca="1" si="39"/>
        <v>0.72015254846858445</v>
      </c>
      <c r="AK151" s="2">
        <f t="shared" ca="1" si="39"/>
        <v>0.78594669700203024</v>
      </c>
      <c r="AP151" s="15">
        <f t="shared" ca="1" si="54"/>
        <v>1</v>
      </c>
      <c r="AQ151" s="15">
        <f t="shared" ca="1" si="54"/>
        <v>0</v>
      </c>
      <c r="AR151" s="15">
        <f t="shared" ca="1" si="54"/>
        <v>0</v>
      </c>
      <c r="AT151" s="15">
        <f t="shared" ca="1" si="55"/>
        <v>0</v>
      </c>
      <c r="AU151" s="15">
        <f t="shared" ca="1" si="55"/>
        <v>0</v>
      </c>
      <c r="AV151" s="15">
        <f t="shared" ca="1" si="55"/>
        <v>0</v>
      </c>
    </row>
    <row r="152" spans="11:48" x14ac:dyDescent="0.2">
      <c r="L152" s="2">
        <v>0</v>
      </c>
      <c r="M152" s="2">
        <v>9</v>
      </c>
      <c r="N152" s="2">
        <v>5</v>
      </c>
      <c r="O152" s="2">
        <v>0.31401319119959226</v>
      </c>
      <c r="P152" s="2">
        <v>0.82766000559786335</v>
      </c>
      <c r="Q152" s="2">
        <f t="shared" si="47"/>
        <v>0</v>
      </c>
      <c r="R152" s="2">
        <f>SUM(Q123:Q152)</f>
        <v>15</v>
      </c>
      <c r="S152" s="2">
        <f t="shared" si="48"/>
        <v>1</v>
      </c>
      <c r="T152" s="2">
        <f>SUM(S123:S152)</f>
        <v>15</v>
      </c>
      <c r="U152" s="14" t="str">
        <f t="shared" ca="1" si="49"/>
        <v>TrainTrial2</v>
      </c>
      <c r="V152" s="10" t="str">
        <f t="shared" si="40"/>
        <v>p0.bmp</v>
      </c>
      <c r="W152" s="10" t="str">
        <f t="shared" si="41"/>
        <v>p9.bmp</v>
      </c>
      <c r="X152" s="10" t="str">
        <f t="shared" ca="1" si="42"/>
        <v>c2.wav</v>
      </c>
      <c r="Y152" s="10" t="str">
        <f t="shared" si="43"/>
        <v>r5.wav</v>
      </c>
      <c r="Z152" s="10" t="str">
        <f t="shared" ca="1" si="44"/>
        <v>c1.wav</v>
      </c>
      <c r="AA152" s="10" t="str">
        <f t="shared" ca="1" si="45"/>
        <v>nn0.wav</v>
      </c>
      <c r="AB152" s="10">
        <f t="shared" si="46"/>
        <v>1</v>
      </c>
      <c r="AC152" s="12" t="str">
        <f t="shared" ca="1" si="56"/>
        <v>blank.jpg</v>
      </c>
      <c r="AD152" s="13">
        <f t="shared" ca="1" si="50"/>
        <v>0</v>
      </c>
      <c r="AE152" s="13">
        <f t="shared" ca="1" si="51"/>
        <v>1</v>
      </c>
      <c r="AF152" s="13">
        <f ca="1">IF(AK152&lt;0.5,1,IF(AK152&lt;=2/3,2,0))</f>
        <v>1</v>
      </c>
      <c r="AG152" s="13">
        <f t="shared" ca="1" si="52"/>
        <v>2</v>
      </c>
      <c r="AH152" s="17">
        <f t="shared" ca="1" si="53"/>
        <v>0</v>
      </c>
      <c r="AI152" s="2">
        <f t="shared" ca="1" si="39"/>
        <v>0.99774801336247665</v>
      </c>
      <c r="AJ152" s="2">
        <f t="shared" ca="1" si="39"/>
        <v>0.26642509575392559</v>
      </c>
      <c r="AK152" s="2">
        <f t="shared" ca="1" si="39"/>
        <v>5.7456174537077742E-2</v>
      </c>
      <c r="AP152" s="15">
        <f t="shared" ca="1" si="54"/>
        <v>0</v>
      </c>
      <c r="AQ152" s="15">
        <f t="shared" ca="1" si="54"/>
        <v>1</v>
      </c>
      <c r="AR152" s="15">
        <f t="shared" ca="1" si="54"/>
        <v>1</v>
      </c>
      <c r="AT152" s="15">
        <f t="shared" ca="1" si="55"/>
        <v>0</v>
      </c>
      <c r="AU152" s="15">
        <f t="shared" ca="1" si="55"/>
        <v>0</v>
      </c>
      <c r="AV152" s="15">
        <f t="shared" ca="1" si="55"/>
        <v>0</v>
      </c>
    </row>
    <row r="153" spans="11:48" x14ac:dyDescent="0.2">
      <c r="K153" s="2" t="s">
        <v>24</v>
      </c>
      <c r="L153" s="2">
        <v>1</v>
      </c>
      <c r="M153" s="2">
        <v>0</v>
      </c>
      <c r="N153" s="2">
        <v>8</v>
      </c>
      <c r="O153" s="2">
        <v>1</v>
      </c>
      <c r="P153" s="2">
        <v>0.34485471749576391</v>
      </c>
      <c r="Q153" s="2">
        <f t="shared" si="47"/>
        <v>1</v>
      </c>
      <c r="S153" s="2">
        <f t="shared" si="48"/>
        <v>0</v>
      </c>
      <c r="U153" s="14" t="str">
        <f t="shared" ca="1" si="49"/>
        <v>TrainTrial</v>
      </c>
      <c r="V153" s="10" t="str">
        <f t="shared" si="40"/>
        <v>p0.bmp</v>
      </c>
      <c r="W153" s="10" t="str">
        <f t="shared" si="41"/>
        <v>p1.bmp</v>
      </c>
      <c r="X153" s="10" t="str">
        <f t="shared" ca="1" si="42"/>
        <v>c3.wav</v>
      </c>
      <c r="Y153" s="10" t="str">
        <f t="shared" ca="1" si="43"/>
        <v>nn1.wav</v>
      </c>
      <c r="Z153" s="10" t="str">
        <f t="shared" ca="1" si="44"/>
        <v>c3.wav</v>
      </c>
      <c r="AA153" s="10" t="str">
        <f t="shared" si="45"/>
        <v>r8.wav</v>
      </c>
      <c r="AB153" s="10">
        <f t="shared" si="46"/>
        <v>2</v>
      </c>
      <c r="AC153" s="12" t="str">
        <f t="shared" ca="1" si="56"/>
        <v>rp.jpg</v>
      </c>
      <c r="AD153" s="13">
        <f t="shared" ca="1" si="50"/>
        <v>1</v>
      </c>
      <c r="AE153" s="13">
        <f t="shared" ca="1" si="51"/>
        <v>0</v>
      </c>
      <c r="AF153" s="13">
        <f ca="1">IF(AK153&lt;0.5,1,IF(AK153&lt;=2/3,2,0))</f>
        <v>1</v>
      </c>
      <c r="AG153" s="13">
        <f t="shared" ca="1" si="52"/>
        <v>2</v>
      </c>
      <c r="AH153" s="17">
        <f t="shared" ca="1" si="53"/>
        <v>0</v>
      </c>
      <c r="AI153" s="2">
        <f ca="1">RAND()</f>
        <v>0.47578637548081648</v>
      </c>
      <c r="AJ153" s="2">
        <f ca="1">RAND()</f>
        <v>0.77931628512834161</v>
      </c>
      <c r="AK153" s="2">
        <f ca="1">RAND()</f>
        <v>8.0562948617937002E-2</v>
      </c>
      <c r="AP153" s="15">
        <f t="shared" ca="1" si="54"/>
        <v>1</v>
      </c>
      <c r="AQ153" s="15">
        <f t="shared" ca="1" si="54"/>
        <v>0</v>
      </c>
      <c r="AR153" s="15">
        <f t="shared" ca="1" si="54"/>
        <v>1</v>
      </c>
      <c r="AT153" s="15">
        <f t="shared" ca="1" si="55"/>
        <v>0</v>
      </c>
      <c r="AU153" s="15">
        <f t="shared" ca="1" si="55"/>
        <v>0</v>
      </c>
      <c r="AV153" s="15">
        <f t="shared" ca="1" si="55"/>
        <v>0</v>
      </c>
    </row>
    <row r="154" spans="11:48" x14ac:dyDescent="0.2">
      <c r="L154" s="2">
        <v>1</v>
      </c>
      <c r="M154" s="2">
        <v>2</v>
      </c>
      <c r="N154" s="2">
        <v>3</v>
      </c>
      <c r="O154" s="2">
        <v>0.12820249418837193</v>
      </c>
      <c r="P154" s="2">
        <v>1.7221878189957351E-2</v>
      </c>
      <c r="Q154" s="2">
        <f t="shared" si="47"/>
        <v>0</v>
      </c>
      <c r="S154" s="2">
        <f t="shared" si="48"/>
        <v>0</v>
      </c>
      <c r="U154" s="14" t="str">
        <f t="shared" ca="1" si="49"/>
        <v>TrainTrial2</v>
      </c>
      <c r="V154" s="10" t="str">
        <f t="shared" si="40"/>
        <v>p1.bmp</v>
      </c>
      <c r="W154" s="10" t="str">
        <f t="shared" si="41"/>
        <v>p2.bmp</v>
      </c>
      <c r="X154" s="10" t="str">
        <f t="shared" ca="1" si="42"/>
        <v>c1.wav</v>
      </c>
      <c r="Y154" s="10" t="str">
        <f t="shared" ca="1" si="43"/>
        <v>nn1.wav</v>
      </c>
      <c r="Z154" s="10" t="str">
        <f t="shared" ca="1" si="44"/>
        <v>c2.wav</v>
      </c>
      <c r="AA154" s="10" t="str">
        <f t="shared" si="45"/>
        <v>r3.wav</v>
      </c>
      <c r="AB154" s="10">
        <f t="shared" si="46"/>
        <v>1</v>
      </c>
      <c r="AC154" s="12" t="str">
        <f t="shared" ca="1" si="56"/>
        <v>lp.jpg</v>
      </c>
      <c r="AD154" s="13">
        <f t="shared" ca="1" si="50"/>
        <v>1</v>
      </c>
      <c r="AE154" s="13">
        <f t="shared" ca="1" si="51"/>
        <v>1</v>
      </c>
      <c r="AF154" s="13">
        <f ca="1">IF(AK154&lt;0.5,1,IF(AK154&lt;=2/3,2,0))</f>
        <v>1</v>
      </c>
      <c r="AG154" s="13">
        <f t="shared" ca="1" si="52"/>
        <v>3</v>
      </c>
      <c r="AH154" s="17">
        <f t="shared" ca="1" si="53"/>
        <v>0</v>
      </c>
      <c r="AI154" s="2">
        <f t="shared" ref="AI154:AL182" ca="1" si="57">RAND()</f>
        <v>0.17025867476695078</v>
      </c>
      <c r="AJ154" s="2">
        <f t="shared" ca="1" si="57"/>
        <v>0.27947898912203839</v>
      </c>
      <c r="AK154" s="2">
        <f t="shared" ca="1" si="57"/>
        <v>0.37863858361841596</v>
      </c>
      <c r="AP154" s="15">
        <f t="shared" ca="1" si="54"/>
        <v>1</v>
      </c>
      <c r="AQ154" s="15">
        <f t="shared" ca="1" si="54"/>
        <v>1</v>
      </c>
      <c r="AR154" s="15">
        <f t="shared" ca="1" si="54"/>
        <v>1</v>
      </c>
      <c r="AT154" s="15">
        <f t="shared" ca="1" si="55"/>
        <v>0</v>
      </c>
      <c r="AU154" s="15">
        <f t="shared" ca="1" si="55"/>
        <v>0</v>
      </c>
      <c r="AV154" s="15">
        <f t="shared" ca="1" si="55"/>
        <v>0</v>
      </c>
    </row>
    <row r="155" spans="11:48" x14ac:dyDescent="0.2">
      <c r="L155" s="2">
        <v>1</v>
      </c>
      <c r="M155" s="2">
        <v>7</v>
      </c>
      <c r="N155" s="2">
        <v>5</v>
      </c>
      <c r="O155" s="2">
        <v>0.93868281787854357</v>
      </c>
      <c r="P155" s="2">
        <v>4.5105463259460521E-2</v>
      </c>
      <c r="Q155" s="2">
        <f t="shared" si="47"/>
        <v>1</v>
      </c>
      <c r="S155" s="2">
        <f t="shared" si="48"/>
        <v>0</v>
      </c>
      <c r="U155" s="14" t="str">
        <f t="shared" ca="1" si="49"/>
        <v>TrainTrial</v>
      </c>
      <c r="V155" s="10" t="str">
        <f t="shared" si="40"/>
        <v>p7.bmp</v>
      </c>
      <c r="W155" s="10" t="str">
        <f t="shared" si="41"/>
        <v>p1.bmp</v>
      </c>
      <c r="X155" s="10" t="str">
        <f t="shared" ca="1" si="42"/>
        <v>c3.wav</v>
      </c>
      <c r="Y155" s="10" t="str">
        <f t="shared" ca="1" si="43"/>
        <v>nn1.wav</v>
      </c>
      <c r="Z155" s="10" t="str">
        <f t="shared" ca="1" si="44"/>
        <v>c3.wav</v>
      </c>
      <c r="AA155" s="10" t="str">
        <f t="shared" si="45"/>
        <v>r5.wav</v>
      </c>
      <c r="AB155" s="10">
        <f t="shared" si="46"/>
        <v>2</v>
      </c>
      <c r="AC155" s="12" t="str">
        <f t="shared" ca="1" si="56"/>
        <v>rp.jpg</v>
      </c>
      <c r="AD155" s="13">
        <f t="shared" ca="1" si="50"/>
        <v>1</v>
      </c>
      <c r="AE155" s="13">
        <f t="shared" ca="1" si="51"/>
        <v>0</v>
      </c>
      <c r="AF155" s="13">
        <f ca="1">IF(AK155&lt;0.5,1,IF(AK155&lt;=2/3,2,0))</f>
        <v>1</v>
      </c>
      <c r="AG155" s="13">
        <f t="shared" ca="1" si="52"/>
        <v>2</v>
      </c>
      <c r="AH155" s="17">
        <f t="shared" ca="1" si="53"/>
        <v>0</v>
      </c>
      <c r="AI155" s="2">
        <f t="shared" ca="1" si="57"/>
        <v>0.380537368314665</v>
      </c>
      <c r="AJ155" s="2">
        <f t="shared" ca="1" si="57"/>
        <v>0.89981954770978023</v>
      </c>
      <c r="AK155" s="2">
        <f t="shared" ca="1" si="57"/>
        <v>0.39813887274714332</v>
      </c>
      <c r="AP155" s="15">
        <f t="shared" ca="1" si="54"/>
        <v>1</v>
      </c>
      <c r="AQ155" s="15">
        <f t="shared" ca="1" si="54"/>
        <v>0</v>
      </c>
      <c r="AR155" s="15">
        <f t="shared" ca="1" si="54"/>
        <v>1</v>
      </c>
      <c r="AT155" s="15">
        <f t="shared" ca="1" si="55"/>
        <v>0</v>
      </c>
      <c r="AU155" s="15">
        <f t="shared" ca="1" si="55"/>
        <v>0</v>
      </c>
      <c r="AV155" s="15">
        <f t="shared" ca="1" si="55"/>
        <v>0</v>
      </c>
    </row>
    <row r="156" spans="11:48" x14ac:dyDescent="0.2">
      <c r="L156" s="2">
        <v>2</v>
      </c>
      <c r="M156" s="2">
        <v>6</v>
      </c>
      <c r="N156" s="2">
        <v>1</v>
      </c>
      <c r="O156" s="2">
        <v>0.12911907746820361</v>
      </c>
      <c r="P156" s="2">
        <v>0.60700821835052921</v>
      </c>
      <c r="Q156" s="2">
        <f t="shared" si="47"/>
        <v>0</v>
      </c>
      <c r="S156" s="2">
        <f t="shared" si="48"/>
        <v>1</v>
      </c>
      <c r="U156" s="14" t="str">
        <f t="shared" ca="1" si="49"/>
        <v>TrainTrial2</v>
      </c>
      <c r="V156" s="10" t="str">
        <f t="shared" si="40"/>
        <v>p2.bmp</v>
      </c>
      <c r="W156" s="10" t="str">
        <f t="shared" si="41"/>
        <v>p6.bmp</v>
      </c>
      <c r="X156" s="10" t="str">
        <f t="shared" ca="1" si="42"/>
        <v>c2.wav</v>
      </c>
      <c r="Y156" s="10" t="str">
        <f t="shared" si="43"/>
        <v>r1.wav</v>
      </c>
      <c r="Z156" s="10" t="str">
        <f t="shared" ca="1" si="44"/>
        <v>c1.wav</v>
      </c>
      <c r="AA156" s="10" t="str">
        <f t="shared" ca="1" si="45"/>
        <v>n2.wav</v>
      </c>
      <c r="AB156" s="10">
        <f t="shared" si="46"/>
        <v>1</v>
      </c>
      <c r="AC156" s="12" t="str">
        <f t="shared" ca="1" si="56"/>
        <v>lp.jpg</v>
      </c>
      <c r="AD156" s="13">
        <f t="shared" ca="1" si="50"/>
        <v>1</v>
      </c>
      <c r="AE156" s="13">
        <f t="shared" ca="1" si="51"/>
        <v>1</v>
      </c>
      <c r="AF156" s="13">
        <f ca="1">IF(AK156&lt;0.5,1,IF(AK156&lt;=2/3,2,0))</f>
        <v>2</v>
      </c>
      <c r="AG156" s="13">
        <f t="shared" ca="1" si="52"/>
        <v>2</v>
      </c>
      <c r="AH156" s="17">
        <f t="shared" ca="1" si="53"/>
        <v>1</v>
      </c>
      <c r="AI156" s="2">
        <f t="shared" ca="1" si="57"/>
        <v>0.21518948451839615</v>
      </c>
      <c r="AJ156" s="2">
        <f t="shared" ca="1" si="57"/>
        <v>7.9136495935452578E-2</v>
      </c>
      <c r="AK156" s="2">
        <f t="shared" ca="1" si="57"/>
        <v>0.50068016860567821</v>
      </c>
      <c r="AP156" s="15">
        <f t="shared" ca="1" si="54"/>
        <v>1</v>
      </c>
      <c r="AQ156" s="15">
        <f t="shared" ca="1" si="54"/>
        <v>1</v>
      </c>
      <c r="AR156" s="15">
        <f t="shared" ca="1" si="54"/>
        <v>0</v>
      </c>
      <c r="AT156" s="15">
        <f t="shared" ca="1" si="55"/>
        <v>0</v>
      </c>
      <c r="AU156" s="15">
        <f t="shared" ca="1" si="55"/>
        <v>0</v>
      </c>
      <c r="AV156" s="15">
        <f t="shared" ca="1" si="55"/>
        <v>1</v>
      </c>
    </row>
    <row r="157" spans="11:48" x14ac:dyDescent="0.2">
      <c r="L157" s="2">
        <v>2</v>
      </c>
      <c r="M157" s="2">
        <v>4</v>
      </c>
      <c r="N157" s="2">
        <v>6</v>
      </c>
      <c r="O157" s="2">
        <v>8.6435925471960218E-2</v>
      </c>
      <c r="P157" s="2">
        <v>0.56853897408745979</v>
      </c>
      <c r="Q157" s="2">
        <f t="shared" si="47"/>
        <v>0</v>
      </c>
      <c r="S157" s="2">
        <f t="shared" si="48"/>
        <v>1</v>
      </c>
      <c r="U157" s="14" t="str">
        <f t="shared" ca="1" si="49"/>
        <v>TrainTrial2</v>
      </c>
      <c r="V157" s="10" t="str">
        <f t="shared" si="40"/>
        <v>p2.bmp</v>
      </c>
      <c r="W157" s="10" t="str">
        <f t="shared" si="41"/>
        <v>p4.bmp</v>
      </c>
      <c r="X157" s="10" t="str">
        <f t="shared" ca="1" si="42"/>
        <v>c2.wav</v>
      </c>
      <c r="Y157" s="10" t="str">
        <f t="shared" si="43"/>
        <v>r6.wav</v>
      </c>
      <c r="Z157" s="10" t="str">
        <f t="shared" ca="1" si="44"/>
        <v>c1.wav</v>
      </c>
      <c r="AA157" s="10" t="str">
        <f t="shared" ca="1" si="45"/>
        <v>nn2.wav</v>
      </c>
      <c r="AB157" s="10">
        <f t="shared" si="46"/>
        <v>1</v>
      </c>
      <c r="AC157" s="12" t="str">
        <f t="shared" ca="1" si="56"/>
        <v>lp.jpg</v>
      </c>
      <c r="AD157" s="13">
        <f t="shared" ca="1" si="50"/>
        <v>1</v>
      </c>
      <c r="AE157" s="13">
        <f t="shared" ca="1" si="51"/>
        <v>1</v>
      </c>
      <c r="AF157" s="13">
        <f ca="1">IF(AK157&lt;0.5,1,IF(AK157&lt;=2/3,2,0))</f>
        <v>1</v>
      </c>
      <c r="AG157" s="13">
        <f t="shared" ca="1" si="52"/>
        <v>3</v>
      </c>
      <c r="AH157" s="17">
        <f t="shared" ca="1" si="53"/>
        <v>0</v>
      </c>
      <c r="AI157" s="2">
        <f t="shared" ca="1" si="57"/>
        <v>0.13788982204007416</v>
      </c>
      <c r="AJ157" s="2">
        <f t="shared" ca="1" si="57"/>
        <v>0.31443366562128139</v>
      </c>
      <c r="AK157" s="2">
        <f t="shared" ca="1" si="57"/>
        <v>0.37533211513657594</v>
      </c>
      <c r="AP157" s="15">
        <f t="shared" ca="1" si="54"/>
        <v>1</v>
      </c>
      <c r="AQ157" s="15">
        <f t="shared" ca="1" si="54"/>
        <v>1</v>
      </c>
      <c r="AR157" s="15">
        <f t="shared" ca="1" si="54"/>
        <v>1</v>
      </c>
      <c r="AT157" s="15">
        <f t="shared" ca="1" si="55"/>
        <v>0</v>
      </c>
      <c r="AU157" s="15">
        <f t="shared" ca="1" si="55"/>
        <v>0</v>
      </c>
      <c r="AV157" s="15">
        <f t="shared" ca="1" si="55"/>
        <v>0</v>
      </c>
    </row>
    <row r="158" spans="11:48" x14ac:dyDescent="0.2">
      <c r="L158" s="2">
        <v>2</v>
      </c>
      <c r="M158" s="2">
        <v>8</v>
      </c>
      <c r="N158" s="2">
        <v>4</v>
      </c>
      <c r="O158" s="2">
        <v>0.25253792048897594</v>
      </c>
      <c r="P158" s="2">
        <v>0.13755608006886177</v>
      </c>
      <c r="Q158" s="2">
        <f t="shared" si="47"/>
        <v>0</v>
      </c>
      <c r="S158" s="2">
        <f t="shared" si="48"/>
        <v>0</v>
      </c>
      <c r="U158" s="14" t="str">
        <f t="shared" ca="1" si="49"/>
        <v>TrainTrial</v>
      </c>
      <c r="V158" s="10" t="str">
        <f t="shared" si="40"/>
        <v>p2.bmp</v>
      </c>
      <c r="W158" s="10" t="str">
        <f t="shared" si="41"/>
        <v>p8.bmp</v>
      </c>
      <c r="X158" s="10" t="str">
        <f t="shared" ca="1" si="42"/>
        <v>c3.wav</v>
      </c>
      <c r="Y158" s="10" t="str">
        <f t="shared" ca="1" si="43"/>
        <v>nn2.wav</v>
      </c>
      <c r="Z158" s="10" t="str">
        <f t="shared" ca="1" si="44"/>
        <v>c3.wav</v>
      </c>
      <c r="AA158" s="10" t="str">
        <f t="shared" si="45"/>
        <v>r4.wav</v>
      </c>
      <c r="AB158" s="10">
        <f t="shared" si="46"/>
        <v>1</v>
      </c>
      <c r="AC158" s="12" t="str">
        <f t="shared" ca="1" si="56"/>
        <v>blank.jpg</v>
      </c>
      <c r="AD158" s="13">
        <f t="shared" ca="1" si="50"/>
        <v>0</v>
      </c>
      <c r="AE158" s="13">
        <f t="shared" ca="1" si="51"/>
        <v>0</v>
      </c>
      <c r="AF158" s="13">
        <f ca="1">IF(AK158&lt;0.5,1,IF(AK158&lt;=2/3,2,0))</f>
        <v>1</v>
      </c>
      <c r="AG158" s="13">
        <f t="shared" ca="1" si="52"/>
        <v>1</v>
      </c>
      <c r="AH158" s="17">
        <f t="shared" ca="1" si="53"/>
        <v>0</v>
      </c>
      <c r="AI158" s="2">
        <f t="shared" ca="1" si="57"/>
        <v>0.89037082427968206</v>
      </c>
      <c r="AJ158" s="2">
        <f t="shared" ca="1" si="57"/>
        <v>0.93950488509977981</v>
      </c>
      <c r="AK158" s="2">
        <f t="shared" ca="1" si="57"/>
        <v>0.26716340988549236</v>
      </c>
      <c r="AP158" s="15">
        <f t="shared" ca="1" si="54"/>
        <v>0</v>
      </c>
      <c r="AQ158" s="15">
        <f t="shared" ca="1" si="54"/>
        <v>0</v>
      </c>
      <c r="AR158" s="15">
        <f t="shared" ca="1" si="54"/>
        <v>1</v>
      </c>
      <c r="AT158" s="15">
        <f t="shared" ca="1" si="55"/>
        <v>0</v>
      </c>
      <c r="AU158" s="15">
        <f t="shared" ca="1" si="55"/>
        <v>0</v>
      </c>
      <c r="AV158" s="15">
        <f t="shared" ca="1" si="55"/>
        <v>0</v>
      </c>
    </row>
    <row r="159" spans="11:48" x14ac:dyDescent="0.2">
      <c r="L159" s="2">
        <v>3</v>
      </c>
      <c r="M159" s="2">
        <v>9</v>
      </c>
      <c r="N159" s="2">
        <v>7</v>
      </c>
      <c r="O159" s="2">
        <v>0.66646619925995765</v>
      </c>
      <c r="P159" s="2">
        <v>0.31625749098111555</v>
      </c>
      <c r="Q159" s="2">
        <f t="shared" si="47"/>
        <v>1</v>
      </c>
      <c r="S159" s="2">
        <f t="shared" si="48"/>
        <v>0</v>
      </c>
      <c r="U159" s="14" t="str">
        <f t="shared" ca="1" si="49"/>
        <v>TrainTrial</v>
      </c>
      <c r="V159" s="10" t="str">
        <f t="shared" si="40"/>
        <v>p9.bmp</v>
      </c>
      <c r="W159" s="10" t="str">
        <f t="shared" si="41"/>
        <v>p3.bmp</v>
      </c>
      <c r="X159" s="10" t="str">
        <f t="shared" ca="1" si="42"/>
        <v>c3.wav</v>
      </c>
      <c r="Y159" s="10" t="str">
        <f t="shared" ca="1" si="43"/>
        <v>n3.wav</v>
      </c>
      <c r="Z159" s="10" t="str">
        <f t="shared" ca="1" si="44"/>
        <v>c3.wav</v>
      </c>
      <c r="AA159" s="10" t="str">
        <f t="shared" si="45"/>
        <v>r7.wav</v>
      </c>
      <c r="AB159" s="10">
        <f t="shared" si="46"/>
        <v>2</v>
      </c>
      <c r="AC159" s="12" t="str">
        <f t="shared" ca="1" si="56"/>
        <v>blank.jpg</v>
      </c>
      <c r="AD159" s="13">
        <f t="shared" ca="1" si="50"/>
        <v>0</v>
      </c>
      <c r="AE159" s="13">
        <f t="shared" ca="1" si="51"/>
        <v>0</v>
      </c>
      <c r="AF159" s="13">
        <f ca="1">IF(AK159&lt;0.5,1,IF(AK159&lt;=2/3,2,0))</f>
        <v>0</v>
      </c>
      <c r="AG159" s="13">
        <f t="shared" ca="1" si="52"/>
        <v>0</v>
      </c>
      <c r="AH159" s="17">
        <f t="shared" ca="1" si="53"/>
        <v>0</v>
      </c>
      <c r="AI159" s="2">
        <f t="shared" ca="1" si="57"/>
        <v>0.67821758682225608</v>
      </c>
      <c r="AJ159" s="2">
        <f t="shared" ca="1" si="57"/>
        <v>0.93667786876072534</v>
      </c>
      <c r="AK159" s="2">
        <f t="shared" ca="1" si="57"/>
        <v>0.98595749532251509</v>
      </c>
      <c r="AP159" s="15">
        <f t="shared" ca="1" si="54"/>
        <v>0</v>
      </c>
      <c r="AQ159" s="15">
        <f t="shared" ca="1" si="54"/>
        <v>0</v>
      </c>
      <c r="AR159" s="15">
        <f t="shared" ca="1" si="54"/>
        <v>0</v>
      </c>
      <c r="AT159" s="15">
        <f t="shared" ca="1" si="55"/>
        <v>0</v>
      </c>
      <c r="AU159" s="15">
        <f t="shared" ca="1" si="55"/>
        <v>0</v>
      </c>
      <c r="AV159" s="15">
        <f t="shared" ca="1" si="55"/>
        <v>0</v>
      </c>
    </row>
    <row r="160" spans="11:48" x14ac:dyDescent="0.2">
      <c r="L160" s="2">
        <v>3</v>
      </c>
      <c r="M160" s="2">
        <v>8</v>
      </c>
      <c r="N160" s="2">
        <v>9</v>
      </c>
      <c r="O160" s="2">
        <v>1</v>
      </c>
      <c r="P160" s="2">
        <v>0</v>
      </c>
      <c r="Q160" s="2">
        <f t="shared" si="47"/>
        <v>1</v>
      </c>
      <c r="S160" s="2">
        <f t="shared" si="48"/>
        <v>0</v>
      </c>
      <c r="U160" s="14" t="str">
        <f t="shared" ca="1" si="49"/>
        <v>TrainTrial2</v>
      </c>
      <c r="V160" s="10" t="str">
        <f t="shared" si="40"/>
        <v>p8.bmp</v>
      </c>
      <c r="W160" s="10" t="str">
        <f t="shared" si="41"/>
        <v>p3.bmp</v>
      </c>
      <c r="X160" s="10" t="str">
        <f t="shared" ca="1" si="42"/>
        <v>c1.wav</v>
      </c>
      <c r="Y160" s="10" t="str">
        <f t="shared" ca="1" si="43"/>
        <v>nn3.wav</v>
      </c>
      <c r="Z160" s="10" t="str">
        <f t="shared" ca="1" si="44"/>
        <v>c2.wav</v>
      </c>
      <c r="AA160" s="10" t="str">
        <f t="shared" si="45"/>
        <v>r9.wav</v>
      </c>
      <c r="AB160" s="10">
        <f t="shared" si="46"/>
        <v>2</v>
      </c>
      <c r="AC160" s="12" t="str">
        <f t="shared" ca="1" si="56"/>
        <v>blank.jpg</v>
      </c>
      <c r="AD160" s="13">
        <f t="shared" ca="1" si="50"/>
        <v>0</v>
      </c>
      <c r="AE160" s="13">
        <f t="shared" ca="1" si="51"/>
        <v>1</v>
      </c>
      <c r="AF160" s="13">
        <f ca="1">IF(AK160&lt;0.5,1,IF(AK160&lt;=2/3,2,0))</f>
        <v>1</v>
      </c>
      <c r="AG160" s="13">
        <f t="shared" ca="1" si="52"/>
        <v>2</v>
      </c>
      <c r="AH160" s="17">
        <f t="shared" ca="1" si="53"/>
        <v>0</v>
      </c>
      <c r="AI160" s="2">
        <f t="shared" ca="1" si="57"/>
        <v>0.96561389738994885</v>
      </c>
      <c r="AJ160" s="2">
        <f t="shared" ca="1" si="57"/>
        <v>0.39576179889324581</v>
      </c>
      <c r="AK160" s="2">
        <f t="shared" ca="1" si="57"/>
        <v>0.10128371684094695</v>
      </c>
      <c r="AP160" s="15">
        <f t="shared" ca="1" si="54"/>
        <v>0</v>
      </c>
      <c r="AQ160" s="15">
        <f t="shared" ca="1" si="54"/>
        <v>1</v>
      </c>
      <c r="AR160" s="15">
        <f t="shared" ca="1" si="54"/>
        <v>1</v>
      </c>
      <c r="AT160" s="15">
        <f t="shared" ca="1" si="55"/>
        <v>0</v>
      </c>
      <c r="AU160" s="15">
        <f t="shared" ca="1" si="55"/>
        <v>0</v>
      </c>
      <c r="AV160" s="15">
        <f t="shared" ca="1" si="55"/>
        <v>0</v>
      </c>
    </row>
    <row r="161" spans="12:48" x14ac:dyDescent="0.2">
      <c r="L161" s="2">
        <v>3</v>
      </c>
      <c r="M161" s="2">
        <v>5</v>
      </c>
      <c r="N161" s="2">
        <v>0</v>
      </c>
      <c r="O161" s="2">
        <v>0.17951931328752835</v>
      </c>
      <c r="P161" s="2">
        <v>0.45714145009424101</v>
      </c>
      <c r="Q161" s="2">
        <f t="shared" si="47"/>
        <v>0</v>
      </c>
      <c r="S161" s="2">
        <f t="shared" si="48"/>
        <v>0</v>
      </c>
      <c r="U161" s="14" t="str">
        <f t="shared" ca="1" si="49"/>
        <v>TrainTrial2</v>
      </c>
      <c r="V161" s="10" t="str">
        <f t="shared" si="40"/>
        <v>p3.bmp</v>
      </c>
      <c r="W161" s="10" t="str">
        <f t="shared" si="41"/>
        <v>p5.bmp</v>
      </c>
      <c r="X161" s="10" t="str">
        <f t="shared" ca="1" si="42"/>
        <v>c1.wav</v>
      </c>
      <c r="Y161" s="10" t="str">
        <f t="shared" ca="1" si="43"/>
        <v>nn3.wav</v>
      </c>
      <c r="Z161" s="10" t="str">
        <f t="shared" ca="1" si="44"/>
        <v>c2.wav</v>
      </c>
      <c r="AA161" s="10" t="str">
        <f t="shared" si="45"/>
        <v>r0.wav</v>
      </c>
      <c r="AB161" s="10">
        <f t="shared" si="46"/>
        <v>1</v>
      </c>
      <c r="AC161" s="12" t="str">
        <f t="shared" ca="1" si="56"/>
        <v>lp.jpg</v>
      </c>
      <c r="AD161" s="13">
        <f t="shared" ca="1" si="50"/>
        <v>1</v>
      </c>
      <c r="AE161" s="13">
        <f t="shared" ca="1" si="51"/>
        <v>1</v>
      </c>
      <c r="AF161" s="13">
        <f ca="1">IF(AK161&lt;0.5,1,IF(AK161&lt;=2/3,2,0))</f>
        <v>1</v>
      </c>
      <c r="AG161" s="13">
        <f t="shared" ca="1" si="52"/>
        <v>3</v>
      </c>
      <c r="AH161" s="17">
        <f t="shared" ca="1" si="53"/>
        <v>0</v>
      </c>
      <c r="AI161" s="2">
        <f t="shared" ca="1" si="57"/>
        <v>5.2374289942011654E-2</v>
      </c>
      <c r="AJ161" s="2">
        <f t="shared" ca="1" si="57"/>
        <v>0.49071054532975877</v>
      </c>
      <c r="AK161" s="2">
        <f t="shared" ca="1" si="57"/>
        <v>1.8687408863656718E-2</v>
      </c>
      <c r="AP161" s="15">
        <f t="shared" ca="1" si="54"/>
        <v>1</v>
      </c>
      <c r="AQ161" s="15">
        <f t="shared" ca="1" si="54"/>
        <v>1</v>
      </c>
      <c r="AR161" s="15">
        <f t="shared" ca="1" si="54"/>
        <v>1</v>
      </c>
      <c r="AT161" s="15">
        <f t="shared" ca="1" si="55"/>
        <v>0</v>
      </c>
      <c r="AU161" s="15">
        <f t="shared" ca="1" si="55"/>
        <v>0</v>
      </c>
      <c r="AV161" s="15">
        <f t="shared" ca="1" si="55"/>
        <v>0</v>
      </c>
    </row>
    <row r="162" spans="12:48" x14ac:dyDescent="0.2">
      <c r="L162" s="2">
        <v>4</v>
      </c>
      <c r="M162" s="2">
        <v>1</v>
      </c>
      <c r="N162" s="2">
        <v>2</v>
      </c>
      <c r="O162" s="2">
        <v>0.7788836733016069</v>
      </c>
      <c r="P162" s="2">
        <v>0.3789236094116859</v>
      </c>
      <c r="Q162" s="2">
        <f t="shared" si="47"/>
        <v>1</v>
      </c>
      <c r="S162" s="2">
        <f t="shared" si="48"/>
        <v>0</v>
      </c>
      <c r="U162" s="14" t="str">
        <f t="shared" ca="1" si="49"/>
        <v>TrainTrial2</v>
      </c>
      <c r="V162" s="10" t="str">
        <f t="shared" si="40"/>
        <v>p1.bmp</v>
      </c>
      <c r="W162" s="10" t="str">
        <f t="shared" si="41"/>
        <v>p4.bmp</v>
      </c>
      <c r="X162" s="10" t="str">
        <f t="shared" ca="1" si="42"/>
        <v>c1.wav</v>
      </c>
      <c r="Y162" s="10" t="str">
        <f t="shared" ca="1" si="43"/>
        <v>n4.wav</v>
      </c>
      <c r="Z162" s="10" t="str">
        <f t="shared" ca="1" si="44"/>
        <v>c2.wav</v>
      </c>
      <c r="AA162" s="10" t="str">
        <f t="shared" si="45"/>
        <v>r2.wav</v>
      </c>
      <c r="AB162" s="10">
        <f t="shared" si="46"/>
        <v>2</v>
      </c>
      <c r="AC162" s="12" t="str">
        <f t="shared" ca="1" si="56"/>
        <v>rp.jpg</v>
      </c>
      <c r="AD162" s="13">
        <f t="shared" ca="1" si="50"/>
        <v>1</v>
      </c>
      <c r="AE162" s="13">
        <f t="shared" ca="1" si="51"/>
        <v>1</v>
      </c>
      <c r="AF162" s="13">
        <f ca="1">IF(AK162&lt;0.5,1,IF(AK162&lt;=2/3,2,0))</f>
        <v>0</v>
      </c>
      <c r="AG162" s="13">
        <f t="shared" ca="1" si="52"/>
        <v>2</v>
      </c>
      <c r="AH162" s="17">
        <f t="shared" ca="1" si="53"/>
        <v>0</v>
      </c>
      <c r="AI162" s="2">
        <f t="shared" ca="1" si="57"/>
        <v>0.47944762645138839</v>
      </c>
      <c r="AJ162" s="2">
        <f t="shared" ca="1" si="57"/>
        <v>0.22384548621835698</v>
      </c>
      <c r="AK162" s="2">
        <f t="shared" ca="1" si="57"/>
        <v>0.85849208275334954</v>
      </c>
      <c r="AP162" s="15">
        <f t="shared" ca="1" si="54"/>
        <v>1</v>
      </c>
      <c r="AQ162" s="15">
        <f t="shared" ca="1" si="54"/>
        <v>1</v>
      </c>
      <c r="AR162" s="15">
        <f t="shared" ca="1" si="54"/>
        <v>0</v>
      </c>
      <c r="AT162" s="15">
        <f t="shared" ca="1" si="55"/>
        <v>0</v>
      </c>
      <c r="AU162" s="15">
        <f t="shared" ca="1" si="55"/>
        <v>0</v>
      </c>
      <c r="AV162" s="15">
        <f t="shared" ca="1" si="55"/>
        <v>0</v>
      </c>
    </row>
    <row r="163" spans="12:48" x14ac:dyDescent="0.2">
      <c r="L163" s="2">
        <v>4</v>
      </c>
      <c r="M163" s="2">
        <v>6</v>
      </c>
      <c r="N163" s="2">
        <v>1</v>
      </c>
      <c r="O163" s="2">
        <v>1.371703545555647E-2</v>
      </c>
      <c r="P163" s="2">
        <v>0.32517668953460088</v>
      </c>
      <c r="Q163" s="2">
        <f t="shared" si="47"/>
        <v>0</v>
      </c>
      <c r="S163" s="2">
        <f t="shared" si="48"/>
        <v>0</v>
      </c>
      <c r="U163" s="14" t="str">
        <f t="shared" ca="1" si="49"/>
        <v>TrainTrial</v>
      </c>
      <c r="V163" s="10" t="str">
        <f t="shared" si="40"/>
        <v>p4.bmp</v>
      </c>
      <c r="W163" s="10" t="str">
        <f t="shared" si="41"/>
        <v>p6.bmp</v>
      </c>
      <c r="X163" s="10" t="str">
        <f t="shared" ca="1" si="42"/>
        <v>c1.wav</v>
      </c>
      <c r="Y163" s="10" t="str">
        <f t="shared" ca="1" si="43"/>
        <v>n4.wav</v>
      </c>
      <c r="Z163" s="10" t="str">
        <f t="shared" ca="1" si="44"/>
        <v>c2.wav</v>
      </c>
      <c r="AA163" s="10" t="str">
        <f t="shared" si="45"/>
        <v>r1.wav</v>
      </c>
      <c r="AB163" s="10">
        <f t="shared" si="46"/>
        <v>1</v>
      </c>
      <c r="AC163" s="12" t="str">
        <f t="shared" ca="1" si="56"/>
        <v>lp.jpg</v>
      </c>
      <c r="AD163" s="13">
        <f t="shared" ca="1" si="50"/>
        <v>2</v>
      </c>
      <c r="AE163" s="13">
        <f t="shared" ca="1" si="51"/>
        <v>2</v>
      </c>
      <c r="AF163" s="13">
        <f ca="1">IF(AK163&lt;0.5,1,IF(AK163&lt;=2/3,2,0))</f>
        <v>0</v>
      </c>
      <c r="AG163" s="13">
        <f t="shared" ca="1" si="52"/>
        <v>0</v>
      </c>
      <c r="AH163" s="17">
        <f t="shared" ca="1" si="53"/>
        <v>2</v>
      </c>
      <c r="AI163" s="2">
        <f t="shared" ca="1" si="57"/>
        <v>0.50691245805145524</v>
      </c>
      <c r="AJ163" s="2">
        <f t="shared" ca="1" si="57"/>
        <v>0.50182029139714779</v>
      </c>
      <c r="AK163" s="2">
        <f t="shared" ca="1" si="57"/>
        <v>0.98452367992507483</v>
      </c>
      <c r="AP163" s="15">
        <f t="shared" ca="1" si="54"/>
        <v>0</v>
      </c>
      <c r="AQ163" s="15">
        <f t="shared" ca="1" si="54"/>
        <v>0</v>
      </c>
      <c r="AR163" s="15">
        <f t="shared" ca="1" si="54"/>
        <v>0</v>
      </c>
      <c r="AT163" s="15">
        <f t="shared" ca="1" si="55"/>
        <v>1</v>
      </c>
      <c r="AU163" s="15">
        <f t="shared" ca="1" si="55"/>
        <v>1</v>
      </c>
      <c r="AV163" s="15">
        <f t="shared" ca="1" si="55"/>
        <v>0</v>
      </c>
    </row>
    <row r="164" spans="12:48" x14ac:dyDescent="0.2">
      <c r="L164" s="2">
        <v>4</v>
      </c>
      <c r="M164" s="2">
        <v>8</v>
      </c>
      <c r="N164" s="2">
        <v>7</v>
      </c>
      <c r="O164" s="2">
        <v>0.60793771698445198</v>
      </c>
      <c r="P164" s="2">
        <v>0.74870434028616728</v>
      </c>
      <c r="Q164" s="2">
        <f t="shared" si="47"/>
        <v>1</v>
      </c>
      <c r="S164" s="2">
        <f t="shared" si="48"/>
        <v>1</v>
      </c>
      <c r="U164" s="14" t="str">
        <f t="shared" ca="1" si="49"/>
        <v>TrainTrial2</v>
      </c>
      <c r="V164" s="10" t="str">
        <f t="shared" si="40"/>
        <v>p8.bmp</v>
      </c>
      <c r="W164" s="10" t="str">
        <f t="shared" si="41"/>
        <v>p4.bmp</v>
      </c>
      <c r="X164" s="10" t="str">
        <f t="shared" ca="1" si="42"/>
        <v>c2.wav</v>
      </c>
      <c r="Y164" s="10" t="str">
        <f t="shared" si="43"/>
        <v>r7.wav</v>
      </c>
      <c r="Z164" s="10" t="str">
        <f t="shared" ca="1" si="44"/>
        <v>c1.wav</v>
      </c>
      <c r="AA164" s="10" t="str">
        <f t="shared" ca="1" si="45"/>
        <v>nn4.wav</v>
      </c>
      <c r="AB164" s="10">
        <f t="shared" si="46"/>
        <v>2</v>
      </c>
      <c r="AC164" s="12" t="str">
        <f t="shared" ca="1" si="56"/>
        <v>blank.jpg</v>
      </c>
      <c r="AD164" s="13">
        <f t="shared" ca="1" si="50"/>
        <v>0</v>
      </c>
      <c r="AE164" s="13">
        <f t="shared" ca="1" si="51"/>
        <v>1</v>
      </c>
      <c r="AF164" s="13">
        <f ca="1">IF(AK164&lt;0.5,1,IF(AK164&lt;=2/3,2,0))</f>
        <v>1</v>
      </c>
      <c r="AG164" s="13">
        <f t="shared" ca="1" si="52"/>
        <v>2</v>
      </c>
      <c r="AH164" s="17">
        <f t="shared" ca="1" si="53"/>
        <v>0</v>
      </c>
      <c r="AI164" s="2">
        <f t="shared" ca="1" si="57"/>
        <v>0.73672082678069883</v>
      </c>
      <c r="AJ164" s="2">
        <f t="shared" ca="1" si="57"/>
        <v>9.6607687170965351E-3</v>
      </c>
      <c r="AK164" s="2">
        <f t="shared" ca="1" si="57"/>
        <v>0.16352582831989459</v>
      </c>
      <c r="AP164" s="15">
        <f t="shared" ca="1" si="54"/>
        <v>0</v>
      </c>
      <c r="AQ164" s="15">
        <f t="shared" ca="1" si="54"/>
        <v>1</v>
      </c>
      <c r="AR164" s="15">
        <f t="shared" ca="1" si="54"/>
        <v>1</v>
      </c>
      <c r="AT164" s="15">
        <f t="shared" ca="1" si="55"/>
        <v>0</v>
      </c>
      <c r="AU164" s="15">
        <f t="shared" ca="1" si="55"/>
        <v>0</v>
      </c>
      <c r="AV164" s="15">
        <f t="shared" ca="1" si="55"/>
        <v>0</v>
      </c>
    </row>
    <row r="165" spans="12:48" x14ac:dyDescent="0.2">
      <c r="L165" s="2">
        <v>5</v>
      </c>
      <c r="M165" s="2">
        <v>4</v>
      </c>
      <c r="N165" s="2">
        <v>8</v>
      </c>
      <c r="O165" s="2">
        <v>9.7542411656831973E-2</v>
      </c>
      <c r="P165" s="2">
        <v>0.12325258562214003</v>
      </c>
      <c r="Q165" s="2">
        <f t="shared" si="47"/>
        <v>0</v>
      </c>
      <c r="S165" s="2">
        <f t="shared" si="48"/>
        <v>0</v>
      </c>
      <c r="U165" s="14" t="str">
        <f t="shared" ca="1" si="49"/>
        <v>TrainTrial2</v>
      </c>
      <c r="V165" s="10" t="str">
        <f t="shared" si="40"/>
        <v>p5.bmp</v>
      </c>
      <c r="W165" s="10" t="str">
        <f t="shared" si="41"/>
        <v>p4.bmp</v>
      </c>
      <c r="X165" s="10" t="str">
        <f t="shared" ca="1" si="42"/>
        <v>c1.wav</v>
      </c>
      <c r="Y165" s="10" t="str">
        <f t="shared" ca="1" si="43"/>
        <v>n5.wav</v>
      </c>
      <c r="Z165" s="10" t="str">
        <f t="shared" ca="1" si="44"/>
        <v>c2.wav</v>
      </c>
      <c r="AA165" s="10" t="str">
        <f t="shared" si="45"/>
        <v>r8.wav</v>
      </c>
      <c r="AB165" s="10">
        <f t="shared" si="46"/>
        <v>1</v>
      </c>
      <c r="AC165" s="12" t="str">
        <f t="shared" ca="1" si="56"/>
        <v>lp.jpg</v>
      </c>
      <c r="AD165" s="13">
        <f t="shared" ca="1" si="50"/>
        <v>1</v>
      </c>
      <c r="AE165" s="13">
        <f t="shared" ca="1" si="51"/>
        <v>1</v>
      </c>
      <c r="AF165" s="13">
        <f ca="1">IF(AK165&lt;0.5,1,IF(AK165&lt;=2/3,2,0))</f>
        <v>0</v>
      </c>
      <c r="AG165" s="13">
        <f t="shared" ca="1" si="52"/>
        <v>2</v>
      </c>
      <c r="AH165" s="17">
        <f t="shared" ca="1" si="53"/>
        <v>0</v>
      </c>
      <c r="AI165" s="2">
        <f t="shared" ca="1" si="57"/>
        <v>0.4308381030600682</v>
      </c>
      <c r="AJ165" s="2">
        <f t="shared" ca="1" si="57"/>
        <v>6.0574476933521582E-2</v>
      </c>
      <c r="AK165" s="2">
        <f t="shared" ca="1" si="57"/>
        <v>0.765245697628685</v>
      </c>
      <c r="AP165" s="15">
        <f t="shared" ca="1" si="54"/>
        <v>1</v>
      </c>
      <c r="AQ165" s="15">
        <f t="shared" ca="1" si="54"/>
        <v>1</v>
      </c>
      <c r="AR165" s="15">
        <f t="shared" ca="1" si="54"/>
        <v>0</v>
      </c>
      <c r="AT165" s="15">
        <f t="shared" ca="1" si="55"/>
        <v>0</v>
      </c>
      <c r="AU165" s="15">
        <f t="shared" ca="1" si="55"/>
        <v>0</v>
      </c>
      <c r="AV165" s="15">
        <f t="shared" ca="1" si="55"/>
        <v>0</v>
      </c>
    </row>
    <row r="166" spans="12:48" x14ac:dyDescent="0.2">
      <c r="L166" s="2">
        <v>5</v>
      </c>
      <c r="M166" s="2">
        <v>9</v>
      </c>
      <c r="N166" s="2">
        <v>2</v>
      </c>
      <c r="O166" s="2">
        <v>0.60617138816451188</v>
      </c>
      <c r="P166" s="2">
        <v>0.78305771293798898</v>
      </c>
      <c r="Q166" s="2">
        <f t="shared" si="47"/>
        <v>1</v>
      </c>
      <c r="S166" s="2">
        <f t="shared" si="48"/>
        <v>1</v>
      </c>
      <c r="U166" s="14" t="str">
        <f t="shared" ca="1" si="49"/>
        <v>TrainTrial</v>
      </c>
      <c r="V166" s="10" t="str">
        <f t="shared" si="40"/>
        <v>p9.bmp</v>
      </c>
      <c r="W166" s="10" t="str">
        <f t="shared" si="41"/>
        <v>p5.bmp</v>
      </c>
      <c r="X166" s="10" t="str">
        <f t="shared" ca="1" si="42"/>
        <v>c2.wav</v>
      </c>
      <c r="Y166" s="10" t="str">
        <f t="shared" si="43"/>
        <v>r2.wav</v>
      </c>
      <c r="Z166" s="10" t="str">
        <f t="shared" ca="1" si="44"/>
        <v>c1.wav</v>
      </c>
      <c r="AA166" s="10" t="str">
        <f t="shared" ca="1" si="45"/>
        <v>n5.wav</v>
      </c>
      <c r="AB166" s="10">
        <f t="shared" si="46"/>
        <v>2</v>
      </c>
      <c r="AC166" s="12" t="str">
        <f t="shared" ca="1" si="56"/>
        <v>blank.jpg</v>
      </c>
      <c r="AD166" s="13">
        <f t="shared" ca="1" si="50"/>
        <v>0</v>
      </c>
      <c r="AE166" s="13">
        <f t="shared" ca="1" si="51"/>
        <v>2</v>
      </c>
      <c r="AF166" s="13">
        <f ca="1">IF(AK166&lt;0.5,1,IF(AK166&lt;=2/3,2,0))</f>
        <v>0</v>
      </c>
      <c r="AG166" s="13">
        <f t="shared" ca="1" si="52"/>
        <v>0</v>
      </c>
      <c r="AH166" s="17">
        <f t="shared" ca="1" si="53"/>
        <v>1</v>
      </c>
      <c r="AI166" s="2">
        <f t="shared" ca="1" si="57"/>
        <v>0.81779605807202072</v>
      </c>
      <c r="AJ166" s="2">
        <f t="shared" ca="1" si="57"/>
        <v>0.51617327747236141</v>
      </c>
      <c r="AK166" s="2">
        <f t="shared" ca="1" si="57"/>
        <v>0.7462215924815857</v>
      </c>
      <c r="AP166" s="15">
        <f t="shared" ca="1" si="54"/>
        <v>0</v>
      </c>
      <c r="AQ166" s="15">
        <f t="shared" ca="1" si="54"/>
        <v>0</v>
      </c>
      <c r="AR166" s="15">
        <f t="shared" ca="1" si="54"/>
        <v>0</v>
      </c>
      <c r="AT166" s="15">
        <f t="shared" ca="1" si="55"/>
        <v>0</v>
      </c>
      <c r="AU166" s="15">
        <f t="shared" ca="1" si="55"/>
        <v>1</v>
      </c>
      <c r="AV166" s="15">
        <f t="shared" ca="1" si="55"/>
        <v>0</v>
      </c>
    </row>
    <row r="167" spans="12:48" x14ac:dyDescent="0.2">
      <c r="L167" s="2">
        <v>5</v>
      </c>
      <c r="M167" s="2">
        <v>2</v>
      </c>
      <c r="N167" s="2">
        <v>4</v>
      </c>
      <c r="O167" s="2">
        <v>6.7608511006255867E-2</v>
      </c>
      <c r="P167" s="2">
        <v>0.32895182588890748</v>
      </c>
      <c r="Q167" s="2">
        <f t="shared" si="47"/>
        <v>0</v>
      </c>
      <c r="S167" s="2">
        <f t="shared" si="48"/>
        <v>0</v>
      </c>
      <c r="U167" s="14" t="str">
        <f t="shared" ca="1" si="49"/>
        <v>TrainTrial</v>
      </c>
      <c r="V167" s="10" t="str">
        <f t="shared" si="40"/>
        <v>p5.bmp</v>
      </c>
      <c r="W167" s="10" t="str">
        <f t="shared" si="41"/>
        <v>p2.bmp</v>
      </c>
      <c r="X167" s="10" t="str">
        <f t="shared" ca="1" si="42"/>
        <v>c3.wav</v>
      </c>
      <c r="Y167" s="10" t="str">
        <f t="shared" ca="1" si="43"/>
        <v>nn5.wav</v>
      </c>
      <c r="Z167" s="10" t="str">
        <f t="shared" ca="1" si="44"/>
        <v>c3.wav</v>
      </c>
      <c r="AA167" s="10" t="str">
        <f t="shared" si="45"/>
        <v>r4.wav</v>
      </c>
      <c r="AB167" s="10">
        <f t="shared" si="46"/>
        <v>1</v>
      </c>
      <c r="AC167" s="12" t="str">
        <f t="shared" ca="1" si="56"/>
        <v>lp.jpg</v>
      </c>
      <c r="AD167" s="13">
        <f t="shared" ca="1" si="50"/>
        <v>1</v>
      </c>
      <c r="AE167" s="13">
        <f t="shared" ca="1" si="51"/>
        <v>0</v>
      </c>
      <c r="AF167" s="13">
        <f ca="1">IF(AK167&lt;0.5,1,IF(AK167&lt;=2/3,2,0))</f>
        <v>1</v>
      </c>
      <c r="AG167" s="13">
        <f t="shared" ca="1" si="52"/>
        <v>2</v>
      </c>
      <c r="AH167" s="17">
        <f t="shared" ca="1" si="53"/>
        <v>0</v>
      </c>
      <c r="AI167" s="2">
        <f t="shared" ca="1" si="57"/>
        <v>0.32289271837423739</v>
      </c>
      <c r="AJ167" s="2">
        <f t="shared" ca="1" si="57"/>
        <v>0.81029958286324799</v>
      </c>
      <c r="AK167" s="2">
        <f t="shared" ca="1" si="57"/>
        <v>0.36249320449059719</v>
      </c>
      <c r="AP167" s="15">
        <f t="shared" ca="1" si="54"/>
        <v>1</v>
      </c>
      <c r="AQ167" s="15">
        <f t="shared" ca="1" si="54"/>
        <v>0</v>
      </c>
      <c r="AR167" s="15">
        <f t="shared" ca="1" si="54"/>
        <v>1</v>
      </c>
      <c r="AT167" s="15">
        <f t="shared" ca="1" si="55"/>
        <v>0</v>
      </c>
      <c r="AU167" s="15">
        <f t="shared" ca="1" si="55"/>
        <v>0</v>
      </c>
      <c r="AV167" s="15">
        <f t="shared" ca="1" si="55"/>
        <v>0</v>
      </c>
    </row>
    <row r="168" spans="12:48" x14ac:dyDescent="0.2">
      <c r="L168" s="2">
        <v>6</v>
      </c>
      <c r="M168" s="2">
        <v>7</v>
      </c>
      <c r="N168" s="2">
        <v>9</v>
      </c>
      <c r="O168" s="2">
        <v>1</v>
      </c>
      <c r="P168" s="2">
        <v>0.57339729104296566</v>
      </c>
      <c r="Q168" s="2">
        <f t="shared" si="47"/>
        <v>1</v>
      </c>
      <c r="S168" s="2">
        <f t="shared" si="48"/>
        <v>1</v>
      </c>
      <c r="U168" s="14" t="str">
        <f t="shared" ca="1" si="49"/>
        <v>TrainTrial</v>
      </c>
      <c r="V168" s="10" t="str">
        <f t="shared" si="40"/>
        <v>p7.bmp</v>
      </c>
      <c r="W168" s="10" t="str">
        <f t="shared" si="41"/>
        <v>p6.bmp</v>
      </c>
      <c r="X168" s="10" t="str">
        <f t="shared" ca="1" si="42"/>
        <v>c3.wav</v>
      </c>
      <c r="Y168" s="10" t="str">
        <f t="shared" si="43"/>
        <v>r9.wav</v>
      </c>
      <c r="Z168" s="10" t="str">
        <f t="shared" ca="1" si="44"/>
        <v>c3.wav</v>
      </c>
      <c r="AA168" s="10" t="str">
        <f t="shared" ca="1" si="45"/>
        <v>nn6.wav</v>
      </c>
      <c r="AB168" s="10">
        <f t="shared" si="46"/>
        <v>2</v>
      </c>
      <c r="AC168" s="12" t="str">
        <f t="shared" ca="1" si="56"/>
        <v>rp.jpg</v>
      </c>
      <c r="AD168" s="13">
        <f t="shared" ca="1" si="50"/>
        <v>2</v>
      </c>
      <c r="AE168" s="13">
        <f t="shared" ca="1" si="51"/>
        <v>0</v>
      </c>
      <c r="AF168" s="13">
        <f ca="1">IF(AK168&lt;0.5,1,IF(AK168&lt;=2/3,2,0))</f>
        <v>1</v>
      </c>
      <c r="AG168" s="13">
        <f t="shared" ca="1" si="52"/>
        <v>1</v>
      </c>
      <c r="AH168" s="17">
        <f t="shared" ca="1" si="53"/>
        <v>1</v>
      </c>
      <c r="AI168" s="2">
        <f t="shared" ca="1" si="57"/>
        <v>0.57340985606903683</v>
      </c>
      <c r="AJ168" s="2">
        <f t="shared" ca="1" si="57"/>
        <v>0.83940456085260162</v>
      </c>
      <c r="AK168" s="2">
        <f t="shared" ca="1" si="57"/>
        <v>0.34196036136254759</v>
      </c>
      <c r="AP168" s="15">
        <f t="shared" ca="1" si="54"/>
        <v>0</v>
      </c>
      <c r="AQ168" s="15">
        <f t="shared" ca="1" si="54"/>
        <v>0</v>
      </c>
      <c r="AR168" s="15">
        <f t="shared" ca="1" si="54"/>
        <v>1</v>
      </c>
      <c r="AT168" s="15">
        <f t="shared" ca="1" si="55"/>
        <v>1</v>
      </c>
      <c r="AU168" s="15">
        <f t="shared" ca="1" si="55"/>
        <v>0</v>
      </c>
      <c r="AV168" s="15">
        <f t="shared" ca="1" si="55"/>
        <v>0</v>
      </c>
    </row>
    <row r="169" spans="12:48" x14ac:dyDescent="0.2">
      <c r="L169" s="2">
        <v>6</v>
      </c>
      <c r="M169" s="2">
        <v>3</v>
      </c>
      <c r="N169" s="2">
        <v>0</v>
      </c>
      <c r="O169" s="2">
        <v>0.16004657912708353</v>
      </c>
      <c r="P169" s="2">
        <v>0.76455548200738122</v>
      </c>
      <c r="Q169" s="2">
        <f t="shared" si="47"/>
        <v>0</v>
      </c>
      <c r="S169" s="2">
        <f t="shared" si="48"/>
        <v>1</v>
      </c>
      <c r="U169" s="14" t="str">
        <f t="shared" ca="1" si="49"/>
        <v>TrainTrial</v>
      </c>
      <c r="V169" s="10" t="str">
        <f t="shared" si="40"/>
        <v>p6.bmp</v>
      </c>
      <c r="W169" s="10" t="str">
        <f t="shared" si="41"/>
        <v>p3.bmp</v>
      </c>
      <c r="X169" s="10" t="str">
        <f t="shared" ca="1" si="42"/>
        <v>c3.wav</v>
      </c>
      <c r="Y169" s="10" t="str">
        <f t="shared" si="43"/>
        <v>r0.wav</v>
      </c>
      <c r="Z169" s="10" t="str">
        <f t="shared" ca="1" si="44"/>
        <v>c3.wav</v>
      </c>
      <c r="AA169" s="10" t="str">
        <f t="shared" ca="1" si="45"/>
        <v>n6.wav</v>
      </c>
      <c r="AB169" s="10">
        <f t="shared" si="46"/>
        <v>1</v>
      </c>
      <c r="AC169" s="12" t="str">
        <f t="shared" ca="1" si="56"/>
        <v>blank.jpg</v>
      </c>
      <c r="AD169" s="13">
        <f t="shared" ca="1" si="50"/>
        <v>0</v>
      </c>
      <c r="AE169" s="13">
        <f t="shared" ca="1" si="51"/>
        <v>0</v>
      </c>
      <c r="AF169" s="13">
        <f ca="1">IF(AK169&lt;0.5,1,IF(AK169&lt;=2/3,2,0))</f>
        <v>0</v>
      </c>
      <c r="AG169" s="13">
        <f t="shared" ca="1" si="52"/>
        <v>0</v>
      </c>
      <c r="AH169" s="17">
        <f t="shared" ca="1" si="53"/>
        <v>0</v>
      </c>
      <c r="AI169" s="2">
        <f t="shared" ca="1" si="57"/>
        <v>0.7139739391176948</v>
      </c>
      <c r="AJ169" s="2">
        <f t="shared" ca="1" si="57"/>
        <v>0.81332264567101786</v>
      </c>
      <c r="AK169" s="2">
        <f t="shared" ca="1" si="57"/>
        <v>0.96220727743126844</v>
      </c>
      <c r="AP169" s="15">
        <f t="shared" ca="1" si="54"/>
        <v>0</v>
      </c>
      <c r="AQ169" s="15">
        <f t="shared" ca="1" si="54"/>
        <v>0</v>
      </c>
      <c r="AR169" s="15">
        <f t="shared" ca="1" si="54"/>
        <v>0</v>
      </c>
      <c r="AT169" s="15">
        <f t="shared" ca="1" si="55"/>
        <v>0</v>
      </c>
      <c r="AU169" s="15">
        <f t="shared" ca="1" si="55"/>
        <v>0</v>
      </c>
      <c r="AV169" s="15">
        <f t="shared" ca="1" si="55"/>
        <v>0</v>
      </c>
    </row>
    <row r="170" spans="12:48" x14ac:dyDescent="0.2">
      <c r="L170" s="2">
        <v>6</v>
      </c>
      <c r="M170" s="2">
        <v>1</v>
      </c>
      <c r="N170" s="2">
        <v>3</v>
      </c>
      <c r="O170" s="2">
        <v>0.66499203662988293</v>
      </c>
      <c r="P170" s="2">
        <v>0.97418097135596327</v>
      </c>
      <c r="Q170" s="2">
        <f t="shared" si="47"/>
        <v>1</v>
      </c>
      <c r="S170" s="2">
        <f t="shared" si="48"/>
        <v>1</v>
      </c>
      <c r="U170" s="14" t="str">
        <f t="shared" ca="1" si="49"/>
        <v>TrainTrial</v>
      </c>
      <c r="V170" s="10" t="str">
        <f t="shared" si="40"/>
        <v>p1.bmp</v>
      </c>
      <c r="W170" s="10" t="str">
        <f t="shared" si="41"/>
        <v>p6.bmp</v>
      </c>
      <c r="X170" s="10" t="str">
        <f t="shared" ca="1" si="42"/>
        <v>c3.wav</v>
      </c>
      <c r="Y170" s="10" t="str">
        <f t="shared" si="43"/>
        <v>r3.wav</v>
      </c>
      <c r="Z170" s="10" t="str">
        <f t="shared" ca="1" si="44"/>
        <v>c3.wav</v>
      </c>
      <c r="AA170" s="10" t="str">
        <f t="shared" ca="1" si="45"/>
        <v>n6.wav</v>
      </c>
      <c r="AB170" s="10">
        <f t="shared" si="46"/>
        <v>2</v>
      </c>
      <c r="AC170" s="12" t="str">
        <f t="shared" ca="1" si="56"/>
        <v>blank.jpg</v>
      </c>
      <c r="AD170" s="13">
        <f t="shared" ca="1" si="50"/>
        <v>0</v>
      </c>
      <c r="AE170" s="13">
        <f t="shared" ca="1" si="51"/>
        <v>0</v>
      </c>
      <c r="AF170" s="13">
        <f ca="1">IF(AK170&lt;0.5,1,IF(AK170&lt;=2/3,2,0))</f>
        <v>2</v>
      </c>
      <c r="AG170" s="13">
        <f t="shared" ca="1" si="52"/>
        <v>0</v>
      </c>
      <c r="AH170" s="17">
        <f t="shared" ca="1" si="53"/>
        <v>1</v>
      </c>
      <c r="AI170" s="2">
        <f t="shared" ca="1" si="57"/>
        <v>0.97735019742488616</v>
      </c>
      <c r="AJ170" s="2">
        <f t="shared" ca="1" si="57"/>
        <v>0.78934988159047015</v>
      </c>
      <c r="AK170" s="2">
        <f t="shared" ca="1" si="57"/>
        <v>0.65639316482148047</v>
      </c>
      <c r="AP170" s="15">
        <f t="shared" ca="1" si="54"/>
        <v>0</v>
      </c>
      <c r="AQ170" s="15">
        <f t="shared" ca="1" si="54"/>
        <v>0</v>
      </c>
      <c r="AR170" s="15">
        <f t="shared" ca="1" si="54"/>
        <v>0</v>
      </c>
      <c r="AT170" s="15">
        <f t="shared" ca="1" si="55"/>
        <v>0</v>
      </c>
      <c r="AU170" s="15">
        <f t="shared" ca="1" si="55"/>
        <v>0</v>
      </c>
      <c r="AV170" s="15">
        <f t="shared" ca="1" si="55"/>
        <v>1</v>
      </c>
    </row>
    <row r="171" spans="12:48" x14ac:dyDescent="0.2">
      <c r="L171" s="2">
        <v>7</v>
      </c>
      <c r="M171" s="2">
        <v>0</v>
      </c>
      <c r="N171" s="2">
        <v>5</v>
      </c>
      <c r="O171" s="2">
        <v>0.15191437321027479</v>
      </c>
      <c r="P171" s="2">
        <v>0.90758728973924008</v>
      </c>
      <c r="Q171" s="2">
        <f t="shared" si="47"/>
        <v>0</v>
      </c>
      <c r="S171" s="2">
        <f t="shared" si="48"/>
        <v>1</v>
      </c>
      <c r="U171" s="14" t="str">
        <f t="shared" ca="1" si="49"/>
        <v>TrainTrial2</v>
      </c>
      <c r="V171" s="10" t="str">
        <f t="shared" si="40"/>
        <v>p7.bmp</v>
      </c>
      <c r="W171" s="10" t="str">
        <f t="shared" si="41"/>
        <v>p0.bmp</v>
      </c>
      <c r="X171" s="10" t="str">
        <f t="shared" ca="1" si="42"/>
        <v>c2.wav</v>
      </c>
      <c r="Y171" s="10" t="str">
        <f t="shared" si="43"/>
        <v>r5.wav</v>
      </c>
      <c r="Z171" s="10" t="str">
        <f t="shared" ca="1" si="44"/>
        <v>c1.wav</v>
      </c>
      <c r="AA171" s="10" t="str">
        <f t="shared" ca="1" si="45"/>
        <v>nn7.wav</v>
      </c>
      <c r="AB171" s="10">
        <f t="shared" si="46"/>
        <v>1</v>
      </c>
      <c r="AC171" s="12" t="str">
        <f t="shared" ca="1" si="56"/>
        <v>blank.jpg</v>
      </c>
      <c r="AD171" s="13">
        <f t="shared" ca="1" si="50"/>
        <v>0</v>
      </c>
      <c r="AE171" s="13">
        <f t="shared" ca="1" si="51"/>
        <v>1</v>
      </c>
      <c r="AF171" s="13">
        <f ca="1">IF(AK171&lt;0.5,1,IF(AK171&lt;=2/3,2,0))</f>
        <v>1</v>
      </c>
      <c r="AG171" s="13">
        <f t="shared" ca="1" si="52"/>
        <v>2</v>
      </c>
      <c r="AH171" s="17">
        <f t="shared" ca="1" si="53"/>
        <v>0</v>
      </c>
      <c r="AI171" s="2">
        <f t="shared" ca="1" si="57"/>
        <v>0.91242414698802587</v>
      </c>
      <c r="AJ171" s="2">
        <f t="shared" ca="1" si="57"/>
        <v>0.46445247867470985</v>
      </c>
      <c r="AK171" s="2">
        <f t="shared" ca="1" si="57"/>
        <v>0.11428260949576485</v>
      </c>
      <c r="AP171" s="15">
        <f t="shared" ca="1" si="54"/>
        <v>0</v>
      </c>
      <c r="AQ171" s="15">
        <f t="shared" ca="1" si="54"/>
        <v>1</v>
      </c>
      <c r="AR171" s="15">
        <f t="shared" ca="1" si="54"/>
        <v>1</v>
      </c>
      <c r="AT171" s="15">
        <f t="shared" ca="1" si="55"/>
        <v>0</v>
      </c>
      <c r="AU171" s="15">
        <f t="shared" ca="1" si="55"/>
        <v>0</v>
      </c>
      <c r="AV171" s="15">
        <f t="shared" ca="1" si="55"/>
        <v>0</v>
      </c>
    </row>
    <row r="172" spans="12:48" x14ac:dyDescent="0.2">
      <c r="L172" s="2">
        <v>7</v>
      </c>
      <c r="M172" s="2">
        <v>5</v>
      </c>
      <c r="N172" s="2">
        <v>6</v>
      </c>
      <c r="O172" s="2">
        <v>0.75785942668971984</v>
      </c>
      <c r="P172" s="2">
        <v>0.86062653440603754</v>
      </c>
      <c r="Q172" s="2">
        <f t="shared" si="47"/>
        <v>1</v>
      </c>
      <c r="S172" s="2">
        <f t="shared" si="48"/>
        <v>1</v>
      </c>
      <c r="U172" s="14" t="str">
        <f t="shared" ca="1" si="49"/>
        <v>TrainTrial2</v>
      </c>
      <c r="V172" s="10" t="str">
        <f t="shared" si="40"/>
        <v>p5.bmp</v>
      </c>
      <c r="W172" s="10" t="str">
        <f t="shared" si="41"/>
        <v>p7.bmp</v>
      </c>
      <c r="X172" s="10" t="str">
        <f t="shared" ca="1" si="42"/>
        <v>c2.wav</v>
      </c>
      <c r="Y172" s="10" t="str">
        <f t="shared" si="43"/>
        <v>r6.wav</v>
      </c>
      <c r="Z172" s="10" t="str">
        <f t="shared" ca="1" si="44"/>
        <v>c1.wav</v>
      </c>
      <c r="AA172" s="10" t="str">
        <f t="shared" ca="1" si="45"/>
        <v>nn7.wav</v>
      </c>
      <c r="AB172" s="10">
        <f t="shared" si="46"/>
        <v>2</v>
      </c>
      <c r="AC172" s="12" t="str">
        <f t="shared" ca="1" si="56"/>
        <v>rp.jpg</v>
      </c>
      <c r="AD172" s="13">
        <f t="shared" ca="1" si="50"/>
        <v>1</v>
      </c>
      <c r="AE172" s="13">
        <f t="shared" ca="1" si="51"/>
        <v>1</v>
      </c>
      <c r="AF172" s="13">
        <f ca="1">IF(AK172&lt;0.5,1,IF(AK172&lt;=2/3,2,0))</f>
        <v>1</v>
      </c>
      <c r="AG172" s="13">
        <f t="shared" ca="1" si="52"/>
        <v>3</v>
      </c>
      <c r="AH172" s="17">
        <f t="shared" ca="1" si="53"/>
        <v>0</v>
      </c>
      <c r="AI172" s="2">
        <f t="shared" ca="1" si="57"/>
        <v>0.27342866457370474</v>
      </c>
      <c r="AJ172" s="2">
        <f t="shared" ca="1" si="57"/>
        <v>0.442381940966035</v>
      </c>
      <c r="AK172" s="2">
        <f t="shared" ca="1" si="57"/>
        <v>0.25611389642146809</v>
      </c>
      <c r="AP172" s="15">
        <f t="shared" ca="1" si="54"/>
        <v>1</v>
      </c>
      <c r="AQ172" s="15">
        <f t="shared" ca="1" si="54"/>
        <v>1</v>
      </c>
      <c r="AR172" s="15">
        <f t="shared" ca="1" si="54"/>
        <v>1</v>
      </c>
      <c r="AT172" s="15">
        <f t="shared" ca="1" si="55"/>
        <v>0</v>
      </c>
      <c r="AU172" s="15">
        <f t="shared" ca="1" si="55"/>
        <v>0</v>
      </c>
      <c r="AV172" s="15">
        <f t="shared" ca="1" si="55"/>
        <v>0</v>
      </c>
    </row>
    <row r="173" spans="12:48" x14ac:dyDescent="0.2">
      <c r="L173" s="2">
        <v>7</v>
      </c>
      <c r="M173" s="2">
        <v>6</v>
      </c>
      <c r="N173" s="2">
        <v>1</v>
      </c>
      <c r="O173" s="2">
        <v>0.53164783504962543</v>
      </c>
      <c r="P173" s="2">
        <v>0.82874043397714559</v>
      </c>
      <c r="Q173" s="2">
        <f t="shared" si="47"/>
        <v>1</v>
      </c>
      <c r="S173" s="2">
        <f t="shared" si="48"/>
        <v>1</v>
      </c>
      <c r="U173" s="14" t="str">
        <f t="shared" ca="1" si="49"/>
        <v>TrainTrial</v>
      </c>
      <c r="V173" s="10" t="str">
        <f t="shared" si="40"/>
        <v>p6.bmp</v>
      </c>
      <c r="W173" s="10" t="str">
        <f t="shared" si="41"/>
        <v>p7.bmp</v>
      </c>
      <c r="X173" s="10" t="str">
        <f t="shared" ca="1" si="42"/>
        <v>c3.wav</v>
      </c>
      <c r="Y173" s="10" t="str">
        <f t="shared" si="43"/>
        <v>r1.wav</v>
      </c>
      <c r="Z173" s="10" t="str">
        <f t="shared" ca="1" si="44"/>
        <v>c3.wav</v>
      </c>
      <c r="AA173" s="10" t="str">
        <f t="shared" ca="1" si="45"/>
        <v>n7.wav</v>
      </c>
      <c r="AB173" s="10">
        <f t="shared" si="46"/>
        <v>2</v>
      </c>
      <c r="AC173" s="12" t="str">
        <f t="shared" ca="1" si="56"/>
        <v>rp.jpg</v>
      </c>
      <c r="AD173" s="13">
        <f t="shared" ca="1" si="50"/>
        <v>1</v>
      </c>
      <c r="AE173" s="13">
        <f t="shared" ca="1" si="51"/>
        <v>0</v>
      </c>
      <c r="AF173" s="13">
        <f ca="1">IF(AK173&lt;0.5,1,IF(AK173&lt;=2/3,2,0))</f>
        <v>0</v>
      </c>
      <c r="AG173" s="13">
        <f t="shared" ca="1" si="52"/>
        <v>1</v>
      </c>
      <c r="AH173" s="17">
        <f t="shared" ca="1" si="53"/>
        <v>0</v>
      </c>
      <c r="AI173" s="2">
        <f t="shared" ca="1" si="57"/>
        <v>0.39069184171219218</v>
      </c>
      <c r="AJ173" s="2">
        <f t="shared" ca="1" si="57"/>
        <v>0.78874570697608704</v>
      </c>
      <c r="AK173" s="2">
        <f t="shared" ca="1" si="57"/>
        <v>0.70332021509571196</v>
      </c>
      <c r="AP173" s="15">
        <f t="shared" ca="1" si="54"/>
        <v>1</v>
      </c>
      <c r="AQ173" s="15">
        <f t="shared" ca="1" si="54"/>
        <v>0</v>
      </c>
      <c r="AR173" s="15">
        <f t="shared" ca="1" si="54"/>
        <v>0</v>
      </c>
      <c r="AT173" s="15">
        <f t="shared" ca="1" si="55"/>
        <v>0</v>
      </c>
      <c r="AU173" s="15">
        <f t="shared" ca="1" si="55"/>
        <v>0</v>
      </c>
      <c r="AV173" s="15">
        <f t="shared" ca="1" si="55"/>
        <v>0</v>
      </c>
    </row>
    <row r="174" spans="12:48" x14ac:dyDescent="0.2">
      <c r="L174" s="2">
        <v>8</v>
      </c>
      <c r="M174" s="2">
        <v>3</v>
      </c>
      <c r="N174" s="2">
        <v>6</v>
      </c>
      <c r="O174" s="2">
        <v>0.9374436782718476</v>
      </c>
      <c r="P174" s="2">
        <v>2.4459108146402286E-2</v>
      </c>
      <c r="Q174" s="2">
        <f t="shared" si="47"/>
        <v>1</v>
      </c>
      <c r="S174" s="2">
        <f t="shared" si="48"/>
        <v>0</v>
      </c>
      <c r="U174" s="14" t="str">
        <f t="shared" ca="1" si="49"/>
        <v>TrainTrial2</v>
      </c>
      <c r="V174" s="10" t="str">
        <f t="shared" si="40"/>
        <v>p3.bmp</v>
      </c>
      <c r="W174" s="10" t="str">
        <f t="shared" si="41"/>
        <v>p8.bmp</v>
      </c>
      <c r="X174" s="10" t="str">
        <f t="shared" ca="1" si="42"/>
        <v>c1.wav</v>
      </c>
      <c r="Y174" s="10" t="str">
        <f t="shared" ca="1" si="43"/>
        <v>n8.wav</v>
      </c>
      <c r="Z174" s="10" t="str">
        <f t="shared" ca="1" si="44"/>
        <v>c2.wav</v>
      </c>
      <c r="AA174" s="10" t="str">
        <f t="shared" si="45"/>
        <v>r6.wav</v>
      </c>
      <c r="AB174" s="10">
        <f t="shared" si="46"/>
        <v>2</v>
      </c>
      <c r="AC174" s="12" t="str">
        <f t="shared" ca="1" si="56"/>
        <v>blank.jpg</v>
      </c>
      <c r="AD174" s="13">
        <f t="shared" ca="1" si="50"/>
        <v>0</v>
      </c>
      <c r="AE174" s="13">
        <f t="shared" ca="1" si="51"/>
        <v>1</v>
      </c>
      <c r="AF174" s="13">
        <f ca="1">IF(AK174&lt;0.5,1,IF(AK174&lt;=2/3,2,0))</f>
        <v>2</v>
      </c>
      <c r="AG174" s="13">
        <f t="shared" ca="1" si="52"/>
        <v>1</v>
      </c>
      <c r="AH174" s="17">
        <f t="shared" ca="1" si="53"/>
        <v>1</v>
      </c>
      <c r="AI174" s="2">
        <f t="shared" ca="1" si="57"/>
        <v>0.87374300441451447</v>
      </c>
      <c r="AJ174" s="2">
        <f t="shared" ca="1" si="57"/>
        <v>0.18375874458986441</v>
      </c>
      <c r="AK174" s="2">
        <f t="shared" ca="1" si="57"/>
        <v>0.64290268896309777</v>
      </c>
      <c r="AP174" s="15">
        <f t="shared" ca="1" si="54"/>
        <v>0</v>
      </c>
      <c r="AQ174" s="15">
        <f t="shared" ca="1" si="54"/>
        <v>1</v>
      </c>
      <c r="AR174" s="15">
        <f t="shared" ca="1" si="54"/>
        <v>0</v>
      </c>
      <c r="AT174" s="15">
        <f t="shared" ca="1" si="55"/>
        <v>0</v>
      </c>
      <c r="AU174" s="15">
        <f t="shared" ca="1" si="55"/>
        <v>0</v>
      </c>
      <c r="AV174" s="15">
        <f t="shared" ca="1" si="55"/>
        <v>1</v>
      </c>
    </row>
    <row r="175" spans="12:48" x14ac:dyDescent="0.2">
      <c r="L175" s="2">
        <v>8</v>
      </c>
      <c r="M175" s="2">
        <v>9</v>
      </c>
      <c r="N175" s="2">
        <v>0</v>
      </c>
      <c r="O175" s="2">
        <v>0.20593877941701066</v>
      </c>
      <c r="P175" s="2">
        <v>0.70019849277196045</v>
      </c>
      <c r="Q175" s="2">
        <f t="shared" si="47"/>
        <v>0</v>
      </c>
      <c r="S175" s="2">
        <f t="shared" si="48"/>
        <v>1</v>
      </c>
      <c r="U175" s="14" t="str">
        <f t="shared" ca="1" si="49"/>
        <v>TrainTrial2</v>
      </c>
      <c r="V175" s="10" t="str">
        <f t="shared" si="40"/>
        <v>p8.bmp</v>
      </c>
      <c r="W175" s="10" t="str">
        <f t="shared" si="41"/>
        <v>p9.bmp</v>
      </c>
      <c r="X175" s="10" t="str">
        <f t="shared" ca="1" si="42"/>
        <v>c2.wav</v>
      </c>
      <c r="Y175" s="10" t="str">
        <f t="shared" si="43"/>
        <v>r0.wav</v>
      </c>
      <c r="Z175" s="10" t="str">
        <f t="shared" ca="1" si="44"/>
        <v>c1.wav</v>
      </c>
      <c r="AA175" s="10" t="str">
        <f t="shared" ca="1" si="45"/>
        <v>n8.wav</v>
      </c>
      <c r="AB175" s="10">
        <f t="shared" si="46"/>
        <v>1</v>
      </c>
      <c r="AC175" s="12" t="str">
        <f t="shared" ca="1" si="56"/>
        <v>blank.jpg</v>
      </c>
      <c r="AD175" s="13">
        <f t="shared" ca="1" si="50"/>
        <v>0</v>
      </c>
      <c r="AE175" s="13">
        <f t="shared" ca="1" si="51"/>
        <v>1</v>
      </c>
      <c r="AF175" s="13">
        <f ca="1">IF(AK175&lt;0.5,1,IF(AK175&lt;=2/3,2,0))</f>
        <v>2</v>
      </c>
      <c r="AG175" s="13">
        <f t="shared" ca="1" si="52"/>
        <v>1</v>
      </c>
      <c r="AH175" s="17">
        <f t="shared" ca="1" si="53"/>
        <v>1</v>
      </c>
      <c r="AI175" s="2">
        <f t="shared" ca="1" si="57"/>
        <v>0.90511177799047582</v>
      </c>
      <c r="AJ175" s="2">
        <f t="shared" ca="1" si="57"/>
        <v>2.3065835357079623E-2</v>
      </c>
      <c r="AK175" s="2">
        <f t="shared" ca="1" si="57"/>
        <v>0.52309235418963784</v>
      </c>
      <c r="AP175" s="15">
        <f t="shared" ca="1" si="54"/>
        <v>0</v>
      </c>
      <c r="AQ175" s="15">
        <f t="shared" ca="1" si="54"/>
        <v>1</v>
      </c>
      <c r="AR175" s="15">
        <f t="shared" ca="1" si="54"/>
        <v>0</v>
      </c>
      <c r="AT175" s="15">
        <f t="shared" ca="1" si="55"/>
        <v>0</v>
      </c>
      <c r="AU175" s="15">
        <f t="shared" ca="1" si="55"/>
        <v>0</v>
      </c>
      <c r="AV175" s="15">
        <f t="shared" ca="1" si="55"/>
        <v>1</v>
      </c>
    </row>
    <row r="176" spans="12:48" x14ac:dyDescent="0.2">
      <c r="L176" s="2">
        <v>8</v>
      </c>
      <c r="M176" s="2">
        <v>7</v>
      </c>
      <c r="N176" s="2">
        <v>9</v>
      </c>
      <c r="O176" s="2">
        <v>0.27720998965469335</v>
      </c>
      <c r="P176" s="2">
        <v>0.30464591436611954</v>
      </c>
      <c r="Q176" s="2">
        <f t="shared" si="47"/>
        <v>0</v>
      </c>
      <c r="S176" s="2">
        <f t="shared" si="48"/>
        <v>0</v>
      </c>
      <c r="U176" s="14" t="str">
        <f t="shared" ca="1" si="49"/>
        <v>TrainTrial2</v>
      </c>
      <c r="V176" s="10" t="str">
        <f t="shared" si="40"/>
        <v>p8.bmp</v>
      </c>
      <c r="W176" s="10" t="str">
        <f t="shared" si="41"/>
        <v>p7.bmp</v>
      </c>
      <c r="X176" s="10" t="str">
        <f t="shared" ca="1" si="42"/>
        <v>c1.wav</v>
      </c>
      <c r="Y176" s="10" t="str">
        <f t="shared" ca="1" si="43"/>
        <v>n8.wav</v>
      </c>
      <c r="Z176" s="10" t="str">
        <f t="shared" ca="1" si="44"/>
        <v>c2.wav</v>
      </c>
      <c r="AA176" s="10" t="str">
        <f t="shared" si="45"/>
        <v>r9.wav</v>
      </c>
      <c r="AB176" s="10">
        <f t="shared" si="46"/>
        <v>1</v>
      </c>
      <c r="AC176" s="12" t="str">
        <f t="shared" ca="1" si="56"/>
        <v>lp.jpg</v>
      </c>
      <c r="AD176" s="13">
        <f t="shared" ca="1" si="50"/>
        <v>1</v>
      </c>
      <c r="AE176" s="13">
        <f t="shared" ca="1" si="51"/>
        <v>1</v>
      </c>
      <c r="AF176" s="13">
        <f ca="1">IF(AK176&lt;0.5,1,IF(AK176&lt;=2/3,2,0))</f>
        <v>0</v>
      </c>
      <c r="AG176" s="13">
        <f t="shared" ca="1" si="52"/>
        <v>2</v>
      </c>
      <c r="AH176" s="17">
        <f t="shared" ca="1" si="53"/>
        <v>0</v>
      </c>
      <c r="AI176" s="2">
        <f t="shared" ca="1" si="57"/>
        <v>0.24291503469534337</v>
      </c>
      <c r="AJ176" s="2">
        <f t="shared" ca="1" si="57"/>
        <v>0.19057109695137198</v>
      </c>
      <c r="AK176" s="2">
        <f t="shared" ca="1" si="57"/>
        <v>0.78085477826589622</v>
      </c>
      <c r="AP176" s="15">
        <f t="shared" ca="1" si="54"/>
        <v>1</v>
      </c>
      <c r="AQ176" s="15">
        <f t="shared" ca="1" si="54"/>
        <v>1</v>
      </c>
      <c r="AR176" s="15">
        <f t="shared" ca="1" si="54"/>
        <v>0</v>
      </c>
      <c r="AT176" s="15">
        <f t="shared" ca="1" si="55"/>
        <v>0</v>
      </c>
      <c r="AU176" s="15">
        <f t="shared" ca="1" si="55"/>
        <v>0</v>
      </c>
      <c r="AV176" s="15">
        <f t="shared" ca="1" si="55"/>
        <v>0</v>
      </c>
    </row>
    <row r="177" spans="11:48" x14ac:dyDescent="0.2">
      <c r="L177" s="2">
        <v>9</v>
      </c>
      <c r="M177" s="2">
        <v>3</v>
      </c>
      <c r="N177" s="2">
        <v>2</v>
      </c>
      <c r="O177" s="2">
        <v>0.55601475454659521</v>
      </c>
      <c r="P177" s="2">
        <v>0.6639777421423787</v>
      </c>
      <c r="Q177" s="2">
        <f t="shared" si="47"/>
        <v>1</v>
      </c>
      <c r="S177" s="2">
        <f t="shared" si="48"/>
        <v>1</v>
      </c>
      <c r="U177" s="14" t="str">
        <f t="shared" ca="1" si="49"/>
        <v>TrainTrial2</v>
      </c>
      <c r="V177" s="10" t="str">
        <f t="shared" si="40"/>
        <v>p3.bmp</v>
      </c>
      <c r="W177" s="10" t="str">
        <f t="shared" si="41"/>
        <v>p9.bmp</v>
      </c>
      <c r="X177" s="10" t="str">
        <f t="shared" ca="1" si="42"/>
        <v>c2.wav</v>
      </c>
      <c r="Y177" s="10" t="str">
        <f t="shared" si="43"/>
        <v>r2.wav</v>
      </c>
      <c r="Z177" s="10" t="str">
        <f t="shared" ca="1" si="44"/>
        <v>c1.wav</v>
      </c>
      <c r="AA177" s="10" t="str">
        <f t="shared" ca="1" si="45"/>
        <v>n9.wav</v>
      </c>
      <c r="AB177" s="10">
        <f t="shared" si="46"/>
        <v>2</v>
      </c>
      <c r="AC177" s="12" t="str">
        <f t="shared" ca="1" si="56"/>
        <v>blank.jpg</v>
      </c>
      <c r="AD177" s="13">
        <f t="shared" ca="1" si="50"/>
        <v>0</v>
      </c>
      <c r="AE177" s="13">
        <f t="shared" ca="1" si="51"/>
        <v>1</v>
      </c>
      <c r="AF177" s="13">
        <f ca="1">IF(AK177&lt;0.5,1,IF(AK177&lt;=2/3,2,0))</f>
        <v>0</v>
      </c>
      <c r="AG177" s="13">
        <f t="shared" ca="1" si="52"/>
        <v>1</v>
      </c>
      <c r="AH177" s="17">
        <f t="shared" ca="1" si="53"/>
        <v>0</v>
      </c>
      <c r="AI177" s="2">
        <f t="shared" ca="1" si="57"/>
        <v>0.72272550952405512</v>
      </c>
      <c r="AJ177" s="2">
        <f t="shared" ca="1" si="57"/>
        <v>0.10375011510237264</v>
      </c>
      <c r="AK177" s="2">
        <f t="shared" ca="1" si="57"/>
        <v>0.78480874719559257</v>
      </c>
      <c r="AP177" s="15">
        <f t="shared" ca="1" si="54"/>
        <v>0</v>
      </c>
      <c r="AQ177" s="15">
        <f t="shared" ca="1" si="54"/>
        <v>1</v>
      </c>
      <c r="AR177" s="15">
        <f t="shared" ca="1" si="54"/>
        <v>0</v>
      </c>
      <c r="AT177" s="15">
        <f t="shared" ca="1" si="55"/>
        <v>0</v>
      </c>
      <c r="AU177" s="15">
        <f t="shared" ca="1" si="55"/>
        <v>0</v>
      </c>
      <c r="AV177" s="15">
        <f t="shared" ca="1" si="55"/>
        <v>0</v>
      </c>
    </row>
    <row r="178" spans="11:48" x14ac:dyDescent="0.2">
      <c r="L178" s="2">
        <v>9</v>
      </c>
      <c r="M178" s="2">
        <v>0</v>
      </c>
      <c r="N178" s="2">
        <v>4</v>
      </c>
      <c r="O178" s="2">
        <v>1</v>
      </c>
      <c r="P178" s="2">
        <v>0.99069501548001426</v>
      </c>
      <c r="Q178" s="2">
        <f t="shared" si="47"/>
        <v>1</v>
      </c>
      <c r="S178" s="2">
        <f t="shared" si="48"/>
        <v>1</v>
      </c>
      <c r="U178" s="14" t="str">
        <f t="shared" ca="1" si="49"/>
        <v>TrainTrial</v>
      </c>
      <c r="V178" s="10" t="str">
        <f t="shared" si="40"/>
        <v>p0.bmp</v>
      </c>
      <c r="W178" s="10" t="str">
        <f t="shared" si="41"/>
        <v>p9.bmp</v>
      </c>
      <c r="X178" s="10" t="str">
        <f t="shared" ca="1" si="42"/>
        <v>c3.wav</v>
      </c>
      <c r="Y178" s="10" t="str">
        <f t="shared" si="43"/>
        <v>r4.wav</v>
      </c>
      <c r="Z178" s="10" t="str">
        <f t="shared" ca="1" si="44"/>
        <v>c3.wav</v>
      </c>
      <c r="AA178" s="10" t="str">
        <f t="shared" ca="1" si="45"/>
        <v>nn9.wav</v>
      </c>
      <c r="AB178" s="10">
        <f t="shared" si="46"/>
        <v>2</v>
      </c>
      <c r="AC178" s="12" t="str">
        <f t="shared" ca="1" si="56"/>
        <v>rp.jpg</v>
      </c>
      <c r="AD178" s="13">
        <f t="shared" ca="1" si="50"/>
        <v>2</v>
      </c>
      <c r="AE178" s="13">
        <f t="shared" ca="1" si="51"/>
        <v>0</v>
      </c>
      <c r="AF178" s="13">
        <f ca="1">IF(AK178&lt;0.5,1,IF(AK178&lt;=2/3,2,0))</f>
        <v>1</v>
      </c>
      <c r="AG178" s="13">
        <f t="shared" ca="1" si="52"/>
        <v>1</v>
      </c>
      <c r="AH178" s="17">
        <f t="shared" ca="1" si="53"/>
        <v>1</v>
      </c>
      <c r="AI178" s="2">
        <f t="shared" ca="1" si="57"/>
        <v>0.60495203486361693</v>
      </c>
      <c r="AJ178" s="2">
        <f t="shared" ca="1" si="57"/>
        <v>0.75121025331567171</v>
      </c>
      <c r="AK178" s="2">
        <f t="shared" ca="1" si="57"/>
        <v>0.49407836199193433</v>
      </c>
      <c r="AP178" s="15">
        <f t="shared" ca="1" si="54"/>
        <v>0</v>
      </c>
      <c r="AQ178" s="15">
        <f t="shared" ca="1" si="54"/>
        <v>0</v>
      </c>
      <c r="AR178" s="15">
        <f t="shared" ca="1" si="54"/>
        <v>1</v>
      </c>
      <c r="AT178" s="15">
        <f t="shared" ca="1" si="55"/>
        <v>1</v>
      </c>
      <c r="AU178" s="15">
        <f t="shared" ca="1" si="55"/>
        <v>0</v>
      </c>
      <c r="AV178" s="15">
        <f t="shared" ca="1" si="55"/>
        <v>0</v>
      </c>
    </row>
    <row r="179" spans="11:48" x14ac:dyDescent="0.2">
      <c r="L179" s="2">
        <v>9</v>
      </c>
      <c r="M179" s="2">
        <v>4</v>
      </c>
      <c r="N179" s="2">
        <v>3</v>
      </c>
      <c r="O179" s="2">
        <v>0.57653246759855392</v>
      </c>
      <c r="P179" s="2">
        <v>0.47406723621134006</v>
      </c>
      <c r="Q179" s="2">
        <f t="shared" si="47"/>
        <v>1</v>
      </c>
      <c r="S179" s="2">
        <f t="shared" si="48"/>
        <v>0</v>
      </c>
      <c r="U179" s="14" t="str">
        <f t="shared" ca="1" si="49"/>
        <v>TrainTrial2</v>
      </c>
      <c r="V179" s="10" t="str">
        <f t="shared" si="40"/>
        <v>p4.bmp</v>
      </c>
      <c r="W179" s="10" t="str">
        <f t="shared" si="41"/>
        <v>p9.bmp</v>
      </c>
      <c r="X179" s="10" t="str">
        <f t="shared" ca="1" si="42"/>
        <v>c1.wav</v>
      </c>
      <c r="Y179" s="10" t="str">
        <f t="shared" ca="1" si="43"/>
        <v>n9.wav</v>
      </c>
      <c r="Z179" s="10" t="str">
        <f t="shared" ca="1" si="44"/>
        <v>c2.wav</v>
      </c>
      <c r="AA179" s="10" t="str">
        <f t="shared" si="45"/>
        <v>r3.wav</v>
      </c>
      <c r="AB179" s="10">
        <f t="shared" si="46"/>
        <v>2</v>
      </c>
      <c r="AC179" s="12" t="str">
        <f t="shared" ca="1" si="56"/>
        <v>blank.jpg</v>
      </c>
      <c r="AD179" s="13">
        <f t="shared" ca="1" si="50"/>
        <v>0</v>
      </c>
      <c r="AE179" s="13">
        <f t="shared" ca="1" si="51"/>
        <v>1</v>
      </c>
      <c r="AF179" s="13">
        <f ca="1">IF(AK179&lt;0.5,1,IF(AK179&lt;=2/3,2,0))</f>
        <v>0</v>
      </c>
      <c r="AG179" s="13">
        <f t="shared" ca="1" si="52"/>
        <v>1</v>
      </c>
      <c r="AH179" s="17">
        <f t="shared" ca="1" si="53"/>
        <v>0</v>
      </c>
      <c r="AI179" s="2">
        <f t="shared" ca="1" si="57"/>
        <v>0.79222910381604639</v>
      </c>
      <c r="AJ179" s="2">
        <f t="shared" ca="1" si="57"/>
        <v>0.14313337984325081</v>
      </c>
      <c r="AK179" s="2">
        <f t="shared" ca="1" si="57"/>
        <v>0.79752373483444972</v>
      </c>
      <c r="AP179" s="15">
        <f t="shared" ca="1" si="54"/>
        <v>0</v>
      </c>
      <c r="AQ179" s="15">
        <f t="shared" ca="1" si="54"/>
        <v>1</v>
      </c>
      <c r="AR179" s="15">
        <f t="shared" ca="1" si="54"/>
        <v>0</v>
      </c>
      <c r="AT179" s="15">
        <f t="shared" ca="1" si="55"/>
        <v>0</v>
      </c>
      <c r="AU179" s="15">
        <f t="shared" ca="1" si="55"/>
        <v>0</v>
      </c>
      <c r="AV179" s="15">
        <f t="shared" ca="1" si="55"/>
        <v>0</v>
      </c>
    </row>
    <row r="180" spans="11:48" x14ac:dyDescent="0.2">
      <c r="L180" s="2">
        <v>0</v>
      </c>
      <c r="M180" s="2">
        <v>2</v>
      </c>
      <c r="N180" s="2">
        <v>5</v>
      </c>
      <c r="O180" s="2">
        <v>0.13678499958132306</v>
      </c>
      <c r="P180" s="2">
        <v>0.94827190222713398</v>
      </c>
      <c r="Q180" s="2">
        <f t="shared" si="47"/>
        <v>0</v>
      </c>
      <c r="S180" s="2">
        <f t="shared" si="48"/>
        <v>1</v>
      </c>
      <c r="U180" s="14" t="str">
        <f t="shared" ca="1" si="49"/>
        <v>TrainTrial</v>
      </c>
      <c r="V180" s="10" t="str">
        <f t="shared" si="40"/>
        <v>p0.bmp</v>
      </c>
      <c r="W180" s="10" t="str">
        <f t="shared" si="41"/>
        <v>p2.bmp</v>
      </c>
      <c r="X180" s="10" t="str">
        <f t="shared" ca="1" si="42"/>
        <v>c2.wav</v>
      </c>
      <c r="Y180" s="10" t="str">
        <f t="shared" si="43"/>
        <v>r5.wav</v>
      </c>
      <c r="Z180" s="10" t="str">
        <f t="shared" ca="1" si="44"/>
        <v>c1.wav</v>
      </c>
      <c r="AA180" s="10" t="str">
        <f t="shared" ca="1" si="45"/>
        <v>nn0.wav</v>
      </c>
      <c r="AB180" s="10">
        <f t="shared" si="46"/>
        <v>1</v>
      </c>
      <c r="AC180" s="12" t="str">
        <f t="shared" ca="1" si="56"/>
        <v>lp.jpg</v>
      </c>
      <c r="AD180" s="13">
        <f t="shared" ca="1" si="50"/>
        <v>1</v>
      </c>
      <c r="AE180" s="13">
        <f t="shared" ca="1" si="51"/>
        <v>2</v>
      </c>
      <c r="AF180" s="13">
        <f ca="1">IF(AK180&lt;0.5,1,IF(AK180&lt;=2/3,2,0))</f>
        <v>1</v>
      </c>
      <c r="AG180" s="13">
        <f t="shared" ca="1" si="52"/>
        <v>2</v>
      </c>
      <c r="AH180" s="17">
        <f t="shared" ca="1" si="53"/>
        <v>1</v>
      </c>
      <c r="AI180" s="2">
        <f t="shared" ca="1" si="57"/>
        <v>0.15230944838600002</v>
      </c>
      <c r="AJ180" s="2">
        <f t="shared" ca="1" si="57"/>
        <v>0.64158353084498154</v>
      </c>
      <c r="AK180" s="2">
        <f t="shared" ca="1" si="57"/>
        <v>2.8623130477477554E-2</v>
      </c>
      <c r="AP180" s="15">
        <f t="shared" ca="1" si="54"/>
        <v>1</v>
      </c>
      <c r="AQ180" s="15">
        <f t="shared" ca="1" si="54"/>
        <v>0</v>
      </c>
      <c r="AR180" s="15">
        <f t="shared" ca="1" si="54"/>
        <v>1</v>
      </c>
      <c r="AT180" s="15">
        <f t="shared" ca="1" si="55"/>
        <v>0</v>
      </c>
      <c r="AU180" s="15">
        <f t="shared" ca="1" si="55"/>
        <v>1</v>
      </c>
      <c r="AV180" s="15">
        <f t="shared" ca="1" si="55"/>
        <v>0</v>
      </c>
    </row>
    <row r="181" spans="11:48" x14ac:dyDescent="0.2">
      <c r="L181" s="2">
        <v>0</v>
      </c>
      <c r="M181" s="2">
        <v>5</v>
      </c>
      <c r="N181" s="2">
        <v>8</v>
      </c>
      <c r="O181" s="2">
        <v>0.29940982168955088</v>
      </c>
      <c r="P181" s="2">
        <v>0.18174534238460183</v>
      </c>
      <c r="Q181" s="2">
        <f t="shared" si="47"/>
        <v>0</v>
      </c>
      <c r="S181" s="2">
        <f t="shared" si="48"/>
        <v>0</v>
      </c>
      <c r="U181" s="14" t="str">
        <f t="shared" ca="1" si="49"/>
        <v>TrainTrial</v>
      </c>
      <c r="V181" s="10" t="str">
        <f t="shared" si="40"/>
        <v>p0.bmp</v>
      </c>
      <c r="W181" s="10" t="str">
        <f t="shared" si="41"/>
        <v>p5.bmp</v>
      </c>
      <c r="X181" s="10" t="str">
        <f t="shared" ca="1" si="42"/>
        <v>c3.wav</v>
      </c>
      <c r="Y181" s="10" t="str">
        <f t="shared" ca="1" si="43"/>
        <v>nn0.wav</v>
      </c>
      <c r="Z181" s="10" t="str">
        <f t="shared" ca="1" si="44"/>
        <v>c3.wav</v>
      </c>
      <c r="AA181" s="10" t="str">
        <f t="shared" si="45"/>
        <v>r8.wav</v>
      </c>
      <c r="AB181" s="10">
        <f t="shared" si="46"/>
        <v>1</v>
      </c>
      <c r="AC181" s="12" t="str">
        <f t="shared" ca="1" si="56"/>
        <v>lp.jpg</v>
      </c>
      <c r="AD181" s="13">
        <f t="shared" ca="1" si="50"/>
        <v>2</v>
      </c>
      <c r="AE181" s="13">
        <f t="shared" ca="1" si="51"/>
        <v>0</v>
      </c>
      <c r="AF181" s="13">
        <f ca="1">IF(AK181&lt;0.5,1,IF(AK181&lt;=2/3,2,0))</f>
        <v>1</v>
      </c>
      <c r="AG181" s="13">
        <f t="shared" ca="1" si="52"/>
        <v>1</v>
      </c>
      <c r="AH181" s="17">
        <f t="shared" ca="1" si="53"/>
        <v>1</v>
      </c>
      <c r="AI181" s="2">
        <f t="shared" ca="1" si="57"/>
        <v>0.55877932472605885</v>
      </c>
      <c r="AJ181" s="2">
        <f t="shared" ca="1" si="57"/>
        <v>0.83154388685013914</v>
      </c>
      <c r="AK181" s="2">
        <f t="shared" ca="1" si="57"/>
        <v>0.46594282954622657</v>
      </c>
      <c r="AP181" s="15">
        <f t="shared" ca="1" si="54"/>
        <v>0</v>
      </c>
      <c r="AQ181" s="15">
        <f t="shared" ca="1" si="54"/>
        <v>0</v>
      </c>
      <c r="AR181" s="15">
        <f t="shared" ca="1" si="54"/>
        <v>1</v>
      </c>
      <c r="AT181" s="15">
        <f t="shared" ca="1" si="55"/>
        <v>1</v>
      </c>
      <c r="AU181" s="15">
        <f t="shared" ca="1" si="55"/>
        <v>0</v>
      </c>
      <c r="AV181" s="15">
        <f t="shared" ca="1" si="55"/>
        <v>0</v>
      </c>
    </row>
    <row r="182" spans="11:48" x14ac:dyDescent="0.2">
      <c r="L182" s="2">
        <v>0</v>
      </c>
      <c r="M182" s="2">
        <v>1</v>
      </c>
      <c r="N182" s="2">
        <v>7</v>
      </c>
      <c r="O182" s="2">
        <v>0.20261326604668284</v>
      </c>
      <c r="P182" s="2">
        <v>0.53223904095193575</v>
      </c>
      <c r="Q182" s="2">
        <f t="shared" si="47"/>
        <v>0</v>
      </c>
      <c r="R182" s="2">
        <f>SUM(Q153:Q182)</f>
        <v>15</v>
      </c>
      <c r="S182" s="2">
        <f t="shared" si="48"/>
        <v>1</v>
      </c>
      <c r="T182" s="2">
        <f>SUM(S153:S182)</f>
        <v>15</v>
      </c>
      <c r="U182" s="14" t="str">
        <f t="shared" ca="1" si="49"/>
        <v>TrainTrial</v>
      </c>
      <c r="V182" s="10" t="str">
        <f t="shared" si="40"/>
        <v>p0.bmp</v>
      </c>
      <c r="W182" s="10" t="str">
        <f t="shared" si="41"/>
        <v>p1.bmp</v>
      </c>
      <c r="X182" s="10" t="str">
        <f t="shared" ca="1" si="42"/>
        <v>c3.wav</v>
      </c>
      <c r="Y182" s="10" t="str">
        <f t="shared" si="43"/>
        <v>r7.wav</v>
      </c>
      <c r="Z182" s="10" t="str">
        <f t="shared" ca="1" si="44"/>
        <v>c3.wav</v>
      </c>
      <c r="AA182" s="10" t="str">
        <f t="shared" ca="1" si="45"/>
        <v>nn0.wav</v>
      </c>
      <c r="AB182" s="10">
        <f t="shared" si="46"/>
        <v>1</v>
      </c>
      <c r="AC182" s="12" t="str">
        <f t="shared" ca="1" si="56"/>
        <v>lp.jpg</v>
      </c>
      <c r="AD182" s="13">
        <f t="shared" ca="1" si="50"/>
        <v>1</v>
      </c>
      <c r="AE182" s="13">
        <f t="shared" ca="1" si="51"/>
        <v>0</v>
      </c>
      <c r="AF182" s="13">
        <f ca="1">IF(AK182&lt;0.5,1,IF(AK182&lt;=2/3,2,0))</f>
        <v>1</v>
      </c>
      <c r="AG182" s="13">
        <f t="shared" ca="1" si="52"/>
        <v>2</v>
      </c>
      <c r="AH182" s="17">
        <f t="shared" ca="1" si="53"/>
        <v>0</v>
      </c>
      <c r="AI182" s="2">
        <f t="shared" ca="1" si="57"/>
        <v>0.2039348903969469</v>
      </c>
      <c r="AJ182" s="2">
        <f t="shared" ca="1" si="57"/>
        <v>0.96089293914382945</v>
      </c>
      <c r="AK182" s="2">
        <f t="shared" ca="1" si="57"/>
        <v>0.22921019120825481</v>
      </c>
      <c r="AP182" s="15">
        <f t="shared" ca="1" si="54"/>
        <v>1</v>
      </c>
      <c r="AQ182" s="15">
        <f t="shared" ca="1" si="54"/>
        <v>0</v>
      </c>
      <c r="AR182" s="15">
        <f t="shared" ca="1" si="54"/>
        <v>1</v>
      </c>
      <c r="AT182" s="15">
        <f t="shared" ca="1" si="55"/>
        <v>0</v>
      </c>
      <c r="AU182" s="15">
        <f t="shared" ca="1" si="55"/>
        <v>0</v>
      </c>
      <c r="AV182" s="15">
        <f t="shared" ca="1" si="55"/>
        <v>0</v>
      </c>
    </row>
    <row r="183" spans="11:48" x14ac:dyDescent="0.2">
      <c r="K183" s="2" t="s">
        <v>33</v>
      </c>
      <c r="L183" s="2">
        <v>1</v>
      </c>
      <c r="M183" s="2">
        <v>4</v>
      </c>
      <c r="N183" s="2">
        <v>6</v>
      </c>
      <c r="O183" s="2">
        <v>0.15870202713813342</v>
      </c>
      <c r="P183" s="2">
        <v>7.6496377566400042E-2</v>
      </c>
      <c r="Q183" s="2">
        <f t="shared" si="47"/>
        <v>0</v>
      </c>
      <c r="S183" s="2">
        <f t="shared" si="48"/>
        <v>0</v>
      </c>
      <c r="U183" s="14" t="str">
        <f t="shared" ca="1" si="49"/>
        <v>TrainTrial</v>
      </c>
      <c r="V183" s="10" t="str">
        <f t="shared" si="40"/>
        <v>p1.bmp</v>
      </c>
      <c r="W183" s="10" t="str">
        <f t="shared" si="41"/>
        <v>p4.bmp</v>
      </c>
      <c r="X183" s="10" t="str">
        <f t="shared" ca="1" si="42"/>
        <v>c3.wav</v>
      </c>
      <c r="Y183" s="10" t="str">
        <f t="shared" ca="1" si="43"/>
        <v>nn1.wav</v>
      </c>
      <c r="Z183" s="10" t="str">
        <f t="shared" ca="1" si="44"/>
        <v>c3.wav</v>
      </c>
      <c r="AA183" s="10" t="str">
        <f t="shared" si="45"/>
        <v>r6.wav</v>
      </c>
      <c r="AB183" s="10">
        <f t="shared" si="46"/>
        <v>1</v>
      </c>
      <c r="AC183" s="12" t="str">
        <f t="shared" ca="1" si="56"/>
        <v>lp.jpg</v>
      </c>
      <c r="AD183" s="13">
        <f t="shared" ca="1" si="50"/>
        <v>1</v>
      </c>
      <c r="AE183" s="13">
        <f t="shared" ca="1" si="51"/>
        <v>0</v>
      </c>
      <c r="AF183" s="13">
        <f ca="1">IF(AK183&lt;0.5,1,IF(AK183&lt;=2/3,2,0))</f>
        <v>1</v>
      </c>
      <c r="AG183" s="13">
        <f t="shared" ca="1" si="52"/>
        <v>2</v>
      </c>
      <c r="AH183" s="17">
        <f t="shared" ca="1" si="53"/>
        <v>0</v>
      </c>
      <c r="AI183" s="2">
        <f ca="1">RAND()</f>
        <v>4.1223880648106448E-2</v>
      </c>
      <c r="AJ183" s="2">
        <f ca="1">RAND()</f>
        <v>0.73417676207146998</v>
      </c>
      <c r="AK183" s="2">
        <f ca="1">RAND()</f>
        <v>0.11307226606234555</v>
      </c>
      <c r="AP183" s="15">
        <f t="shared" ca="1" si="54"/>
        <v>1</v>
      </c>
      <c r="AQ183" s="15">
        <f t="shared" ca="1" si="54"/>
        <v>0</v>
      </c>
      <c r="AR183" s="15">
        <f t="shared" ca="1" si="54"/>
        <v>1</v>
      </c>
      <c r="AT183" s="15">
        <f t="shared" ca="1" si="55"/>
        <v>0</v>
      </c>
      <c r="AU183" s="15">
        <f t="shared" ca="1" si="55"/>
        <v>0</v>
      </c>
      <c r="AV183" s="15">
        <f t="shared" ca="1" si="55"/>
        <v>0</v>
      </c>
    </row>
    <row r="184" spans="11:48" x14ac:dyDescent="0.2">
      <c r="L184" s="2">
        <v>1</v>
      </c>
      <c r="M184" s="2">
        <v>8</v>
      </c>
      <c r="N184" s="2">
        <v>7</v>
      </c>
      <c r="O184" s="2">
        <v>1</v>
      </c>
      <c r="P184" s="2">
        <v>0.52236732546771236</v>
      </c>
      <c r="Q184" s="2">
        <f t="shared" si="47"/>
        <v>1</v>
      </c>
      <c r="S184" s="2">
        <f t="shared" si="48"/>
        <v>1</v>
      </c>
      <c r="U184" s="14" t="str">
        <f t="shared" ca="1" si="49"/>
        <v>TrainTrial</v>
      </c>
      <c r="V184" s="10" t="str">
        <f t="shared" si="40"/>
        <v>p8.bmp</v>
      </c>
      <c r="W184" s="10" t="str">
        <f t="shared" si="41"/>
        <v>p1.bmp</v>
      </c>
      <c r="X184" s="10" t="str">
        <f t="shared" ca="1" si="42"/>
        <v>c3.wav</v>
      </c>
      <c r="Y184" s="10" t="str">
        <f t="shared" si="43"/>
        <v>r7.wav</v>
      </c>
      <c r="Z184" s="10" t="str">
        <f t="shared" ca="1" si="44"/>
        <v>c3.wav</v>
      </c>
      <c r="AA184" s="10" t="str">
        <f t="shared" ca="1" si="45"/>
        <v>nn1.wav</v>
      </c>
      <c r="AB184" s="10">
        <f t="shared" si="46"/>
        <v>2</v>
      </c>
      <c r="AC184" s="12" t="str">
        <f t="shared" ca="1" si="56"/>
        <v>rp.jpg</v>
      </c>
      <c r="AD184" s="13">
        <f t="shared" ca="1" si="50"/>
        <v>2</v>
      </c>
      <c r="AE184" s="13">
        <f t="shared" ca="1" si="51"/>
        <v>0</v>
      </c>
      <c r="AF184" s="13">
        <f ca="1">IF(AK184&lt;0.5,1,IF(AK184&lt;=2/3,2,0))</f>
        <v>1</v>
      </c>
      <c r="AG184" s="13">
        <f t="shared" ca="1" si="52"/>
        <v>1</v>
      </c>
      <c r="AH184" s="17">
        <f t="shared" ca="1" si="53"/>
        <v>1</v>
      </c>
      <c r="AI184" s="2">
        <f t="shared" ref="AI184:AL212" ca="1" si="58">RAND()</f>
        <v>0.62883568171263038</v>
      </c>
      <c r="AJ184" s="2">
        <f t="shared" ca="1" si="58"/>
        <v>0.94326963194374458</v>
      </c>
      <c r="AK184" s="2">
        <f t="shared" ca="1" si="58"/>
        <v>6.0402351303371904E-2</v>
      </c>
      <c r="AP184" s="15">
        <f t="shared" ca="1" si="54"/>
        <v>0</v>
      </c>
      <c r="AQ184" s="15">
        <f t="shared" ca="1" si="54"/>
        <v>0</v>
      </c>
      <c r="AR184" s="15">
        <f t="shared" ca="1" si="54"/>
        <v>1</v>
      </c>
      <c r="AT184" s="15">
        <f t="shared" ca="1" si="55"/>
        <v>1</v>
      </c>
      <c r="AU184" s="15">
        <f t="shared" ca="1" si="55"/>
        <v>0</v>
      </c>
      <c r="AV184" s="15">
        <f t="shared" ca="1" si="55"/>
        <v>0</v>
      </c>
    </row>
    <row r="185" spans="11:48" x14ac:dyDescent="0.2">
      <c r="L185" s="2">
        <v>1</v>
      </c>
      <c r="M185" s="2">
        <v>9</v>
      </c>
      <c r="N185" s="2">
        <v>2</v>
      </c>
      <c r="O185" s="2">
        <v>0.92836816272119904</v>
      </c>
      <c r="P185" s="2">
        <v>0.12113701774069341</v>
      </c>
      <c r="Q185" s="2">
        <f t="shared" si="47"/>
        <v>1</v>
      </c>
      <c r="S185" s="2">
        <f t="shared" si="48"/>
        <v>0</v>
      </c>
      <c r="U185" s="14" t="str">
        <f t="shared" ca="1" si="49"/>
        <v>TrainTrial2</v>
      </c>
      <c r="V185" s="10" t="str">
        <f t="shared" si="40"/>
        <v>p9.bmp</v>
      </c>
      <c r="W185" s="10" t="str">
        <f t="shared" si="41"/>
        <v>p1.bmp</v>
      </c>
      <c r="X185" s="10" t="str">
        <f t="shared" ca="1" si="42"/>
        <v>c1.wav</v>
      </c>
      <c r="Y185" s="10" t="str">
        <f t="shared" ca="1" si="43"/>
        <v>n1.wav</v>
      </c>
      <c r="Z185" s="10" t="str">
        <f t="shared" ca="1" si="44"/>
        <v>c2.wav</v>
      </c>
      <c r="AA185" s="10" t="str">
        <f t="shared" si="45"/>
        <v>r2.wav</v>
      </c>
      <c r="AB185" s="10">
        <f t="shared" si="46"/>
        <v>2</v>
      </c>
      <c r="AC185" s="12" t="str">
        <f t="shared" ca="1" si="56"/>
        <v>blank.jpg</v>
      </c>
      <c r="AD185" s="13">
        <f t="shared" ca="1" si="50"/>
        <v>0</v>
      </c>
      <c r="AE185" s="13">
        <f t="shared" ca="1" si="51"/>
        <v>1</v>
      </c>
      <c r="AF185" s="13">
        <f ca="1">IF(AK185&lt;0.5,1,IF(AK185&lt;=2/3,2,0))</f>
        <v>0</v>
      </c>
      <c r="AG185" s="13">
        <f t="shared" ca="1" si="52"/>
        <v>1</v>
      </c>
      <c r="AH185" s="17">
        <f t="shared" ca="1" si="53"/>
        <v>0</v>
      </c>
      <c r="AI185" s="2">
        <f t="shared" ca="1" si="58"/>
        <v>0.78621134502076528</v>
      </c>
      <c r="AJ185" s="2">
        <f t="shared" ca="1" si="58"/>
        <v>0.44842632855164011</v>
      </c>
      <c r="AK185" s="2">
        <f t="shared" ca="1" si="58"/>
        <v>0.78781441455398526</v>
      </c>
      <c r="AP185" s="15">
        <f t="shared" ca="1" si="54"/>
        <v>0</v>
      </c>
      <c r="AQ185" s="15">
        <f t="shared" ca="1" si="54"/>
        <v>1</v>
      </c>
      <c r="AR185" s="15">
        <f t="shared" ca="1" si="54"/>
        <v>0</v>
      </c>
      <c r="AT185" s="15">
        <f t="shared" ca="1" si="55"/>
        <v>0</v>
      </c>
      <c r="AU185" s="15">
        <f t="shared" ca="1" si="55"/>
        <v>0</v>
      </c>
      <c r="AV185" s="15">
        <f t="shared" ca="1" si="55"/>
        <v>0</v>
      </c>
    </row>
    <row r="186" spans="11:48" x14ac:dyDescent="0.2">
      <c r="L186" s="2">
        <v>2</v>
      </c>
      <c r="M186" s="2">
        <v>3</v>
      </c>
      <c r="N186" s="2">
        <v>3</v>
      </c>
      <c r="O186" s="2">
        <v>8.5938852049366687E-2</v>
      </c>
      <c r="P186" s="2">
        <v>0.34175900218360766</v>
      </c>
      <c r="Q186" s="2">
        <f t="shared" si="47"/>
        <v>0</v>
      </c>
      <c r="S186" s="2">
        <f t="shared" si="48"/>
        <v>0</v>
      </c>
      <c r="U186" s="14" t="str">
        <f t="shared" ca="1" si="49"/>
        <v>TrainTrial2</v>
      </c>
      <c r="V186" s="10" t="str">
        <f t="shared" si="40"/>
        <v>p2.bmp</v>
      </c>
      <c r="W186" s="10" t="str">
        <f t="shared" si="41"/>
        <v>p3.bmp</v>
      </c>
      <c r="X186" s="10" t="str">
        <f t="shared" ca="1" si="42"/>
        <v>c1.wav</v>
      </c>
      <c r="Y186" s="10" t="str">
        <f t="shared" ca="1" si="43"/>
        <v>nn2.wav</v>
      </c>
      <c r="Z186" s="10" t="str">
        <f t="shared" ca="1" si="44"/>
        <v>c2.wav</v>
      </c>
      <c r="AA186" s="10" t="str">
        <f t="shared" si="45"/>
        <v>r3.wav</v>
      </c>
      <c r="AB186" s="10">
        <f t="shared" si="46"/>
        <v>1</v>
      </c>
      <c r="AC186" s="12" t="str">
        <f t="shared" ca="1" si="56"/>
        <v>blank.jpg</v>
      </c>
      <c r="AD186" s="13">
        <f t="shared" ca="1" si="50"/>
        <v>0</v>
      </c>
      <c r="AE186" s="13">
        <f t="shared" ca="1" si="51"/>
        <v>1</v>
      </c>
      <c r="AF186" s="13">
        <f ca="1">IF(AK186&lt;0.5,1,IF(AK186&lt;=2/3,2,0))</f>
        <v>1</v>
      </c>
      <c r="AG186" s="13">
        <f t="shared" ca="1" si="52"/>
        <v>2</v>
      </c>
      <c r="AH186" s="17">
        <f t="shared" ca="1" si="53"/>
        <v>0</v>
      </c>
      <c r="AI186" s="2">
        <f t="shared" ca="1" si="58"/>
        <v>0.97520334265596198</v>
      </c>
      <c r="AJ186" s="2">
        <f t="shared" ca="1" si="58"/>
        <v>5.7883470092612965E-2</v>
      </c>
      <c r="AK186" s="2">
        <f t="shared" ca="1" si="58"/>
        <v>0.11879384868864329</v>
      </c>
      <c r="AP186" s="15">
        <f t="shared" ca="1" si="54"/>
        <v>0</v>
      </c>
      <c r="AQ186" s="15">
        <f t="shared" ca="1" si="54"/>
        <v>1</v>
      </c>
      <c r="AR186" s="15">
        <f t="shared" ca="1" si="54"/>
        <v>1</v>
      </c>
      <c r="AT186" s="15">
        <f t="shared" ca="1" si="55"/>
        <v>0</v>
      </c>
      <c r="AU186" s="15">
        <f t="shared" ca="1" si="55"/>
        <v>0</v>
      </c>
      <c r="AV186" s="15">
        <f t="shared" ca="1" si="55"/>
        <v>0</v>
      </c>
    </row>
    <row r="187" spans="11:48" x14ac:dyDescent="0.2">
      <c r="L187" s="2">
        <v>2</v>
      </c>
      <c r="M187" s="2">
        <v>1</v>
      </c>
      <c r="N187" s="2">
        <v>0</v>
      </c>
      <c r="O187" s="2">
        <v>0.55426972363056848</v>
      </c>
      <c r="P187" s="2">
        <v>0.96359038918581064</v>
      </c>
      <c r="Q187" s="2">
        <f t="shared" si="47"/>
        <v>1</v>
      </c>
      <c r="S187" s="2">
        <f t="shared" si="48"/>
        <v>1</v>
      </c>
      <c r="U187" s="14" t="str">
        <f t="shared" ca="1" si="49"/>
        <v>TrainTrial2</v>
      </c>
      <c r="V187" s="10" t="str">
        <f t="shared" si="40"/>
        <v>p1.bmp</v>
      </c>
      <c r="W187" s="10" t="str">
        <f t="shared" si="41"/>
        <v>p2.bmp</v>
      </c>
      <c r="X187" s="10" t="str">
        <f t="shared" ca="1" si="42"/>
        <v>c2.wav</v>
      </c>
      <c r="Y187" s="10" t="str">
        <f t="shared" si="43"/>
        <v>r0.wav</v>
      </c>
      <c r="Z187" s="10" t="str">
        <f t="shared" ca="1" si="44"/>
        <v>c1.wav</v>
      </c>
      <c r="AA187" s="10" t="str">
        <f t="shared" ca="1" si="45"/>
        <v>n2.wav</v>
      </c>
      <c r="AB187" s="10">
        <f t="shared" si="46"/>
        <v>2</v>
      </c>
      <c r="AC187" s="12" t="str">
        <f t="shared" ca="1" si="56"/>
        <v>rp.jpg</v>
      </c>
      <c r="AD187" s="13">
        <f t="shared" ca="1" si="50"/>
        <v>1</v>
      </c>
      <c r="AE187" s="13">
        <f t="shared" ca="1" si="51"/>
        <v>1</v>
      </c>
      <c r="AF187" s="13">
        <f ca="1">IF(AK187&lt;0.5,1,IF(AK187&lt;=2/3,2,0))</f>
        <v>0</v>
      </c>
      <c r="AG187" s="13">
        <f t="shared" ca="1" si="52"/>
        <v>2</v>
      </c>
      <c r="AH187" s="17">
        <f t="shared" ca="1" si="53"/>
        <v>0</v>
      </c>
      <c r="AI187" s="2">
        <f t="shared" ca="1" si="58"/>
        <v>1.6214066402377214E-2</v>
      </c>
      <c r="AJ187" s="2">
        <f t="shared" ca="1" si="58"/>
        <v>1.8716970039674874E-2</v>
      </c>
      <c r="AK187" s="2">
        <f t="shared" ca="1" si="58"/>
        <v>0.71378991774910494</v>
      </c>
      <c r="AP187" s="15">
        <f t="shared" ca="1" si="54"/>
        <v>1</v>
      </c>
      <c r="AQ187" s="15">
        <f t="shared" ca="1" si="54"/>
        <v>1</v>
      </c>
      <c r="AR187" s="15">
        <f t="shared" ca="1" si="54"/>
        <v>0</v>
      </c>
      <c r="AT187" s="15">
        <f t="shared" ca="1" si="55"/>
        <v>0</v>
      </c>
      <c r="AU187" s="15">
        <f t="shared" ca="1" si="55"/>
        <v>0</v>
      </c>
      <c r="AV187" s="15">
        <f t="shared" ca="1" si="55"/>
        <v>0</v>
      </c>
    </row>
    <row r="188" spans="11:48" x14ac:dyDescent="0.2">
      <c r="L188" s="2">
        <v>2</v>
      </c>
      <c r="M188" s="2">
        <v>9</v>
      </c>
      <c r="N188" s="2">
        <v>5</v>
      </c>
      <c r="O188" s="2">
        <v>0.39220316035607539</v>
      </c>
      <c r="P188" s="2">
        <v>3.0960734854488692E-2</v>
      </c>
      <c r="Q188" s="2">
        <f t="shared" si="47"/>
        <v>0</v>
      </c>
      <c r="S188" s="2">
        <f t="shared" si="48"/>
        <v>0</v>
      </c>
      <c r="U188" s="14" t="str">
        <f t="shared" ca="1" si="49"/>
        <v>TrainTrial</v>
      </c>
      <c r="V188" s="10" t="str">
        <f t="shared" si="40"/>
        <v>p2.bmp</v>
      </c>
      <c r="W188" s="10" t="str">
        <f t="shared" si="41"/>
        <v>p9.bmp</v>
      </c>
      <c r="X188" s="10" t="str">
        <f t="shared" ca="1" si="42"/>
        <v>c3.wav</v>
      </c>
      <c r="Y188" s="10" t="str">
        <f t="shared" ca="1" si="43"/>
        <v>n2.wav</v>
      </c>
      <c r="Z188" s="10" t="str">
        <f t="shared" ca="1" si="44"/>
        <v>c3.wav</v>
      </c>
      <c r="AA188" s="10" t="str">
        <f t="shared" si="45"/>
        <v>r5.wav</v>
      </c>
      <c r="AB188" s="10">
        <f t="shared" si="46"/>
        <v>1</v>
      </c>
      <c r="AC188" s="12" t="str">
        <f t="shared" ca="1" si="56"/>
        <v>blank.jpg</v>
      </c>
      <c r="AD188" s="13">
        <f t="shared" ca="1" si="50"/>
        <v>0</v>
      </c>
      <c r="AE188" s="13">
        <f t="shared" ca="1" si="51"/>
        <v>0</v>
      </c>
      <c r="AF188" s="13">
        <f ca="1">IF(AK188&lt;0.5,1,IF(AK188&lt;=2/3,2,0))</f>
        <v>0</v>
      </c>
      <c r="AG188" s="13">
        <f t="shared" ca="1" si="52"/>
        <v>0</v>
      </c>
      <c r="AH188" s="17">
        <f t="shared" ca="1" si="53"/>
        <v>0</v>
      </c>
      <c r="AI188" s="2">
        <f t="shared" ca="1" si="58"/>
        <v>0.8131664414315668</v>
      </c>
      <c r="AJ188" s="2">
        <f t="shared" ca="1" si="58"/>
        <v>0.70040927225068872</v>
      </c>
      <c r="AK188" s="2">
        <f t="shared" ca="1" si="58"/>
        <v>0.73515512828916141</v>
      </c>
      <c r="AP188" s="15">
        <f t="shared" ca="1" si="54"/>
        <v>0</v>
      </c>
      <c r="AQ188" s="15">
        <f t="shared" ca="1" si="54"/>
        <v>0</v>
      </c>
      <c r="AR188" s="15">
        <f t="shared" ca="1" si="54"/>
        <v>0</v>
      </c>
      <c r="AT188" s="15">
        <f t="shared" ca="1" si="55"/>
        <v>0</v>
      </c>
      <c r="AU188" s="15">
        <f t="shared" ca="1" si="55"/>
        <v>0</v>
      </c>
      <c r="AV188" s="15">
        <f t="shared" ca="1" si="55"/>
        <v>0</v>
      </c>
    </row>
    <row r="189" spans="11:48" x14ac:dyDescent="0.2">
      <c r="L189" s="2">
        <v>3</v>
      </c>
      <c r="M189" s="2">
        <v>5</v>
      </c>
      <c r="N189" s="2">
        <v>4</v>
      </c>
      <c r="O189" s="2">
        <v>0.84332749652458006</v>
      </c>
      <c r="P189" s="2">
        <v>0.63007136506257666</v>
      </c>
      <c r="Q189" s="2">
        <f t="shared" si="47"/>
        <v>1</v>
      </c>
      <c r="S189" s="2">
        <f t="shared" si="48"/>
        <v>1</v>
      </c>
      <c r="U189" s="14" t="str">
        <f t="shared" ca="1" si="49"/>
        <v>TrainTrial</v>
      </c>
      <c r="V189" s="10" t="str">
        <f t="shared" si="40"/>
        <v>p5.bmp</v>
      </c>
      <c r="W189" s="10" t="str">
        <f t="shared" si="41"/>
        <v>p3.bmp</v>
      </c>
      <c r="X189" s="10" t="str">
        <f t="shared" ca="1" si="42"/>
        <v>c3.wav</v>
      </c>
      <c r="Y189" s="10" t="str">
        <f t="shared" si="43"/>
        <v>r4.wav</v>
      </c>
      <c r="Z189" s="10" t="str">
        <f t="shared" ca="1" si="44"/>
        <v>c3.wav</v>
      </c>
      <c r="AA189" s="10" t="str">
        <f t="shared" ca="1" si="45"/>
        <v>nn3.wav</v>
      </c>
      <c r="AB189" s="10">
        <f t="shared" si="46"/>
        <v>2</v>
      </c>
      <c r="AC189" s="12" t="str">
        <f t="shared" ca="1" si="56"/>
        <v>blank.jpg</v>
      </c>
      <c r="AD189" s="13">
        <f t="shared" ca="1" si="50"/>
        <v>0</v>
      </c>
      <c r="AE189" s="13">
        <f t="shared" ca="1" si="51"/>
        <v>0</v>
      </c>
      <c r="AF189" s="13">
        <f ca="1">IF(AK189&lt;0.5,1,IF(AK189&lt;=2/3,2,0))</f>
        <v>1</v>
      </c>
      <c r="AG189" s="13">
        <f t="shared" ca="1" si="52"/>
        <v>1</v>
      </c>
      <c r="AH189" s="17">
        <f t="shared" ca="1" si="53"/>
        <v>0</v>
      </c>
      <c r="AI189" s="2">
        <f t="shared" ca="1" si="58"/>
        <v>0.72124936370732595</v>
      </c>
      <c r="AJ189" s="2">
        <f t="shared" ca="1" si="58"/>
        <v>0.79251797925229195</v>
      </c>
      <c r="AK189" s="2">
        <f t="shared" ca="1" si="58"/>
        <v>0.14755166374233486</v>
      </c>
      <c r="AP189" s="15">
        <f t="shared" ca="1" si="54"/>
        <v>0</v>
      </c>
      <c r="AQ189" s="15">
        <f t="shared" ca="1" si="54"/>
        <v>0</v>
      </c>
      <c r="AR189" s="15">
        <f t="shared" ca="1" si="54"/>
        <v>1</v>
      </c>
      <c r="AT189" s="15">
        <f t="shared" ca="1" si="55"/>
        <v>0</v>
      </c>
      <c r="AU189" s="15">
        <f t="shared" ca="1" si="55"/>
        <v>0</v>
      </c>
      <c r="AV189" s="15">
        <f t="shared" ca="1" si="55"/>
        <v>0</v>
      </c>
    </row>
    <row r="190" spans="11:48" x14ac:dyDescent="0.2">
      <c r="L190" s="2">
        <v>3</v>
      </c>
      <c r="M190" s="2">
        <v>6</v>
      </c>
      <c r="N190" s="2">
        <v>9</v>
      </c>
      <c r="O190" s="2">
        <v>0.88322175864050223</v>
      </c>
      <c r="P190" s="2">
        <v>0.72693332146900502</v>
      </c>
      <c r="Q190" s="2">
        <f t="shared" si="47"/>
        <v>1</v>
      </c>
      <c r="S190" s="2">
        <f t="shared" si="48"/>
        <v>1</v>
      </c>
      <c r="U190" s="14" t="str">
        <f t="shared" ca="1" si="49"/>
        <v>TrainTrial</v>
      </c>
      <c r="V190" s="10" t="str">
        <f t="shared" si="40"/>
        <v>p6.bmp</v>
      </c>
      <c r="W190" s="10" t="str">
        <f t="shared" si="41"/>
        <v>p3.bmp</v>
      </c>
      <c r="X190" s="10" t="str">
        <f t="shared" ca="1" si="42"/>
        <v>c3.wav</v>
      </c>
      <c r="Y190" s="10" t="str">
        <f t="shared" si="43"/>
        <v>r9.wav</v>
      </c>
      <c r="Z190" s="10" t="str">
        <f t="shared" ca="1" si="44"/>
        <v>c3.wav</v>
      </c>
      <c r="AA190" s="10" t="str">
        <f t="shared" ca="1" si="45"/>
        <v>nn3.wav</v>
      </c>
      <c r="AB190" s="10">
        <f t="shared" si="46"/>
        <v>2</v>
      </c>
      <c r="AC190" s="12" t="str">
        <f t="shared" ca="1" si="56"/>
        <v>rp.jpg</v>
      </c>
      <c r="AD190" s="13">
        <f t="shared" ca="1" si="50"/>
        <v>1</v>
      </c>
      <c r="AE190" s="13">
        <f t="shared" ca="1" si="51"/>
        <v>0</v>
      </c>
      <c r="AF190" s="13">
        <f ca="1">IF(AK190&lt;0.5,1,IF(AK190&lt;=2/3,2,0))</f>
        <v>1</v>
      </c>
      <c r="AG190" s="13">
        <f t="shared" ca="1" si="52"/>
        <v>2</v>
      </c>
      <c r="AH190" s="17">
        <f t="shared" ca="1" si="53"/>
        <v>0</v>
      </c>
      <c r="AI190" s="2">
        <f t="shared" ca="1" si="58"/>
        <v>0.17678661918039085</v>
      </c>
      <c r="AJ190" s="2">
        <f t="shared" ca="1" si="58"/>
        <v>0.99179482622083648</v>
      </c>
      <c r="AK190" s="2">
        <f t="shared" ca="1" si="58"/>
        <v>0.2370720900398261</v>
      </c>
      <c r="AP190" s="15">
        <f t="shared" ca="1" si="54"/>
        <v>1</v>
      </c>
      <c r="AQ190" s="15">
        <f t="shared" ca="1" si="54"/>
        <v>0</v>
      </c>
      <c r="AR190" s="15">
        <f t="shared" ca="1" si="54"/>
        <v>1</v>
      </c>
      <c r="AT190" s="15">
        <f t="shared" ca="1" si="55"/>
        <v>0</v>
      </c>
      <c r="AU190" s="15">
        <f t="shared" ca="1" si="55"/>
        <v>0</v>
      </c>
      <c r="AV190" s="15">
        <f t="shared" ca="1" si="55"/>
        <v>0</v>
      </c>
    </row>
    <row r="191" spans="11:48" x14ac:dyDescent="0.2">
      <c r="L191" s="2">
        <v>3</v>
      </c>
      <c r="M191" s="2">
        <v>7</v>
      </c>
      <c r="N191" s="2">
        <v>8</v>
      </c>
      <c r="O191" s="2">
        <v>0.29187783456291072</v>
      </c>
      <c r="P191" s="2">
        <v>5.6968599589708901E-2</v>
      </c>
      <c r="Q191" s="2">
        <f t="shared" si="47"/>
        <v>0</v>
      </c>
      <c r="S191" s="2">
        <f t="shared" si="48"/>
        <v>0</v>
      </c>
      <c r="U191" s="14" t="str">
        <f t="shared" ca="1" si="49"/>
        <v>TrainTrial2</v>
      </c>
      <c r="V191" s="10" t="str">
        <f t="shared" si="40"/>
        <v>p3.bmp</v>
      </c>
      <c r="W191" s="10" t="str">
        <f t="shared" si="41"/>
        <v>p7.bmp</v>
      </c>
      <c r="X191" s="10" t="str">
        <f t="shared" ca="1" si="42"/>
        <v>c1.wav</v>
      </c>
      <c r="Y191" s="10" t="str">
        <f t="shared" ca="1" si="43"/>
        <v>nn3.wav</v>
      </c>
      <c r="Z191" s="10" t="str">
        <f t="shared" ca="1" si="44"/>
        <v>c2.wav</v>
      </c>
      <c r="AA191" s="10" t="str">
        <f t="shared" si="45"/>
        <v>r8.wav</v>
      </c>
      <c r="AB191" s="10">
        <f t="shared" si="46"/>
        <v>1</v>
      </c>
      <c r="AC191" s="12" t="str">
        <f t="shared" ca="1" si="56"/>
        <v>blank.jpg</v>
      </c>
      <c r="AD191" s="13">
        <f t="shared" ca="1" si="50"/>
        <v>0</v>
      </c>
      <c r="AE191" s="13">
        <f t="shared" ca="1" si="51"/>
        <v>1</v>
      </c>
      <c r="AF191" s="13">
        <f ca="1">IF(AK191&lt;0.5,1,IF(AK191&lt;=2/3,2,0))</f>
        <v>1</v>
      </c>
      <c r="AG191" s="13">
        <f t="shared" ca="1" si="52"/>
        <v>2</v>
      </c>
      <c r="AH191" s="17">
        <f t="shared" ca="1" si="53"/>
        <v>0</v>
      </c>
      <c r="AI191" s="2">
        <f t="shared" ca="1" si="58"/>
        <v>0.82793946887892067</v>
      </c>
      <c r="AJ191" s="2">
        <f t="shared" ca="1" si="58"/>
        <v>0.40434508992650764</v>
      </c>
      <c r="AK191" s="2">
        <f t="shared" ca="1" si="58"/>
        <v>0.17003435695915348</v>
      </c>
      <c r="AP191" s="15">
        <f t="shared" ca="1" si="54"/>
        <v>0</v>
      </c>
      <c r="AQ191" s="15">
        <f t="shared" ca="1" si="54"/>
        <v>1</v>
      </c>
      <c r="AR191" s="15">
        <f t="shared" ca="1" si="54"/>
        <v>1</v>
      </c>
      <c r="AT191" s="15">
        <f t="shared" ca="1" si="55"/>
        <v>0</v>
      </c>
      <c r="AU191" s="15">
        <f t="shared" ca="1" si="55"/>
        <v>0</v>
      </c>
      <c r="AV191" s="15">
        <f t="shared" ca="1" si="55"/>
        <v>0</v>
      </c>
    </row>
    <row r="192" spans="11:48" x14ac:dyDescent="0.2">
      <c r="L192" s="2">
        <v>4</v>
      </c>
      <c r="M192" s="2">
        <v>0</v>
      </c>
      <c r="N192" s="2">
        <v>1</v>
      </c>
      <c r="O192" s="2">
        <v>0.38407609289060929</v>
      </c>
      <c r="P192" s="2">
        <v>0.10078848359171388</v>
      </c>
      <c r="Q192" s="2">
        <f t="shared" si="47"/>
        <v>0</v>
      </c>
      <c r="S192" s="2">
        <f t="shared" si="48"/>
        <v>0</v>
      </c>
      <c r="U192" s="14" t="str">
        <f t="shared" ca="1" si="49"/>
        <v>TrainTrial2</v>
      </c>
      <c r="V192" s="10" t="str">
        <f t="shared" si="40"/>
        <v>p4.bmp</v>
      </c>
      <c r="W192" s="10" t="str">
        <f t="shared" si="41"/>
        <v>p0.bmp</v>
      </c>
      <c r="X192" s="10" t="str">
        <f t="shared" ca="1" si="42"/>
        <v>c1.wav</v>
      </c>
      <c r="Y192" s="10" t="str">
        <f t="shared" ca="1" si="43"/>
        <v>n4.wav</v>
      </c>
      <c r="Z192" s="10" t="str">
        <f t="shared" ca="1" si="44"/>
        <v>c2.wav</v>
      </c>
      <c r="AA192" s="10" t="str">
        <f t="shared" si="45"/>
        <v>r1.wav</v>
      </c>
      <c r="AB192" s="10">
        <f t="shared" si="46"/>
        <v>1</v>
      </c>
      <c r="AC192" s="12" t="str">
        <f t="shared" ca="1" si="56"/>
        <v>blank.jpg</v>
      </c>
      <c r="AD192" s="13">
        <f t="shared" ca="1" si="50"/>
        <v>0</v>
      </c>
      <c r="AE192" s="13">
        <f t="shared" ca="1" si="51"/>
        <v>1</v>
      </c>
      <c r="AF192" s="13">
        <f ca="1">IF(AK192&lt;0.5,1,IF(AK192&lt;=2/3,2,0))</f>
        <v>2</v>
      </c>
      <c r="AG192" s="13">
        <f t="shared" ca="1" si="52"/>
        <v>1</v>
      </c>
      <c r="AH192" s="17">
        <f t="shared" ca="1" si="53"/>
        <v>1</v>
      </c>
      <c r="AI192" s="2">
        <f t="shared" ca="1" si="58"/>
        <v>0.71907989558692509</v>
      </c>
      <c r="AJ192" s="2">
        <f t="shared" ca="1" si="58"/>
        <v>0.15038067516654874</v>
      </c>
      <c r="AK192" s="2">
        <f t="shared" ca="1" si="58"/>
        <v>0.64381077855296875</v>
      </c>
      <c r="AP192" s="15">
        <f t="shared" ca="1" si="54"/>
        <v>0</v>
      </c>
      <c r="AQ192" s="15">
        <f t="shared" ca="1" si="54"/>
        <v>1</v>
      </c>
      <c r="AR192" s="15">
        <f t="shared" ca="1" si="54"/>
        <v>0</v>
      </c>
      <c r="AT192" s="15">
        <f t="shared" ca="1" si="55"/>
        <v>0</v>
      </c>
      <c r="AU192" s="15">
        <f t="shared" ca="1" si="55"/>
        <v>0</v>
      </c>
      <c r="AV192" s="15">
        <f t="shared" ca="1" si="55"/>
        <v>1</v>
      </c>
    </row>
    <row r="193" spans="12:48" x14ac:dyDescent="0.2">
      <c r="L193" s="2">
        <v>4</v>
      </c>
      <c r="M193" s="2">
        <v>5</v>
      </c>
      <c r="N193" s="2">
        <v>9</v>
      </c>
      <c r="O193" s="2">
        <v>6.2051160792179871E-2</v>
      </c>
      <c r="P193" s="2">
        <v>9.8311071730677213E-2</v>
      </c>
      <c r="Q193" s="2">
        <f t="shared" si="47"/>
        <v>0</v>
      </c>
      <c r="S193" s="2">
        <f t="shared" si="48"/>
        <v>0</v>
      </c>
      <c r="U193" s="14" t="str">
        <f t="shared" ca="1" si="49"/>
        <v>TrainTrial</v>
      </c>
      <c r="V193" s="10" t="str">
        <f t="shared" si="40"/>
        <v>p4.bmp</v>
      </c>
      <c r="W193" s="10" t="str">
        <f t="shared" si="41"/>
        <v>p5.bmp</v>
      </c>
      <c r="X193" s="10" t="str">
        <f t="shared" ca="1" si="42"/>
        <v>c1.wav</v>
      </c>
      <c r="Y193" s="10" t="str">
        <f t="shared" ca="1" si="43"/>
        <v>n4.wav</v>
      </c>
      <c r="Z193" s="10" t="str">
        <f t="shared" ca="1" si="44"/>
        <v>c2.wav</v>
      </c>
      <c r="AA193" s="10" t="str">
        <f t="shared" si="45"/>
        <v>r9.wav</v>
      </c>
      <c r="AB193" s="10">
        <f t="shared" si="46"/>
        <v>1</v>
      </c>
      <c r="AC193" s="12" t="str">
        <f t="shared" ca="1" si="56"/>
        <v>lp.jpg</v>
      </c>
      <c r="AD193" s="13">
        <f t="shared" ca="1" si="50"/>
        <v>1</v>
      </c>
      <c r="AE193" s="13">
        <f t="shared" ca="1" si="51"/>
        <v>2</v>
      </c>
      <c r="AF193" s="13">
        <f ca="1">IF(AK193&lt;0.5,1,IF(AK193&lt;=2/3,2,0))</f>
        <v>0</v>
      </c>
      <c r="AG193" s="13">
        <f t="shared" ca="1" si="52"/>
        <v>1</v>
      </c>
      <c r="AH193" s="17">
        <f t="shared" ca="1" si="53"/>
        <v>1</v>
      </c>
      <c r="AI193" s="2">
        <f t="shared" ca="1" si="58"/>
        <v>0.13729637552399077</v>
      </c>
      <c r="AJ193" s="2">
        <f t="shared" ca="1" si="58"/>
        <v>0.55863399567375405</v>
      </c>
      <c r="AK193" s="2">
        <f t="shared" ca="1" si="58"/>
        <v>0.93410944066785395</v>
      </c>
      <c r="AP193" s="15">
        <f t="shared" ca="1" si="54"/>
        <v>1</v>
      </c>
      <c r="AQ193" s="15">
        <f t="shared" ca="1" si="54"/>
        <v>0</v>
      </c>
      <c r="AR193" s="15">
        <f t="shared" ca="1" si="54"/>
        <v>0</v>
      </c>
      <c r="AT193" s="15">
        <f t="shared" ca="1" si="55"/>
        <v>0</v>
      </c>
      <c r="AU193" s="15">
        <f t="shared" ca="1" si="55"/>
        <v>1</v>
      </c>
      <c r="AV193" s="15">
        <f t="shared" ca="1" si="55"/>
        <v>0</v>
      </c>
    </row>
    <row r="194" spans="12:48" x14ac:dyDescent="0.2">
      <c r="L194" s="2">
        <v>4</v>
      </c>
      <c r="M194" s="2">
        <v>8</v>
      </c>
      <c r="N194" s="2">
        <v>7</v>
      </c>
      <c r="O194" s="2">
        <v>0.25730644078976184</v>
      </c>
      <c r="P194" s="2">
        <v>0.29681606969916174</v>
      </c>
      <c r="Q194" s="2">
        <f t="shared" si="47"/>
        <v>0</v>
      </c>
      <c r="S194" s="2">
        <f t="shared" si="48"/>
        <v>0</v>
      </c>
      <c r="U194" s="14" t="str">
        <f t="shared" ca="1" si="49"/>
        <v>TrainTrial2</v>
      </c>
      <c r="V194" s="10" t="str">
        <f t="shared" si="40"/>
        <v>p4.bmp</v>
      </c>
      <c r="W194" s="10" t="str">
        <f t="shared" si="41"/>
        <v>p8.bmp</v>
      </c>
      <c r="X194" s="10" t="str">
        <f t="shared" ca="1" si="42"/>
        <v>c1.wav</v>
      </c>
      <c r="Y194" s="10" t="str">
        <f t="shared" ca="1" si="43"/>
        <v>nn4.wav</v>
      </c>
      <c r="Z194" s="10" t="str">
        <f t="shared" ca="1" si="44"/>
        <v>c2.wav</v>
      </c>
      <c r="AA194" s="10" t="str">
        <f t="shared" si="45"/>
        <v>r7.wav</v>
      </c>
      <c r="AB194" s="10">
        <f t="shared" si="46"/>
        <v>1</v>
      </c>
      <c r="AC194" s="12" t="str">
        <f t="shared" ca="1" si="56"/>
        <v>lp.jpg</v>
      </c>
      <c r="AD194" s="13">
        <f t="shared" ca="1" si="50"/>
        <v>1</v>
      </c>
      <c r="AE194" s="13">
        <f t="shared" ca="1" si="51"/>
        <v>1</v>
      </c>
      <c r="AF194" s="13">
        <f ca="1">IF(AK194&lt;0.5,1,IF(AK194&lt;=2/3,2,0))</f>
        <v>1</v>
      </c>
      <c r="AG194" s="13">
        <f t="shared" ca="1" si="52"/>
        <v>3</v>
      </c>
      <c r="AH194" s="17">
        <f t="shared" ca="1" si="53"/>
        <v>0</v>
      </c>
      <c r="AI194" s="2">
        <f t="shared" ca="1" si="58"/>
        <v>1.713033109237061E-2</v>
      </c>
      <c r="AJ194" s="2">
        <f t="shared" ca="1" si="58"/>
        <v>0.46518625791793411</v>
      </c>
      <c r="AK194" s="2">
        <f t="shared" ca="1" si="58"/>
        <v>0.159720954021221</v>
      </c>
      <c r="AP194" s="15">
        <f t="shared" ca="1" si="54"/>
        <v>1</v>
      </c>
      <c r="AQ194" s="15">
        <f t="shared" ca="1" si="54"/>
        <v>1</v>
      </c>
      <c r="AR194" s="15">
        <f t="shared" ca="1" si="54"/>
        <v>1</v>
      </c>
      <c r="AT194" s="15">
        <f t="shared" ca="1" si="55"/>
        <v>0</v>
      </c>
      <c r="AU194" s="15">
        <f t="shared" ca="1" si="55"/>
        <v>0</v>
      </c>
      <c r="AV194" s="15">
        <f t="shared" ca="1" si="55"/>
        <v>0</v>
      </c>
    </row>
    <row r="195" spans="12:48" x14ac:dyDescent="0.2">
      <c r="L195" s="2">
        <v>5</v>
      </c>
      <c r="M195" s="2">
        <v>2</v>
      </c>
      <c r="N195" s="2">
        <v>3</v>
      </c>
      <c r="O195" s="2">
        <v>0.38324041467058123</v>
      </c>
      <c r="P195" s="2">
        <v>0.10347596153496852</v>
      </c>
      <c r="Q195" s="2">
        <f t="shared" si="47"/>
        <v>0</v>
      </c>
      <c r="S195" s="2">
        <f t="shared" si="48"/>
        <v>0</v>
      </c>
      <c r="U195" s="14" t="str">
        <f t="shared" ca="1" si="49"/>
        <v>TrainTrial2</v>
      </c>
      <c r="V195" s="10" t="str">
        <f t="shared" ref="V195:V242" si="59">IF(Q195=0,CONCATENATE("p",L195,".bmp"),CONCATENATE("p",M195,".bmp"))</f>
        <v>p5.bmp</v>
      </c>
      <c r="W195" s="10" t="str">
        <f t="shared" ref="W195:W242" si="60">IF(Q195=0,CONCATENATE("p",M195,".bmp"),CONCATENATE("p",L195,".bmp"))</f>
        <v>p2.bmp</v>
      </c>
      <c r="X195" s="10" t="str">
        <f t="shared" ref="X195:X242" ca="1" si="61">IF(AE195=0,"c3.wav",IF(S195=0,"c1.wav","c2.wav"))</f>
        <v>c1.wav</v>
      </c>
      <c r="Y195" s="10" t="str">
        <f t="shared" ref="Y195:Y242" ca="1" si="62">IF(S195=0,IF(AF195=1,CONCATENATE("nn",L195,".wav"),CONCATENATE("n",L195,".wav")),CONCATENATE("r",N195,".wav"))</f>
        <v>n5.wav</v>
      </c>
      <c r="Z195" s="10" t="str">
        <f t="shared" ref="Z195:Z242" ca="1" si="63">IF(AE195=0,"c3.wav",IF(S195=1,"c1.wav","c2.wav"))</f>
        <v>c2.wav</v>
      </c>
      <c r="AA195" s="10" t="str">
        <f t="shared" ref="AA195:AA242" si="64">IF(S195=1,IF(AF195=1,CONCATENATE("nn",L195,".wav"),CONCATENATE("n",L195,".wav")),CONCATENATE("r",N195,".wav"))</f>
        <v>r3.wav</v>
      </c>
      <c r="AB195" s="10">
        <f t="shared" ref="AB195:AB242" si="65">IF(Q195=0,1,2)</f>
        <v>1</v>
      </c>
      <c r="AC195" s="12" t="str">
        <f t="shared" ca="1" si="56"/>
        <v>lp.jpg</v>
      </c>
      <c r="AD195" s="13">
        <f t="shared" ca="1" si="50"/>
        <v>1</v>
      </c>
      <c r="AE195" s="13">
        <f t="shared" ca="1" si="51"/>
        <v>1</v>
      </c>
      <c r="AF195" s="13">
        <f ca="1">IF(AK195&lt;0.5,1,IF(AK195&lt;=2/3,2,0))</f>
        <v>0</v>
      </c>
      <c r="AG195" s="13">
        <f t="shared" ca="1" si="52"/>
        <v>2</v>
      </c>
      <c r="AH195" s="17">
        <f t="shared" ca="1" si="53"/>
        <v>0</v>
      </c>
      <c r="AI195" s="2">
        <f t="shared" ca="1" si="58"/>
        <v>0.25386510654304861</v>
      </c>
      <c r="AJ195" s="2">
        <f t="shared" ca="1" si="58"/>
        <v>0.49805266139358595</v>
      </c>
      <c r="AK195" s="2">
        <f t="shared" ca="1" si="58"/>
        <v>0.82027996783031465</v>
      </c>
      <c r="AP195" s="15">
        <f t="shared" ca="1" si="54"/>
        <v>1</v>
      </c>
      <c r="AQ195" s="15">
        <f t="shared" ca="1" si="54"/>
        <v>1</v>
      </c>
      <c r="AR195" s="15">
        <f t="shared" ca="1" si="54"/>
        <v>0</v>
      </c>
      <c r="AT195" s="15">
        <f t="shared" ca="1" si="55"/>
        <v>0</v>
      </c>
      <c r="AU195" s="15">
        <f t="shared" ca="1" si="55"/>
        <v>0</v>
      </c>
      <c r="AV195" s="15">
        <f t="shared" ca="1" si="55"/>
        <v>0</v>
      </c>
    </row>
    <row r="196" spans="12:48" x14ac:dyDescent="0.2">
      <c r="L196" s="2">
        <v>5</v>
      </c>
      <c r="M196" s="2">
        <v>3</v>
      </c>
      <c r="N196" s="2">
        <v>2</v>
      </c>
      <c r="O196" s="2">
        <v>0.60941319426729024</v>
      </c>
      <c r="P196" s="2">
        <v>0.58561300759902224</v>
      </c>
      <c r="Q196" s="2">
        <f t="shared" ref="Q196:Q242" si="66">IF(O196&lt;=0.5,0,1)</f>
        <v>1</v>
      </c>
      <c r="S196" s="2">
        <f t="shared" ref="S196:S242" si="67">IF(P196&lt;=0.5,0,1)</f>
        <v>1</v>
      </c>
      <c r="U196" s="14" t="str">
        <f t="shared" ref="U196:U242" ca="1" si="68">IF(AE196=1,"TrainTrial2","TrainTrial")</f>
        <v>TrainTrial</v>
      </c>
      <c r="V196" s="10" t="str">
        <f t="shared" si="59"/>
        <v>p3.bmp</v>
      </c>
      <c r="W196" s="10" t="str">
        <f t="shared" si="60"/>
        <v>p5.bmp</v>
      </c>
      <c r="X196" s="10" t="str">
        <f t="shared" ca="1" si="61"/>
        <v>c3.wav</v>
      </c>
      <c r="Y196" s="10" t="str">
        <f t="shared" si="62"/>
        <v>r2.wav</v>
      </c>
      <c r="Z196" s="10" t="str">
        <f t="shared" ca="1" si="63"/>
        <v>c3.wav</v>
      </c>
      <c r="AA196" s="10" t="str">
        <f t="shared" ca="1" si="64"/>
        <v>nn5.wav</v>
      </c>
      <c r="AB196" s="10">
        <f t="shared" si="65"/>
        <v>2</v>
      </c>
      <c r="AC196" s="12" t="str">
        <f t="shared" ca="1" si="56"/>
        <v>rp.jpg</v>
      </c>
      <c r="AD196" s="13">
        <f t="shared" ref="AD196:AD242" ca="1" si="69">IF(AI196&lt;0.5,1,IF(AI196&lt;=2/3,2,0))</f>
        <v>2</v>
      </c>
      <c r="AE196" s="13">
        <f t="shared" ref="AE196:AE242" ca="1" si="70">IF(AJ196&lt;0.5,1,IF(AJ196&lt;=2/3,2,0))</f>
        <v>0</v>
      </c>
      <c r="AF196" s="13">
        <f ca="1">IF(AK196&lt;0.5,1,IF(AK196&lt;=2/3,2,0))</f>
        <v>1</v>
      </c>
      <c r="AG196" s="13">
        <f t="shared" ref="AG196:AG242" ca="1" si="71">SUM(AP196:AR196)</f>
        <v>1</v>
      </c>
      <c r="AH196" s="17">
        <f t="shared" ref="AH196:AH242" ca="1" si="72">SUM(AT196:AV196)</f>
        <v>1</v>
      </c>
      <c r="AI196" s="2">
        <f t="shared" ca="1" si="58"/>
        <v>0.54505680443566051</v>
      </c>
      <c r="AJ196" s="2">
        <f t="shared" ca="1" si="58"/>
        <v>0.82592029437897008</v>
      </c>
      <c r="AK196" s="2">
        <f t="shared" ca="1" si="58"/>
        <v>0.35189522936743445</v>
      </c>
      <c r="AP196" s="15">
        <f t="shared" ref="AP196:AR242" ca="1" si="73">IF(AD196=1,1,0)</f>
        <v>0</v>
      </c>
      <c r="AQ196" s="15">
        <f t="shared" ca="1" si="73"/>
        <v>0</v>
      </c>
      <c r="AR196" s="15">
        <f t="shared" ca="1" si="73"/>
        <v>1</v>
      </c>
      <c r="AT196" s="15">
        <f t="shared" ref="AT196:AV242" ca="1" si="74">IF(AD196=2,1,0)</f>
        <v>1</v>
      </c>
      <c r="AU196" s="15">
        <f t="shared" ca="1" si="74"/>
        <v>0</v>
      </c>
      <c r="AV196" s="15">
        <f t="shared" ca="1" si="74"/>
        <v>0</v>
      </c>
    </row>
    <row r="197" spans="12:48" x14ac:dyDescent="0.2">
      <c r="L197" s="2">
        <v>5</v>
      </c>
      <c r="M197" s="2">
        <v>6</v>
      </c>
      <c r="N197" s="2">
        <v>8</v>
      </c>
      <c r="O197" s="2">
        <v>0.76881591947949346</v>
      </c>
      <c r="P197" s="2">
        <v>0.33248461898438109</v>
      </c>
      <c r="Q197" s="2">
        <f t="shared" si="66"/>
        <v>1</v>
      </c>
      <c r="S197" s="2">
        <f t="shared" si="67"/>
        <v>0</v>
      </c>
      <c r="U197" s="14" t="str">
        <f t="shared" ca="1" si="68"/>
        <v>TrainTrial2</v>
      </c>
      <c r="V197" s="10" t="str">
        <f t="shared" si="59"/>
        <v>p6.bmp</v>
      </c>
      <c r="W197" s="10" t="str">
        <f t="shared" si="60"/>
        <v>p5.bmp</v>
      </c>
      <c r="X197" s="10" t="str">
        <f t="shared" ca="1" si="61"/>
        <v>c1.wav</v>
      </c>
      <c r="Y197" s="10" t="str">
        <f t="shared" ca="1" si="62"/>
        <v>n5.wav</v>
      </c>
      <c r="Z197" s="10" t="str">
        <f t="shared" ca="1" si="63"/>
        <v>c2.wav</v>
      </c>
      <c r="AA197" s="10" t="str">
        <f t="shared" si="64"/>
        <v>r8.wav</v>
      </c>
      <c r="AB197" s="10">
        <f t="shared" si="65"/>
        <v>2</v>
      </c>
      <c r="AC197" s="12" t="str">
        <f t="shared" ca="1" si="56"/>
        <v>blank.jpg</v>
      </c>
      <c r="AD197" s="13">
        <f t="shared" ca="1" si="69"/>
        <v>0</v>
      </c>
      <c r="AE197" s="13">
        <f t="shared" ca="1" si="70"/>
        <v>1</v>
      </c>
      <c r="AF197" s="13">
        <f ca="1">IF(AK197&lt;0.5,1,IF(AK197&lt;=2/3,2,0))</f>
        <v>0</v>
      </c>
      <c r="AG197" s="13">
        <f t="shared" ca="1" si="71"/>
        <v>1</v>
      </c>
      <c r="AH197" s="17">
        <f t="shared" ca="1" si="72"/>
        <v>0</v>
      </c>
      <c r="AI197" s="2">
        <f t="shared" ca="1" si="58"/>
        <v>0.77335785456406925</v>
      </c>
      <c r="AJ197" s="2">
        <f t="shared" ca="1" si="58"/>
        <v>0.28960622519375734</v>
      </c>
      <c r="AK197" s="2">
        <f t="shared" ca="1" si="58"/>
        <v>0.91682896235237865</v>
      </c>
      <c r="AP197" s="15">
        <f t="shared" ca="1" si="73"/>
        <v>0</v>
      </c>
      <c r="AQ197" s="15">
        <f t="shared" ca="1" si="73"/>
        <v>1</v>
      </c>
      <c r="AR197" s="15">
        <f t="shared" ca="1" si="73"/>
        <v>0</v>
      </c>
      <c r="AT197" s="15">
        <f t="shared" ca="1" si="74"/>
        <v>0</v>
      </c>
      <c r="AU197" s="15">
        <f t="shared" ca="1" si="74"/>
        <v>0</v>
      </c>
      <c r="AV197" s="15">
        <f t="shared" ca="1" si="74"/>
        <v>0</v>
      </c>
    </row>
    <row r="198" spans="12:48" x14ac:dyDescent="0.2">
      <c r="L198" s="2">
        <v>6</v>
      </c>
      <c r="M198" s="2">
        <v>0</v>
      </c>
      <c r="N198" s="2">
        <v>4</v>
      </c>
      <c r="O198" s="2">
        <v>0.88249172737141635</v>
      </c>
      <c r="P198" s="2">
        <v>0.53832423325729906</v>
      </c>
      <c r="Q198" s="2">
        <f t="shared" si="66"/>
        <v>1</v>
      </c>
      <c r="S198" s="2">
        <f t="shared" si="67"/>
        <v>1</v>
      </c>
      <c r="U198" s="14" t="str">
        <f t="shared" ca="1" si="68"/>
        <v>TrainTrial</v>
      </c>
      <c r="V198" s="10" t="str">
        <f t="shared" si="59"/>
        <v>p0.bmp</v>
      </c>
      <c r="W198" s="10" t="str">
        <f t="shared" si="60"/>
        <v>p6.bmp</v>
      </c>
      <c r="X198" s="10" t="str">
        <f t="shared" ca="1" si="61"/>
        <v>c2.wav</v>
      </c>
      <c r="Y198" s="10" t="str">
        <f t="shared" si="62"/>
        <v>r4.wav</v>
      </c>
      <c r="Z198" s="10" t="str">
        <f t="shared" ca="1" si="63"/>
        <v>c1.wav</v>
      </c>
      <c r="AA198" s="10" t="str">
        <f t="shared" ca="1" si="64"/>
        <v>n6.wav</v>
      </c>
      <c r="AB198" s="10">
        <f t="shared" si="65"/>
        <v>2</v>
      </c>
      <c r="AC198" s="12" t="str">
        <f t="shared" ref="AC198:AC242" ca="1" si="75">IF(AD198=0,"blank.jpg", IF( AB198=1,"lp.jpg","rp.jpg"))</f>
        <v>blank.jpg</v>
      </c>
      <c r="AD198" s="13">
        <f t="shared" ca="1" si="69"/>
        <v>0</v>
      </c>
      <c r="AE198" s="13">
        <f t="shared" ca="1" si="70"/>
        <v>2</v>
      </c>
      <c r="AF198" s="13">
        <f ca="1">IF(AK198&lt;0.5,1,IF(AK198&lt;=2/3,2,0))</f>
        <v>0</v>
      </c>
      <c r="AG198" s="13">
        <f t="shared" ca="1" si="71"/>
        <v>0</v>
      </c>
      <c r="AH198" s="17">
        <f t="shared" ca="1" si="72"/>
        <v>1</v>
      </c>
      <c r="AI198" s="2">
        <f t="shared" ca="1" si="58"/>
        <v>0.79330818372875478</v>
      </c>
      <c r="AJ198" s="2">
        <f t="shared" ca="1" si="58"/>
        <v>0.5995574946071508</v>
      </c>
      <c r="AK198" s="2">
        <f t="shared" ca="1" si="58"/>
        <v>0.67044227451205263</v>
      </c>
      <c r="AP198" s="15">
        <f t="shared" ca="1" si="73"/>
        <v>0</v>
      </c>
      <c r="AQ198" s="15">
        <f t="shared" ca="1" si="73"/>
        <v>0</v>
      </c>
      <c r="AR198" s="15">
        <f t="shared" ca="1" si="73"/>
        <v>0</v>
      </c>
      <c r="AT198" s="15">
        <f t="shared" ca="1" si="74"/>
        <v>0</v>
      </c>
      <c r="AU198" s="15">
        <f t="shared" ca="1" si="74"/>
        <v>1</v>
      </c>
      <c r="AV198" s="15">
        <f t="shared" ca="1" si="74"/>
        <v>0</v>
      </c>
    </row>
    <row r="199" spans="12:48" x14ac:dyDescent="0.2">
      <c r="L199" s="2">
        <v>6</v>
      </c>
      <c r="M199" s="2">
        <v>7</v>
      </c>
      <c r="N199" s="2">
        <v>0</v>
      </c>
      <c r="O199" s="2">
        <v>0.55670750289118587</v>
      </c>
      <c r="P199" s="2">
        <v>0.85426980508964334</v>
      </c>
      <c r="Q199" s="2">
        <f t="shared" si="66"/>
        <v>1</v>
      </c>
      <c r="S199" s="2">
        <f t="shared" si="67"/>
        <v>1</v>
      </c>
      <c r="U199" s="14" t="str">
        <f t="shared" ca="1" si="68"/>
        <v>TrainTrial2</v>
      </c>
      <c r="V199" s="10" t="str">
        <f t="shared" si="59"/>
        <v>p7.bmp</v>
      </c>
      <c r="W199" s="10" t="str">
        <f t="shared" si="60"/>
        <v>p6.bmp</v>
      </c>
      <c r="X199" s="10" t="str">
        <f t="shared" ca="1" si="61"/>
        <v>c2.wav</v>
      </c>
      <c r="Y199" s="10" t="str">
        <f t="shared" si="62"/>
        <v>r0.wav</v>
      </c>
      <c r="Z199" s="10" t="str">
        <f t="shared" ca="1" si="63"/>
        <v>c1.wav</v>
      </c>
      <c r="AA199" s="10" t="str">
        <f t="shared" ca="1" si="64"/>
        <v>nn6.wav</v>
      </c>
      <c r="AB199" s="10">
        <f t="shared" si="65"/>
        <v>2</v>
      </c>
      <c r="AC199" s="12" t="str">
        <f t="shared" ca="1" si="75"/>
        <v>rp.jpg</v>
      </c>
      <c r="AD199" s="13">
        <f t="shared" ca="1" si="69"/>
        <v>1</v>
      </c>
      <c r="AE199" s="13">
        <f t="shared" ca="1" si="70"/>
        <v>1</v>
      </c>
      <c r="AF199" s="13">
        <f ca="1">IF(AK199&lt;0.5,1,IF(AK199&lt;=2/3,2,0))</f>
        <v>1</v>
      </c>
      <c r="AG199" s="13">
        <f t="shared" ca="1" si="71"/>
        <v>3</v>
      </c>
      <c r="AH199" s="17">
        <f t="shared" ca="1" si="72"/>
        <v>0</v>
      </c>
      <c r="AI199" s="2">
        <f t="shared" ca="1" si="58"/>
        <v>0.17635895289635295</v>
      </c>
      <c r="AJ199" s="2">
        <f t="shared" ca="1" si="58"/>
        <v>0.34540279668128915</v>
      </c>
      <c r="AK199" s="2">
        <f t="shared" ca="1" si="58"/>
        <v>0.13129708846481802</v>
      </c>
      <c r="AP199" s="15">
        <f t="shared" ca="1" si="73"/>
        <v>1</v>
      </c>
      <c r="AQ199" s="15">
        <f t="shared" ca="1" si="73"/>
        <v>1</v>
      </c>
      <c r="AR199" s="15">
        <f t="shared" ca="1" si="73"/>
        <v>1</v>
      </c>
      <c r="AT199" s="15">
        <f t="shared" ca="1" si="74"/>
        <v>0</v>
      </c>
      <c r="AU199" s="15">
        <f t="shared" ca="1" si="74"/>
        <v>0</v>
      </c>
      <c r="AV199" s="15">
        <f t="shared" ca="1" si="74"/>
        <v>0</v>
      </c>
    </row>
    <row r="200" spans="12:48" x14ac:dyDescent="0.2">
      <c r="L200" s="2">
        <v>6</v>
      </c>
      <c r="M200" s="2">
        <v>4</v>
      </c>
      <c r="N200" s="2">
        <v>1</v>
      </c>
      <c r="O200" s="2">
        <v>0.95405578178088035</v>
      </c>
      <c r="P200" s="2">
        <v>0.74586933978571324</v>
      </c>
      <c r="Q200" s="2">
        <f t="shared" si="66"/>
        <v>1</v>
      </c>
      <c r="S200" s="2">
        <f t="shared" si="67"/>
        <v>1</v>
      </c>
      <c r="U200" s="14" t="str">
        <f t="shared" ca="1" si="68"/>
        <v>TrainTrial2</v>
      </c>
      <c r="V200" s="10" t="str">
        <f t="shared" si="59"/>
        <v>p4.bmp</v>
      </c>
      <c r="W200" s="10" t="str">
        <f t="shared" si="60"/>
        <v>p6.bmp</v>
      </c>
      <c r="X200" s="10" t="str">
        <f t="shared" ca="1" si="61"/>
        <v>c2.wav</v>
      </c>
      <c r="Y200" s="10" t="str">
        <f t="shared" si="62"/>
        <v>r1.wav</v>
      </c>
      <c r="Z200" s="10" t="str">
        <f t="shared" ca="1" si="63"/>
        <v>c1.wav</v>
      </c>
      <c r="AA200" s="10" t="str">
        <f t="shared" ca="1" si="64"/>
        <v>nn6.wav</v>
      </c>
      <c r="AB200" s="10">
        <f t="shared" si="65"/>
        <v>2</v>
      </c>
      <c r="AC200" s="12" t="str">
        <f t="shared" ca="1" si="75"/>
        <v>rp.jpg</v>
      </c>
      <c r="AD200" s="13">
        <f t="shared" ca="1" si="69"/>
        <v>2</v>
      </c>
      <c r="AE200" s="13">
        <f t="shared" ca="1" si="70"/>
        <v>1</v>
      </c>
      <c r="AF200" s="13">
        <f ca="1">IF(AK200&lt;0.5,1,IF(AK200&lt;=2/3,2,0))</f>
        <v>1</v>
      </c>
      <c r="AG200" s="13">
        <f t="shared" ca="1" si="71"/>
        <v>2</v>
      </c>
      <c r="AH200" s="17">
        <f t="shared" ca="1" si="72"/>
        <v>1</v>
      </c>
      <c r="AI200" s="2">
        <f t="shared" ca="1" si="58"/>
        <v>0.63324900612598567</v>
      </c>
      <c r="AJ200" s="2">
        <f t="shared" ca="1" si="58"/>
        <v>0.16354463375828665</v>
      </c>
      <c r="AK200" s="2">
        <f t="shared" ca="1" si="58"/>
        <v>0.13792522615729264</v>
      </c>
      <c r="AP200" s="15">
        <f t="shared" ca="1" si="73"/>
        <v>0</v>
      </c>
      <c r="AQ200" s="15">
        <f t="shared" ca="1" si="73"/>
        <v>1</v>
      </c>
      <c r="AR200" s="15">
        <f t="shared" ca="1" si="73"/>
        <v>1</v>
      </c>
      <c r="AT200" s="15">
        <f t="shared" ca="1" si="74"/>
        <v>1</v>
      </c>
      <c r="AU200" s="15">
        <f t="shared" ca="1" si="74"/>
        <v>0</v>
      </c>
      <c r="AV200" s="15">
        <f t="shared" ca="1" si="74"/>
        <v>0</v>
      </c>
    </row>
    <row r="201" spans="12:48" x14ac:dyDescent="0.2">
      <c r="L201" s="2">
        <v>7</v>
      </c>
      <c r="M201" s="2">
        <v>9</v>
      </c>
      <c r="N201" s="2">
        <v>5</v>
      </c>
      <c r="O201" s="2">
        <v>0.34686415563191986</v>
      </c>
      <c r="P201" s="2">
        <v>0.83304279623189359</v>
      </c>
      <c r="Q201" s="2">
        <f t="shared" si="66"/>
        <v>0</v>
      </c>
      <c r="S201" s="2">
        <f t="shared" si="67"/>
        <v>1</v>
      </c>
      <c r="U201" s="14" t="str">
        <f t="shared" ca="1" si="68"/>
        <v>TrainTrial</v>
      </c>
      <c r="V201" s="10" t="str">
        <f t="shared" si="59"/>
        <v>p7.bmp</v>
      </c>
      <c r="W201" s="10" t="str">
        <f t="shared" si="60"/>
        <v>p9.bmp</v>
      </c>
      <c r="X201" s="10" t="str">
        <f t="shared" ca="1" si="61"/>
        <v>c3.wav</v>
      </c>
      <c r="Y201" s="10" t="str">
        <f t="shared" si="62"/>
        <v>r5.wav</v>
      </c>
      <c r="Z201" s="10" t="str">
        <f t="shared" ca="1" si="63"/>
        <v>c3.wav</v>
      </c>
      <c r="AA201" s="10" t="str">
        <f t="shared" ca="1" si="64"/>
        <v>n7.wav</v>
      </c>
      <c r="AB201" s="10">
        <f t="shared" si="65"/>
        <v>1</v>
      </c>
      <c r="AC201" s="12" t="str">
        <f t="shared" ca="1" si="75"/>
        <v>lp.jpg</v>
      </c>
      <c r="AD201" s="13">
        <f t="shared" ca="1" si="69"/>
        <v>1</v>
      </c>
      <c r="AE201" s="13">
        <f t="shared" ca="1" si="70"/>
        <v>0</v>
      </c>
      <c r="AF201" s="13">
        <f ca="1">IF(AK201&lt;0.5,1,IF(AK201&lt;=2/3,2,0))</f>
        <v>2</v>
      </c>
      <c r="AG201" s="13">
        <f t="shared" ca="1" si="71"/>
        <v>1</v>
      </c>
      <c r="AH201" s="17">
        <f t="shared" ca="1" si="72"/>
        <v>1</v>
      </c>
      <c r="AI201" s="2">
        <f t="shared" ca="1" si="58"/>
        <v>0.4591008614151193</v>
      </c>
      <c r="AJ201" s="2">
        <f t="shared" ca="1" si="58"/>
        <v>0.90712699183824852</v>
      </c>
      <c r="AK201" s="2">
        <f t="shared" ca="1" si="58"/>
        <v>0.63785057381737065</v>
      </c>
      <c r="AP201" s="15">
        <f t="shared" ca="1" si="73"/>
        <v>1</v>
      </c>
      <c r="AQ201" s="15">
        <f t="shared" ca="1" si="73"/>
        <v>0</v>
      </c>
      <c r="AR201" s="15">
        <f t="shared" ca="1" si="73"/>
        <v>0</v>
      </c>
      <c r="AT201" s="15">
        <f t="shared" ca="1" si="74"/>
        <v>0</v>
      </c>
      <c r="AU201" s="15">
        <f t="shared" ca="1" si="74"/>
        <v>0</v>
      </c>
      <c r="AV201" s="15">
        <f t="shared" ca="1" si="74"/>
        <v>1</v>
      </c>
    </row>
    <row r="202" spans="12:48" x14ac:dyDescent="0.2">
      <c r="L202" s="2">
        <v>7</v>
      </c>
      <c r="M202" s="2">
        <v>1</v>
      </c>
      <c r="N202" s="2">
        <v>6</v>
      </c>
      <c r="O202" s="2">
        <v>0.94165877719751734</v>
      </c>
      <c r="P202" s="2">
        <v>0.68967920328668697</v>
      </c>
      <c r="Q202" s="2">
        <f t="shared" si="66"/>
        <v>1</v>
      </c>
      <c r="S202" s="2">
        <f t="shared" si="67"/>
        <v>1</v>
      </c>
      <c r="U202" s="14" t="str">
        <f t="shared" ca="1" si="68"/>
        <v>TrainTrial</v>
      </c>
      <c r="V202" s="10" t="str">
        <f t="shared" si="59"/>
        <v>p1.bmp</v>
      </c>
      <c r="W202" s="10" t="str">
        <f t="shared" si="60"/>
        <v>p7.bmp</v>
      </c>
      <c r="X202" s="10" t="str">
        <f t="shared" ca="1" si="61"/>
        <v>c2.wav</v>
      </c>
      <c r="Y202" s="10" t="str">
        <f t="shared" si="62"/>
        <v>r6.wav</v>
      </c>
      <c r="Z202" s="10" t="str">
        <f t="shared" ca="1" si="63"/>
        <v>c1.wav</v>
      </c>
      <c r="AA202" s="10" t="str">
        <f t="shared" ca="1" si="64"/>
        <v>nn7.wav</v>
      </c>
      <c r="AB202" s="10">
        <f t="shared" si="65"/>
        <v>2</v>
      </c>
      <c r="AC202" s="12" t="str">
        <f t="shared" ca="1" si="75"/>
        <v>blank.jpg</v>
      </c>
      <c r="AD202" s="13">
        <f t="shared" ca="1" si="69"/>
        <v>0</v>
      </c>
      <c r="AE202" s="13">
        <f t="shared" ca="1" si="70"/>
        <v>2</v>
      </c>
      <c r="AF202" s="13">
        <f ca="1">IF(AK202&lt;0.5,1,IF(AK202&lt;=2/3,2,0))</f>
        <v>1</v>
      </c>
      <c r="AG202" s="13">
        <f t="shared" ca="1" si="71"/>
        <v>1</v>
      </c>
      <c r="AH202" s="17">
        <f t="shared" ca="1" si="72"/>
        <v>1</v>
      </c>
      <c r="AI202" s="2">
        <f t="shared" ca="1" si="58"/>
        <v>0.95873453402155084</v>
      </c>
      <c r="AJ202" s="2">
        <f t="shared" ca="1" si="58"/>
        <v>0.58946809966514102</v>
      </c>
      <c r="AK202" s="2">
        <f t="shared" ca="1" si="58"/>
        <v>0.17722722857455797</v>
      </c>
      <c r="AP202" s="15">
        <f t="shared" ca="1" si="73"/>
        <v>0</v>
      </c>
      <c r="AQ202" s="15">
        <f t="shared" ca="1" si="73"/>
        <v>0</v>
      </c>
      <c r="AR202" s="15">
        <f t="shared" ca="1" si="73"/>
        <v>1</v>
      </c>
      <c r="AT202" s="15">
        <f t="shared" ca="1" si="74"/>
        <v>0</v>
      </c>
      <c r="AU202" s="15">
        <f t="shared" ca="1" si="74"/>
        <v>1</v>
      </c>
      <c r="AV202" s="15">
        <f t="shared" ca="1" si="74"/>
        <v>0</v>
      </c>
    </row>
    <row r="203" spans="12:48" x14ac:dyDescent="0.2">
      <c r="L203" s="2">
        <v>7</v>
      </c>
      <c r="M203" s="2">
        <v>1</v>
      </c>
      <c r="N203" s="2">
        <v>2</v>
      </c>
      <c r="O203" s="2">
        <v>0.80192722818537732</v>
      </c>
      <c r="P203" s="2">
        <v>0.35613726283827418</v>
      </c>
      <c r="Q203" s="2">
        <f t="shared" si="66"/>
        <v>1</v>
      </c>
      <c r="S203" s="2">
        <f t="shared" si="67"/>
        <v>0</v>
      </c>
      <c r="U203" s="14" t="str">
        <f t="shared" ca="1" si="68"/>
        <v>TrainTrial2</v>
      </c>
      <c r="V203" s="10" t="str">
        <f t="shared" si="59"/>
        <v>p1.bmp</v>
      </c>
      <c r="W203" s="10" t="str">
        <f t="shared" si="60"/>
        <v>p7.bmp</v>
      </c>
      <c r="X203" s="10" t="str">
        <f t="shared" ca="1" si="61"/>
        <v>c1.wav</v>
      </c>
      <c r="Y203" s="10" t="str">
        <f t="shared" ca="1" si="62"/>
        <v>nn7.wav</v>
      </c>
      <c r="Z203" s="10" t="str">
        <f t="shared" ca="1" si="63"/>
        <v>c2.wav</v>
      </c>
      <c r="AA203" s="10" t="str">
        <f t="shared" si="64"/>
        <v>r2.wav</v>
      </c>
      <c r="AB203" s="10">
        <f t="shared" si="65"/>
        <v>2</v>
      </c>
      <c r="AC203" s="12" t="str">
        <f t="shared" ca="1" si="75"/>
        <v>rp.jpg</v>
      </c>
      <c r="AD203" s="13">
        <f t="shared" ca="1" si="69"/>
        <v>1</v>
      </c>
      <c r="AE203" s="13">
        <f t="shared" ca="1" si="70"/>
        <v>1</v>
      </c>
      <c r="AF203" s="13">
        <f ca="1">IF(AK203&lt;0.5,1,IF(AK203&lt;=2/3,2,0))</f>
        <v>1</v>
      </c>
      <c r="AG203" s="13">
        <f t="shared" ca="1" si="71"/>
        <v>3</v>
      </c>
      <c r="AH203" s="17">
        <f t="shared" ca="1" si="72"/>
        <v>0</v>
      </c>
      <c r="AI203" s="2">
        <f t="shared" ca="1" si="58"/>
        <v>0.21020402274115768</v>
      </c>
      <c r="AJ203" s="2">
        <f t="shared" ca="1" si="58"/>
        <v>0.35760406479602924</v>
      </c>
      <c r="AK203" s="2">
        <f t="shared" ca="1" si="58"/>
        <v>0.10844597988326532</v>
      </c>
      <c r="AP203" s="15">
        <f t="shared" ca="1" si="73"/>
        <v>1</v>
      </c>
      <c r="AQ203" s="15">
        <f t="shared" ca="1" si="73"/>
        <v>1</v>
      </c>
      <c r="AR203" s="15">
        <f t="shared" ca="1" si="73"/>
        <v>1</v>
      </c>
      <c r="AT203" s="15">
        <f t="shared" ca="1" si="74"/>
        <v>0</v>
      </c>
      <c r="AU203" s="15">
        <f t="shared" ca="1" si="74"/>
        <v>0</v>
      </c>
      <c r="AV203" s="15">
        <f t="shared" ca="1" si="74"/>
        <v>0</v>
      </c>
    </row>
    <row r="204" spans="12:48" x14ac:dyDescent="0.2">
      <c r="L204" s="2">
        <v>8</v>
      </c>
      <c r="M204" s="2">
        <v>6</v>
      </c>
      <c r="N204" s="2">
        <v>6</v>
      </c>
      <c r="O204" s="2">
        <v>0.71974107423193345</v>
      </c>
      <c r="P204" s="2">
        <v>0.12883083016367891</v>
      </c>
      <c r="Q204" s="2">
        <f t="shared" si="66"/>
        <v>1</v>
      </c>
      <c r="S204" s="2">
        <f t="shared" si="67"/>
        <v>0</v>
      </c>
      <c r="U204" s="14" t="str">
        <f t="shared" ca="1" si="68"/>
        <v>TrainTrial</v>
      </c>
      <c r="V204" s="10" t="str">
        <f t="shared" si="59"/>
        <v>p6.bmp</v>
      </c>
      <c r="W204" s="10" t="str">
        <f t="shared" si="60"/>
        <v>p8.bmp</v>
      </c>
      <c r="X204" s="10" t="str">
        <f t="shared" ca="1" si="61"/>
        <v>c3.wav</v>
      </c>
      <c r="Y204" s="10" t="str">
        <f t="shared" ca="1" si="62"/>
        <v>n8.wav</v>
      </c>
      <c r="Z204" s="10" t="str">
        <f t="shared" ca="1" si="63"/>
        <v>c3.wav</v>
      </c>
      <c r="AA204" s="10" t="str">
        <f t="shared" si="64"/>
        <v>r6.wav</v>
      </c>
      <c r="AB204" s="10">
        <f t="shared" si="65"/>
        <v>2</v>
      </c>
      <c r="AC204" s="12" t="str">
        <f t="shared" ca="1" si="75"/>
        <v>rp.jpg</v>
      </c>
      <c r="AD204" s="13">
        <f t="shared" ca="1" si="69"/>
        <v>1</v>
      </c>
      <c r="AE204" s="13">
        <f t="shared" ca="1" si="70"/>
        <v>0</v>
      </c>
      <c r="AF204" s="13">
        <f ca="1">IF(AK204&lt;0.5,1,IF(AK204&lt;=2/3,2,0))</f>
        <v>0</v>
      </c>
      <c r="AG204" s="13">
        <f t="shared" ca="1" si="71"/>
        <v>1</v>
      </c>
      <c r="AH204" s="17">
        <f t="shared" ca="1" si="72"/>
        <v>0</v>
      </c>
      <c r="AI204" s="2">
        <f t="shared" ca="1" si="58"/>
        <v>0.12616553282527598</v>
      </c>
      <c r="AJ204" s="2">
        <f t="shared" ca="1" si="58"/>
        <v>0.89117775232712626</v>
      </c>
      <c r="AK204" s="2">
        <f t="shared" ca="1" si="58"/>
        <v>0.9746679500753701</v>
      </c>
      <c r="AP204" s="15">
        <f t="shared" ca="1" si="73"/>
        <v>1</v>
      </c>
      <c r="AQ204" s="15">
        <f t="shared" ca="1" si="73"/>
        <v>0</v>
      </c>
      <c r="AR204" s="15">
        <f t="shared" ca="1" si="73"/>
        <v>0</v>
      </c>
      <c r="AT204" s="15">
        <f t="shared" ca="1" si="74"/>
        <v>0</v>
      </c>
      <c r="AU204" s="15">
        <f t="shared" ca="1" si="74"/>
        <v>0</v>
      </c>
      <c r="AV204" s="15">
        <f t="shared" ca="1" si="74"/>
        <v>0</v>
      </c>
    </row>
    <row r="205" spans="12:48" x14ac:dyDescent="0.2">
      <c r="L205" s="2">
        <v>8</v>
      </c>
      <c r="M205" s="2">
        <v>0</v>
      </c>
      <c r="N205" s="2">
        <v>5</v>
      </c>
      <c r="O205" s="2">
        <v>0.42860925204877276</v>
      </c>
      <c r="P205" s="2">
        <v>0.60165284360391524</v>
      </c>
      <c r="Q205" s="2">
        <f t="shared" si="66"/>
        <v>0</v>
      </c>
      <c r="S205" s="2">
        <f t="shared" si="67"/>
        <v>1</v>
      </c>
      <c r="U205" s="14" t="str">
        <f t="shared" ca="1" si="68"/>
        <v>TrainTrial</v>
      </c>
      <c r="V205" s="10" t="str">
        <f t="shared" si="59"/>
        <v>p8.bmp</v>
      </c>
      <c r="W205" s="10" t="str">
        <f t="shared" si="60"/>
        <v>p0.bmp</v>
      </c>
      <c r="X205" s="10" t="str">
        <f t="shared" ca="1" si="61"/>
        <v>c3.wav</v>
      </c>
      <c r="Y205" s="10" t="str">
        <f t="shared" si="62"/>
        <v>r5.wav</v>
      </c>
      <c r="Z205" s="10" t="str">
        <f t="shared" ca="1" si="63"/>
        <v>c3.wav</v>
      </c>
      <c r="AA205" s="10" t="str">
        <f t="shared" ca="1" si="64"/>
        <v>nn8.wav</v>
      </c>
      <c r="AB205" s="10">
        <f t="shared" si="65"/>
        <v>1</v>
      </c>
      <c r="AC205" s="12" t="str">
        <f t="shared" ca="1" si="75"/>
        <v>lp.jpg</v>
      </c>
      <c r="AD205" s="13">
        <f t="shared" ca="1" si="69"/>
        <v>1</v>
      </c>
      <c r="AE205" s="13">
        <f t="shared" ca="1" si="70"/>
        <v>0</v>
      </c>
      <c r="AF205" s="13">
        <f ca="1">IF(AK205&lt;0.5,1,IF(AK205&lt;=2/3,2,0))</f>
        <v>1</v>
      </c>
      <c r="AG205" s="13">
        <f t="shared" ca="1" si="71"/>
        <v>2</v>
      </c>
      <c r="AH205" s="17">
        <f t="shared" ca="1" si="72"/>
        <v>0</v>
      </c>
      <c r="AI205" s="2">
        <f t="shared" ca="1" si="58"/>
        <v>0.10214755216548854</v>
      </c>
      <c r="AJ205" s="2">
        <f t="shared" ca="1" si="58"/>
        <v>0.87083999058550943</v>
      </c>
      <c r="AK205" s="2">
        <f t="shared" ca="1" si="58"/>
        <v>0.28997435780164027</v>
      </c>
      <c r="AP205" s="15">
        <f t="shared" ca="1" si="73"/>
        <v>1</v>
      </c>
      <c r="AQ205" s="15">
        <f t="shared" ca="1" si="73"/>
        <v>0</v>
      </c>
      <c r="AR205" s="15">
        <f t="shared" ca="1" si="73"/>
        <v>1</v>
      </c>
      <c r="AT205" s="15">
        <f t="shared" ca="1" si="74"/>
        <v>0</v>
      </c>
      <c r="AU205" s="15">
        <f t="shared" ca="1" si="74"/>
        <v>0</v>
      </c>
      <c r="AV205" s="15">
        <f t="shared" ca="1" si="74"/>
        <v>0</v>
      </c>
    </row>
    <row r="206" spans="12:48" x14ac:dyDescent="0.2">
      <c r="L206" s="2">
        <v>8</v>
      </c>
      <c r="M206" s="2">
        <v>2</v>
      </c>
      <c r="N206" s="2">
        <v>3</v>
      </c>
      <c r="O206" s="2">
        <v>0.48646809837737237</v>
      </c>
      <c r="P206" s="2">
        <v>0.52291926788802812</v>
      </c>
      <c r="Q206" s="2">
        <f t="shared" si="66"/>
        <v>0</v>
      </c>
      <c r="S206" s="2">
        <f t="shared" si="67"/>
        <v>1</v>
      </c>
      <c r="U206" s="14" t="str">
        <f t="shared" ca="1" si="68"/>
        <v>TrainTrial2</v>
      </c>
      <c r="V206" s="10" t="str">
        <f t="shared" si="59"/>
        <v>p8.bmp</v>
      </c>
      <c r="W206" s="10" t="str">
        <f t="shared" si="60"/>
        <v>p2.bmp</v>
      </c>
      <c r="X206" s="10" t="str">
        <f t="shared" ca="1" si="61"/>
        <v>c2.wav</v>
      </c>
      <c r="Y206" s="10" t="str">
        <f t="shared" si="62"/>
        <v>r3.wav</v>
      </c>
      <c r="Z206" s="10" t="str">
        <f t="shared" ca="1" si="63"/>
        <v>c1.wav</v>
      </c>
      <c r="AA206" s="10" t="str">
        <f t="shared" ca="1" si="64"/>
        <v>n8.wav</v>
      </c>
      <c r="AB206" s="10">
        <f t="shared" si="65"/>
        <v>1</v>
      </c>
      <c r="AC206" s="12" t="str">
        <f t="shared" ca="1" si="75"/>
        <v>lp.jpg</v>
      </c>
      <c r="AD206" s="13">
        <f t="shared" ca="1" si="69"/>
        <v>1</v>
      </c>
      <c r="AE206" s="13">
        <f t="shared" ca="1" si="70"/>
        <v>1</v>
      </c>
      <c r="AF206" s="13">
        <f ca="1">IF(AK206&lt;0.5,1,IF(AK206&lt;=2/3,2,0))</f>
        <v>0</v>
      </c>
      <c r="AG206" s="13">
        <f t="shared" ca="1" si="71"/>
        <v>2</v>
      </c>
      <c r="AH206" s="17">
        <f t="shared" ca="1" si="72"/>
        <v>0</v>
      </c>
      <c r="AI206" s="2">
        <f t="shared" ca="1" si="58"/>
        <v>3.8596079065661204E-2</v>
      </c>
      <c r="AJ206" s="2">
        <f t="shared" ca="1" si="58"/>
        <v>0.45652706451077185</v>
      </c>
      <c r="AK206" s="2">
        <f t="shared" ca="1" si="58"/>
        <v>0.82053758758474693</v>
      </c>
      <c r="AP206" s="15">
        <f t="shared" ca="1" si="73"/>
        <v>1</v>
      </c>
      <c r="AQ206" s="15">
        <f t="shared" ca="1" si="73"/>
        <v>1</v>
      </c>
      <c r="AR206" s="15">
        <f t="shared" ca="1" si="73"/>
        <v>0</v>
      </c>
      <c r="AT206" s="15">
        <f t="shared" ca="1" si="74"/>
        <v>0</v>
      </c>
      <c r="AU206" s="15">
        <f t="shared" ca="1" si="74"/>
        <v>0</v>
      </c>
      <c r="AV206" s="15">
        <f t="shared" ca="1" si="74"/>
        <v>0</v>
      </c>
    </row>
    <row r="207" spans="12:48" x14ac:dyDescent="0.2">
      <c r="L207" s="2">
        <v>9</v>
      </c>
      <c r="M207" s="2">
        <v>8</v>
      </c>
      <c r="N207" s="2">
        <v>7</v>
      </c>
      <c r="O207" s="2">
        <v>0.4171407757603447</v>
      </c>
      <c r="P207" s="2">
        <v>5.0188809075734753E-2</v>
      </c>
      <c r="Q207" s="2">
        <f t="shared" si="66"/>
        <v>0</v>
      </c>
      <c r="S207" s="2">
        <f t="shared" si="67"/>
        <v>0</v>
      </c>
      <c r="U207" s="14" t="str">
        <f t="shared" ca="1" si="68"/>
        <v>TrainTrial</v>
      </c>
      <c r="V207" s="10" t="str">
        <f t="shared" si="59"/>
        <v>p9.bmp</v>
      </c>
      <c r="W207" s="10" t="str">
        <f t="shared" si="60"/>
        <v>p8.bmp</v>
      </c>
      <c r="X207" s="10" t="str">
        <f t="shared" ca="1" si="61"/>
        <v>c3.wav</v>
      </c>
      <c r="Y207" s="10" t="str">
        <f t="shared" ca="1" si="62"/>
        <v>n9.wav</v>
      </c>
      <c r="Z207" s="10" t="str">
        <f t="shared" ca="1" si="63"/>
        <v>c3.wav</v>
      </c>
      <c r="AA207" s="10" t="str">
        <f t="shared" si="64"/>
        <v>r7.wav</v>
      </c>
      <c r="AB207" s="10">
        <f t="shared" si="65"/>
        <v>1</v>
      </c>
      <c r="AC207" s="12" t="str">
        <f t="shared" ca="1" si="75"/>
        <v>lp.jpg</v>
      </c>
      <c r="AD207" s="13">
        <f t="shared" ca="1" si="69"/>
        <v>2</v>
      </c>
      <c r="AE207" s="13">
        <f t="shared" ca="1" si="70"/>
        <v>0</v>
      </c>
      <c r="AF207" s="13">
        <f ca="1">IF(AK207&lt;0.5,1,IF(AK207&lt;=2/3,2,0))</f>
        <v>0</v>
      </c>
      <c r="AG207" s="13">
        <f t="shared" ca="1" si="71"/>
        <v>0</v>
      </c>
      <c r="AH207" s="17">
        <f t="shared" ca="1" si="72"/>
        <v>1</v>
      </c>
      <c r="AI207" s="2">
        <f t="shared" ca="1" si="58"/>
        <v>0.64216032134532108</v>
      </c>
      <c r="AJ207" s="2">
        <f t="shared" ca="1" si="58"/>
        <v>0.6677556202259749</v>
      </c>
      <c r="AK207" s="2">
        <f t="shared" ca="1" si="58"/>
        <v>0.75647040204047389</v>
      </c>
      <c r="AP207" s="15">
        <f t="shared" ca="1" si="73"/>
        <v>0</v>
      </c>
      <c r="AQ207" s="15">
        <f t="shared" ca="1" si="73"/>
        <v>0</v>
      </c>
      <c r="AR207" s="15">
        <f t="shared" ca="1" si="73"/>
        <v>0</v>
      </c>
      <c r="AT207" s="15">
        <f t="shared" ca="1" si="74"/>
        <v>1</v>
      </c>
      <c r="AU207" s="15">
        <f t="shared" ca="1" si="74"/>
        <v>0</v>
      </c>
      <c r="AV207" s="15">
        <f t="shared" ca="1" si="74"/>
        <v>0</v>
      </c>
    </row>
    <row r="208" spans="12:48" x14ac:dyDescent="0.2">
      <c r="L208" s="2">
        <v>9</v>
      </c>
      <c r="M208" s="2">
        <v>3</v>
      </c>
      <c r="N208" s="2">
        <v>0</v>
      </c>
      <c r="O208" s="2">
        <v>4.1913743380064261E-3</v>
      </c>
      <c r="P208" s="2">
        <v>0.88705973059768439</v>
      </c>
      <c r="Q208" s="2">
        <f t="shared" si="66"/>
        <v>0</v>
      </c>
      <c r="S208" s="2">
        <f t="shared" si="67"/>
        <v>1</v>
      </c>
      <c r="U208" s="14" t="str">
        <f t="shared" ca="1" si="68"/>
        <v>TrainTrial</v>
      </c>
      <c r="V208" s="10" t="str">
        <f t="shared" si="59"/>
        <v>p9.bmp</v>
      </c>
      <c r="W208" s="10" t="str">
        <f t="shared" si="60"/>
        <v>p3.bmp</v>
      </c>
      <c r="X208" s="10" t="str">
        <f t="shared" ca="1" si="61"/>
        <v>c2.wav</v>
      </c>
      <c r="Y208" s="10" t="str">
        <f t="shared" si="62"/>
        <v>r0.wav</v>
      </c>
      <c r="Z208" s="10" t="str">
        <f t="shared" ca="1" si="63"/>
        <v>c1.wav</v>
      </c>
      <c r="AA208" s="10" t="str">
        <f t="shared" ca="1" si="64"/>
        <v>nn9.wav</v>
      </c>
      <c r="AB208" s="10">
        <f t="shared" si="65"/>
        <v>1</v>
      </c>
      <c r="AC208" s="12" t="str">
        <f t="shared" ca="1" si="75"/>
        <v>lp.jpg</v>
      </c>
      <c r="AD208" s="13">
        <f t="shared" ca="1" si="69"/>
        <v>1</v>
      </c>
      <c r="AE208" s="13">
        <f t="shared" ca="1" si="70"/>
        <v>2</v>
      </c>
      <c r="AF208" s="13">
        <f ca="1">IF(AK208&lt;0.5,1,IF(AK208&lt;=2/3,2,0))</f>
        <v>1</v>
      </c>
      <c r="AG208" s="13">
        <f t="shared" ca="1" si="71"/>
        <v>2</v>
      </c>
      <c r="AH208" s="17">
        <f t="shared" ca="1" si="72"/>
        <v>1</v>
      </c>
      <c r="AI208" s="2">
        <f t="shared" ca="1" si="58"/>
        <v>0.46979949664644483</v>
      </c>
      <c r="AJ208" s="2">
        <f t="shared" ca="1" si="58"/>
        <v>0.58676597620098359</v>
      </c>
      <c r="AK208" s="2">
        <f t="shared" ca="1" si="58"/>
        <v>0.42553964225931329</v>
      </c>
      <c r="AP208" s="15">
        <f t="shared" ca="1" si="73"/>
        <v>1</v>
      </c>
      <c r="AQ208" s="15">
        <f t="shared" ca="1" si="73"/>
        <v>0</v>
      </c>
      <c r="AR208" s="15">
        <f t="shared" ca="1" si="73"/>
        <v>1</v>
      </c>
      <c r="AT208" s="15">
        <f t="shared" ca="1" si="74"/>
        <v>0</v>
      </c>
      <c r="AU208" s="15">
        <f t="shared" ca="1" si="74"/>
        <v>1</v>
      </c>
      <c r="AV208" s="15">
        <f t="shared" ca="1" si="74"/>
        <v>0</v>
      </c>
    </row>
    <row r="209" spans="11:48" x14ac:dyDescent="0.2">
      <c r="L209" s="2">
        <v>9</v>
      </c>
      <c r="M209" s="2">
        <v>2</v>
      </c>
      <c r="N209" s="2">
        <v>4</v>
      </c>
      <c r="O209" s="2">
        <v>0.80941166467073344</v>
      </c>
      <c r="P209" s="2">
        <v>0.38270123736037931</v>
      </c>
      <c r="Q209" s="2">
        <f t="shared" si="66"/>
        <v>1</v>
      </c>
      <c r="S209" s="2">
        <f t="shared" si="67"/>
        <v>0</v>
      </c>
      <c r="U209" s="14" t="str">
        <f t="shared" ca="1" si="68"/>
        <v>TrainTrial2</v>
      </c>
      <c r="V209" s="10" t="str">
        <f t="shared" si="59"/>
        <v>p2.bmp</v>
      </c>
      <c r="W209" s="10" t="str">
        <f t="shared" si="60"/>
        <v>p9.bmp</v>
      </c>
      <c r="X209" s="10" t="str">
        <f t="shared" ca="1" si="61"/>
        <v>c1.wav</v>
      </c>
      <c r="Y209" s="10" t="str">
        <f t="shared" ca="1" si="62"/>
        <v>nn9.wav</v>
      </c>
      <c r="Z209" s="10" t="str">
        <f t="shared" ca="1" si="63"/>
        <v>c2.wav</v>
      </c>
      <c r="AA209" s="10" t="str">
        <f t="shared" si="64"/>
        <v>r4.wav</v>
      </c>
      <c r="AB209" s="10">
        <f t="shared" si="65"/>
        <v>2</v>
      </c>
      <c r="AC209" s="12" t="str">
        <f t="shared" ca="1" si="75"/>
        <v>rp.jpg</v>
      </c>
      <c r="AD209" s="13">
        <f t="shared" ca="1" si="69"/>
        <v>1</v>
      </c>
      <c r="AE209" s="13">
        <f t="shared" ca="1" si="70"/>
        <v>1</v>
      </c>
      <c r="AF209" s="13">
        <f ca="1">IF(AK209&lt;0.5,1,IF(AK209&lt;=2/3,2,0))</f>
        <v>1</v>
      </c>
      <c r="AG209" s="13">
        <f t="shared" ca="1" si="71"/>
        <v>3</v>
      </c>
      <c r="AH209" s="17">
        <f t="shared" ca="1" si="72"/>
        <v>0</v>
      </c>
      <c r="AI209" s="2">
        <f t="shared" ca="1" si="58"/>
        <v>0.23439399222844903</v>
      </c>
      <c r="AJ209" s="2">
        <f t="shared" ca="1" si="58"/>
        <v>0.24053043900756288</v>
      </c>
      <c r="AK209" s="2">
        <f t="shared" ca="1" si="58"/>
        <v>0.27695356176367047</v>
      </c>
      <c r="AP209" s="15">
        <f t="shared" ca="1" si="73"/>
        <v>1</v>
      </c>
      <c r="AQ209" s="15">
        <f t="shared" ca="1" si="73"/>
        <v>1</v>
      </c>
      <c r="AR209" s="15">
        <f t="shared" ca="1" si="73"/>
        <v>1</v>
      </c>
      <c r="AT209" s="15">
        <f t="shared" ca="1" si="74"/>
        <v>0</v>
      </c>
      <c r="AU209" s="15">
        <f t="shared" ca="1" si="74"/>
        <v>0</v>
      </c>
      <c r="AV209" s="15">
        <f t="shared" ca="1" si="74"/>
        <v>0</v>
      </c>
    </row>
    <row r="210" spans="11:48" x14ac:dyDescent="0.2">
      <c r="L210" s="2">
        <v>0</v>
      </c>
      <c r="M210" s="2">
        <v>5</v>
      </c>
      <c r="N210" s="2">
        <v>1</v>
      </c>
      <c r="O210" s="2">
        <v>0.54685202390464838</v>
      </c>
      <c r="P210" s="2">
        <v>1</v>
      </c>
      <c r="Q210" s="2">
        <f t="shared" si="66"/>
        <v>1</v>
      </c>
      <c r="S210" s="2">
        <f t="shared" si="67"/>
        <v>1</v>
      </c>
      <c r="U210" s="14" t="str">
        <f t="shared" ca="1" si="68"/>
        <v>TrainTrial2</v>
      </c>
      <c r="V210" s="10" t="str">
        <f t="shared" si="59"/>
        <v>p5.bmp</v>
      </c>
      <c r="W210" s="10" t="str">
        <f t="shared" si="60"/>
        <v>p0.bmp</v>
      </c>
      <c r="X210" s="10" t="str">
        <f t="shared" ca="1" si="61"/>
        <v>c2.wav</v>
      </c>
      <c r="Y210" s="10" t="str">
        <f t="shared" si="62"/>
        <v>r1.wav</v>
      </c>
      <c r="Z210" s="10" t="str">
        <f t="shared" ca="1" si="63"/>
        <v>c1.wav</v>
      </c>
      <c r="AA210" s="10" t="str">
        <f t="shared" ca="1" si="64"/>
        <v>n0.wav</v>
      </c>
      <c r="AB210" s="10">
        <f t="shared" si="65"/>
        <v>2</v>
      </c>
      <c r="AC210" s="12" t="str">
        <f t="shared" ca="1" si="75"/>
        <v>rp.jpg</v>
      </c>
      <c r="AD210" s="13">
        <f t="shared" ca="1" si="69"/>
        <v>1</v>
      </c>
      <c r="AE210" s="13">
        <f t="shared" ca="1" si="70"/>
        <v>1</v>
      </c>
      <c r="AF210" s="13">
        <f ca="1">IF(AK210&lt;0.5,1,IF(AK210&lt;=2/3,2,0))</f>
        <v>0</v>
      </c>
      <c r="AG210" s="13">
        <f t="shared" ca="1" si="71"/>
        <v>2</v>
      </c>
      <c r="AH210" s="17">
        <f t="shared" ca="1" si="72"/>
        <v>0</v>
      </c>
      <c r="AI210" s="2">
        <f t="shared" ca="1" si="58"/>
        <v>0.30745680145798671</v>
      </c>
      <c r="AJ210" s="2">
        <f t="shared" ca="1" si="58"/>
        <v>0.308670144031439</v>
      </c>
      <c r="AK210" s="2">
        <f t="shared" ca="1" si="58"/>
        <v>0.92551967992782791</v>
      </c>
      <c r="AP210" s="15">
        <f t="shared" ca="1" si="73"/>
        <v>1</v>
      </c>
      <c r="AQ210" s="15">
        <f t="shared" ca="1" si="73"/>
        <v>1</v>
      </c>
      <c r="AR210" s="15">
        <f t="shared" ca="1" si="73"/>
        <v>0</v>
      </c>
      <c r="AT210" s="15">
        <f t="shared" ca="1" si="74"/>
        <v>0</v>
      </c>
      <c r="AU210" s="15">
        <f t="shared" ca="1" si="74"/>
        <v>0</v>
      </c>
      <c r="AV210" s="15">
        <f t="shared" ca="1" si="74"/>
        <v>0</v>
      </c>
    </row>
    <row r="211" spans="11:48" x14ac:dyDescent="0.2">
      <c r="L211" s="2">
        <v>0</v>
      </c>
      <c r="M211" s="2">
        <v>7</v>
      </c>
      <c r="N211" s="2">
        <v>8</v>
      </c>
      <c r="O211" s="2">
        <v>9.535246092309535E-2</v>
      </c>
      <c r="P211" s="2">
        <v>1</v>
      </c>
      <c r="Q211" s="2">
        <f t="shared" si="66"/>
        <v>0</v>
      </c>
      <c r="S211" s="2">
        <f t="shared" si="67"/>
        <v>1</v>
      </c>
      <c r="U211" s="14" t="str">
        <f t="shared" ca="1" si="68"/>
        <v>TrainTrial2</v>
      </c>
      <c r="V211" s="10" t="str">
        <f t="shared" si="59"/>
        <v>p0.bmp</v>
      </c>
      <c r="W211" s="10" t="str">
        <f t="shared" si="60"/>
        <v>p7.bmp</v>
      </c>
      <c r="X211" s="10" t="str">
        <f t="shared" ca="1" si="61"/>
        <v>c2.wav</v>
      </c>
      <c r="Y211" s="10" t="str">
        <f t="shared" si="62"/>
        <v>r8.wav</v>
      </c>
      <c r="Z211" s="10" t="str">
        <f t="shared" ca="1" si="63"/>
        <v>c1.wav</v>
      </c>
      <c r="AA211" s="10" t="str">
        <f t="shared" ca="1" si="64"/>
        <v>nn0.wav</v>
      </c>
      <c r="AB211" s="10">
        <f t="shared" si="65"/>
        <v>1</v>
      </c>
      <c r="AC211" s="12" t="str">
        <f t="shared" ca="1" si="75"/>
        <v>blank.jpg</v>
      </c>
      <c r="AD211" s="13">
        <f t="shared" ca="1" si="69"/>
        <v>0</v>
      </c>
      <c r="AE211" s="13">
        <f t="shared" ca="1" si="70"/>
        <v>1</v>
      </c>
      <c r="AF211" s="13">
        <f ca="1">IF(AK211&lt;0.5,1,IF(AK211&lt;=2/3,2,0))</f>
        <v>1</v>
      </c>
      <c r="AG211" s="13">
        <f t="shared" ca="1" si="71"/>
        <v>2</v>
      </c>
      <c r="AH211" s="17">
        <f t="shared" ca="1" si="72"/>
        <v>0</v>
      </c>
      <c r="AI211" s="2">
        <f t="shared" ca="1" si="58"/>
        <v>0.66970973620451135</v>
      </c>
      <c r="AJ211" s="2">
        <f t="shared" ca="1" si="58"/>
        <v>0.3136638343802215</v>
      </c>
      <c r="AK211" s="2">
        <f t="shared" ca="1" si="58"/>
        <v>0.23150712353188851</v>
      </c>
      <c r="AP211" s="15">
        <f t="shared" ca="1" si="73"/>
        <v>0</v>
      </c>
      <c r="AQ211" s="15">
        <f t="shared" ca="1" si="73"/>
        <v>1</v>
      </c>
      <c r="AR211" s="15">
        <f t="shared" ca="1" si="73"/>
        <v>1</v>
      </c>
      <c r="AT211" s="15">
        <f t="shared" ca="1" si="74"/>
        <v>0</v>
      </c>
      <c r="AU211" s="15">
        <f t="shared" ca="1" si="74"/>
        <v>0</v>
      </c>
      <c r="AV211" s="15">
        <f t="shared" ca="1" si="74"/>
        <v>0</v>
      </c>
    </row>
    <row r="212" spans="11:48" x14ac:dyDescent="0.2">
      <c r="L212" s="2">
        <v>0</v>
      </c>
      <c r="M212" s="2">
        <v>4</v>
      </c>
      <c r="N212" s="2">
        <v>9</v>
      </c>
      <c r="O212" s="2">
        <v>0.31616461007070029</v>
      </c>
      <c r="P212" s="2">
        <v>0.11852341600297223</v>
      </c>
      <c r="Q212" s="2">
        <f t="shared" si="66"/>
        <v>0</v>
      </c>
      <c r="R212" s="2">
        <f>SUM(Q183:Q212)</f>
        <v>15</v>
      </c>
      <c r="S212" s="2">
        <f t="shared" si="67"/>
        <v>0</v>
      </c>
      <c r="T212" s="2">
        <f>SUM(S183:S212)</f>
        <v>15</v>
      </c>
      <c r="U212" s="14" t="str">
        <f t="shared" ca="1" si="68"/>
        <v>TrainTrial2</v>
      </c>
      <c r="V212" s="10" t="str">
        <f t="shared" si="59"/>
        <v>p0.bmp</v>
      </c>
      <c r="W212" s="10" t="str">
        <f t="shared" si="60"/>
        <v>p4.bmp</v>
      </c>
      <c r="X212" s="10" t="str">
        <f t="shared" ca="1" si="61"/>
        <v>c1.wav</v>
      </c>
      <c r="Y212" s="10" t="str">
        <f t="shared" ca="1" si="62"/>
        <v>n0.wav</v>
      </c>
      <c r="Z212" s="10" t="str">
        <f t="shared" ca="1" si="63"/>
        <v>c2.wav</v>
      </c>
      <c r="AA212" s="10" t="str">
        <f t="shared" si="64"/>
        <v>r9.wav</v>
      </c>
      <c r="AB212" s="10">
        <f t="shared" si="65"/>
        <v>1</v>
      </c>
      <c r="AC212" s="12" t="str">
        <f t="shared" ca="1" si="75"/>
        <v>lp.jpg</v>
      </c>
      <c r="AD212" s="13">
        <f t="shared" ca="1" si="69"/>
        <v>1</v>
      </c>
      <c r="AE212" s="13">
        <f t="shared" ca="1" si="70"/>
        <v>1</v>
      </c>
      <c r="AF212" s="13">
        <f ca="1">IF(AK212&lt;0.5,1,IF(AK212&lt;=2/3,2,0))</f>
        <v>0</v>
      </c>
      <c r="AG212" s="13">
        <f t="shared" ca="1" si="71"/>
        <v>2</v>
      </c>
      <c r="AH212" s="17">
        <f t="shared" ca="1" si="72"/>
        <v>0</v>
      </c>
      <c r="AI212" s="2">
        <f t="shared" ca="1" si="58"/>
        <v>1.054190606109584E-2</v>
      </c>
      <c r="AJ212" s="2">
        <f t="shared" ca="1" si="58"/>
        <v>0.19578039396370495</v>
      </c>
      <c r="AK212" s="2">
        <f t="shared" ca="1" si="58"/>
        <v>0.88622940550722751</v>
      </c>
      <c r="AP212" s="15">
        <f t="shared" ca="1" si="73"/>
        <v>1</v>
      </c>
      <c r="AQ212" s="15">
        <f t="shared" ca="1" si="73"/>
        <v>1</v>
      </c>
      <c r="AR212" s="15">
        <f t="shared" ca="1" si="73"/>
        <v>0</v>
      </c>
      <c r="AT212" s="15">
        <f t="shared" ca="1" si="74"/>
        <v>0</v>
      </c>
      <c r="AU212" s="15">
        <f t="shared" ca="1" si="74"/>
        <v>0</v>
      </c>
      <c r="AV212" s="15">
        <f t="shared" ca="1" si="74"/>
        <v>0</v>
      </c>
    </row>
    <row r="213" spans="11:48" x14ac:dyDescent="0.2">
      <c r="K213" s="2" t="s">
        <v>34</v>
      </c>
      <c r="L213" s="2">
        <v>1</v>
      </c>
      <c r="M213" s="2">
        <v>7</v>
      </c>
      <c r="N213" s="2">
        <v>4</v>
      </c>
      <c r="O213" s="2">
        <v>0.81170837333593227</v>
      </c>
      <c r="P213" s="2">
        <v>1.4299143317657581E-2</v>
      </c>
      <c r="Q213" s="2">
        <f t="shared" si="66"/>
        <v>1</v>
      </c>
      <c r="S213" s="2">
        <f t="shared" si="67"/>
        <v>0</v>
      </c>
      <c r="U213" s="14" t="str">
        <f t="shared" ca="1" si="68"/>
        <v>TrainTrial2</v>
      </c>
      <c r="V213" s="10" t="str">
        <f t="shared" si="59"/>
        <v>p7.bmp</v>
      </c>
      <c r="W213" s="10" t="str">
        <f t="shared" si="60"/>
        <v>p1.bmp</v>
      </c>
      <c r="X213" s="10" t="str">
        <f t="shared" ca="1" si="61"/>
        <v>c1.wav</v>
      </c>
      <c r="Y213" s="10" t="str">
        <f t="shared" ca="1" si="62"/>
        <v>n1.wav</v>
      </c>
      <c r="Z213" s="10" t="str">
        <f t="shared" ca="1" si="63"/>
        <v>c2.wav</v>
      </c>
      <c r="AA213" s="10" t="str">
        <f t="shared" si="64"/>
        <v>r4.wav</v>
      </c>
      <c r="AB213" s="10">
        <f t="shared" si="65"/>
        <v>2</v>
      </c>
      <c r="AC213" s="12" t="str">
        <f t="shared" ca="1" si="75"/>
        <v>rp.jpg</v>
      </c>
      <c r="AD213" s="13">
        <f t="shared" ca="1" si="69"/>
        <v>2</v>
      </c>
      <c r="AE213" s="13">
        <f t="shared" ca="1" si="70"/>
        <v>1</v>
      </c>
      <c r="AF213" s="13">
        <f ca="1">IF(AK213&lt;0.5,1,IF(AK213&lt;=2/3,2,0))</f>
        <v>0</v>
      </c>
      <c r="AG213" s="13">
        <f t="shared" ca="1" si="71"/>
        <v>1</v>
      </c>
      <c r="AH213" s="17">
        <f t="shared" ca="1" si="72"/>
        <v>1</v>
      </c>
      <c r="AI213" s="2">
        <f ca="1">RAND()</f>
        <v>0.51183583115465581</v>
      </c>
      <c r="AJ213" s="2">
        <f ca="1">RAND()</f>
        <v>0.10179085743314642</v>
      </c>
      <c r="AK213" s="2">
        <f ca="1">RAND()</f>
        <v>0.77302047616862901</v>
      </c>
      <c r="AP213" s="15">
        <f t="shared" ca="1" si="73"/>
        <v>0</v>
      </c>
      <c r="AQ213" s="15">
        <f t="shared" ca="1" si="73"/>
        <v>1</v>
      </c>
      <c r="AR213" s="15">
        <f t="shared" ca="1" si="73"/>
        <v>0</v>
      </c>
      <c r="AT213" s="15">
        <f t="shared" ca="1" si="74"/>
        <v>1</v>
      </c>
      <c r="AU213" s="15">
        <f t="shared" ca="1" si="74"/>
        <v>0</v>
      </c>
      <c r="AV213" s="15">
        <f t="shared" ca="1" si="74"/>
        <v>0</v>
      </c>
    </row>
    <row r="214" spans="11:48" x14ac:dyDescent="0.2">
      <c r="L214" s="2">
        <v>1</v>
      </c>
      <c r="M214" s="2">
        <v>9</v>
      </c>
      <c r="N214" s="2">
        <v>7</v>
      </c>
      <c r="O214" s="2">
        <v>0.98186079823426553</v>
      </c>
      <c r="P214" s="2">
        <v>0.28220515193879692</v>
      </c>
      <c r="Q214" s="2">
        <f t="shared" si="66"/>
        <v>1</v>
      </c>
      <c r="S214" s="2">
        <f t="shared" si="67"/>
        <v>0</v>
      </c>
      <c r="U214" s="14" t="str">
        <f t="shared" ca="1" si="68"/>
        <v>TrainTrial</v>
      </c>
      <c r="V214" s="10" t="str">
        <f t="shared" si="59"/>
        <v>p9.bmp</v>
      </c>
      <c r="W214" s="10" t="str">
        <f t="shared" si="60"/>
        <v>p1.bmp</v>
      </c>
      <c r="X214" s="10" t="str">
        <f t="shared" ca="1" si="61"/>
        <v>c3.wav</v>
      </c>
      <c r="Y214" s="10" t="str">
        <f t="shared" ca="1" si="62"/>
        <v>n1.wav</v>
      </c>
      <c r="Z214" s="10" t="str">
        <f t="shared" ca="1" si="63"/>
        <v>c3.wav</v>
      </c>
      <c r="AA214" s="10" t="str">
        <f t="shared" si="64"/>
        <v>r7.wav</v>
      </c>
      <c r="AB214" s="10">
        <f t="shared" si="65"/>
        <v>2</v>
      </c>
      <c r="AC214" s="12" t="str">
        <f t="shared" ca="1" si="75"/>
        <v>rp.jpg</v>
      </c>
      <c r="AD214" s="13">
        <f t="shared" ca="1" si="69"/>
        <v>1</v>
      </c>
      <c r="AE214" s="13">
        <f t="shared" ca="1" si="70"/>
        <v>0</v>
      </c>
      <c r="AF214" s="13">
        <f ca="1">IF(AK214&lt;0.5,1,IF(AK214&lt;=2/3,2,0))</f>
        <v>2</v>
      </c>
      <c r="AG214" s="13">
        <f t="shared" ca="1" si="71"/>
        <v>1</v>
      </c>
      <c r="AH214" s="17">
        <f t="shared" ca="1" si="72"/>
        <v>1</v>
      </c>
      <c r="AI214" s="2">
        <f t="shared" ref="AI214:AL242" ca="1" si="76">RAND()</f>
        <v>0.42195280996307949</v>
      </c>
      <c r="AJ214" s="2">
        <f t="shared" ca="1" si="76"/>
        <v>0.76594428273802506</v>
      </c>
      <c r="AK214" s="2">
        <f t="shared" ca="1" si="76"/>
        <v>0.55585847938636768</v>
      </c>
      <c r="AP214" s="15">
        <f t="shared" ca="1" si="73"/>
        <v>1</v>
      </c>
      <c r="AQ214" s="15">
        <f t="shared" ca="1" si="73"/>
        <v>0</v>
      </c>
      <c r="AR214" s="15">
        <f t="shared" ca="1" si="73"/>
        <v>0</v>
      </c>
      <c r="AT214" s="15">
        <f t="shared" ca="1" si="74"/>
        <v>0</v>
      </c>
      <c r="AU214" s="15">
        <f t="shared" ca="1" si="74"/>
        <v>0</v>
      </c>
      <c r="AV214" s="15">
        <f t="shared" ca="1" si="74"/>
        <v>1</v>
      </c>
    </row>
    <row r="215" spans="11:48" x14ac:dyDescent="0.2">
      <c r="L215" s="2">
        <v>1</v>
      </c>
      <c r="M215" s="2">
        <v>3</v>
      </c>
      <c r="N215" s="2">
        <v>0</v>
      </c>
      <c r="O215" s="2">
        <v>9.4363370846622274E-2</v>
      </c>
      <c r="P215" s="2">
        <v>0.88308205998782796</v>
      </c>
      <c r="Q215" s="2">
        <f t="shared" si="66"/>
        <v>0</v>
      </c>
      <c r="S215" s="2">
        <f t="shared" si="67"/>
        <v>1</v>
      </c>
      <c r="U215" s="14" t="str">
        <f t="shared" ca="1" si="68"/>
        <v>TrainTrial2</v>
      </c>
      <c r="V215" s="10" t="str">
        <f t="shared" si="59"/>
        <v>p1.bmp</v>
      </c>
      <c r="W215" s="10" t="str">
        <f t="shared" si="60"/>
        <v>p3.bmp</v>
      </c>
      <c r="X215" s="10" t="str">
        <f t="shared" ca="1" si="61"/>
        <v>c2.wav</v>
      </c>
      <c r="Y215" s="10" t="str">
        <f t="shared" si="62"/>
        <v>r0.wav</v>
      </c>
      <c r="Z215" s="10" t="str">
        <f t="shared" ca="1" si="63"/>
        <v>c1.wav</v>
      </c>
      <c r="AA215" s="10" t="str">
        <f t="shared" ca="1" si="64"/>
        <v>nn1.wav</v>
      </c>
      <c r="AB215" s="10">
        <f t="shared" si="65"/>
        <v>1</v>
      </c>
      <c r="AC215" s="12" t="str">
        <f t="shared" ca="1" si="75"/>
        <v>blank.jpg</v>
      </c>
      <c r="AD215" s="13">
        <f t="shared" ca="1" si="69"/>
        <v>0</v>
      </c>
      <c r="AE215" s="13">
        <f t="shared" ca="1" si="70"/>
        <v>1</v>
      </c>
      <c r="AF215" s="13">
        <f ca="1">IF(AK215&lt;0.5,1,IF(AK215&lt;=2/3,2,0))</f>
        <v>1</v>
      </c>
      <c r="AG215" s="13">
        <f t="shared" ca="1" si="71"/>
        <v>2</v>
      </c>
      <c r="AH215" s="17">
        <f t="shared" ca="1" si="72"/>
        <v>0</v>
      </c>
      <c r="AI215" s="2">
        <f t="shared" ca="1" si="76"/>
        <v>0.75001628892662864</v>
      </c>
      <c r="AJ215" s="2">
        <f t="shared" ca="1" si="76"/>
        <v>0.44199769503762298</v>
      </c>
      <c r="AK215" s="2">
        <f t="shared" ca="1" si="76"/>
        <v>0.43429801074070351</v>
      </c>
      <c r="AP215" s="15">
        <f t="shared" ca="1" si="73"/>
        <v>0</v>
      </c>
      <c r="AQ215" s="15">
        <f t="shared" ca="1" si="73"/>
        <v>1</v>
      </c>
      <c r="AR215" s="15">
        <f t="shared" ca="1" si="73"/>
        <v>1</v>
      </c>
      <c r="AT215" s="15">
        <f t="shared" ca="1" si="74"/>
        <v>0</v>
      </c>
      <c r="AU215" s="15">
        <f t="shared" ca="1" si="74"/>
        <v>0</v>
      </c>
      <c r="AV215" s="15">
        <f t="shared" ca="1" si="74"/>
        <v>0</v>
      </c>
    </row>
    <row r="216" spans="11:48" x14ac:dyDescent="0.2">
      <c r="L216" s="2">
        <v>2</v>
      </c>
      <c r="M216" s="2">
        <v>0</v>
      </c>
      <c r="N216" s="2">
        <v>1</v>
      </c>
      <c r="O216" s="2">
        <v>0.74410445758257993</v>
      </c>
      <c r="P216" s="2">
        <v>4.4986988386881421E-3</v>
      </c>
      <c r="Q216" s="2">
        <f t="shared" si="66"/>
        <v>1</v>
      </c>
      <c r="S216" s="2">
        <f t="shared" si="67"/>
        <v>0</v>
      </c>
      <c r="U216" s="14" t="str">
        <f t="shared" ca="1" si="68"/>
        <v>TrainTrial2</v>
      </c>
      <c r="V216" s="10" t="str">
        <f t="shared" si="59"/>
        <v>p0.bmp</v>
      </c>
      <c r="W216" s="10" t="str">
        <f t="shared" si="60"/>
        <v>p2.bmp</v>
      </c>
      <c r="X216" s="10" t="str">
        <f t="shared" ca="1" si="61"/>
        <v>c1.wav</v>
      </c>
      <c r="Y216" s="10" t="str">
        <f t="shared" ca="1" si="62"/>
        <v>nn2.wav</v>
      </c>
      <c r="Z216" s="10" t="str">
        <f t="shared" ca="1" si="63"/>
        <v>c2.wav</v>
      </c>
      <c r="AA216" s="10" t="str">
        <f t="shared" si="64"/>
        <v>r1.wav</v>
      </c>
      <c r="AB216" s="10">
        <f t="shared" si="65"/>
        <v>2</v>
      </c>
      <c r="AC216" s="12" t="str">
        <f t="shared" ca="1" si="75"/>
        <v>blank.jpg</v>
      </c>
      <c r="AD216" s="13">
        <f t="shared" ca="1" si="69"/>
        <v>0</v>
      </c>
      <c r="AE216" s="13">
        <f t="shared" ca="1" si="70"/>
        <v>1</v>
      </c>
      <c r="AF216" s="13">
        <f ca="1">IF(AK216&lt;0.5,1,IF(AK216&lt;=2/3,2,0))</f>
        <v>1</v>
      </c>
      <c r="AG216" s="13">
        <f t="shared" ca="1" si="71"/>
        <v>2</v>
      </c>
      <c r="AH216" s="17">
        <f t="shared" ca="1" si="72"/>
        <v>0</v>
      </c>
      <c r="AI216" s="2">
        <f t="shared" ca="1" si="76"/>
        <v>0.73427470507042558</v>
      </c>
      <c r="AJ216" s="2">
        <f t="shared" ca="1" si="76"/>
        <v>0.29260827322169425</v>
      </c>
      <c r="AK216" s="2">
        <f t="shared" ca="1" si="76"/>
        <v>0.13697580741434756</v>
      </c>
      <c r="AP216" s="15">
        <f t="shared" ca="1" si="73"/>
        <v>0</v>
      </c>
      <c r="AQ216" s="15">
        <f t="shared" ca="1" si="73"/>
        <v>1</v>
      </c>
      <c r="AR216" s="15">
        <f t="shared" ca="1" si="73"/>
        <v>1</v>
      </c>
      <c r="AT216" s="15">
        <f t="shared" ca="1" si="74"/>
        <v>0</v>
      </c>
      <c r="AU216" s="15">
        <f t="shared" ca="1" si="74"/>
        <v>0</v>
      </c>
      <c r="AV216" s="15">
        <f t="shared" ca="1" si="74"/>
        <v>0</v>
      </c>
    </row>
    <row r="217" spans="11:48" x14ac:dyDescent="0.2">
      <c r="L217" s="2">
        <v>2</v>
      </c>
      <c r="M217" s="2">
        <v>6</v>
      </c>
      <c r="N217" s="2">
        <v>3</v>
      </c>
      <c r="O217" s="2">
        <v>0</v>
      </c>
      <c r="P217" s="2">
        <v>0.46443455247299426</v>
      </c>
      <c r="Q217" s="2">
        <f t="shared" si="66"/>
        <v>0</v>
      </c>
      <c r="S217" s="2">
        <f t="shared" si="67"/>
        <v>0</v>
      </c>
      <c r="U217" s="14" t="str">
        <f t="shared" ca="1" si="68"/>
        <v>TrainTrial2</v>
      </c>
      <c r="V217" s="10" t="str">
        <f t="shared" si="59"/>
        <v>p2.bmp</v>
      </c>
      <c r="W217" s="10" t="str">
        <f t="shared" si="60"/>
        <v>p6.bmp</v>
      </c>
      <c r="X217" s="10" t="str">
        <f t="shared" ca="1" si="61"/>
        <v>c1.wav</v>
      </c>
      <c r="Y217" s="10" t="str">
        <f t="shared" ca="1" si="62"/>
        <v>n2.wav</v>
      </c>
      <c r="Z217" s="10" t="str">
        <f t="shared" ca="1" si="63"/>
        <v>c2.wav</v>
      </c>
      <c r="AA217" s="10" t="str">
        <f t="shared" si="64"/>
        <v>r3.wav</v>
      </c>
      <c r="AB217" s="10">
        <f t="shared" si="65"/>
        <v>1</v>
      </c>
      <c r="AC217" s="12" t="str">
        <f t="shared" ca="1" si="75"/>
        <v>lp.jpg</v>
      </c>
      <c r="AD217" s="13">
        <f t="shared" ca="1" si="69"/>
        <v>1</v>
      </c>
      <c r="AE217" s="13">
        <f t="shared" ca="1" si="70"/>
        <v>1</v>
      </c>
      <c r="AF217" s="13">
        <f ca="1">IF(AK217&lt;0.5,1,IF(AK217&lt;=2/3,2,0))</f>
        <v>0</v>
      </c>
      <c r="AG217" s="13">
        <f t="shared" ca="1" si="71"/>
        <v>2</v>
      </c>
      <c r="AH217" s="17">
        <f t="shared" ca="1" si="72"/>
        <v>0</v>
      </c>
      <c r="AI217" s="2">
        <f t="shared" ca="1" si="76"/>
        <v>0.34162440354489487</v>
      </c>
      <c r="AJ217" s="2">
        <f t="shared" ca="1" si="76"/>
        <v>7.2198599128191487E-3</v>
      </c>
      <c r="AK217" s="2">
        <f t="shared" ca="1" si="76"/>
        <v>0.78513996421522347</v>
      </c>
      <c r="AP217" s="15">
        <f t="shared" ca="1" si="73"/>
        <v>1</v>
      </c>
      <c r="AQ217" s="15">
        <f t="shared" ca="1" si="73"/>
        <v>1</v>
      </c>
      <c r="AR217" s="15">
        <f t="shared" ca="1" si="73"/>
        <v>0</v>
      </c>
      <c r="AT217" s="15">
        <f t="shared" ca="1" si="74"/>
        <v>0</v>
      </c>
      <c r="AU217" s="15">
        <f t="shared" ca="1" si="74"/>
        <v>0</v>
      </c>
      <c r="AV217" s="15">
        <f t="shared" ca="1" si="74"/>
        <v>0</v>
      </c>
    </row>
    <row r="218" spans="11:48" x14ac:dyDescent="0.2">
      <c r="L218" s="2">
        <v>2</v>
      </c>
      <c r="M218" s="2">
        <v>1</v>
      </c>
      <c r="N218" s="2">
        <v>6</v>
      </c>
      <c r="O218" s="2">
        <v>0.37809788639515318</v>
      </c>
      <c r="P218" s="2">
        <v>0.76935424978731248</v>
      </c>
      <c r="Q218" s="2">
        <f t="shared" si="66"/>
        <v>0</v>
      </c>
      <c r="S218" s="2">
        <f t="shared" si="67"/>
        <v>1</v>
      </c>
      <c r="U218" s="14" t="str">
        <f t="shared" ca="1" si="68"/>
        <v>TrainTrial</v>
      </c>
      <c r="V218" s="10" t="str">
        <f t="shared" si="59"/>
        <v>p2.bmp</v>
      </c>
      <c r="W218" s="10" t="str">
        <f t="shared" si="60"/>
        <v>p1.bmp</v>
      </c>
      <c r="X218" s="10" t="str">
        <f t="shared" ca="1" si="61"/>
        <v>c3.wav</v>
      </c>
      <c r="Y218" s="10" t="str">
        <f t="shared" si="62"/>
        <v>r6.wav</v>
      </c>
      <c r="Z218" s="10" t="str">
        <f t="shared" ca="1" si="63"/>
        <v>c3.wav</v>
      </c>
      <c r="AA218" s="10" t="str">
        <f t="shared" ca="1" si="64"/>
        <v>nn2.wav</v>
      </c>
      <c r="AB218" s="10">
        <f t="shared" si="65"/>
        <v>1</v>
      </c>
      <c r="AC218" s="12" t="str">
        <f t="shared" ca="1" si="75"/>
        <v>lp.jpg</v>
      </c>
      <c r="AD218" s="13">
        <f t="shared" ca="1" si="69"/>
        <v>1</v>
      </c>
      <c r="AE218" s="13">
        <f t="shared" ca="1" si="70"/>
        <v>0</v>
      </c>
      <c r="AF218" s="13">
        <f ca="1">IF(AK218&lt;0.5,1,IF(AK218&lt;=2/3,2,0))</f>
        <v>1</v>
      </c>
      <c r="AG218" s="13">
        <f t="shared" ca="1" si="71"/>
        <v>2</v>
      </c>
      <c r="AH218" s="17">
        <f t="shared" ca="1" si="72"/>
        <v>0</v>
      </c>
      <c r="AI218" s="2">
        <f t="shared" ca="1" si="76"/>
        <v>0.20150267380784204</v>
      </c>
      <c r="AJ218" s="2">
        <f t="shared" ca="1" si="76"/>
        <v>0.7524201647128127</v>
      </c>
      <c r="AK218" s="2">
        <f t="shared" ca="1" si="76"/>
        <v>0.15118404462760748</v>
      </c>
      <c r="AP218" s="15">
        <f t="shared" ca="1" si="73"/>
        <v>1</v>
      </c>
      <c r="AQ218" s="15">
        <f t="shared" ca="1" si="73"/>
        <v>0</v>
      </c>
      <c r="AR218" s="15">
        <f t="shared" ca="1" si="73"/>
        <v>1</v>
      </c>
      <c r="AT218" s="15">
        <f t="shared" ca="1" si="74"/>
        <v>0</v>
      </c>
      <c r="AU218" s="15">
        <f t="shared" ca="1" si="74"/>
        <v>0</v>
      </c>
      <c r="AV218" s="15">
        <f t="shared" ca="1" si="74"/>
        <v>0</v>
      </c>
    </row>
    <row r="219" spans="11:48" x14ac:dyDescent="0.2">
      <c r="L219" s="2">
        <v>3</v>
      </c>
      <c r="M219" s="2">
        <v>5</v>
      </c>
      <c r="N219" s="2">
        <v>2</v>
      </c>
      <c r="O219" s="2">
        <v>0.81124623106643412</v>
      </c>
      <c r="P219" s="2">
        <v>0.9965363589781191</v>
      </c>
      <c r="Q219" s="2">
        <f t="shared" si="66"/>
        <v>1</v>
      </c>
      <c r="S219" s="2">
        <f t="shared" si="67"/>
        <v>1</v>
      </c>
      <c r="U219" s="14" t="str">
        <f t="shared" ca="1" si="68"/>
        <v>TrainTrial</v>
      </c>
      <c r="V219" s="10" t="str">
        <f t="shared" si="59"/>
        <v>p5.bmp</v>
      </c>
      <c r="W219" s="10" t="str">
        <f t="shared" si="60"/>
        <v>p3.bmp</v>
      </c>
      <c r="X219" s="10" t="str">
        <f t="shared" ca="1" si="61"/>
        <v>c3.wav</v>
      </c>
      <c r="Y219" s="10" t="str">
        <f t="shared" si="62"/>
        <v>r2.wav</v>
      </c>
      <c r="Z219" s="10" t="str">
        <f t="shared" ca="1" si="63"/>
        <v>c3.wav</v>
      </c>
      <c r="AA219" s="10" t="str">
        <f t="shared" ca="1" si="64"/>
        <v>nn3.wav</v>
      </c>
      <c r="AB219" s="10">
        <f t="shared" si="65"/>
        <v>2</v>
      </c>
      <c r="AC219" s="12" t="str">
        <f t="shared" ca="1" si="75"/>
        <v>rp.jpg</v>
      </c>
      <c r="AD219" s="13">
        <f t="shared" ca="1" si="69"/>
        <v>1</v>
      </c>
      <c r="AE219" s="13">
        <f t="shared" ca="1" si="70"/>
        <v>0</v>
      </c>
      <c r="AF219" s="13">
        <f ca="1">IF(AK219&lt;0.5,1,IF(AK219&lt;=2/3,2,0))</f>
        <v>1</v>
      </c>
      <c r="AG219" s="13">
        <f t="shared" ca="1" si="71"/>
        <v>2</v>
      </c>
      <c r="AH219" s="17">
        <f t="shared" ca="1" si="72"/>
        <v>0</v>
      </c>
      <c r="AI219" s="2">
        <f t="shared" ca="1" si="76"/>
        <v>0.21377092525337194</v>
      </c>
      <c r="AJ219" s="2">
        <f t="shared" ca="1" si="76"/>
        <v>0.82427904723475554</v>
      </c>
      <c r="AK219" s="2">
        <f t="shared" ca="1" si="76"/>
        <v>0.36095549978152486</v>
      </c>
      <c r="AP219" s="15">
        <f t="shared" ca="1" si="73"/>
        <v>1</v>
      </c>
      <c r="AQ219" s="15">
        <f t="shared" ca="1" si="73"/>
        <v>0</v>
      </c>
      <c r="AR219" s="15">
        <f t="shared" ca="1" si="73"/>
        <v>1</v>
      </c>
      <c r="AT219" s="15">
        <f t="shared" ca="1" si="74"/>
        <v>0</v>
      </c>
      <c r="AU219" s="15">
        <f t="shared" ca="1" si="74"/>
        <v>0</v>
      </c>
      <c r="AV219" s="15">
        <f t="shared" ca="1" si="74"/>
        <v>0</v>
      </c>
    </row>
    <row r="220" spans="11:48" x14ac:dyDescent="0.2">
      <c r="L220" s="2">
        <v>3</v>
      </c>
      <c r="M220" s="2">
        <v>4</v>
      </c>
      <c r="N220" s="2">
        <v>5</v>
      </c>
      <c r="O220" s="2">
        <v>0.78041689930523717</v>
      </c>
      <c r="P220" s="2">
        <v>0.13644664958337671</v>
      </c>
      <c r="Q220" s="2">
        <f t="shared" si="66"/>
        <v>1</v>
      </c>
      <c r="S220" s="2">
        <f t="shared" si="67"/>
        <v>0</v>
      </c>
      <c r="U220" s="14" t="str">
        <f t="shared" ca="1" si="68"/>
        <v>TrainTrial</v>
      </c>
      <c r="V220" s="10" t="str">
        <f t="shared" si="59"/>
        <v>p4.bmp</v>
      </c>
      <c r="W220" s="10" t="str">
        <f t="shared" si="60"/>
        <v>p3.bmp</v>
      </c>
      <c r="X220" s="10" t="str">
        <f t="shared" ca="1" si="61"/>
        <v>c3.wav</v>
      </c>
      <c r="Y220" s="10" t="str">
        <f t="shared" ca="1" si="62"/>
        <v>n3.wav</v>
      </c>
      <c r="Z220" s="10" t="str">
        <f t="shared" ca="1" si="63"/>
        <v>c3.wav</v>
      </c>
      <c r="AA220" s="10" t="str">
        <f t="shared" si="64"/>
        <v>r5.wav</v>
      </c>
      <c r="AB220" s="10">
        <f t="shared" si="65"/>
        <v>2</v>
      </c>
      <c r="AC220" s="12" t="str">
        <f t="shared" ca="1" si="75"/>
        <v>rp.jpg</v>
      </c>
      <c r="AD220" s="13">
        <f t="shared" ca="1" si="69"/>
        <v>1</v>
      </c>
      <c r="AE220" s="13">
        <f t="shared" ca="1" si="70"/>
        <v>0</v>
      </c>
      <c r="AF220" s="13">
        <f ca="1">IF(AK220&lt;0.5,1,IF(AK220&lt;=2/3,2,0))</f>
        <v>2</v>
      </c>
      <c r="AG220" s="13">
        <f t="shared" ca="1" si="71"/>
        <v>1</v>
      </c>
      <c r="AH220" s="17">
        <f t="shared" ca="1" si="72"/>
        <v>1</v>
      </c>
      <c r="AI220" s="2">
        <f t="shared" ca="1" si="76"/>
        <v>0.33038865789796024</v>
      </c>
      <c r="AJ220" s="2">
        <f t="shared" ca="1" si="76"/>
        <v>0.78108696280752221</v>
      </c>
      <c r="AK220" s="2">
        <f t="shared" ca="1" si="76"/>
        <v>0.5564624009898258</v>
      </c>
      <c r="AP220" s="15">
        <f t="shared" ca="1" si="73"/>
        <v>1</v>
      </c>
      <c r="AQ220" s="15">
        <f t="shared" ca="1" si="73"/>
        <v>0</v>
      </c>
      <c r="AR220" s="15">
        <f t="shared" ca="1" si="73"/>
        <v>0</v>
      </c>
      <c r="AT220" s="15">
        <f t="shared" ca="1" si="74"/>
        <v>0</v>
      </c>
      <c r="AU220" s="15">
        <f t="shared" ca="1" si="74"/>
        <v>0</v>
      </c>
      <c r="AV220" s="15">
        <f t="shared" ca="1" si="74"/>
        <v>1</v>
      </c>
    </row>
    <row r="221" spans="11:48" x14ac:dyDescent="0.2">
      <c r="L221" s="2">
        <v>3</v>
      </c>
      <c r="M221" s="2">
        <v>6</v>
      </c>
      <c r="N221" s="2">
        <v>8</v>
      </c>
      <c r="O221" s="2">
        <v>0.86832354855232552</v>
      </c>
      <c r="P221" s="2">
        <v>0.80145845981314778</v>
      </c>
      <c r="Q221" s="2">
        <f t="shared" si="66"/>
        <v>1</v>
      </c>
      <c r="S221" s="2">
        <f t="shared" si="67"/>
        <v>1</v>
      </c>
      <c r="U221" s="14" t="str">
        <f t="shared" ca="1" si="68"/>
        <v>TrainTrial2</v>
      </c>
      <c r="V221" s="10" t="str">
        <f t="shared" si="59"/>
        <v>p6.bmp</v>
      </c>
      <c r="W221" s="10" t="str">
        <f t="shared" si="60"/>
        <v>p3.bmp</v>
      </c>
      <c r="X221" s="10" t="str">
        <f t="shared" ca="1" si="61"/>
        <v>c2.wav</v>
      </c>
      <c r="Y221" s="10" t="str">
        <f t="shared" si="62"/>
        <v>r8.wav</v>
      </c>
      <c r="Z221" s="10" t="str">
        <f t="shared" ca="1" si="63"/>
        <v>c1.wav</v>
      </c>
      <c r="AA221" s="10" t="str">
        <f t="shared" ca="1" si="64"/>
        <v>n3.wav</v>
      </c>
      <c r="AB221" s="10">
        <f t="shared" si="65"/>
        <v>2</v>
      </c>
      <c r="AC221" s="12" t="str">
        <f t="shared" ca="1" si="75"/>
        <v>rp.jpg</v>
      </c>
      <c r="AD221" s="13">
        <f t="shared" ca="1" si="69"/>
        <v>1</v>
      </c>
      <c r="AE221" s="13">
        <f t="shared" ca="1" si="70"/>
        <v>1</v>
      </c>
      <c r="AF221" s="13">
        <f ca="1">IF(AK221&lt;0.5,1,IF(AK221&lt;=2/3,2,0))</f>
        <v>0</v>
      </c>
      <c r="AG221" s="13">
        <f t="shared" ca="1" si="71"/>
        <v>2</v>
      </c>
      <c r="AH221" s="17">
        <f t="shared" ca="1" si="72"/>
        <v>0</v>
      </c>
      <c r="AI221" s="2">
        <f t="shared" ca="1" si="76"/>
        <v>0.12232739977824403</v>
      </c>
      <c r="AJ221" s="2">
        <f t="shared" ca="1" si="76"/>
        <v>0.20371143842124328</v>
      </c>
      <c r="AK221" s="2">
        <f t="shared" ca="1" si="76"/>
        <v>0.72993696141073849</v>
      </c>
      <c r="AP221" s="15">
        <f t="shared" ca="1" si="73"/>
        <v>1</v>
      </c>
      <c r="AQ221" s="15">
        <f t="shared" ca="1" si="73"/>
        <v>1</v>
      </c>
      <c r="AR221" s="15">
        <f t="shared" ca="1" si="73"/>
        <v>0</v>
      </c>
      <c r="AT221" s="15">
        <f t="shared" ca="1" si="74"/>
        <v>0</v>
      </c>
      <c r="AU221" s="15">
        <f t="shared" ca="1" si="74"/>
        <v>0</v>
      </c>
      <c r="AV221" s="15">
        <f t="shared" ca="1" si="74"/>
        <v>0</v>
      </c>
    </row>
    <row r="222" spans="11:48" x14ac:dyDescent="0.2">
      <c r="L222" s="2">
        <v>4</v>
      </c>
      <c r="M222" s="2">
        <v>8</v>
      </c>
      <c r="N222" s="2">
        <v>9</v>
      </c>
      <c r="O222" s="2">
        <v>0.83636795288384747</v>
      </c>
      <c r="P222" s="2">
        <v>0.26129025295631436</v>
      </c>
      <c r="Q222" s="2">
        <f t="shared" si="66"/>
        <v>1</v>
      </c>
      <c r="S222" s="2">
        <f t="shared" si="67"/>
        <v>0</v>
      </c>
      <c r="U222" s="14" t="str">
        <f t="shared" ca="1" si="68"/>
        <v>TrainTrial2</v>
      </c>
      <c r="V222" s="10" t="str">
        <f t="shared" si="59"/>
        <v>p8.bmp</v>
      </c>
      <c r="W222" s="10" t="str">
        <f t="shared" si="60"/>
        <v>p4.bmp</v>
      </c>
      <c r="X222" s="10" t="str">
        <f t="shared" ca="1" si="61"/>
        <v>c1.wav</v>
      </c>
      <c r="Y222" s="10" t="str">
        <f t="shared" ca="1" si="62"/>
        <v>nn4.wav</v>
      </c>
      <c r="Z222" s="10" t="str">
        <f t="shared" ca="1" si="63"/>
        <v>c2.wav</v>
      </c>
      <c r="AA222" s="10" t="str">
        <f t="shared" si="64"/>
        <v>r9.wav</v>
      </c>
      <c r="AB222" s="10">
        <f t="shared" si="65"/>
        <v>2</v>
      </c>
      <c r="AC222" s="12" t="str">
        <f t="shared" ca="1" si="75"/>
        <v>rp.jpg</v>
      </c>
      <c r="AD222" s="13">
        <f t="shared" ca="1" si="69"/>
        <v>1</v>
      </c>
      <c r="AE222" s="13">
        <f t="shared" ca="1" si="70"/>
        <v>1</v>
      </c>
      <c r="AF222" s="13">
        <f ca="1">IF(AK222&lt;0.5,1,IF(AK222&lt;=2/3,2,0))</f>
        <v>1</v>
      </c>
      <c r="AG222" s="13">
        <f t="shared" ca="1" si="71"/>
        <v>3</v>
      </c>
      <c r="AH222" s="17">
        <f t="shared" ca="1" si="72"/>
        <v>0</v>
      </c>
      <c r="AI222" s="2">
        <f t="shared" ca="1" si="76"/>
        <v>0.35443861487432582</v>
      </c>
      <c r="AJ222" s="2">
        <f t="shared" ca="1" si="76"/>
        <v>0.42858300250635539</v>
      </c>
      <c r="AK222" s="2">
        <f t="shared" ca="1" si="76"/>
        <v>1.1161863770331792E-2</v>
      </c>
      <c r="AP222" s="15">
        <f t="shared" ca="1" si="73"/>
        <v>1</v>
      </c>
      <c r="AQ222" s="15">
        <f t="shared" ca="1" si="73"/>
        <v>1</v>
      </c>
      <c r="AR222" s="15">
        <f t="shared" ca="1" si="73"/>
        <v>1</v>
      </c>
      <c r="AT222" s="15">
        <f t="shared" ca="1" si="74"/>
        <v>0</v>
      </c>
      <c r="AU222" s="15">
        <f t="shared" ca="1" si="74"/>
        <v>0</v>
      </c>
      <c r="AV222" s="15">
        <f t="shared" ca="1" si="74"/>
        <v>0</v>
      </c>
    </row>
    <row r="223" spans="11:48" x14ac:dyDescent="0.2">
      <c r="L223" s="2">
        <v>4</v>
      </c>
      <c r="M223" s="2">
        <v>1</v>
      </c>
      <c r="N223" s="2">
        <v>6</v>
      </c>
      <c r="O223" s="2">
        <v>0.93983616686909954</v>
      </c>
      <c r="P223" s="2">
        <v>0.78416348335667863</v>
      </c>
      <c r="Q223" s="2">
        <f t="shared" si="66"/>
        <v>1</v>
      </c>
      <c r="S223" s="2">
        <f t="shared" si="67"/>
        <v>1</v>
      </c>
      <c r="U223" s="14" t="str">
        <f t="shared" ca="1" si="68"/>
        <v>TrainTrial</v>
      </c>
      <c r="V223" s="10" t="str">
        <f t="shared" si="59"/>
        <v>p1.bmp</v>
      </c>
      <c r="W223" s="10" t="str">
        <f t="shared" si="60"/>
        <v>p4.bmp</v>
      </c>
      <c r="X223" s="10" t="str">
        <f t="shared" ca="1" si="61"/>
        <v>c3.wav</v>
      </c>
      <c r="Y223" s="10" t="str">
        <f t="shared" si="62"/>
        <v>r6.wav</v>
      </c>
      <c r="Z223" s="10" t="str">
        <f t="shared" ca="1" si="63"/>
        <v>c3.wav</v>
      </c>
      <c r="AA223" s="10" t="str">
        <f t="shared" ca="1" si="64"/>
        <v>n4.wav</v>
      </c>
      <c r="AB223" s="10">
        <f t="shared" si="65"/>
        <v>2</v>
      </c>
      <c r="AC223" s="12" t="str">
        <f t="shared" ca="1" si="75"/>
        <v>rp.jpg</v>
      </c>
      <c r="AD223" s="13">
        <f t="shared" ca="1" si="69"/>
        <v>1</v>
      </c>
      <c r="AE223" s="13">
        <f t="shared" ca="1" si="70"/>
        <v>0</v>
      </c>
      <c r="AF223" s="13">
        <f ca="1">IF(AK223&lt;0.5,1,IF(AK223&lt;=2/3,2,0))</f>
        <v>2</v>
      </c>
      <c r="AG223" s="13">
        <f t="shared" ca="1" si="71"/>
        <v>1</v>
      </c>
      <c r="AH223" s="17">
        <f t="shared" ca="1" si="72"/>
        <v>1</v>
      </c>
      <c r="AI223" s="2">
        <f t="shared" ca="1" si="76"/>
        <v>0.27441000569916241</v>
      </c>
      <c r="AJ223" s="2">
        <f t="shared" ca="1" si="76"/>
        <v>0.73999875689025196</v>
      </c>
      <c r="AK223" s="2">
        <f t="shared" ca="1" si="76"/>
        <v>0.55022011799274506</v>
      </c>
      <c r="AP223" s="15">
        <f t="shared" ca="1" si="73"/>
        <v>1</v>
      </c>
      <c r="AQ223" s="15">
        <f t="shared" ca="1" si="73"/>
        <v>0</v>
      </c>
      <c r="AR223" s="15">
        <f t="shared" ca="1" si="73"/>
        <v>0</v>
      </c>
      <c r="AT223" s="15">
        <f t="shared" ca="1" si="74"/>
        <v>0</v>
      </c>
      <c r="AU223" s="15">
        <f t="shared" ca="1" si="74"/>
        <v>0</v>
      </c>
      <c r="AV223" s="15">
        <f t="shared" ca="1" si="74"/>
        <v>1</v>
      </c>
    </row>
    <row r="224" spans="11:48" x14ac:dyDescent="0.2">
      <c r="L224" s="2">
        <v>4</v>
      </c>
      <c r="M224" s="2">
        <v>7</v>
      </c>
      <c r="N224" s="2">
        <v>2</v>
      </c>
      <c r="O224" s="2">
        <v>8.2521010331220168E-2</v>
      </c>
      <c r="P224" s="2">
        <v>0.93215569948552002</v>
      </c>
      <c r="Q224" s="2">
        <f t="shared" si="66"/>
        <v>0</v>
      </c>
      <c r="S224" s="2">
        <f t="shared" si="67"/>
        <v>1</v>
      </c>
      <c r="U224" s="14" t="str">
        <f t="shared" ca="1" si="68"/>
        <v>TrainTrial</v>
      </c>
      <c r="V224" s="10" t="str">
        <f t="shared" si="59"/>
        <v>p4.bmp</v>
      </c>
      <c r="W224" s="10" t="str">
        <f t="shared" si="60"/>
        <v>p7.bmp</v>
      </c>
      <c r="X224" s="10" t="str">
        <f t="shared" ca="1" si="61"/>
        <v>c3.wav</v>
      </c>
      <c r="Y224" s="10" t="str">
        <f t="shared" si="62"/>
        <v>r2.wav</v>
      </c>
      <c r="Z224" s="10" t="str">
        <f t="shared" ca="1" si="63"/>
        <v>c3.wav</v>
      </c>
      <c r="AA224" s="10" t="str">
        <f t="shared" ca="1" si="64"/>
        <v>n4.wav</v>
      </c>
      <c r="AB224" s="10">
        <f t="shared" si="65"/>
        <v>1</v>
      </c>
      <c r="AC224" s="12" t="str">
        <f t="shared" ca="1" si="75"/>
        <v>lp.jpg</v>
      </c>
      <c r="AD224" s="13">
        <f t="shared" ca="1" si="69"/>
        <v>2</v>
      </c>
      <c r="AE224" s="13">
        <f t="shared" ca="1" si="70"/>
        <v>0</v>
      </c>
      <c r="AF224" s="13">
        <f ca="1">IF(AK224&lt;0.5,1,IF(AK224&lt;=2/3,2,0))</f>
        <v>2</v>
      </c>
      <c r="AG224" s="13">
        <f t="shared" ca="1" si="71"/>
        <v>0</v>
      </c>
      <c r="AH224" s="17">
        <f t="shared" ca="1" si="72"/>
        <v>2</v>
      </c>
      <c r="AI224" s="2">
        <f t="shared" ca="1" si="76"/>
        <v>0.5122332419867146</v>
      </c>
      <c r="AJ224" s="2">
        <f t="shared" ca="1" si="76"/>
        <v>0.83939782145396602</v>
      </c>
      <c r="AK224" s="2">
        <f t="shared" ca="1" si="76"/>
        <v>0.63456328185709576</v>
      </c>
      <c r="AP224" s="15">
        <f t="shared" ca="1" si="73"/>
        <v>0</v>
      </c>
      <c r="AQ224" s="15">
        <f t="shared" ca="1" si="73"/>
        <v>0</v>
      </c>
      <c r="AR224" s="15">
        <f t="shared" ca="1" si="73"/>
        <v>0</v>
      </c>
      <c r="AT224" s="15">
        <f t="shared" ca="1" si="74"/>
        <v>1</v>
      </c>
      <c r="AU224" s="15">
        <f t="shared" ca="1" si="74"/>
        <v>0</v>
      </c>
      <c r="AV224" s="15">
        <f t="shared" ca="1" si="74"/>
        <v>1</v>
      </c>
    </row>
    <row r="225" spans="12:48" x14ac:dyDescent="0.2">
      <c r="L225" s="2">
        <v>5</v>
      </c>
      <c r="M225" s="2">
        <v>9</v>
      </c>
      <c r="N225" s="2">
        <v>4</v>
      </c>
      <c r="O225" s="2">
        <v>0.59250496641561767</v>
      </c>
      <c r="P225" s="2">
        <v>0</v>
      </c>
      <c r="Q225" s="2">
        <f t="shared" si="66"/>
        <v>1</v>
      </c>
      <c r="S225" s="2">
        <f t="shared" si="67"/>
        <v>0</v>
      </c>
      <c r="U225" s="14" t="str">
        <f t="shared" ca="1" si="68"/>
        <v>TrainTrial</v>
      </c>
      <c r="V225" s="10" t="str">
        <f t="shared" si="59"/>
        <v>p9.bmp</v>
      </c>
      <c r="W225" s="10" t="str">
        <f t="shared" si="60"/>
        <v>p5.bmp</v>
      </c>
      <c r="X225" s="10" t="str">
        <f t="shared" ca="1" si="61"/>
        <v>c1.wav</v>
      </c>
      <c r="Y225" s="10" t="str">
        <f t="shared" ca="1" si="62"/>
        <v>nn5.wav</v>
      </c>
      <c r="Z225" s="10" t="str">
        <f t="shared" ca="1" si="63"/>
        <v>c2.wav</v>
      </c>
      <c r="AA225" s="10" t="str">
        <f t="shared" si="64"/>
        <v>r4.wav</v>
      </c>
      <c r="AB225" s="10">
        <f t="shared" si="65"/>
        <v>2</v>
      </c>
      <c r="AC225" s="12" t="str">
        <f t="shared" ca="1" si="75"/>
        <v>rp.jpg</v>
      </c>
      <c r="AD225" s="13">
        <f t="shared" ca="1" si="69"/>
        <v>1</v>
      </c>
      <c r="AE225" s="13">
        <f t="shared" ca="1" si="70"/>
        <v>2</v>
      </c>
      <c r="AF225" s="13">
        <f ca="1">IF(AK225&lt;0.5,1,IF(AK225&lt;=2/3,2,0))</f>
        <v>1</v>
      </c>
      <c r="AG225" s="13">
        <f t="shared" ca="1" si="71"/>
        <v>2</v>
      </c>
      <c r="AH225" s="17">
        <f t="shared" ca="1" si="72"/>
        <v>1</v>
      </c>
      <c r="AI225" s="2">
        <f t="shared" ca="1" si="76"/>
        <v>0.37033385819311349</v>
      </c>
      <c r="AJ225" s="2">
        <f t="shared" ca="1" si="76"/>
        <v>0.56382285365829954</v>
      </c>
      <c r="AK225" s="2">
        <f t="shared" ca="1" si="76"/>
        <v>0.23878558105424963</v>
      </c>
      <c r="AP225" s="15">
        <f t="shared" ca="1" si="73"/>
        <v>1</v>
      </c>
      <c r="AQ225" s="15">
        <f t="shared" ca="1" si="73"/>
        <v>0</v>
      </c>
      <c r="AR225" s="15">
        <f t="shared" ca="1" si="73"/>
        <v>1</v>
      </c>
      <c r="AT225" s="15">
        <f t="shared" ca="1" si="74"/>
        <v>0</v>
      </c>
      <c r="AU225" s="15">
        <f t="shared" ca="1" si="74"/>
        <v>1</v>
      </c>
      <c r="AV225" s="15">
        <f t="shared" ca="1" si="74"/>
        <v>0</v>
      </c>
    </row>
    <row r="226" spans="12:48" x14ac:dyDescent="0.2">
      <c r="L226" s="2">
        <v>5</v>
      </c>
      <c r="M226" s="2">
        <v>0</v>
      </c>
      <c r="N226" s="2">
        <v>9</v>
      </c>
      <c r="O226" s="2">
        <v>0.74083251748288603</v>
      </c>
      <c r="P226" s="2">
        <v>0.67294603473965253</v>
      </c>
      <c r="Q226" s="2">
        <f t="shared" si="66"/>
        <v>1</v>
      </c>
      <c r="S226" s="2">
        <f t="shared" si="67"/>
        <v>1</v>
      </c>
      <c r="U226" s="14" t="str">
        <f t="shared" ca="1" si="68"/>
        <v>TrainTrial</v>
      </c>
      <c r="V226" s="10" t="str">
        <f t="shared" si="59"/>
        <v>p0.bmp</v>
      </c>
      <c r="W226" s="10" t="str">
        <f t="shared" si="60"/>
        <v>p5.bmp</v>
      </c>
      <c r="X226" s="10" t="str">
        <f t="shared" ca="1" si="61"/>
        <v>c2.wav</v>
      </c>
      <c r="Y226" s="10" t="str">
        <f t="shared" si="62"/>
        <v>r9.wav</v>
      </c>
      <c r="Z226" s="10" t="str">
        <f t="shared" ca="1" si="63"/>
        <v>c1.wav</v>
      </c>
      <c r="AA226" s="10" t="str">
        <f t="shared" ca="1" si="64"/>
        <v>n5.wav</v>
      </c>
      <c r="AB226" s="10">
        <f t="shared" si="65"/>
        <v>2</v>
      </c>
      <c r="AC226" s="12" t="str">
        <f t="shared" ca="1" si="75"/>
        <v>rp.jpg</v>
      </c>
      <c r="AD226" s="13">
        <f t="shared" ca="1" si="69"/>
        <v>1</v>
      </c>
      <c r="AE226" s="13">
        <f t="shared" ca="1" si="70"/>
        <v>2</v>
      </c>
      <c r="AF226" s="13">
        <f ca="1">IF(AK226&lt;0.5,1,IF(AK226&lt;=2/3,2,0))</f>
        <v>0</v>
      </c>
      <c r="AG226" s="13">
        <f t="shared" ca="1" si="71"/>
        <v>1</v>
      </c>
      <c r="AH226" s="17">
        <f t="shared" ca="1" si="72"/>
        <v>1</v>
      </c>
      <c r="AI226" s="2">
        <f t="shared" ca="1" si="76"/>
        <v>0.19258386225364199</v>
      </c>
      <c r="AJ226" s="2">
        <f t="shared" ca="1" si="76"/>
        <v>0.56449222444422475</v>
      </c>
      <c r="AK226" s="2">
        <f t="shared" ca="1" si="76"/>
        <v>0.69238898635307278</v>
      </c>
      <c r="AP226" s="15">
        <f t="shared" ca="1" si="73"/>
        <v>1</v>
      </c>
      <c r="AQ226" s="15">
        <f t="shared" ca="1" si="73"/>
        <v>0</v>
      </c>
      <c r="AR226" s="15">
        <f t="shared" ca="1" si="73"/>
        <v>0</v>
      </c>
      <c r="AT226" s="15">
        <f t="shared" ca="1" si="74"/>
        <v>0</v>
      </c>
      <c r="AU226" s="15">
        <f t="shared" ca="1" si="74"/>
        <v>1</v>
      </c>
      <c r="AV226" s="15">
        <f t="shared" ca="1" si="74"/>
        <v>0</v>
      </c>
    </row>
    <row r="227" spans="12:48" x14ac:dyDescent="0.2">
      <c r="L227" s="2">
        <v>5</v>
      </c>
      <c r="M227" s="2">
        <v>2</v>
      </c>
      <c r="N227" s="2">
        <v>1</v>
      </c>
      <c r="O227" s="2">
        <v>0.23188928488980309</v>
      </c>
      <c r="P227" s="2">
        <v>0.90275522716183332</v>
      </c>
      <c r="Q227" s="2">
        <f t="shared" si="66"/>
        <v>0</v>
      </c>
      <c r="S227" s="2">
        <f t="shared" si="67"/>
        <v>1</v>
      </c>
      <c r="U227" s="14" t="str">
        <f t="shared" ca="1" si="68"/>
        <v>TrainTrial</v>
      </c>
      <c r="V227" s="10" t="str">
        <f t="shared" si="59"/>
        <v>p5.bmp</v>
      </c>
      <c r="W227" s="10" t="str">
        <f t="shared" si="60"/>
        <v>p2.bmp</v>
      </c>
      <c r="X227" s="10" t="str">
        <f t="shared" ca="1" si="61"/>
        <v>c2.wav</v>
      </c>
      <c r="Y227" s="10" t="str">
        <f t="shared" si="62"/>
        <v>r1.wav</v>
      </c>
      <c r="Z227" s="10" t="str">
        <f t="shared" ca="1" si="63"/>
        <v>c1.wav</v>
      </c>
      <c r="AA227" s="10" t="str">
        <f t="shared" ca="1" si="64"/>
        <v>nn5.wav</v>
      </c>
      <c r="AB227" s="10">
        <f t="shared" si="65"/>
        <v>1</v>
      </c>
      <c r="AC227" s="12" t="str">
        <f t="shared" ca="1" si="75"/>
        <v>lp.jpg</v>
      </c>
      <c r="AD227" s="13">
        <f t="shared" ca="1" si="69"/>
        <v>1</v>
      </c>
      <c r="AE227" s="13">
        <f t="shared" ca="1" si="70"/>
        <v>2</v>
      </c>
      <c r="AF227" s="13">
        <f ca="1">IF(AK227&lt;0.5,1,IF(AK227&lt;=2/3,2,0))</f>
        <v>1</v>
      </c>
      <c r="AG227" s="13">
        <f t="shared" ca="1" si="71"/>
        <v>2</v>
      </c>
      <c r="AH227" s="17">
        <f t="shared" ca="1" si="72"/>
        <v>1</v>
      </c>
      <c r="AI227" s="2">
        <f t="shared" ca="1" si="76"/>
        <v>0.45312071118792407</v>
      </c>
      <c r="AJ227" s="2">
        <f t="shared" ca="1" si="76"/>
        <v>0.60964203930093486</v>
      </c>
      <c r="AK227" s="2">
        <f t="shared" ca="1" si="76"/>
        <v>0.23438671465838845</v>
      </c>
      <c r="AP227" s="15">
        <f t="shared" ca="1" si="73"/>
        <v>1</v>
      </c>
      <c r="AQ227" s="15">
        <f t="shared" ca="1" si="73"/>
        <v>0</v>
      </c>
      <c r="AR227" s="15">
        <f t="shared" ca="1" si="73"/>
        <v>1</v>
      </c>
      <c r="AT227" s="15">
        <f t="shared" ca="1" si="74"/>
        <v>0</v>
      </c>
      <c r="AU227" s="15">
        <f t="shared" ca="1" si="74"/>
        <v>1</v>
      </c>
      <c r="AV227" s="15">
        <f t="shared" ca="1" si="74"/>
        <v>0</v>
      </c>
    </row>
    <row r="228" spans="12:48" x14ac:dyDescent="0.2">
      <c r="L228" s="2">
        <v>6</v>
      </c>
      <c r="M228" s="2">
        <v>3</v>
      </c>
      <c r="N228" s="2">
        <v>8</v>
      </c>
      <c r="O228" s="2">
        <v>3.1374042137031211E-3</v>
      </c>
      <c r="P228" s="2">
        <v>0.82450006239560025</v>
      </c>
      <c r="Q228" s="2">
        <f t="shared" si="66"/>
        <v>0</v>
      </c>
      <c r="S228" s="2">
        <f t="shared" si="67"/>
        <v>1</v>
      </c>
      <c r="U228" s="14" t="str">
        <f t="shared" ca="1" si="68"/>
        <v>TrainTrial2</v>
      </c>
      <c r="V228" s="10" t="str">
        <f t="shared" si="59"/>
        <v>p6.bmp</v>
      </c>
      <c r="W228" s="10" t="str">
        <f t="shared" si="60"/>
        <v>p3.bmp</v>
      </c>
      <c r="X228" s="10" t="str">
        <f t="shared" ca="1" si="61"/>
        <v>c2.wav</v>
      </c>
      <c r="Y228" s="10" t="str">
        <f t="shared" si="62"/>
        <v>r8.wav</v>
      </c>
      <c r="Z228" s="10" t="str">
        <f t="shared" ca="1" si="63"/>
        <v>c1.wav</v>
      </c>
      <c r="AA228" s="10" t="str">
        <f t="shared" ca="1" si="64"/>
        <v>n6.wav</v>
      </c>
      <c r="AB228" s="10">
        <f t="shared" si="65"/>
        <v>1</v>
      </c>
      <c r="AC228" s="12" t="str">
        <f t="shared" ca="1" si="75"/>
        <v>lp.jpg</v>
      </c>
      <c r="AD228" s="13">
        <f t="shared" ca="1" si="69"/>
        <v>1</v>
      </c>
      <c r="AE228" s="13">
        <f t="shared" ca="1" si="70"/>
        <v>1</v>
      </c>
      <c r="AF228" s="13">
        <f ca="1">IF(AK228&lt;0.5,1,IF(AK228&lt;=2/3,2,0))</f>
        <v>2</v>
      </c>
      <c r="AG228" s="13">
        <f t="shared" ca="1" si="71"/>
        <v>2</v>
      </c>
      <c r="AH228" s="17">
        <f t="shared" ca="1" si="72"/>
        <v>1</v>
      </c>
      <c r="AI228" s="2">
        <f t="shared" ca="1" si="76"/>
        <v>0.44812893446761737</v>
      </c>
      <c r="AJ228" s="2">
        <f t="shared" ca="1" si="76"/>
        <v>0.20775077968356037</v>
      </c>
      <c r="AK228" s="2">
        <f t="shared" ca="1" si="76"/>
        <v>0.53798531686157725</v>
      </c>
      <c r="AP228" s="15">
        <f t="shared" ca="1" si="73"/>
        <v>1</v>
      </c>
      <c r="AQ228" s="15">
        <f t="shared" ca="1" si="73"/>
        <v>1</v>
      </c>
      <c r="AR228" s="15">
        <f t="shared" ca="1" si="73"/>
        <v>0</v>
      </c>
      <c r="AT228" s="15">
        <f t="shared" ca="1" si="74"/>
        <v>0</v>
      </c>
      <c r="AU228" s="15">
        <f t="shared" ca="1" si="74"/>
        <v>0</v>
      </c>
      <c r="AV228" s="15">
        <f t="shared" ca="1" si="74"/>
        <v>1</v>
      </c>
    </row>
    <row r="229" spans="12:48" x14ac:dyDescent="0.2">
      <c r="L229" s="2">
        <v>6</v>
      </c>
      <c r="M229" s="2">
        <v>4</v>
      </c>
      <c r="N229" s="2">
        <v>7</v>
      </c>
      <c r="O229" s="2">
        <v>0.91161752393600182</v>
      </c>
      <c r="P229" s="2">
        <v>0.22171568310932344</v>
      </c>
      <c r="Q229" s="2">
        <f t="shared" si="66"/>
        <v>1</v>
      </c>
      <c r="S229" s="2">
        <f t="shared" si="67"/>
        <v>0</v>
      </c>
      <c r="U229" s="14" t="str">
        <f t="shared" ca="1" si="68"/>
        <v>TrainTrial</v>
      </c>
      <c r="V229" s="10" t="str">
        <f t="shared" si="59"/>
        <v>p4.bmp</v>
      </c>
      <c r="W229" s="10" t="str">
        <f t="shared" si="60"/>
        <v>p6.bmp</v>
      </c>
      <c r="X229" s="10" t="str">
        <f t="shared" ca="1" si="61"/>
        <v>c1.wav</v>
      </c>
      <c r="Y229" s="10" t="str">
        <f t="shared" ca="1" si="62"/>
        <v>nn6.wav</v>
      </c>
      <c r="Z229" s="10" t="str">
        <f t="shared" ca="1" si="63"/>
        <v>c2.wav</v>
      </c>
      <c r="AA229" s="10" t="str">
        <f t="shared" si="64"/>
        <v>r7.wav</v>
      </c>
      <c r="AB229" s="10">
        <f t="shared" si="65"/>
        <v>2</v>
      </c>
      <c r="AC229" s="12" t="str">
        <f t="shared" ca="1" si="75"/>
        <v>blank.jpg</v>
      </c>
      <c r="AD229" s="13">
        <f t="shared" ca="1" si="69"/>
        <v>0</v>
      </c>
      <c r="AE229" s="13">
        <f t="shared" ca="1" si="70"/>
        <v>2</v>
      </c>
      <c r="AF229" s="13">
        <f ca="1">IF(AK229&lt;0.5,1,IF(AK229&lt;=2/3,2,0))</f>
        <v>1</v>
      </c>
      <c r="AG229" s="13">
        <f t="shared" ca="1" si="71"/>
        <v>1</v>
      </c>
      <c r="AH229" s="17">
        <f t="shared" ca="1" si="72"/>
        <v>1</v>
      </c>
      <c r="AI229" s="2">
        <f t="shared" ca="1" si="76"/>
        <v>0.93883134167031201</v>
      </c>
      <c r="AJ229" s="2">
        <f t="shared" ca="1" si="76"/>
        <v>0.65376152509836116</v>
      </c>
      <c r="AK229" s="2">
        <f t="shared" ca="1" si="76"/>
        <v>0.47300608658818377</v>
      </c>
      <c r="AP229" s="15">
        <f t="shared" ca="1" si="73"/>
        <v>0</v>
      </c>
      <c r="AQ229" s="15">
        <f t="shared" ca="1" si="73"/>
        <v>0</v>
      </c>
      <c r="AR229" s="15">
        <f t="shared" ca="1" si="73"/>
        <v>1</v>
      </c>
      <c r="AT229" s="15">
        <f t="shared" ca="1" si="74"/>
        <v>0</v>
      </c>
      <c r="AU229" s="15">
        <f t="shared" ca="1" si="74"/>
        <v>1</v>
      </c>
      <c r="AV229" s="15">
        <f t="shared" ca="1" si="74"/>
        <v>0</v>
      </c>
    </row>
    <row r="230" spans="12:48" x14ac:dyDescent="0.2">
      <c r="L230" s="2">
        <v>6</v>
      </c>
      <c r="M230" s="2">
        <v>2</v>
      </c>
      <c r="N230" s="2">
        <v>5</v>
      </c>
      <c r="O230" s="2">
        <v>0.89553088132561243</v>
      </c>
      <c r="P230" s="2">
        <v>0.90204737520707567</v>
      </c>
      <c r="Q230" s="2">
        <f t="shared" si="66"/>
        <v>1</v>
      </c>
      <c r="S230" s="2">
        <f t="shared" si="67"/>
        <v>1</v>
      </c>
      <c r="U230" s="14" t="str">
        <f t="shared" ca="1" si="68"/>
        <v>TrainTrial2</v>
      </c>
      <c r="V230" s="10" t="str">
        <f t="shared" si="59"/>
        <v>p2.bmp</v>
      </c>
      <c r="W230" s="10" t="str">
        <f t="shared" si="60"/>
        <v>p6.bmp</v>
      </c>
      <c r="X230" s="10" t="str">
        <f t="shared" ca="1" si="61"/>
        <v>c2.wav</v>
      </c>
      <c r="Y230" s="10" t="str">
        <f t="shared" si="62"/>
        <v>r5.wav</v>
      </c>
      <c r="Z230" s="10" t="str">
        <f t="shared" ca="1" si="63"/>
        <v>c1.wav</v>
      </c>
      <c r="AA230" s="10" t="str">
        <f t="shared" ca="1" si="64"/>
        <v>n6.wav</v>
      </c>
      <c r="AB230" s="10">
        <f t="shared" si="65"/>
        <v>2</v>
      </c>
      <c r="AC230" s="12" t="str">
        <f t="shared" ca="1" si="75"/>
        <v>rp.jpg</v>
      </c>
      <c r="AD230" s="13">
        <f t="shared" ca="1" si="69"/>
        <v>1</v>
      </c>
      <c r="AE230" s="13">
        <f t="shared" ca="1" si="70"/>
        <v>1</v>
      </c>
      <c r="AF230" s="13">
        <f ca="1">IF(AK230&lt;0.5,1,IF(AK230&lt;=2/3,2,0))</f>
        <v>0</v>
      </c>
      <c r="AG230" s="13">
        <f t="shared" ca="1" si="71"/>
        <v>2</v>
      </c>
      <c r="AH230" s="17">
        <f t="shared" ca="1" si="72"/>
        <v>0</v>
      </c>
      <c r="AI230" s="2">
        <f t="shared" ca="1" si="76"/>
        <v>0.40538749794239737</v>
      </c>
      <c r="AJ230" s="2">
        <f t="shared" ca="1" si="76"/>
        <v>8.119492192522404E-2</v>
      </c>
      <c r="AK230" s="2">
        <f t="shared" ca="1" si="76"/>
        <v>0.84094902456104514</v>
      </c>
      <c r="AP230" s="15">
        <f t="shared" ca="1" si="73"/>
        <v>1</v>
      </c>
      <c r="AQ230" s="15">
        <f t="shared" ca="1" si="73"/>
        <v>1</v>
      </c>
      <c r="AR230" s="15">
        <f t="shared" ca="1" si="73"/>
        <v>0</v>
      </c>
      <c r="AT230" s="15">
        <f t="shared" ca="1" si="74"/>
        <v>0</v>
      </c>
      <c r="AU230" s="15">
        <f t="shared" ca="1" si="74"/>
        <v>0</v>
      </c>
      <c r="AV230" s="15">
        <f t="shared" ca="1" si="74"/>
        <v>0</v>
      </c>
    </row>
    <row r="231" spans="12:48" x14ac:dyDescent="0.2">
      <c r="L231" s="2">
        <v>7</v>
      </c>
      <c r="M231" s="2">
        <v>5</v>
      </c>
      <c r="N231" s="2">
        <v>0</v>
      </c>
      <c r="O231" s="2">
        <v>0</v>
      </c>
      <c r="P231" s="2">
        <v>7.8474512093634985E-2</v>
      </c>
      <c r="Q231" s="2">
        <f t="shared" si="66"/>
        <v>0</v>
      </c>
      <c r="S231" s="2">
        <f t="shared" si="67"/>
        <v>0</v>
      </c>
      <c r="U231" s="14" t="str">
        <f t="shared" ca="1" si="68"/>
        <v>TrainTrial</v>
      </c>
      <c r="V231" s="10" t="str">
        <f t="shared" si="59"/>
        <v>p7.bmp</v>
      </c>
      <c r="W231" s="10" t="str">
        <f t="shared" si="60"/>
        <v>p5.bmp</v>
      </c>
      <c r="X231" s="10" t="str">
        <f t="shared" ca="1" si="61"/>
        <v>c3.wav</v>
      </c>
      <c r="Y231" s="10" t="str">
        <f t="shared" ca="1" si="62"/>
        <v>n7.wav</v>
      </c>
      <c r="Z231" s="10" t="str">
        <f t="shared" ca="1" si="63"/>
        <v>c3.wav</v>
      </c>
      <c r="AA231" s="10" t="str">
        <f t="shared" si="64"/>
        <v>r0.wav</v>
      </c>
      <c r="AB231" s="10">
        <f t="shared" si="65"/>
        <v>1</v>
      </c>
      <c r="AC231" s="12" t="str">
        <f t="shared" ca="1" si="75"/>
        <v>blank.jpg</v>
      </c>
      <c r="AD231" s="13">
        <f t="shared" ca="1" si="69"/>
        <v>0</v>
      </c>
      <c r="AE231" s="13">
        <f t="shared" ca="1" si="70"/>
        <v>0</v>
      </c>
      <c r="AF231" s="13">
        <f ca="1">IF(AK231&lt;0.5,1,IF(AK231&lt;=2/3,2,0))</f>
        <v>0</v>
      </c>
      <c r="AG231" s="13">
        <f t="shared" ca="1" si="71"/>
        <v>0</v>
      </c>
      <c r="AH231" s="17">
        <f t="shared" ca="1" si="72"/>
        <v>0</v>
      </c>
      <c r="AI231" s="2">
        <f t="shared" ca="1" si="76"/>
        <v>0.69096629494781769</v>
      </c>
      <c r="AJ231" s="2">
        <f t="shared" ca="1" si="76"/>
        <v>0.81547421012100096</v>
      </c>
      <c r="AK231" s="2">
        <f t="shared" ca="1" si="76"/>
        <v>0.78713563738726922</v>
      </c>
      <c r="AP231" s="15">
        <f t="shared" ca="1" si="73"/>
        <v>0</v>
      </c>
      <c r="AQ231" s="15">
        <f t="shared" ca="1" si="73"/>
        <v>0</v>
      </c>
      <c r="AR231" s="15">
        <f t="shared" ca="1" si="73"/>
        <v>0</v>
      </c>
      <c r="AT231" s="15">
        <f t="shared" ca="1" si="74"/>
        <v>0</v>
      </c>
      <c r="AU231" s="15">
        <f t="shared" ca="1" si="74"/>
        <v>0</v>
      </c>
      <c r="AV231" s="15">
        <f t="shared" ca="1" si="74"/>
        <v>0</v>
      </c>
    </row>
    <row r="232" spans="12:48" x14ac:dyDescent="0.2">
      <c r="L232" s="2">
        <v>7</v>
      </c>
      <c r="M232" s="2">
        <v>8</v>
      </c>
      <c r="N232" s="2">
        <v>3</v>
      </c>
      <c r="O232" s="2">
        <v>0.1175273562566872</v>
      </c>
      <c r="P232" s="2">
        <v>0.74963343539003802</v>
      </c>
      <c r="Q232" s="2">
        <f t="shared" si="66"/>
        <v>0</v>
      </c>
      <c r="S232" s="2">
        <f t="shared" si="67"/>
        <v>1</v>
      </c>
      <c r="U232" s="14" t="str">
        <f t="shared" ca="1" si="68"/>
        <v>TrainTrial</v>
      </c>
      <c r="V232" s="10" t="str">
        <f t="shared" si="59"/>
        <v>p7.bmp</v>
      </c>
      <c r="W232" s="10" t="str">
        <f t="shared" si="60"/>
        <v>p8.bmp</v>
      </c>
      <c r="X232" s="10" t="str">
        <f t="shared" ca="1" si="61"/>
        <v>c2.wav</v>
      </c>
      <c r="Y232" s="10" t="str">
        <f t="shared" si="62"/>
        <v>r3.wav</v>
      </c>
      <c r="Z232" s="10" t="str">
        <f t="shared" ca="1" si="63"/>
        <v>c1.wav</v>
      </c>
      <c r="AA232" s="10" t="str">
        <f t="shared" ca="1" si="64"/>
        <v>n7.wav</v>
      </c>
      <c r="AB232" s="10">
        <f t="shared" si="65"/>
        <v>1</v>
      </c>
      <c r="AC232" s="12" t="str">
        <f t="shared" ca="1" si="75"/>
        <v>lp.jpg</v>
      </c>
      <c r="AD232" s="13">
        <f t="shared" ca="1" si="69"/>
        <v>1</v>
      </c>
      <c r="AE232" s="13">
        <f t="shared" ca="1" si="70"/>
        <v>2</v>
      </c>
      <c r="AF232" s="13">
        <f ca="1">IF(AK232&lt;0.5,1,IF(AK232&lt;=2/3,2,0))</f>
        <v>0</v>
      </c>
      <c r="AG232" s="13">
        <f t="shared" ca="1" si="71"/>
        <v>1</v>
      </c>
      <c r="AH232" s="17">
        <f t="shared" ca="1" si="72"/>
        <v>1</v>
      </c>
      <c r="AI232" s="2">
        <f t="shared" ca="1" si="76"/>
        <v>0.14047871504159726</v>
      </c>
      <c r="AJ232" s="2">
        <f t="shared" ca="1" si="76"/>
        <v>0.55367243279698264</v>
      </c>
      <c r="AK232" s="2">
        <f t="shared" ca="1" si="76"/>
        <v>0.8264505635316326</v>
      </c>
      <c r="AP232" s="15">
        <f t="shared" ca="1" si="73"/>
        <v>1</v>
      </c>
      <c r="AQ232" s="15">
        <f t="shared" ca="1" si="73"/>
        <v>0</v>
      </c>
      <c r="AR232" s="15">
        <f t="shared" ca="1" si="73"/>
        <v>0</v>
      </c>
      <c r="AT232" s="15">
        <f t="shared" ca="1" si="74"/>
        <v>0</v>
      </c>
      <c r="AU232" s="15">
        <f t="shared" ca="1" si="74"/>
        <v>1</v>
      </c>
      <c r="AV232" s="15">
        <f t="shared" ca="1" si="74"/>
        <v>0</v>
      </c>
    </row>
    <row r="233" spans="12:48" x14ac:dyDescent="0.2">
      <c r="L233" s="2">
        <v>7</v>
      </c>
      <c r="M233" s="2">
        <v>9</v>
      </c>
      <c r="N233" s="2">
        <v>1</v>
      </c>
      <c r="O233" s="2">
        <v>0.67961579669645289</v>
      </c>
      <c r="P233" s="2">
        <v>5.8775273919309257E-4</v>
      </c>
      <c r="Q233" s="2">
        <f t="shared" si="66"/>
        <v>1</v>
      </c>
      <c r="S233" s="2">
        <f t="shared" si="67"/>
        <v>0</v>
      </c>
      <c r="U233" s="14" t="str">
        <f t="shared" ca="1" si="68"/>
        <v>TrainTrial2</v>
      </c>
      <c r="V233" s="10" t="str">
        <f t="shared" si="59"/>
        <v>p9.bmp</v>
      </c>
      <c r="W233" s="10" t="str">
        <f t="shared" si="60"/>
        <v>p7.bmp</v>
      </c>
      <c r="X233" s="10" t="str">
        <f t="shared" ca="1" si="61"/>
        <v>c1.wav</v>
      </c>
      <c r="Y233" s="10" t="str">
        <f t="shared" ca="1" si="62"/>
        <v>n7.wav</v>
      </c>
      <c r="Z233" s="10" t="str">
        <f t="shared" ca="1" si="63"/>
        <v>c2.wav</v>
      </c>
      <c r="AA233" s="10" t="str">
        <f t="shared" si="64"/>
        <v>r1.wav</v>
      </c>
      <c r="AB233" s="10">
        <f t="shared" si="65"/>
        <v>2</v>
      </c>
      <c r="AC233" s="12" t="str">
        <f t="shared" ca="1" si="75"/>
        <v>rp.jpg</v>
      </c>
      <c r="AD233" s="13">
        <f t="shared" ca="1" si="69"/>
        <v>1</v>
      </c>
      <c r="AE233" s="13">
        <f t="shared" ca="1" si="70"/>
        <v>1</v>
      </c>
      <c r="AF233" s="13">
        <f ca="1">IF(AK233&lt;0.5,1,IF(AK233&lt;=2/3,2,0))</f>
        <v>0</v>
      </c>
      <c r="AG233" s="13">
        <f t="shared" ca="1" si="71"/>
        <v>2</v>
      </c>
      <c r="AH233" s="17">
        <f t="shared" ca="1" si="72"/>
        <v>0</v>
      </c>
      <c r="AI233" s="2">
        <f t="shared" ca="1" si="76"/>
        <v>0.22185638492566273</v>
      </c>
      <c r="AJ233" s="2">
        <f t="shared" ca="1" si="76"/>
        <v>0.46501321856992861</v>
      </c>
      <c r="AK233" s="2">
        <f t="shared" ca="1" si="76"/>
        <v>0.7990854825961704</v>
      </c>
      <c r="AP233" s="15">
        <f t="shared" ca="1" si="73"/>
        <v>1</v>
      </c>
      <c r="AQ233" s="15">
        <f t="shared" ca="1" si="73"/>
        <v>1</v>
      </c>
      <c r="AR233" s="15">
        <f t="shared" ca="1" si="73"/>
        <v>0</v>
      </c>
      <c r="AT233" s="15">
        <f t="shared" ca="1" si="74"/>
        <v>0</v>
      </c>
      <c r="AU233" s="15">
        <f t="shared" ca="1" si="74"/>
        <v>0</v>
      </c>
      <c r="AV233" s="15">
        <f t="shared" ca="1" si="74"/>
        <v>0</v>
      </c>
    </row>
    <row r="234" spans="12:48" x14ac:dyDescent="0.2">
      <c r="L234" s="2">
        <v>8</v>
      </c>
      <c r="M234" s="2">
        <v>4</v>
      </c>
      <c r="N234" s="2">
        <v>6</v>
      </c>
      <c r="O234" s="2">
        <v>0.11206034074348281</v>
      </c>
      <c r="P234" s="2">
        <v>0.23353815876089357</v>
      </c>
      <c r="Q234" s="2">
        <f t="shared" si="66"/>
        <v>0</v>
      </c>
      <c r="S234" s="2">
        <f t="shared" si="67"/>
        <v>0</v>
      </c>
      <c r="U234" s="14" t="str">
        <f t="shared" ca="1" si="68"/>
        <v>TrainTrial</v>
      </c>
      <c r="V234" s="10" t="str">
        <f t="shared" si="59"/>
        <v>p8.bmp</v>
      </c>
      <c r="W234" s="10" t="str">
        <f t="shared" si="60"/>
        <v>p4.bmp</v>
      </c>
      <c r="X234" s="10" t="str">
        <f t="shared" ca="1" si="61"/>
        <v>c3.wav</v>
      </c>
      <c r="Y234" s="10" t="str">
        <f t="shared" ca="1" si="62"/>
        <v>n8.wav</v>
      </c>
      <c r="Z234" s="10" t="str">
        <f t="shared" ca="1" si="63"/>
        <v>c3.wav</v>
      </c>
      <c r="AA234" s="10" t="str">
        <f t="shared" si="64"/>
        <v>r6.wav</v>
      </c>
      <c r="AB234" s="10">
        <f t="shared" si="65"/>
        <v>1</v>
      </c>
      <c r="AC234" s="12" t="str">
        <f t="shared" ca="1" si="75"/>
        <v>lp.jpg</v>
      </c>
      <c r="AD234" s="13">
        <f t="shared" ca="1" si="69"/>
        <v>1</v>
      </c>
      <c r="AE234" s="13">
        <f t="shared" ca="1" si="70"/>
        <v>0</v>
      </c>
      <c r="AF234" s="13">
        <f ca="1">IF(AK234&lt;0.5,1,IF(AK234&lt;=2/3,2,0))</f>
        <v>0</v>
      </c>
      <c r="AG234" s="13">
        <f t="shared" ca="1" si="71"/>
        <v>1</v>
      </c>
      <c r="AH234" s="17">
        <f t="shared" ca="1" si="72"/>
        <v>0</v>
      </c>
      <c r="AI234" s="2">
        <f t="shared" ca="1" si="76"/>
        <v>0.41264492491664329</v>
      </c>
      <c r="AJ234" s="2">
        <f t="shared" ca="1" si="76"/>
        <v>0.93618393704060232</v>
      </c>
      <c r="AK234" s="2">
        <f t="shared" ca="1" si="76"/>
        <v>0.69686309489713494</v>
      </c>
      <c r="AP234" s="15">
        <f t="shared" ca="1" si="73"/>
        <v>1</v>
      </c>
      <c r="AQ234" s="15">
        <f t="shared" ca="1" si="73"/>
        <v>0</v>
      </c>
      <c r="AR234" s="15">
        <f t="shared" ca="1" si="73"/>
        <v>0</v>
      </c>
      <c r="AT234" s="15">
        <f t="shared" ca="1" si="74"/>
        <v>0</v>
      </c>
      <c r="AU234" s="15">
        <f t="shared" ca="1" si="74"/>
        <v>0</v>
      </c>
      <c r="AV234" s="15">
        <f t="shared" ca="1" si="74"/>
        <v>0</v>
      </c>
    </row>
    <row r="235" spans="12:48" x14ac:dyDescent="0.2">
      <c r="L235" s="2">
        <v>8</v>
      </c>
      <c r="M235" s="2">
        <v>0</v>
      </c>
      <c r="N235" s="2">
        <v>2</v>
      </c>
      <c r="O235" s="2">
        <v>0.28633114218428091</v>
      </c>
      <c r="P235" s="2">
        <v>0.74489787686343334</v>
      </c>
      <c r="Q235" s="2">
        <f t="shared" si="66"/>
        <v>0</v>
      </c>
      <c r="S235" s="2">
        <f t="shared" si="67"/>
        <v>1</v>
      </c>
      <c r="U235" s="14" t="str">
        <f t="shared" ca="1" si="68"/>
        <v>TrainTrial2</v>
      </c>
      <c r="V235" s="10" t="str">
        <f t="shared" si="59"/>
        <v>p8.bmp</v>
      </c>
      <c r="W235" s="10" t="str">
        <f t="shared" si="60"/>
        <v>p0.bmp</v>
      </c>
      <c r="X235" s="10" t="str">
        <f t="shared" ca="1" si="61"/>
        <v>c2.wav</v>
      </c>
      <c r="Y235" s="10" t="str">
        <f t="shared" si="62"/>
        <v>r2.wav</v>
      </c>
      <c r="Z235" s="10" t="str">
        <f t="shared" ca="1" si="63"/>
        <v>c1.wav</v>
      </c>
      <c r="AA235" s="10" t="str">
        <f t="shared" ca="1" si="64"/>
        <v>n8.wav</v>
      </c>
      <c r="AB235" s="10">
        <f t="shared" si="65"/>
        <v>1</v>
      </c>
      <c r="AC235" s="12" t="str">
        <f t="shared" ca="1" si="75"/>
        <v>lp.jpg</v>
      </c>
      <c r="AD235" s="13">
        <f t="shared" ca="1" si="69"/>
        <v>2</v>
      </c>
      <c r="AE235" s="13">
        <f t="shared" ca="1" si="70"/>
        <v>1</v>
      </c>
      <c r="AF235" s="13">
        <f ca="1">IF(AK235&lt;0.5,1,IF(AK235&lt;=2/3,2,0))</f>
        <v>0</v>
      </c>
      <c r="AG235" s="13">
        <f t="shared" ca="1" si="71"/>
        <v>1</v>
      </c>
      <c r="AH235" s="17">
        <f t="shared" ca="1" si="72"/>
        <v>1</v>
      </c>
      <c r="AI235" s="2">
        <f t="shared" ca="1" si="76"/>
        <v>0.53839961094675259</v>
      </c>
      <c r="AJ235" s="2">
        <f t="shared" ca="1" si="76"/>
        <v>0.18753950072546388</v>
      </c>
      <c r="AK235" s="2">
        <f t="shared" ca="1" si="76"/>
        <v>0.7138536541876549</v>
      </c>
      <c r="AP235" s="15">
        <f t="shared" ca="1" si="73"/>
        <v>0</v>
      </c>
      <c r="AQ235" s="15">
        <f t="shared" ca="1" si="73"/>
        <v>1</v>
      </c>
      <c r="AR235" s="15">
        <f t="shared" ca="1" si="73"/>
        <v>0</v>
      </c>
      <c r="AT235" s="15">
        <f t="shared" ca="1" si="74"/>
        <v>1</v>
      </c>
      <c r="AU235" s="15">
        <f t="shared" ca="1" si="74"/>
        <v>0</v>
      </c>
      <c r="AV235" s="15">
        <f t="shared" ca="1" si="74"/>
        <v>0</v>
      </c>
    </row>
    <row r="236" spans="12:48" x14ac:dyDescent="0.2">
      <c r="L236" s="2">
        <v>8</v>
      </c>
      <c r="M236" s="2">
        <v>3</v>
      </c>
      <c r="N236" s="2">
        <v>7</v>
      </c>
      <c r="O236" s="2">
        <v>0.17556100912770489</v>
      </c>
      <c r="P236" s="2">
        <v>0.62748143048793281</v>
      </c>
      <c r="Q236" s="2">
        <f t="shared" si="66"/>
        <v>0</v>
      </c>
      <c r="S236" s="2">
        <f t="shared" si="67"/>
        <v>1</v>
      </c>
      <c r="U236" s="14" t="str">
        <f t="shared" ca="1" si="68"/>
        <v>TrainTrial</v>
      </c>
      <c r="V236" s="10" t="str">
        <f t="shared" si="59"/>
        <v>p8.bmp</v>
      </c>
      <c r="W236" s="10" t="str">
        <f t="shared" si="60"/>
        <v>p3.bmp</v>
      </c>
      <c r="X236" s="10" t="str">
        <f t="shared" ca="1" si="61"/>
        <v>c2.wav</v>
      </c>
      <c r="Y236" s="10" t="str">
        <f t="shared" si="62"/>
        <v>r7.wav</v>
      </c>
      <c r="Z236" s="10" t="str">
        <f t="shared" ca="1" si="63"/>
        <v>c1.wav</v>
      </c>
      <c r="AA236" s="10" t="str">
        <f t="shared" ca="1" si="64"/>
        <v>nn8.wav</v>
      </c>
      <c r="AB236" s="10">
        <f t="shared" si="65"/>
        <v>1</v>
      </c>
      <c r="AC236" s="12" t="str">
        <f t="shared" ca="1" si="75"/>
        <v>lp.jpg</v>
      </c>
      <c r="AD236" s="13">
        <f t="shared" ca="1" si="69"/>
        <v>2</v>
      </c>
      <c r="AE236" s="13">
        <f t="shared" ca="1" si="70"/>
        <v>2</v>
      </c>
      <c r="AF236" s="13">
        <f ca="1">IF(AK236&lt;0.5,1,IF(AK236&lt;=2/3,2,0))</f>
        <v>1</v>
      </c>
      <c r="AG236" s="13">
        <f t="shared" ca="1" si="71"/>
        <v>1</v>
      </c>
      <c r="AH236" s="17">
        <f t="shared" ca="1" si="72"/>
        <v>2</v>
      </c>
      <c r="AI236" s="2">
        <f t="shared" ca="1" si="76"/>
        <v>0.55729339051493854</v>
      </c>
      <c r="AJ236" s="2">
        <f t="shared" ca="1" si="76"/>
        <v>0.52392861178802363</v>
      </c>
      <c r="AK236" s="2">
        <f t="shared" ca="1" si="76"/>
        <v>0.34413498897908934</v>
      </c>
      <c r="AP236" s="15">
        <f t="shared" ca="1" si="73"/>
        <v>0</v>
      </c>
      <c r="AQ236" s="15">
        <f t="shared" ca="1" si="73"/>
        <v>0</v>
      </c>
      <c r="AR236" s="15">
        <f t="shared" ca="1" si="73"/>
        <v>1</v>
      </c>
      <c r="AT236" s="15">
        <f t="shared" ca="1" si="74"/>
        <v>1</v>
      </c>
      <c r="AU236" s="15">
        <f t="shared" ca="1" si="74"/>
        <v>1</v>
      </c>
      <c r="AV236" s="15">
        <f t="shared" ca="1" si="74"/>
        <v>0</v>
      </c>
    </row>
    <row r="237" spans="12:48" x14ac:dyDescent="0.2">
      <c r="L237" s="2">
        <v>9</v>
      </c>
      <c r="M237" s="2">
        <v>8</v>
      </c>
      <c r="N237" s="2">
        <v>0</v>
      </c>
      <c r="O237" s="2">
        <v>0.31001659753201238</v>
      </c>
      <c r="P237" s="2">
        <v>0</v>
      </c>
      <c r="Q237" s="2">
        <f t="shared" si="66"/>
        <v>0</v>
      </c>
      <c r="S237" s="2">
        <f t="shared" si="67"/>
        <v>0</v>
      </c>
      <c r="U237" s="14" t="str">
        <f t="shared" ca="1" si="68"/>
        <v>TrainTrial</v>
      </c>
      <c r="V237" s="10" t="str">
        <f t="shared" si="59"/>
        <v>p9.bmp</v>
      </c>
      <c r="W237" s="10" t="str">
        <f t="shared" si="60"/>
        <v>p8.bmp</v>
      </c>
      <c r="X237" s="10" t="str">
        <f t="shared" ca="1" si="61"/>
        <v>c1.wav</v>
      </c>
      <c r="Y237" s="10" t="str">
        <f t="shared" ca="1" si="62"/>
        <v>nn9.wav</v>
      </c>
      <c r="Z237" s="10" t="str">
        <f t="shared" ca="1" si="63"/>
        <v>c2.wav</v>
      </c>
      <c r="AA237" s="10" t="str">
        <f t="shared" si="64"/>
        <v>r0.wav</v>
      </c>
      <c r="AB237" s="10">
        <f t="shared" si="65"/>
        <v>1</v>
      </c>
      <c r="AC237" s="12" t="str">
        <f t="shared" ca="1" si="75"/>
        <v>blank.jpg</v>
      </c>
      <c r="AD237" s="13">
        <f t="shared" ca="1" si="69"/>
        <v>0</v>
      </c>
      <c r="AE237" s="13">
        <f t="shared" ca="1" si="70"/>
        <v>2</v>
      </c>
      <c r="AF237" s="13">
        <f ca="1">IF(AK237&lt;0.5,1,IF(AK237&lt;=2/3,2,0))</f>
        <v>1</v>
      </c>
      <c r="AG237" s="13">
        <f t="shared" ca="1" si="71"/>
        <v>1</v>
      </c>
      <c r="AH237" s="17">
        <f t="shared" ca="1" si="72"/>
        <v>1</v>
      </c>
      <c r="AI237" s="2">
        <f t="shared" ca="1" si="76"/>
        <v>0.67452231456119838</v>
      </c>
      <c r="AJ237" s="2">
        <f t="shared" ca="1" si="76"/>
        <v>0.61087711691532554</v>
      </c>
      <c r="AK237" s="2">
        <f t="shared" ca="1" si="76"/>
        <v>0.29754437022454716</v>
      </c>
      <c r="AP237" s="15">
        <f t="shared" ca="1" si="73"/>
        <v>0</v>
      </c>
      <c r="AQ237" s="15">
        <f t="shared" ca="1" si="73"/>
        <v>0</v>
      </c>
      <c r="AR237" s="15">
        <f t="shared" ca="1" si="73"/>
        <v>1</v>
      </c>
      <c r="AT237" s="15">
        <f t="shared" ca="1" si="74"/>
        <v>0</v>
      </c>
      <c r="AU237" s="15">
        <f t="shared" ca="1" si="74"/>
        <v>1</v>
      </c>
      <c r="AV237" s="15">
        <f t="shared" ca="1" si="74"/>
        <v>0</v>
      </c>
    </row>
    <row r="238" spans="12:48" x14ac:dyDescent="0.2">
      <c r="L238" s="2">
        <v>9</v>
      </c>
      <c r="M238" s="2">
        <v>1</v>
      </c>
      <c r="N238" s="2">
        <v>4</v>
      </c>
      <c r="O238" s="2">
        <v>0.38894373222501599</v>
      </c>
      <c r="P238" s="2">
        <v>0</v>
      </c>
      <c r="Q238" s="2">
        <f t="shared" si="66"/>
        <v>0</v>
      </c>
      <c r="S238" s="2">
        <f t="shared" si="67"/>
        <v>0</v>
      </c>
      <c r="U238" s="14" t="str">
        <f t="shared" ca="1" si="68"/>
        <v>TrainTrial</v>
      </c>
      <c r="V238" s="10" t="str">
        <f t="shared" si="59"/>
        <v>p9.bmp</v>
      </c>
      <c r="W238" s="10" t="str">
        <f t="shared" si="60"/>
        <v>p1.bmp</v>
      </c>
      <c r="X238" s="10" t="str">
        <f t="shared" ca="1" si="61"/>
        <v>c1.wav</v>
      </c>
      <c r="Y238" s="10" t="str">
        <f t="shared" ca="1" si="62"/>
        <v>n9.wav</v>
      </c>
      <c r="Z238" s="10" t="str">
        <f t="shared" ca="1" si="63"/>
        <v>c2.wav</v>
      </c>
      <c r="AA238" s="10" t="str">
        <f t="shared" si="64"/>
        <v>r4.wav</v>
      </c>
      <c r="AB238" s="10">
        <f t="shared" si="65"/>
        <v>1</v>
      </c>
      <c r="AC238" s="12" t="str">
        <f t="shared" ca="1" si="75"/>
        <v>lp.jpg</v>
      </c>
      <c r="AD238" s="13">
        <f t="shared" ca="1" si="69"/>
        <v>1</v>
      </c>
      <c r="AE238" s="13">
        <f t="shared" ca="1" si="70"/>
        <v>2</v>
      </c>
      <c r="AF238" s="13">
        <f ca="1">IF(AK238&lt;0.5,1,IF(AK238&lt;=2/3,2,0))</f>
        <v>0</v>
      </c>
      <c r="AG238" s="13">
        <f t="shared" ca="1" si="71"/>
        <v>1</v>
      </c>
      <c r="AH238" s="17">
        <f t="shared" ca="1" si="72"/>
        <v>1</v>
      </c>
      <c r="AI238" s="2">
        <f t="shared" ca="1" si="76"/>
        <v>0.36422085717992092</v>
      </c>
      <c r="AJ238" s="2">
        <f t="shared" ca="1" si="76"/>
        <v>0.60716731888801867</v>
      </c>
      <c r="AK238" s="2">
        <f t="shared" ca="1" si="76"/>
        <v>0.79846012097577146</v>
      </c>
      <c r="AP238" s="15">
        <f t="shared" ca="1" si="73"/>
        <v>1</v>
      </c>
      <c r="AQ238" s="15">
        <f t="shared" ca="1" si="73"/>
        <v>0</v>
      </c>
      <c r="AR238" s="15">
        <f t="shared" ca="1" si="73"/>
        <v>0</v>
      </c>
      <c r="AT238" s="15">
        <f t="shared" ca="1" si="74"/>
        <v>0</v>
      </c>
      <c r="AU238" s="15">
        <f t="shared" ca="1" si="74"/>
        <v>1</v>
      </c>
      <c r="AV238" s="15">
        <f t="shared" ca="1" si="74"/>
        <v>0</v>
      </c>
    </row>
    <row r="239" spans="12:48" x14ac:dyDescent="0.2">
      <c r="L239" s="2">
        <v>9</v>
      </c>
      <c r="M239" s="2">
        <v>7</v>
      </c>
      <c r="N239" s="2">
        <v>3</v>
      </c>
      <c r="O239" s="2">
        <v>0.57474671673753619</v>
      </c>
      <c r="P239" s="2">
        <v>0.17116462247761888</v>
      </c>
      <c r="Q239" s="2">
        <f t="shared" si="66"/>
        <v>1</v>
      </c>
      <c r="S239" s="2">
        <f t="shared" si="67"/>
        <v>0</v>
      </c>
      <c r="U239" s="14" t="str">
        <f t="shared" ca="1" si="68"/>
        <v>TrainTrial2</v>
      </c>
      <c r="V239" s="10" t="str">
        <f t="shared" si="59"/>
        <v>p7.bmp</v>
      </c>
      <c r="W239" s="10" t="str">
        <f t="shared" si="60"/>
        <v>p9.bmp</v>
      </c>
      <c r="X239" s="10" t="str">
        <f t="shared" ca="1" si="61"/>
        <v>c1.wav</v>
      </c>
      <c r="Y239" s="10" t="str">
        <f t="shared" ca="1" si="62"/>
        <v>nn9.wav</v>
      </c>
      <c r="Z239" s="10" t="str">
        <f t="shared" ca="1" si="63"/>
        <v>c2.wav</v>
      </c>
      <c r="AA239" s="10" t="str">
        <f t="shared" si="64"/>
        <v>r3.wav</v>
      </c>
      <c r="AB239" s="10">
        <f t="shared" si="65"/>
        <v>2</v>
      </c>
      <c r="AC239" s="12" t="str">
        <f t="shared" ca="1" si="75"/>
        <v>blank.jpg</v>
      </c>
      <c r="AD239" s="13">
        <f t="shared" ca="1" si="69"/>
        <v>0</v>
      </c>
      <c r="AE239" s="13">
        <f t="shared" ca="1" si="70"/>
        <v>1</v>
      </c>
      <c r="AF239" s="13">
        <f ca="1">IF(AK239&lt;0.5,1,IF(AK239&lt;=2/3,2,0))</f>
        <v>1</v>
      </c>
      <c r="AG239" s="13">
        <f t="shared" ca="1" si="71"/>
        <v>2</v>
      </c>
      <c r="AH239" s="17">
        <f t="shared" ca="1" si="72"/>
        <v>0</v>
      </c>
      <c r="AI239" s="2">
        <f t="shared" ca="1" si="76"/>
        <v>0.67574405567778195</v>
      </c>
      <c r="AJ239" s="2">
        <f t="shared" ca="1" si="76"/>
        <v>0.41519819295056981</v>
      </c>
      <c r="AK239" s="2">
        <f t="shared" ca="1" si="76"/>
        <v>0.17010701139728335</v>
      </c>
      <c r="AP239" s="15">
        <f t="shared" ca="1" si="73"/>
        <v>0</v>
      </c>
      <c r="AQ239" s="15">
        <f t="shared" ca="1" si="73"/>
        <v>1</v>
      </c>
      <c r="AR239" s="15">
        <f t="shared" ca="1" si="73"/>
        <v>1</v>
      </c>
      <c r="AT239" s="15">
        <f t="shared" ca="1" si="74"/>
        <v>0</v>
      </c>
      <c r="AU239" s="15">
        <f t="shared" ca="1" si="74"/>
        <v>0</v>
      </c>
      <c r="AV239" s="15">
        <f t="shared" ca="1" si="74"/>
        <v>0</v>
      </c>
    </row>
    <row r="240" spans="12:48" x14ac:dyDescent="0.2">
      <c r="L240" s="2">
        <v>0</v>
      </c>
      <c r="M240" s="2">
        <v>5</v>
      </c>
      <c r="N240" s="2">
        <v>9</v>
      </c>
      <c r="O240" s="2">
        <v>0.95225764173392236</v>
      </c>
      <c r="P240" s="2">
        <v>0.73231833167301374</v>
      </c>
      <c r="Q240" s="2">
        <f t="shared" si="66"/>
        <v>1</v>
      </c>
      <c r="S240" s="2">
        <f t="shared" si="67"/>
        <v>1</v>
      </c>
      <c r="U240" s="14" t="str">
        <f t="shared" ca="1" si="68"/>
        <v>TrainTrial</v>
      </c>
      <c r="V240" s="10" t="str">
        <f t="shared" si="59"/>
        <v>p5.bmp</v>
      </c>
      <c r="W240" s="10" t="str">
        <f t="shared" si="60"/>
        <v>p0.bmp</v>
      </c>
      <c r="X240" s="10" t="str">
        <f t="shared" ca="1" si="61"/>
        <v>c3.wav</v>
      </c>
      <c r="Y240" s="10" t="str">
        <f t="shared" si="62"/>
        <v>r9.wav</v>
      </c>
      <c r="Z240" s="10" t="str">
        <f t="shared" ca="1" si="63"/>
        <v>c3.wav</v>
      </c>
      <c r="AA240" s="10" t="str">
        <f t="shared" ca="1" si="64"/>
        <v>n0.wav</v>
      </c>
      <c r="AB240" s="10">
        <f t="shared" si="65"/>
        <v>2</v>
      </c>
      <c r="AC240" s="12" t="str">
        <f t="shared" ca="1" si="75"/>
        <v>rp.jpg</v>
      </c>
      <c r="AD240" s="13">
        <f t="shared" ca="1" si="69"/>
        <v>2</v>
      </c>
      <c r="AE240" s="13">
        <f t="shared" ca="1" si="70"/>
        <v>0</v>
      </c>
      <c r="AF240" s="13">
        <f ca="1">IF(AK240&lt;0.5,1,IF(AK240&lt;=2/3,2,0))</f>
        <v>0</v>
      </c>
      <c r="AG240" s="13">
        <f t="shared" ca="1" si="71"/>
        <v>0</v>
      </c>
      <c r="AH240" s="17">
        <f t="shared" ca="1" si="72"/>
        <v>1</v>
      </c>
      <c r="AI240" s="2">
        <f t="shared" ca="1" si="76"/>
        <v>0.55970431133236709</v>
      </c>
      <c r="AJ240" s="2">
        <f t="shared" ca="1" si="76"/>
        <v>0.82263492455002274</v>
      </c>
      <c r="AK240" s="2">
        <f t="shared" ca="1" si="76"/>
        <v>0.72706736745428724</v>
      </c>
      <c r="AP240" s="15">
        <f t="shared" ca="1" si="73"/>
        <v>0</v>
      </c>
      <c r="AQ240" s="15">
        <f t="shared" ca="1" si="73"/>
        <v>0</v>
      </c>
      <c r="AR240" s="15">
        <f t="shared" ca="1" si="73"/>
        <v>0</v>
      </c>
      <c r="AT240" s="15">
        <f t="shared" ca="1" si="74"/>
        <v>1</v>
      </c>
      <c r="AU240" s="15">
        <f t="shared" ca="1" si="74"/>
        <v>0</v>
      </c>
      <c r="AV240" s="15">
        <f t="shared" ca="1" si="74"/>
        <v>0</v>
      </c>
    </row>
    <row r="241" spans="12:48" x14ac:dyDescent="0.2">
      <c r="L241" s="2">
        <v>0</v>
      </c>
      <c r="M241" s="2">
        <v>2</v>
      </c>
      <c r="N241" s="2">
        <v>8</v>
      </c>
      <c r="O241" s="2">
        <v>0.38467534501523915</v>
      </c>
      <c r="P241" s="2">
        <v>3.5690126156623592E-2</v>
      </c>
      <c r="Q241" s="2">
        <f t="shared" si="66"/>
        <v>0</v>
      </c>
      <c r="S241" s="2">
        <f t="shared" si="67"/>
        <v>0</v>
      </c>
      <c r="U241" s="14" t="str">
        <f t="shared" ca="1" si="68"/>
        <v>TrainTrial2</v>
      </c>
      <c r="V241" s="10" t="str">
        <f t="shared" si="59"/>
        <v>p0.bmp</v>
      </c>
      <c r="W241" s="10" t="str">
        <f t="shared" si="60"/>
        <v>p2.bmp</v>
      </c>
      <c r="X241" s="10" t="str">
        <f t="shared" ca="1" si="61"/>
        <v>c1.wav</v>
      </c>
      <c r="Y241" s="10" t="str">
        <f t="shared" ca="1" si="62"/>
        <v>nn0.wav</v>
      </c>
      <c r="Z241" s="10" t="str">
        <f t="shared" ca="1" si="63"/>
        <v>c2.wav</v>
      </c>
      <c r="AA241" s="10" t="str">
        <f t="shared" si="64"/>
        <v>r8.wav</v>
      </c>
      <c r="AB241" s="10">
        <f t="shared" si="65"/>
        <v>1</v>
      </c>
      <c r="AC241" s="12" t="str">
        <f t="shared" ca="1" si="75"/>
        <v>lp.jpg</v>
      </c>
      <c r="AD241" s="13">
        <f t="shared" ca="1" si="69"/>
        <v>2</v>
      </c>
      <c r="AE241" s="13">
        <f t="shared" ca="1" si="70"/>
        <v>1</v>
      </c>
      <c r="AF241" s="13">
        <f ca="1">IF(AK241&lt;0.5,1,IF(AK241&lt;=2/3,2,0))</f>
        <v>1</v>
      </c>
      <c r="AG241" s="13">
        <f t="shared" ca="1" si="71"/>
        <v>2</v>
      </c>
      <c r="AH241" s="17">
        <f t="shared" ca="1" si="72"/>
        <v>1</v>
      </c>
      <c r="AI241" s="2">
        <f t="shared" ca="1" si="76"/>
        <v>0.53480614449420016</v>
      </c>
      <c r="AJ241" s="2">
        <f t="shared" ca="1" si="76"/>
        <v>0.35539497495109584</v>
      </c>
      <c r="AK241" s="2">
        <f t="shared" ca="1" si="76"/>
        <v>0.212858656243889</v>
      </c>
      <c r="AP241" s="15">
        <f t="shared" ca="1" si="73"/>
        <v>0</v>
      </c>
      <c r="AQ241" s="15">
        <f t="shared" ca="1" si="73"/>
        <v>1</v>
      </c>
      <c r="AR241" s="15">
        <f t="shared" ca="1" si="73"/>
        <v>1</v>
      </c>
      <c r="AT241" s="15">
        <f t="shared" ca="1" si="74"/>
        <v>1</v>
      </c>
      <c r="AU241" s="15">
        <f t="shared" ca="1" si="74"/>
        <v>0</v>
      </c>
      <c r="AV241" s="15">
        <f t="shared" ca="1" si="74"/>
        <v>0</v>
      </c>
    </row>
    <row r="242" spans="12:48" x14ac:dyDescent="0.2">
      <c r="L242" s="2">
        <v>0</v>
      </c>
      <c r="M242" s="2">
        <v>6</v>
      </c>
      <c r="N242" s="2">
        <v>5</v>
      </c>
      <c r="O242" s="2">
        <v>0.10289488378566602</v>
      </c>
      <c r="P242" s="2">
        <v>0.84324975516210543</v>
      </c>
      <c r="Q242" s="2">
        <f t="shared" si="66"/>
        <v>0</v>
      </c>
      <c r="R242" s="2">
        <f>SUM(Q213:Q242)</f>
        <v>15</v>
      </c>
      <c r="S242" s="2">
        <f t="shared" si="67"/>
        <v>1</v>
      </c>
      <c r="T242" s="2">
        <f>SUM(S213:S242)</f>
        <v>15</v>
      </c>
      <c r="U242" s="14" t="str">
        <f t="shared" ca="1" si="68"/>
        <v>TrainTrial2</v>
      </c>
      <c r="V242" s="10" t="str">
        <f t="shared" si="59"/>
        <v>p0.bmp</v>
      </c>
      <c r="W242" s="10" t="str">
        <f t="shared" si="60"/>
        <v>p6.bmp</v>
      </c>
      <c r="X242" s="10" t="str">
        <f t="shared" ca="1" si="61"/>
        <v>c2.wav</v>
      </c>
      <c r="Y242" s="10" t="str">
        <f t="shared" si="62"/>
        <v>r5.wav</v>
      </c>
      <c r="Z242" s="10" t="str">
        <f t="shared" ca="1" si="63"/>
        <v>c1.wav</v>
      </c>
      <c r="AA242" s="10" t="str">
        <f t="shared" ca="1" si="64"/>
        <v>nn0.wav</v>
      </c>
      <c r="AB242" s="10">
        <f t="shared" si="65"/>
        <v>1</v>
      </c>
      <c r="AC242" s="12" t="str">
        <f t="shared" ca="1" si="75"/>
        <v>lp.jpg</v>
      </c>
      <c r="AD242" s="13">
        <f t="shared" ca="1" si="69"/>
        <v>1</v>
      </c>
      <c r="AE242" s="13">
        <f t="shared" ca="1" si="70"/>
        <v>1</v>
      </c>
      <c r="AF242" s="13">
        <f ca="1">IF(AK242&lt;0.5,1,IF(AK242&lt;=2/3,2,0))</f>
        <v>1</v>
      </c>
      <c r="AG242" s="13">
        <f t="shared" ca="1" si="71"/>
        <v>3</v>
      </c>
      <c r="AH242" s="17">
        <f t="shared" ca="1" si="72"/>
        <v>0</v>
      </c>
      <c r="AI242" s="2">
        <f t="shared" ca="1" si="76"/>
        <v>0.47153263166216342</v>
      </c>
      <c r="AJ242" s="2">
        <f t="shared" ca="1" si="76"/>
        <v>0.14108123394228222</v>
      </c>
      <c r="AK242" s="2">
        <f t="shared" ca="1" si="76"/>
        <v>7.2447014404244836E-2</v>
      </c>
      <c r="AP242" s="15">
        <f t="shared" ca="1" si="73"/>
        <v>1</v>
      </c>
      <c r="AQ242" s="15">
        <f t="shared" ca="1" si="73"/>
        <v>1</v>
      </c>
      <c r="AR242" s="15">
        <f t="shared" ca="1" si="73"/>
        <v>1</v>
      </c>
      <c r="AT242" s="15">
        <f t="shared" ca="1" si="74"/>
        <v>0</v>
      </c>
      <c r="AU242" s="15">
        <f t="shared" ca="1" si="74"/>
        <v>0</v>
      </c>
      <c r="AV242" s="15">
        <f t="shared" ca="1" si="74"/>
        <v>0</v>
      </c>
    </row>
    <row r="243" spans="12:48" x14ac:dyDescent="0.2">
      <c r="U243" s="10"/>
      <c r="V243" s="10"/>
      <c r="W243" s="10"/>
      <c r="X243" s="10"/>
      <c r="Y243" s="10"/>
      <c r="Z243" s="10"/>
      <c r="AA243" s="10"/>
      <c r="AB243" s="12"/>
      <c r="AC243" s="13"/>
      <c r="AD243" s="13"/>
      <c r="AE243" s="13"/>
      <c r="AF243" s="13"/>
    </row>
    <row r="244" spans="12:48" x14ac:dyDescent="0.2">
      <c r="U244" s="10"/>
      <c r="V244" s="10"/>
      <c r="W244" s="10"/>
      <c r="X244" s="10"/>
      <c r="Y244" s="10"/>
      <c r="Z244" s="10"/>
      <c r="AA244" s="10"/>
      <c r="AB244" s="12"/>
      <c r="AC244" s="13"/>
      <c r="AD244" s="13"/>
      <c r="AE244" s="13"/>
      <c r="AF244" s="13"/>
    </row>
    <row r="245" spans="12:48" x14ac:dyDescent="0.2">
      <c r="U245" s="10"/>
      <c r="V245" s="10"/>
      <c r="W245" s="10"/>
      <c r="X245" s="10"/>
      <c r="Y245" s="10"/>
      <c r="Z245" s="10"/>
      <c r="AA245" s="10"/>
      <c r="AB245" s="12"/>
      <c r="AC245" s="13"/>
      <c r="AD245" s="13"/>
      <c r="AE245" s="13"/>
      <c r="AF245" s="13"/>
    </row>
    <row r="246" spans="12:48" x14ac:dyDescent="0.2">
      <c r="U246" s="10"/>
      <c r="V246" s="10"/>
      <c r="W246" s="10"/>
      <c r="X246" s="10"/>
      <c r="Y246" s="10"/>
      <c r="Z246" s="10"/>
      <c r="AA246" s="10"/>
      <c r="AB246" s="12"/>
      <c r="AC246" s="13"/>
      <c r="AD246" s="13"/>
      <c r="AE246" s="13"/>
      <c r="AF246" s="13"/>
    </row>
    <row r="247" spans="12:48" x14ac:dyDescent="0.2">
      <c r="U247" s="10"/>
      <c r="V247" s="10"/>
      <c r="W247" s="10"/>
      <c r="X247" s="10"/>
      <c r="Y247" s="10"/>
      <c r="Z247" s="10"/>
      <c r="AA247" s="10"/>
      <c r="AB247" s="12"/>
      <c r="AC247" s="13"/>
      <c r="AD247" s="13"/>
      <c r="AE247" s="13"/>
      <c r="AF247" s="13"/>
    </row>
    <row r="248" spans="12:48" x14ac:dyDescent="0.2">
      <c r="U248" s="10"/>
      <c r="V248" s="10"/>
      <c r="W248" s="10"/>
      <c r="X248" s="10"/>
      <c r="Y248" s="10"/>
      <c r="Z248" s="10"/>
      <c r="AA248" s="10"/>
      <c r="AB248" s="12"/>
      <c r="AC248" s="13"/>
      <c r="AD248" s="13"/>
      <c r="AE248" s="13"/>
      <c r="AF248" s="13"/>
    </row>
    <row r="249" spans="12:48" x14ac:dyDescent="0.2">
      <c r="U249" s="10"/>
      <c r="V249" s="10"/>
      <c r="W249" s="10"/>
      <c r="X249" s="10"/>
      <c r="Y249" s="10"/>
      <c r="Z249" s="10"/>
      <c r="AA249" s="10"/>
      <c r="AB249" s="12"/>
      <c r="AC249" s="13"/>
      <c r="AD249" s="13"/>
      <c r="AE249" s="13"/>
      <c r="AF249" s="13"/>
    </row>
    <row r="250" spans="12:48" x14ac:dyDescent="0.2">
      <c r="U250" s="10"/>
      <c r="V250" s="10"/>
      <c r="W250" s="10"/>
      <c r="X250" s="10"/>
      <c r="Y250" s="10"/>
      <c r="Z250" s="10"/>
      <c r="AA250" s="10"/>
      <c r="AB250" s="12"/>
      <c r="AC250" s="13"/>
      <c r="AD250" s="13"/>
      <c r="AE250" s="13"/>
      <c r="AF250" s="13"/>
    </row>
    <row r="251" spans="12:48" x14ac:dyDescent="0.2">
      <c r="U251" s="10"/>
      <c r="V251" s="10"/>
      <c r="W251" s="10"/>
      <c r="X251" s="10"/>
      <c r="Y251" s="10"/>
      <c r="Z251" s="10"/>
      <c r="AA251" s="10"/>
      <c r="AB251" s="12"/>
      <c r="AC251" s="13"/>
      <c r="AD251" s="13"/>
      <c r="AE251" s="13"/>
      <c r="AF251" s="13"/>
    </row>
    <row r="252" spans="12:48" x14ac:dyDescent="0.2">
      <c r="U252" s="10"/>
      <c r="V252" s="10"/>
      <c r="W252" s="10"/>
      <c r="X252" s="10"/>
      <c r="Y252" s="10"/>
      <c r="Z252" s="10"/>
      <c r="AA252" s="10"/>
      <c r="AB252" s="12"/>
      <c r="AC252" s="13"/>
      <c r="AD252" s="13"/>
      <c r="AE252" s="13"/>
      <c r="AF252" s="13"/>
    </row>
    <row r="253" spans="12:48" x14ac:dyDescent="0.2">
      <c r="U253" s="10"/>
      <c r="V253" s="10"/>
      <c r="W253" s="10"/>
      <c r="X253" s="10"/>
      <c r="Y253" s="10"/>
      <c r="Z253" s="10"/>
      <c r="AA253" s="10"/>
      <c r="AB253" s="12"/>
      <c r="AC253" s="13"/>
      <c r="AD253" s="13"/>
      <c r="AE253" s="13"/>
      <c r="AF253" s="13"/>
    </row>
    <row r="254" spans="12:48" x14ac:dyDescent="0.2">
      <c r="U254" s="10"/>
      <c r="V254" s="10"/>
      <c r="W254" s="10"/>
      <c r="X254" s="10"/>
      <c r="Y254" s="10"/>
      <c r="Z254" s="10"/>
      <c r="AA254" s="10"/>
      <c r="AB254" s="12"/>
      <c r="AC254" s="13"/>
      <c r="AD254" s="13"/>
      <c r="AE254" s="13"/>
      <c r="AF254" s="13"/>
    </row>
    <row r="255" spans="12:48" x14ac:dyDescent="0.2">
      <c r="U255" s="10"/>
      <c r="V255" s="10"/>
      <c r="W255" s="10"/>
      <c r="X255" s="10"/>
      <c r="Y255" s="10"/>
      <c r="Z255" s="10"/>
      <c r="AA255" s="10"/>
      <c r="AB255" s="12"/>
      <c r="AC255" s="13"/>
      <c r="AD255" s="13"/>
      <c r="AE255" s="13"/>
      <c r="AF255" s="13"/>
    </row>
    <row r="256" spans="12:48" x14ac:dyDescent="0.2">
      <c r="U256" s="10"/>
      <c r="V256" s="10"/>
      <c r="W256" s="10"/>
      <c r="X256" s="10"/>
      <c r="Y256" s="10"/>
      <c r="Z256" s="10"/>
      <c r="AA256" s="10"/>
      <c r="AB256" s="12"/>
      <c r="AC256" s="13"/>
      <c r="AD256" s="13"/>
      <c r="AE256" s="13"/>
      <c r="AF256" s="13"/>
    </row>
    <row r="257" spans="21:32" x14ac:dyDescent="0.2">
      <c r="U257" s="10"/>
      <c r="V257" s="10"/>
      <c r="W257" s="10"/>
      <c r="X257" s="10"/>
      <c r="Y257" s="10"/>
      <c r="Z257" s="10"/>
      <c r="AA257" s="10"/>
      <c r="AB257" s="12"/>
      <c r="AC257" s="13"/>
      <c r="AD257" s="13"/>
      <c r="AE257" s="13"/>
      <c r="AF257" s="13"/>
    </row>
    <row r="258" spans="21:32" x14ac:dyDescent="0.2">
      <c r="U258" s="10"/>
      <c r="V258" s="10"/>
      <c r="W258" s="10"/>
      <c r="X258" s="10"/>
      <c r="Y258" s="10"/>
      <c r="Z258" s="10"/>
      <c r="AA258" s="10"/>
      <c r="AB258" s="12"/>
      <c r="AC258" s="13"/>
      <c r="AD258" s="13"/>
      <c r="AE258" s="13"/>
      <c r="AF258" s="13"/>
    </row>
    <row r="259" spans="21:32" x14ac:dyDescent="0.2">
      <c r="U259" s="10"/>
      <c r="V259" s="10"/>
      <c r="W259" s="10"/>
      <c r="X259" s="10"/>
      <c r="Y259" s="10"/>
      <c r="Z259" s="10"/>
      <c r="AA259" s="10"/>
      <c r="AB259" s="12"/>
      <c r="AC259" s="13"/>
      <c r="AD259" s="13"/>
      <c r="AE259" s="13"/>
      <c r="AF259" s="13"/>
    </row>
    <row r="260" spans="21:32" x14ac:dyDescent="0.2">
      <c r="U260" s="10"/>
      <c r="V260" s="10"/>
      <c r="W260" s="10"/>
      <c r="X260" s="10"/>
      <c r="Y260" s="10"/>
      <c r="Z260" s="10"/>
      <c r="AA260" s="10"/>
      <c r="AB260" s="12"/>
      <c r="AC260" s="13"/>
      <c r="AD260" s="13"/>
      <c r="AE260" s="13"/>
      <c r="AF260" s="13"/>
    </row>
    <row r="261" spans="21:32" x14ac:dyDescent="0.2">
      <c r="U261" s="10"/>
      <c r="V261" s="10"/>
      <c r="W261" s="10"/>
      <c r="X261" s="10"/>
      <c r="Y261" s="10"/>
      <c r="Z261" s="10"/>
      <c r="AA261" s="10"/>
      <c r="AB261" s="12"/>
      <c r="AC261" s="13"/>
      <c r="AD261" s="13"/>
      <c r="AE261" s="13"/>
      <c r="AF261" s="13"/>
    </row>
    <row r="262" spans="21:32" x14ac:dyDescent="0.2">
      <c r="U262" s="10"/>
      <c r="V262" s="10"/>
      <c r="W262" s="10"/>
      <c r="X262" s="10"/>
      <c r="Y262" s="10"/>
      <c r="Z262" s="10"/>
      <c r="AA262" s="10"/>
      <c r="AB262" s="12"/>
      <c r="AC262" s="13"/>
      <c r="AD262" s="13"/>
      <c r="AE262" s="13"/>
      <c r="AF262" s="13"/>
    </row>
    <row r="263" spans="21:32" x14ac:dyDescent="0.2">
      <c r="U263" s="10"/>
      <c r="V263" s="10"/>
      <c r="W263" s="10"/>
      <c r="X263" s="10"/>
      <c r="Y263" s="10"/>
      <c r="Z263" s="10"/>
      <c r="AA263" s="10"/>
      <c r="AB263" s="12"/>
      <c r="AC263" s="13"/>
      <c r="AD263" s="13"/>
      <c r="AE263" s="13"/>
      <c r="AF263" s="13"/>
    </row>
    <row r="264" spans="21:32" x14ac:dyDescent="0.2">
      <c r="U264" s="10"/>
      <c r="V264" s="10"/>
      <c r="W264" s="10"/>
      <c r="X264" s="10"/>
      <c r="Y264" s="10"/>
      <c r="Z264" s="10"/>
      <c r="AA264" s="10"/>
      <c r="AB264" s="12"/>
      <c r="AC264" s="13"/>
      <c r="AD264" s="13"/>
      <c r="AE264" s="13"/>
      <c r="AF264" s="13"/>
    </row>
    <row r="265" spans="21:32" x14ac:dyDescent="0.2">
      <c r="U265" s="10"/>
      <c r="V265" s="10"/>
      <c r="W265" s="10"/>
      <c r="X265" s="10"/>
      <c r="Y265" s="10"/>
      <c r="Z265" s="10"/>
      <c r="AA265" s="10"/>
      <c r="AB265" s="12"/>
      <c r="AC265" s="13"/>
      <c r="AD265" s="13"/>
      <c r="AE265" s="13"/>
      <c r="AF265" s="13"/>
    </row>
    <row r="266" spans="21:32" x14ac:dyDescent="0.2">
      <c r="U266" s="10"/>
      <c r="V266" s="10"/>
      <c r="W266" s="10"/>
      <c r="X266" s="10"/>
      <c r="Y266" s="10"/>
      <c r="Z266" s="10"/>
      <c r="AA266" s="10"/>
      <c r="AB266" s="12"/>
      <c r="AC266" s="13"/>
      <c r="AD266" s="13"/>
      <c r="AE266" s="13"/>
      <c r="AF266" s="13"/>
    </row>
    <row r="267" spans="21:32" x14ac:dyDescent="0.2">
      <c r="U267" s="10"/>
      <c r="V267" s="10"/>
      <c r="W267" s="10"/>
      <c r="X267" s="10"/>
      <c r="Y267" s="10"/>
      <c r="Z267" s="10"/>
      <c r="AA267" s="10"/>
      <c r="AB267" s="12"/>
      <c r="AC267" s="13"/>
      <c r="AD267" s="13"/>
      <c r="AE267" s="13"/>
      <c r="AF267" s="13"/>
    </row>
    <row r="268" spans="21:32" x14ac:dyDescent="0.2">
      <c r="U268" s="10"/>
      <c r="V268" s="10"/>
      <c r="W268" s="10"/>
      <c r="X268" s="10"/>
      <c r="Y268" s="10"/>
      <c r="Z268" s="10"/>
      <c r="AA268" s="10"/>
      <c r="AB268" s="12"/>
      <c r="AC268" s="13"/>
      <c r="AD268" s="13"/>
      <c r="AE268" s="13"/>
      <c r="AF268" s="13"/>
    </row>
    <row r="269" spans="21:32" x14ac:dyDescent="0.2">
      <c r="U269" s="10"/>
      <c r="V269" s="10"/>
      <c r="W269" s="10"/>
      <c r="X269" s="10"/>
      <c r="Y269" s="10"/>
      <c r="Z269" s="10"/>
      <c r="AA269" s="10"/>
      <c r="AB269" s="12"/>
      <c r="AC269" s="13"/>
      <c r="AD269" s="13"/>
      <c r="AE269" s="13"/>
      <c r="AF269" s="13"/>
    </row>
    <row r="270" spans="21:32" x14ac:dyDescent="0.2">
      <c r="U270" s="10"/>
      <c r="V270" s="10"/>
      <c r="W270" s="10"/>
      <c r="X270" s="10"/>
      <c r="Y270" s="10"/>
      <c r="Z270" s="10"/>
      <c r="AA270" s="10"/>
      <c r="AB270" s="12"/>
      <c r="AC270" s="13"/>
      <c r="AD270" s="13"/>
      <c r="AE270" s="13"/>
      <c r="AF270" s="13"/>
    </row>
    <row r="271" spans="21:32" x14ac:dyDescent="0.2">
      <c r="U271" s="10"/>
      <c r="V271" s="10"/>
      <c r="W271" s="10"/>
      <c r="X271" s="10"/>
      <c r="Y271" s="10"/>
      <c r="Z271" s="10"/>
      <c r="AA271" s="10"/>
      <c r="AB271" s="12"/>
      <c r="AC271" s="13"/>
      <c r="AD271" s="13"/>
      <c r="AE271" s="13"/>
      <c r="AF271" s="13"/>
    </row>
    <row r="272" spans="21:32" x14ac:dyDescent="0.2">
      <c r="U272" s="10"/>
      <c r="V272" s="10"/>
      <c r="W272" s="10"/>
      <c r="X272" s="10"/>
      <c r="Y272" s="10"/>
      <c r="Z272" s="10"/>
      <c r="AA272" s="10"/>
      <c r="AB272" s="12"/>
      <c r="AC272" s="13"/>
      <c r="AD272" s="13"/>
      <c r="AE272" s="13"/>
      <c r="AF272" s="13"/>
    </row>
    <row r="273" spans="21:32" x14ac:dyDescent="0.2">
      <c r="U273" s="10"/>
      <c r="V273" s="10"/>
      <c r="W273" s="10"/>
      <c r="X273" s="10"/>
      <c r="Y273" s="10"/>
      <c r="Z273" s="10"/>
      <c r="AA273" s="10"/>
      <c r="AB273" s="12"/>
      <c r="AC273" s="13"/>
      <c r="AD273" s="13"/>
      <c r="AE273" s="13"/>
      <c r="AF273" s="13"/>
    </row>
    <row r="274" spans="21:32" x14ac:dyDescent="0.2">
      <c r="U274" s="10"/>
      <c r="V274" s="10"/>
      <c r="W274" s="10"/>
      <c r="X274" s="10"/>
      <c r="Y274" s="10"/>
      <c r="Z274" s="10"/>
      <c r="AA274" s="10"/>
      <c r="AB274" s="12"/>
      <c r="AC274" s="13"/>
      <c r="AD274" s="13"/>
      <c r="AE274" s="13"/>
      <c r="AF274" s="13"/>
    </row>
    <row r="275" spans="21:32" x14ac:dyDescent="0.2">
      <c r="U275" s="10"/>
      <c r="V275" s="10"/>
      <c r="W275" s="10"/>
      <c r="X275" s="10"/>
      <c r="Y275" s="10"/>
      <c r="Z275" s="10"/>
      <c r="AA275" s="10"/>
      <c r="AB275" s="12"/>
      <c r="AC275" s="13"/>
      <c r="AD275" s="13"/>
      <c r="AE275" s="13"/>
      <c r="AF275" s="13"/>
    </row>
    <row r="276" spans="21:32" x14ac:dyDescent="0.2">
      <c r="U276" s="10"/>
      <c r="V276" s="10"/>
      <c r="W276" s="10"/>
      <c r="X276" s="10"/>
      <c r="Y276" s="10"/>
      <c r="Z276" s="10"/>
      <c r="AA276" s="10"/>
      <c r="AB276" s="12"/>
      <c r="AC276" s="13"/>
      <c r="AD276" s="13"/>
      <c r="AE276" s="13"/>
      <c r="AF276" s="13"/>
    </row>
    <row r="277" spans="21:32" x14ac:dyDescent="0.2">
      <c r="U277" s="10"/>
      <c r="V277" s="10"/>
      <c r="W277" s="10"/>
      <c r="X277" s="10"/>
      <c r="Y277" s="10"/>
      <c r="Z277" s="10"/>
      <c r="AA277" s="10"/>
      <c r="AB277" s="12"/>
      <c r="AC277" s="13"/>
      <c r="AD277" s="13"/>
      <c r="AE277" s="13"/>
      <c r="AF277" s="13"/>
    </row>
    <row r="278" spans="21:32" x14ac:dyDescent="0.2">
      <c r="U278" s="10"/>
      <c r="V278" s="10"/>
      <c r="W278" s="10"/>
      <c r="X278" s="10"/>
      <c r="Y278" s="10"/>
      <c r="Z278" s="10"/>
      <c r="AA278" s="10"/>
      <c r="AB278" s="12"/>
      <c r="AC278" s="13"/>
      <c r="AD278" s="13"/>
      <c r="AE278" s="13"/>
      <c r="AF278" s="13"/>
    </row>
    <row r="279" spans="21:32" x14ac:dyDescent="0.2">
      <c r="U279" s="10"/>
      <c r="V279" s="10"/>
      <c r="W279" s="10"/>
      <c r="X279" s="10"/>
      <c r="Y279" s="10"/>
      <c r="Z279" s="10"/>
      <c r="AA279" s="10"/>
      <c r="AB279" s="12"/>
      <c r="AC279" s="13"/>
      <c r="AD279" s="13"/>
      <c r="AE279" s="13"/>
      <c r="AF279" s="13"/>
    </row>
    <row r="280" spans="21:32" x14ac:dyDescent="0.2">
      <c r="U280" s="10"/>
      <c r="V280" s="10"/>
      <c r="W280" s="10"/>
      <c r="X280" s="10"/>
      <c r="Y280" s="10"/>
      <c r="Z280" s="10"/>
      <c r="AA280" s="10"/>
      <c r="AB280" s="12"/>
      <c r="AC280" s="13"/>
      <c r="AD280" s="13"/>
      <c r="AE280" s="13"/>
      <c r="AF280" s="13"/>
    </row>
    <row r="281" spans="21:32" x14ac:dyDescent="0.2">
      <c r="U281" s="10"/>
      <c r="V281" s="10"/>
      <c r="W281" s="10"/>
      <c r="X281" s="10"/>
      <c r="Y281" s="10"/>
      <c r="Z281" s="10"/>
      <c r="AA281" s="10"/>
      <c r="AB281" s="12"/>
      <c r="AC281" s="13"/>
      <c r="AD281" s="13"/>
      <c r="AE281" s="13"/>
      <c r="AF281" s="13"/>
    </row>
    <row r="282" spans="21:32" x14ac:dyDescent="0.2">
      <c r="U282" s="10"/>
      <c r="V282" s="10"/>
      <c r="W282" s="10"/>
      <c r="X282" s="10"/>
      <c r="Y282" s="10"/>
      <c r="Z282" s="10"/>
      <c r="AA282" s="10"/>
      <c r="AB282" s="12"/>
      <c r="AC282" s="13"/>
      <c r="AD282" s="13"/>
      <c r="AE282" s="13"/>
      <c r="AF282" s="13"/>
    </row>
    <row r="283" spans="21:32" x14ac:dyDescent="0.2">
      <c r="U283" s="10"/>
      <c r="V283" s="10"/>
      <c r="W283" s="10"/>
      <c r="X283" s="10"/>
      <c r="Y283" s="10"/>
      <c r="Z283" s="10"/>
      <c r="AA283" s="10"/>
      <c r="AB283" s="12"/>
      <c r="AC283" s="13"/>
      <c r="AD283" s="13"/>
      <c r="AE283" s="13"/>
      <c r="AF283" s="13"/>
    </row>
    <row r="284" spans="21:32" x14ac:dyDescent="0.2">
      <c r="U284" s="10"/>
      <c r="V284" s="10"/>
      <c r="W284" s="10"/>
      <c r="X284" s="10"/>
      <c r="Y284" s="10"/>
      <c r="Z284" s="10"/>
      <c r="AA284" s="10"/>
      <c r="AB284" s="12"/>
      <c r="AC284" s="13"/>
      <c r="AD284" s="13"/>
      <c r="AE284" s="13"/>
      <c r="AF284" s="13"/>
    </row>
    <row r="285" spans="21:32" x14ac:dyDescent="0.2">
      <c r="U285" s="10"/>
      <c r="V285" s="10"/>
      <c r="W285" s="10"/>
      <c r="X285" s="10"/>
      <c r="Y285" s="10"/>
      <c r="Z285" s="10"/>
      <c r="AA285" s="10"/>
      <c r="AB285" s="12"/>
      <c r="AC285" s="13"/>
      <c r="AD285" s="13"/>
      <c r="AE285" s="13"/>
      <c r="AF285" s="13"/>
    </row>
    <row r="286" spans="21:32" x14ac:dyDescent="0.2">
      <c r="U286" s="10"/>
      <c r="V286" s="10"/>
      <c r="W286" s="10"/>
      <c r="X286" s="10"/>
      <c r="Y286" s="10"/>
      <c r="Z286" s="10"/>
      <c r="AA286" s="10"/>
      <c r="AB286" s="12"/>
      <c r="AC286" s="13"/>
      <c r="AD286" s="13"/>
      <c r="AE286" s="13"/>
      <c r="AF286" s="13"/>
    </row>
    <row r="287" spans="21:32" x14ac:dyDescent="0.2">
      <c r="U287" s="10"/>
      <c r="V287" s="10"/>
      <c r="W287" s="10"/>
      <c r="X287" s="10"/>
      <c r="Y287" s="10"/>
      <c r="Z287" s="10"/>
      <c r="AA287" s="10"/>
      <c r="AB287" s="12"/>
      <c r="AC287" s="13"/>
      <c r="AD287" s="13"/>
      <c r="AE287" s="13"/>
      <c r="AF287" s="13"/>
    </row>
    <row r="288" spans="21:32" x14ac:dyDescent="0.2">
      <c r="U288" s="10"/>
      <c r="V288" s="10"/>
      <c r="W288" s="10"/>
      <c r="X288" s="10"/>
      <c r="Y288" s="10"/>
      <c r="Z288" s="10"/>
      <c r="AA288" s="10"/>
      <c r="AB288" s="12"/>
      <c r="AC288" s="13"/>
      <c r="AD288" s="13"/>
      <c r="AE288" s="13"/>
      <c r="AF288" s="13"/>
    </row>
    <row r="289" spans="21:32" x14ac:dyDescent="0.2">
      <c r="U289" s="10"/>
      <c r="V289" s="10"/>
      <c r="W289" s="10"/>
      <c r="X289" s="10"/>
      <c r="Y289" s="10"/>
      <c r="Z289" s="10"/>
      <c r="AA289" s="10"/>
      <c r="AB289" s="12"/>
      <c r="AC289" s="13"/>
      <c r="AD289" s="13"/>
      <c r="AE289" s="13"/>
      <c r="AF289" s="13"/>
    </row>
    <row r="290" spans="21:32" x14ac:dyDescent="0.2">
      <c r="U290" s="10"/>
      <c r="V290" s="10"/>
      <c r="W290" s="10"/>
      <c r="X290" s="10"/>
      <c r="Y290" s="10"/>
      <c r="Z290" s="10"/>
      <c r="AA290" s="10"/>
      <c r="AB290" s="12"/>
      <c r="AC290" s="13"/>
      <c r="AD290" s="13"/>
      <c r="AE290" s="13"/>
      <c r="AF290" s="13"/>
    </row>
    <row r="291" spans="21:32" x14ac:dyDescent="0.2">
      <c r="U291" s="10"/>
      <c r="V291" s="10"/>
      <c r="W291" s="10"/>
      <c r="X291" s="10"/>
      <c r="Y291" s="10"/>
      <c r="Z291" s="10"/>
      <c r="AA291" s="10"/>
      <c r="AB291" s="12"/>
      <c r="AC291" s="13"/>
      <c r="AD291" s="13"/>
      <c r="AE291" s="13"/>
      <c r="AF291" s="13"/>
    </row>
    <row r="292" spans="21:32" x14ac:dyDescent="0.2">
      <c r="U292" s="10"/>
      <c r="V292" s="10"/>
      <c r="W292" s="10"/>
      <c r="X292" s="10"/>
      <c r="Y292" s="10"/>
      <c r="Z292" s="10"/>
      <c r="AA292" s="10"/>
      <c r="AB292" s="12"/>
      <c r="AC292" s="13"/>
      <c r="AD292" s="13"/>
      <c r="AE292" s="13"/>
      <c r="AF292" s="13"/>
    </row>
    <row r="293" spans="21:32" x14ac:dyDescent="0.2">
      <c r="U293" s="10"/>
      <c r="V293" s="10"/>
      <c r="W293" s="10"/>
      <c r="X293" s="10"/>
      <c r="Y293" s="10"/>
      <c r="Z293" s="10"/>
      <c r="AA293" s="10"/>
      <c r="AB293" s="12"/>
      <c r="AC293" s="13"/>
      <c r="AD293" s="13"/>
      <c r="AE293" s="13"/>
      <c r="AF293" s="13"/>
    </row>
    <row r="294" spans="21:32" x14ac:dyDescent="0.2">
      <c r="U294" s="10"/>
      <c r="V294" s="10"/>
      <c r="W294" s="10"/>
      <c r="X294" s="10"/>
      <c r="Y294" s="10"/>
      <c r="Z294" s="10"/>
      <c r="AA294" s="10"/>
      <c r="AB294" s="12"/>
      <c r="AC294" s="13"/>
      <c r="AD294" s="13"/>
      <c r="AE294" s="13"/>
      <c r="AF294" s="13"/>
    </row>
    <row r="295" spans="21:32" x14ac:dyDescent="0.2">
      <c r="U295" s="10"/>
      <c r="V295" s="10"/>
      <c r="W295" s="10"/>
      <c r="X295" s="10"/>
      <c r="Y295" s="10"/>
      <c r="Z295" s="10"/>
      <c r="AA295" s="10"/>
      <c r="AB295" s="12"/>
      <c r="AC295" s="13"/>
      <c r="AD295" s="13"/>
      <c r="AE295" s="13"/>
      <c r="AF295" s="13"/>
    </row>
    <row r="296" spans="21:32" x14ac:dyDescent="0.2">
      <c r="U296" s="10"/>
      <c r="V296" s="10"/>
      <c r="W296" s="10"/>
      <c r="X296" s="10"/>
      <c r="Y296" s="10"/>
      <c r="Z296" s="10"/>
      <c r="AA296" s="10"/>
      <c r="AB296" s="12"/>
      <c r="AC296" s="13"/>
      <c r="AD296" s="13"/>
      <c r="AE296" s="13"/>
      <c r="AF296" s="13"/>
    </row>
    <row r="297" spans="21:32" x14ac:dyDescent="0.2">
      <c r="U297" s="10"/>
      <c r="V297" s="10"/>
      <c r="W297" s="10"/>
      <c r="X297" s="10"/>
      <c r="Y297" s="10"/>
      <c r="Z297" s="10"/>
      <c r="AA297" s="10"/>
      <c r="AB297" s="12"/>
      <c r="AC297" s="13"/>
      <c r="AD297" s="13"/>
      <c r="AE297" s="13"/>
      <c r="AF297" s="13"/>
    </row>
    <row r="298" spans="21:32" x14ac:dyDescent="0.2">
      <c r="U298" s="10"/>
      <c r="V298" s="10"/>
      <c r="W298" s="10"/>
      <c r="X298" s="10"/>
      <c r="Y298" s="10"/>
      <c r="Z298" s="10"/>
      <c r="AA298" s="10"/>
      <c r="AB298" s="12"/>
      <c r="AC298" s="13"/>
      <c r="AD298" s="13"/>
      <c r="AE298" s="13"/>
      <c r="AF298" s="13"/>
    </row>
    <row r="299" spans="21:32" x14ac:dyDescent="0.2">
      <c r="U299" s="10"/>
      <c r="V299" s="10"/>
      <c r="W299" s="10"/>
      <c r="X299" s="10"/>
      <c r="Y299" s="10"/>
      <c r="Z299" s="10"/>
      <c r="AA299" s="10"/>
      <c r="AB299" s="12"/>
      <c r="AC299" s="13"/>
      <c r="AD299" s="13"/>
      <c r="AE299" s="13"/>
      <c r="AF299" s="13"/>
    </row>
    <row r="300" spans="21:32" x14ac:dyDescent="0.2">
      <c r="U300" s="10"/>
      <c r="V300" s="10"/>
      <c r="W300" s="10"/>
      <c r="X300" s="10"/>
      <c r="Y300" s="10"/>
      <c r="Z300" s="10"/>
      <c r="AA300" s="10"/>
      <c r="AB300" s="12"/>
      <c r="AC300" s="13"/>
      <c r="AD300" s="13"/>
      <c r="AE300" s="13"/>
      <c r="AF300" s="13"/>
    </row>
    <row r="301" spans="21:32" x14ac:dyDescent="0.2">
      <c r="U301" s="10"/>
      <c r="V301" s="10"/>
      <c r="W301" s="10"/>
      <c r="X301" s="10"/>
      <c r="Y301" s="10"/>
      <c r="Z301" s="10"/>
      <c r="AA301" s="10"/>
      <c r="AB301" s="12"/>
      <c r="AC301" s="13"/>
      <c r="AD301" s="13"/>
      <c r="AE301" s="13"/>
      <c r="AF301" s="13"/>
    </row>
    <row r="302" spans="21:32" x14ac:dyDescent="0.2">
      <c r="U302" s="10"/>
      <c r="V302" s="10"/>
      <c r="W302" s="10"/>
      <c r="X302" s="10"/>
      <c r="Y302" s="10"/>
      <c r="Z302" s="10"/>
      <c r="AA302" s="10"/>
      <c r="AB302" s="12"/>
      <c r="AC302" s="13"/>
      <c r="AD302" s="13"/>
      <c r="AE302" s="13"/>
      <c r="AF302" s="13"/>
    </row>
    <row r="303" spans="21:32" x14ac:dyDescent="0.2">
      <c r="U303" s="3"/>
      <c r="V303" s="3"/>
      <c r="W303" s="3"/>
      <c r="X303" s="3"/>
      <c r="Y303" s="3"/>
      <c r="Z303" s="3"/>
      <c r="AA303" s="3"/>
      <c r="AB303" s="8"/>
    </row>
    <row r="304" spans="21:32" x14ac:dyDescent="0.2">
      <c r="U304" s="3"/>
      <c r="V304" s="3"/>
      <c r="W304" s="3"/>
      <c r="X304" s="3"/>
      <c r="Y304" s="3"/>
      <c r="Z304" s="3"/>
      <c r="AA304" s="3"/>
      <c r="AB304" s="8" t="s">
        <v>55</v>
      </c>
      <c r="AC304" s="9" t="e">
        <f ca="1">AVERAGE(AC3:AC302)</f>
        <v>#DIV/0!</v>
      </c>
      <c r="AD304" s="9">
        <f ca="1">AVERAGE(AD3:AD302)</f>
        <v>0.78749999999999998</v>
      </c>
      <c r="AE304" s="9">
        <f ca="1">AVERAGE(AE3:AE302)</f>
        <v>0.79166666666666663</v>
      </c>
      <c r="AF304" s="9">
        <f ca="1">AVERAGE(AF2:AF302)</f>
        <v>0.79166666666666663</v>
      </c>
    </row>
    <row r="305" spans="21:28" x14ac:dyDescent="0.2">
      <c r="U305" s="3"/>
      <c r="V305" s="3"/>
      <c r="W305" s="3"/>
      <c r="X305" s="3"/>
      <c r="Y305" s="3"/>
      <c r="Z305" s="3"/>
      <c r="AA305" s="3"/>
      <c r="AB305" s="8"/>
    </row>
    <row r="306" spans="21:28" x14ac:dyDescent="0.2">
      <c r="U306" s="3"/>
      <c r="V306" s="3"/>
      <c r="W306" s="3"/>
      <c r="X306" s="3"/>
      <c r="Y306" s="3"/>
      <c r="Z306" s="3"/>
      <c r="AA306" s="3"/>
      <c r="AB306" s="8"/>
    </row>
    <row r="307" spans="21:28" x14ac:dyDescent="0.2">
      <c r="U307" s="3"/>
      <c r="V307" s="3"/>
      <c r="W307" s="3"/>
      <c r="X307" s="3"/>
      <c r="Y307" s="3"/>
      <c r="Z307" s="3"/>
      <c r="AA307" s="3"/>
      <c r="AB307" s="8"/>
    </row>
    <row r="308" spans="21:28" x14ac:dyDescent="0.2">
      <c r="U308" s="3"/>
      <c r="V308" s="3"/>
      <c r="W308" s="3"/>
      <c r="X308" s="3"/>
      <c r="Y308" s="3"/>
      <c r="Z308" s="3"/>
      <c r="AA308" s="3"/>
      <c r="AB308" s="8"/>
    </row>
    <row r="309" spans="21:28" x14ac:dyDescent="0.2">
      <c r="U309" s="3"/>
      <c r="V309" s="3"/>
      <c r="W309" s="3"/>
      <c r="X309" s="3"/>
      <c r="Y309" s="3"/>
      <c r="Z309" s="3"/>
      <c r="AA309" s="3"/>
      <c r="AB309" s="8"/>
    </row>
    <row r="310" spans="21:28" x14ac:dyDescent="0.2">
      <c r="U310" s="3"/>
      <c r="V310" s="3"/>
      <c r="W310" s="3"/>
      <c r="X310" s="3"/>
      <c r="Y310" s="3"/>
      <c r="Z310" s="3"/>
      <c r="AA310" s="3"/>
      <c r="AB310" s="8"/>
    </row>
    <row r="311" spans="21:28" x14ac:dyDescent="0.2">
      <c r="U311" s="3"/>
      <c r="V311" s="3"/>
      <c r="W311" s="3"/>
      <c r="X311" s="3"/>
      <c r="Y311" s="3"/>
      <c r="Z311" s="3"/>
      <c r="AA311" s="3"/>
      <c r="AB311" s="8"/>
    </row>
    <row r="312" spans="21:28" x14ac:dyDescent="0.2">
      <c r="U312" s="3"/>
      <c r="V312" s="3"/>
      <c r="W312" s="3"/>
      <c r="X312" s="3"/>
      <c r="Y312" s="3"/>
      <c r="Z312" s="3"/>
      <c r="AA312" s="3"/>
      <c r="AB312" s="8"/>
    </row>
    <row r="313" spans="21:28" x14ac:dyDescent="0.2">
      <c r="U313" s="3"/>
      <c r="V313" s="3"/>
      <c r="W313" s="3"/>
      <c r="X313" s="3"/>
      <c r="Y313" s="3"/>
      <c r="Z313" s="3"/>
      <c r="AA313" s="3"/>
      <c r="AB313" s="8"/>
    </row>
    <row r="314" spans="21:28" x14ac:dyDescent="0.2">
      <c r="U314" s="3"/>
      <c r="V314" s="3"/>
      <c r="W314" s="3"/>
      <c r="X314" s="3"/>
      <c r="Y314" s="3"/>
      <c r="Z314" s="3"/>
      <c r="AA314" s="3"/>
      <c r="AB314" s="8"/>
    </row>
    <row r="315" spans="21:28" x14ac:dyDescent="0.2">
      <c r="U315" s="3"/>
      <c r="V315" s="3"/>
      <c r="W315" s="3"/>
      <c r="X315" s="3"/>
      <c r="Y315" s="3"/>
      <c r="Z315" s="3"/>
      <c r="AA315" s="3"/>
      <c r="AB315" s="8"/>
    </row>
    <row r="316" spans="21:28" x14ac:dyDescent="0.2">
      <c r="U316" s="3"/>
      <c r="V316" s="3"/>
      <c r="W316" s="3"/>
      <c r="X316" s="3"/>
      <c r="Y316" s="3"/>
      <c r="Z316" s="3"/>
      <c r="AA316" s="3"/>
      <c r="AB316" s="8"/>
    </row>
    <row r="317" spans="21:28" x14ac:dyDescent="0.2">
      <c r="U317" s="3"/>
      <c r="V317" s="3"/>
      <c r="W317" s="3"/>
      <c r="X317" s="3"/>
      <c r="Y317" s="3"/>
      <c r="Z317" s="3"/>
      <c r="AA317" s="3"/>
      <c r="AB317" s="8"/>
    </row>
    <row r="318" spans="21:28" x14ac:dyDescent="0.2">
      <c r="U318" s="3"/>
      <c r="V318" s="3"/>
      <c r="W318" s="3"/>
      <c r="X318" s="3"/>
      <c r="Y318" s="3"/>
      <c r="Z318" s="3"/>
      <c r="AA318" s="3"/>
      <c r="AB318" s="8"/>
    </row>
    <row r="319" spans="21:28" x14ac:dyDescent="0.2">
      <c r="U319" s="3"/>
      <c r="V319" s="3"/>
      <c r="W319" s="3"/>
      <c r="X319" s="3"/>
      <c r="Y319" s="3"/>
      <c r="Z319" s="3"/>
      <c r="AA319" s="3"/>
      <c r="AB319" s="8"/>
    </row>
    <row r="320" spans="21:28" x14ac:dyDescent="0.2">
      <c r="U320" s="3"/>
      <c r="V320" s="3"/>
      <c r="W320" s="3"/>
      <c r="X320" s="3"/>
      <c r="Y320" s="3"/>
      <c r="Z320" s="3"/>
      <c r="AA320" s="3"/>
      <c r="AB320" s="8"/>
    </row>
    <row r="321" spans="21:28" x14ac:dyDescent="0.2">
      <c r="U321" s="3"/>
      <c r="V321" s="3"/>
      <c r="W321" s="3"/>
      <c r="X321" s="3"/>
      <c r="Y321" s="3"/>
      <c r="Z321" s="3"/>
      <c r="AA321" s="3"/>
      <c r="AB321" s="8"/>
    </row>
    <row r="322" spans="21:28" x14ac:dyDescent="0.2">
      <c r="U322" s="3"/>
      <c r="V322" s="3"/>
      <c r="W322" s="3"/>
      <c r="X322" s="3"/>
      <c r="Y322" s="3"/>
      <c r="Z322" s="3"/>
      <c r="AA322" s="3"/>
      <c r="AB322" s="8"/>
    </row>
    <row r="323" spans="21:28" x14ac:dyDescent="0.2">
      <c r="U323" s="3"/>
      <c r="V323" s="3"/>
      <c r="W323" s="3"/>
      <c r="X323" s="3"/>
      <c r="Y323" s="3"/>
      <c r="Z323" s="3"/>
      <c r="AA323" s="3"/>
      <c r="AB323" s="8"/>
    </row>
    <row r="324" spans="21:28" x14ac:dyDescent="0.2">
      <c r="U324" s="3"/>
      <c r="V324" s="3"/>
      <c r="W324" s="3"/>
      <c r="X324" s="3"/>
      <c r="Y324" s="3"/>
      <c r="Z324" s="3"/>
      <c r="AA324" s="3"/>
      <c r="AB324" s="8"/>
    </row>
    <row r="325" spans="21:28" x14ac:dyDescent="0.2">
      <c r="U325" s="3"/>
      <c r="V325" s="3"/>
      <c r="W325" s="3"/>
      <c r="X325" s="3"/>
      <c r="Y325" s="3"/>
      <c r="Z325" s="3"/>
      <c r="AA325" s="3"/>
      <c r="AB325" s="8"/>
    </row>
    <row r="326" spans="21:28" x14ac:dyDescent="0.2">
      <c r="U326" s="3"/>
      <c r="V326" s="3"/>
      <c r="W326" s="3"/>
      <c r="X326" s="3"/>
      <c r="Y326" s="3"/>
      <c r="Z326" s="3"/>
      <c r="AA326" s="3"/>
      <c r="AB326" s="8"/>
    </row>
    <row r="327" spans="21:28" x14ac:dyDescent="0.2">
      <c r="U327" s="3"/>
      <c r="V327" s="3"/>
      <c r="W327" s="3"/>
      <c r="X327" s="3"/>
      <c r="Y327" s="3"/>
      <c r="Z327" s="3"/>
      <c r="AA327" s="3"/>
      <c r="AB327" s="8"/>
    </row>
    <row r="328" spans="21:28" x14ac:dyDescent="0.2">
      <c r="U328" s="3"/>
      <c r="V328" s="3"/>
      <c r="W328" s="3"/>
      <c r="X328" s="3"/>
      <c r="Y328" s="3"/>
      <c r="Z328" s="3"/>
      <c r="AA328" s="3"/>
      <c r="AB328" s="8"/>
    </row>
    <row r="329" spans="21:28" x14ac:dyDescent="0.2">
      <c r="U329" s="3"/>
      <c r="V329" s="3"/>
      <c r="W329" s="3"/>
      <c r="X329" s="3"/>
      <c r="Y329" s="3"/>
      <c r="Z329" s="3"/>
      <c r="AA329" s="3"/>
      <c r="AB329" s="8"/>
    </row>
    <row r="330" spans="21:28" x14ac:dyDescent="0.2">
      <c r="U330" s="3"/>
      <c r="V330" s="3"/>
      <c r="W330" s="3"/>
      <c r="X330" s="3"/>
      <c r="Y330" s="3"/>
      <c r="Z330" s="3"/>
      <c r="AA330" s="3"/>
      <c r="AB330" s="8"/>
    </row>
    <row r="331" spans="21:28" x14ac:dyDescent="0.2">
      <c r="U331" s="3"/>
      <c r="V331" s="3"/>
      <c r="W331" s="3"/>
      <c r="X331" s="3"/>
      <c r="Y331" s="3"/>
      <c r="Z331" s="3"/>
      <c r="AA331" s="3"/>
      <c r="AB331" s="8"/>
    </row>
    <row r="332" spans="21:28" x14ac:dyDescent="0.2">
      <c r="U332" s="3"/>
      <c r="V332" s="3"/>
      <c r="W332" s="3"/>
      <c r="X332" s="3"/>
      <c r="Y332" s="3"/>
      <c r="Z332" s="3"/>
      <c r="AA332" s="3"/>
      <c r="AB332" s="8"/>
    </row>
    <row r="333" spans="21:28" x14ac:dyDescent="0.2">
      <c r="U333" s="3"/>
      <c r="V333" s="3"/>
      <c r="W333" s="3"/>
      <c r="X333" s="3"/>
      <c r="Y333" s="3"/>
      <c r="Z333" s="3"/>
      <c r="AA333" s="3"/>
      <c r="AB333" s="8"/>
    </row>
    <row r="334" spans="21:28" x14ac:dyDescent="0.2">
      <c r="U334" s="3"/>
      <c r="V334" s="3"/>
      <c r="W334" s="3"/>
      <c r="X334" s="3"/>
      <c r="Y334" s="3"/>
      <c r="Z334" s="3"/>
      <c r="AA334" s="3"/>
      <c r="AB334" s="8"/>
    </row>
    <row r="335" spans="21:28" x14ac:dyDescent="0.2">
      <c r="U335" s="3"/>
      <c r="V335" s="3"/>
      <c r="W335" s="3"/>
      <c r="X335" s="3"/>
      <c r="Y335" s="3"/>
      <c r="Z335" s="3"/>
      <c r="AA335" s="3"/>
      <c r="AB335" s="8"/>
    </row>
    <row r="336" spans="21:28" x14ac:dyDescent="0.2">
      <c r="U336" s="3"/>
      <c r="V336" s="3"/>
      <c r="W336" s="3"/>
      <c r="X336" s="3"/>
      <c r="Y336" s="3"/>
      <c r="Z336" s="3"/>
      <c r="AA336" s="3"/>
      <c r="AB336" s="8"/>
    </row>
    <row r="337" spans="21:28" x14ac:dyDescent="0.2">
      <c r="U337" s="3"/>
      <c r="V337" s="3"/>
      <c r="W337" s="3"/>
      <c r="X337" s="3"/>
      <c r="Y337" s="3"/>
      <c r="Z337" s="3"/>
      <c r="AA337" s="3"/>
      <c r="AB337" s="8"/>
    </row>
    <row r="338" spans="21:28" x14ac:dyDescent="0.2">
      <c r="U338" s="3"/>
      <c r="V338" s="3"/>
      <c r="W338" s="3"/>
      <c r="X338" s="3"/>
      <c r="Y338" s="3"/>
      <c r="Z338" s="3"/>
      <c r="AA338" s="3"/>
      <c r="AB338" s="8"/>
    </row>
    <row r="339" spans="21:28" x14ac:dyDescent="0.2">
      <c r="U339" s="3"/>
      <c r="V339" s="3"/>
      <c r="W339" s="3"/>
      <c r="X339" s="3"/>
      <c r="Y339" s="3"/>
      <c r="Z339" s="3"/>
      <c r="AA339" s="3"/>
      <c r="AB339" s="8"/>
    </row>
    <row r="340" spans="21:28" x14ac:dyDescent="0.2">
      <c r="U340" s="3"/>
      <c r="V340" s="3"/>
      <c r="W340" s="3"/>
      <c r="X340" s="3"/>
      <c r="Y340" s="3"/>
      <c r="Z340" s="3"/>
      <c r="AA340" s="3"/>
      <c r="AB340" s="8"/>
    </row>
    <row r="341" spans="21:28" x14ac:dyDescent="0.2">
      <c r="U341" s="3"/>
      <c r="V341" s="3"/>
      <c r="W341" s="3"/>
      <c r="X341" s="3"/>
      <c r="Y341" s="3"/>
      <c r="Z341" s="3"/>
      <c r="AA341" s="3"/>
      <c r="AB341" s="8"/>
    </row>
    <row r="342" spans="21:28" x14ac:dyDescent="0.2">
      <c r="U342" s="3"/>
      <c r="V342" s="3"/>
      <c r="W342" s="3"/>
      <c r="X342" s="3"/>
      <c r="Y342" s="3"/>
      <c r="Z342" s="3"/>
      <c r="AA342" s="3"/>
      <c r="AB342" s="8"/>
    </row>
    <row r="343" spans="21:28" x14ac:dyDescent="0.2">
      <c r="U343" s="3"/>
      <c r="V343" s="3"/>
      <c r="W343" s="3"/>
      <c r="X343" s="3"/>
      <c r="Y343" s="3"/>
      <c r="Z343" s="3"/>
      <c r="AA343" s="3"/>
      <c r="AB343" s="8"/>
    </row>
    <row r="344" spans="21:28" x14ac:dyDescent="0.2">
      <c r="U344" s="3"/>
      <c r="V344" s="3"/>
      <c r="W344" s="3"/>
      <c r="X344" s="3"/>
      <c r="Y344" s="3"/>
      <c r="Z344" s="3"/>
      <c r="AA344" s="3"/>
      <c r="AB344" s="8"/>
    </row>
    <row r="345" spans="21:28" x14ac:dyDescent="0.2">
      <c r="U345" s="3"/>
      <c r="V345" s="3"/>
      <c r="W345" s="3"/>
      <c r="X345" s="3"/>
      <c r="Y345" s="3"/>
      <c r="Z345" s="3"/>
      <c r="AA345" s="3"/>
      <c r="AB345" s="8"/>
    </row>
    <row r="346" spans="21:28" x14ac:dyDescent="0.2">
      <c r="U346" s="3"/>
      <c r="V346" s="3"/>
      <c r="W346" s="3"/>
      <c r="X346" s="3"/>
      <c r="Y346" s="3"/>
      <c r="Z346" s="3"/>
      <c r="AA346" s="3"/>
      <c r="AB346" s="8"/>
    </row>
    <row r="347" spans="21:28" x14ac:dyDescent="0.2">
      <c r="U347" s="3"/>
      <c r="V347" s="3"/>
      <c r="W347" s="3"/>
      <c r="X347" s="3"/>
      <c r="Y347" s="3"/>
      <c r="Z347" s="3"/>
      <c r="AA347" s="3"/>
      <c r="AB347" s="8"/>
    </row>
    <row r="348" spans="21:28" x14ac:dyDescent="0.2">
      <c r="U348" s="3"/>
      <c r="V348" s="3"/>
      <c r="W348" s="3"/>
      <c r="X348" s="3"/>
      <c r="Y348" s="3"/>
      <c r="Z348" s="3"/>
      <c r="AA348" s="3"/>
      <c r="AB348" s="8"/>
    </row>
    <row r="349" spans="21:28" x14ac:dyDescent="0.2">
      <c r="U349" s="3"/>
      <c r="V349" s="3"/>
      <c r="W349" s="3"/>
      <c r="X349" s="3"/>
      <c r="Y349" s="3"/>
      <c r="Z349" s="3"/>
      <c r="AA349" s="3"/>
      <c r="AB349" s="8"/>
    </row>
    <row r="350" spans="21:28" x14ac:dyDescent="0.2">
      <c r="U350" s="3"/>
      <c r="V350" s="3"/>
      <c r="W350" s="3"/>
      <c r="X350" s="3"/>
      <c r="Y350" s="3"/>
      <c r="Z350" s="3"/>
      <c r="AA350" s="3"/>
      <c r="AB350" s="8"/>
    </row>
    <row r="351" spans="21:28" x14ac:dyDescent="0.2">
      <c r="U351" s="3"/>
      <c r="V351" s="3"/>
      <c r="W351" s="3"/>
      <c r="X351" s="3"/>
      <c r="Y351" s="3"/>
      <c r="Z351" s="3"/>
      <c r="AA351" s="3"/>
      <c r="AB351" s="8"/>
    </row>
    <row r="352" spans="21:28" x14ac:dyDescent="0.2">
      <c r="U352" s="3"/>
      <c r="V352" s="3"/>
      <c r="W352" s="3"/>
      <c r="X352" s="3"/>
      <c r="Y352" s="3"/>
      <c r="Z352" s="3"/>
      <c r="AA352" s="3"/>
      <c r="AB352" s="8"/>
    </row>
    <row r="353" spans="21:28" x14ac:dyDescent="0.2">
      <c r="U353" s="3"/>
      <c r="V353" s="3"/>
      <c r="W353" s="3"/>
      <c r="X353" s="3"/>
      <c r="Y353" s="3"/>
      <c r="Z353" s="3"/>
      <c r="AA353" s="3"/>
      <c r="AB353" s="8"/>
    </row>
    <row r="354" spans="21:28" x14ac:dyDescent="0.2">
      <c r="U354" s="3"/>
      <c r="V354" s="3"/>
      <c r="W354" s="3"/>
      <c r="X354" s="3"/>
      <c r="Y354" s="3"/>
      <c r="Z354" s="3"/>
      <c r="AA354" s="3"/>
      <c r="AB354" s="8"/>
    </row>
    <row r="355" spans="21:28" x14ac:dyDescent="0.2">
      <c r="U355" s="3"/>
      <c r="V355" s="3"/>
      <c r="W355" s="3"/>
      <c r="X355" s="3"/>
      <c r="Y355" s="3"/>
      <c r="Z355" s="3"/>
      <c r="AA355" s="3"/>
      <c r="AB355" s="8"/>
    </row>
    <row r="356" spans="21:28" x14ac:dyDescent="0.2">
      <c r="U356" s="3"/>
      <c r="V356" s="3"/>
      <c r="W356" s="3"/>
      <c r="X356" s="3"/>
      <c r="Y356" s="3"/>
      <c r="Z356" s="3"/>
      <c r="AA356" s="3"/>
      <c r="AB356" s="8"/>
    </row>
    <row r="357" spans="21:28" x14ac:dyDescent="0.2">
      <c r="U357" s="3"/>
      <c r="V357" s="3"/>
      <c r="W357" s="3"/>
      <c r="X357" s="3"/>
      <c r="Y357" s="3"/>
      <c r="Z357" s="3"/>
      <c r="AA357" s="3"/>
      <c r="AB357" s="8"/>
    </row>
    <row r="358" spans="21:28" x14ac:dyDescent="0.2">
      <c r="U358" s="3"/>
      <c r="V358" s="3"/>
      <c r="W358" s="3"/>
      <c r="X358" s="3"/>
      <c r="Y358" s="3"/>
      <c r="Z358" s="3"/>
      <c r="AA358" s="3"/>
      <c r="AB358" s="8"/>
    </row>
    <row r="359" spans="21:28" x14ac:dyDescent="0.2">
      <c r="U359" s="3"/>
      <c r="V359" s="3"/>
      <c r="W359" s="3"/>
      <c r="X359" s="3"/>
      <c r="Y359" s="3"/>
      <c r="Z359" s="3"/>
      <c r="AA359" s="3"/>
      <c r="AB359" s="8"/>
    </row>
    <row r="360" spans="21:28" x14ac:dyDescent="0.2">
      <c r="U360" s="3"/>
      <c r="V360" s="3"/>
      <c r="W360" s="3"/>
      <c r="X360" s="3"/>
      <c r="Y360" s="3"/>
      <c r="Z360" s="3"/>
      <c r="AA360" s="3"/>
      <c r="AB360" s="8"/>
    </row>
    <row r="361" spans="21:28" x14ac:dyDescent="0.2">
      <c r="U361" s="3"/>
      <c r="V361" s="3"/>
      <c r="W361" s="3"/>
      <c r="X361" s="3"/>
      <c r="Y361" s="3"/>
      <c r="Z361" s="3"/>
      <c r="AA361" s="3"/>
      <c r="AB361" s="8"/>
    </row>
    <row r="362" spans="21:28" x14ac:dyDescent="0.2">
      <c r="U362" s="3"/>
      <c r="V362" s="3"/>
      <c r="W362" s="3"/>
      <c r="X362" s="3"/>
      <c r="Y362" s="3"/>
      <c r="Z362" s="3"/>
      <c r="AA362" s="3"/>
      <c r="AB362" s="8"/>
    </row>
    <row r="363" spans="21:28" x14ac:dyDescent="0.2">
      <c r="U363" s="3"/>
      <c r="V363" s="3"/>
      <c r="W363" s="3"/>
      <c r="X363" s="3"/>
      <c r="Y363" s="3"/>
      <c r="Z363" s="3"/>
      <c r="AA363" s="3"/>
      <c r="AB363" s="8"/>
    </row>
    <row r="364" spans="21:28" x14ac:dyDescent="0.2">
      <c r="U364" s="3"/>
      <c r="V364" s="3"/>
      <c r="W364" s="3"/>
      <c r="X364" s="3"/>
      <c r="Y364" s="3"/>
      <c r="Z364" s="3"/>
      <c r="AA364" s="3"/>
      <c r="AB364" s="8"/>
    </row>
    <row r="365" spans="21:28" x14ac:dyDescent="0.2">
      <c r="U365" s="3"/>
      <c r="V365" s="3"/>
      <c r="W365" s="3"/>
      <c r="X365" s="3"/>
      <c r="Y365" s="3"/>
      <c r="Z365" s="3"/>
      <c r="AA365" s="3"/>
      <c r="AB365" s="8"/>
    </row>
    <row r="366" spans="21:28" x14ac:dyDescent="0.2">
      <c r="U366" s="3"/>
      <c r="V366" s="3"/>
      <c r="W366" s="3"/>
      <c r="X366" s="3"/>
      <c r="Y366" s="3"/>
      <c r="Z366" s="3"/>
      <c r="AA366" s="3"/>
      <c r="AB366" s="8"/>
    </row>
    <row r="367" spans="21:28" x14ac:dyDescent="0.2">
      <c r="U367" s="3"/>
      <c r="V367" s="3"/>
      <c r="W367" s="3"/>
      <c r="X367" s="3"/>
      <c r="Y367" s="3"/>
      <c r="Z367" s="3"/>
      <c r="AA367" s="3"/>
      <c r="AB367" s="8"/>
    </row>
    <row r="368" spans="21:28" x14ac:dyDescent="0.2">
      <c r="U368" s="3"/>
      <c r="V368" s="3"/>
      <c r="W368" s="3"/>
      <c r="X368" s="3"/>
      <c r="Y368" s="3"/>
      <c r="Z368" s="3"/>
      <c r="AA368" s="3"/>
      <c r="AB368" s="8"/>
    </row>
    <row r="369" spans="21:28" x14ac:dyDescent="0.2">
      <c r="U369" s="3"/>
      <c r="V369" s="3"/>
      <c r="W369" s="3"/>
      <c r="X369" s="3"/>
      <c r="Y369" s="3"/>
      <c r="Z369" s="3"/>
      <c r="AA369" s="3"/>
      <c r="AB369" s="8"/>
    </row>
    <row r="370" spans="21:28" x14ac:dyDescent="0.2">
      <c r="U370" s="3"/>
      <c r="V370" s="3"/>
      <c r="W370" s="3"/>
      <c r="X370" s="3"/>
      <c r="Y370" s="3"/>
      <c r="Z370" s="3"/>
      <c r="AA370" s="3"/>
      <c r="AB370" s="8"/>
    </row>
    <row r="371" spans="21:28" x14ac:dyDescent="0.2">
      <c r="U371" s="3"/>
      <c r="V371" s="3"/>
      <c r="W371" s="3"/>
      <c r="X371" s="3"/>
      <c r="Y371" s="3"/>
      <c r="Z371" s="3"/>
      <c r="AA371" s="3"/>
      <c r="AB371" s="8"/>
    </row>
    <row r="372" spans="21:28" x14ac:dyDescent="0.2">
      <c r="U372" s="3"/>
      <c r="V372" s="3"/>
      <c r="W372" s="3"/>
      <c r="X372" s="3"/>
      <c r="Y372" s="3"/>
      <c r="Z372" s="3"/>
      <c r="AA372" s="3"/>
      <c r="AB372" s="8"/>
    </row>
    <row r="373" spans="21:28" x14ac:dyDescent="0.2">
      <c r="U373" s="3"/>
      <c r="V373" s="3"/>
      <c r="W373" s="3"/>
      <c r="X373" s="3"/>
      <c r="Y373" s="3"/>
      <c r="Z373" s="3"/>
      <c r="AA373" s="3"/>
      <c r="AB373" s="8"/>
    </row>
    <row r="374" spans="21:28" x14ac:dyDescent="0.2">
      <c r="U374" s="3"/>
      <c r="V374" s="3"/>
      <c r="W374" s="3"/>
      <c r="X374" s="3"/>
      <c r="Y374" s="3"/>
      <c r="Z374" s="3"/>
      <c r="AA374" s="3"/>
      <c r="AB374" s="8"/>
    </row>
    <row r="375" spans="21:28" x14ac:dyDescent="0.2">
      <c r="U375" s="3"/>
      <c r="V375" s="3"/>
      <c r="W375" s="3"/>
      <c r="X375" s="3"/>
      <c r="Y375" s="3"/>
      <c r="Z375" s="3"/>
      <c r="AA375" s="3"/>
      <c r="AB375" s="8"/>
    </row>
    <row r="376" spans="21:28" x14ac:dyDescent="0.2">
      <c r="U376" s="3"/>
      <c r="V376" s="3"/>
      <c r="W376" s="3"/>
      <c r="X376" s="3"/>
      <c r="Y376" s="3"/>
      <c r="Z376" s="3"/>
      <c r="AA376" s="3"/>
      <c r="AB376" s="8"/>
    </row>
    <row r="377" spans="21:28" x14ac:dyDescent="0.2">
      <c r="U377" s="3"/>
      <c r="V377" s="3"/>
      <c r="W377" s="3"/>
      <c r="X377" s="3"/>
      <c r="Y377" s="3"/>
      <c r="Z377" s="3"/>
      <c r="AA377" s="3"/>
      <c r="AB377" s="8"/>
    </row>
    <row r="378" spans="21:28" x14ac:dyDescent="0.2">
      <c r="U378" s="3"/>
      <c r="V378" s="3"/>
      <c r="W378" s="3"/>
      <c r="X378" s="3"/>
      <c r="Y378" s="3"/>
      <c r="Z378" s="3"/>
      <c r="AA378" s="3"/>
      <c r="AB378" s="8"/>
    </row>
    <row r="379" spans="21:28" x14ac:dyDescent="0.2">
      <c r="U379" s="3"/>
      <c r="V379" s="3"/>
      <c r="W379" s="3"/>
      <c r="X379" s="3"/>
      <c r="Y379" s="3"/>
      <c r="Z379" s="3"/>
      <c r="AA379" s="3"/>
      <c r="AB379" s="8"/>
    </row>
    <row r="380" spans="21:28" x14ac:dyDescent="0.2">
      <c r="U380" s="3"/>
      <c r="V380" s="3"/>
      <c r="W380" s="3"/>
      <c r="X380" s="3"/>
      <c r="Y380" s="3"/>
      <c r="Z380" s="3"/>
      <c r="AA380" s="3"/>
      <c r="AB380" s="8"/>
    </row>
    <row r="381" spans="21:28" x14ac:dyDescent="0.2">
      <c r="U381" s="3"/>
      <c r="V381" s="3"/>
      <c r="W381" s="3"/>
      <c r="X381" s="3"/>
      <c r="Y381" s="3"/>
      <c r="Z381" s="3"/>
      <c r="AA381" s="3"/>
      <c r="AB381" s="8"/>
    </row>
    <row r="382" spans="21:28" x14ac:dyDescent="0.2">
      <c r="U382" s="3"/>
      <c r="V382" s="3"/>
      <c r="W382" s="3"/>
      <c r="X382" s="3"/>
      <c r="Y382" s="3"/>
      <c r="Z382" s="3"/>
      <c r="AA382" s="3"/>
      <c r="AB382" s="8"/>
    </row>
    <row r="383" spans="21:28" x14ac:dyDescent="0.2">
      <c r="U383" s="3"/>
      <c r="V383" s="3"/>
      <c r="W383" s="3"/>
      <c r="X383" s="3"/>
      <c r="Y383" s="3"/>
      <c r="Z383" s="3"/>
      <c r="AA383" s="3"/>
      <c r="AB383" s="8"/>
    </row>
    <row r="384" spans="21:28" x14ac:dyDescent="0.2">
      <c r="U384" s="3"/>
      <c r="V384" s="3"/>
      <c r="W384" s="3"/>
      <c r="X384" s="3"/>
      <c r="Y384" s="3"/>
      <c r="Z384" s="3"/>
      <c r="AA384" s="3"/>
      <c r="AB384" s="8"/>
    </row>
    <row r="385" spans="21:28" x14ac:dyDescent="0.2">
      <c r="U385" s="3"/>
      <c r="V385" s="3"/>
      <c r="W385" s="3"/>
      <c r="X385" s="3"/>
      <c r="Y385" s="3"/>
      <c r="Z385" s="3"/>
      <c r="AA385" s="3"/>
      <c r="AB385" s="8"/>
    </row>
    <row r="386" spans="21:28" x14ac:dyDescent="0.2">
      <c r="U386" s="3"/>
      <c r="V386" s="3"/>
      <c r="W386" s="3"/>
      <c r="X386" s="3"/>
      <c r="Y386" s="3"/>
      <c r="Z386" s="3"/>
      <c r="AA386" s="3"/>
      <c r="AB386" s="8"/>
    </row>
    <row r="387" spans="21:28" x14ac:dyDescent="0.2">
      <c r="U387" s="3"/>
      <c r="V387" s="3"/>
      <c r="W387" s="3"/>
      <c r="X387" s="3"/>
      <c r="Y387" s="3"/>
      <c r="Z387" s="3"/>
      <c r="AA387" s="3"/>
      <c r="AB387" s="8"/>
    </row>
    <row r="388" spans="21:28" x14ac:dyDescent="0.2">
      <c r="U388" s="3"/>
      <c r="V388" s="3"/>
      <c r="W388" s="3"/>
      <c r="X388" s="3"/>
      <c r="Y388" s="3"/>
      <c r="Z388" s="3"/>
      <c r="AA388" s="3"/>
      <c r="AB388" s="8"/>
    </row>
    <row r="389" spans="21:28" x14ac:dyDescent="0.2">
      <c r="U389" s="3"/>
      <c r="V389" s="3"/>
      <c r="W389" s="3"/>
      <c r="X389" s="3"/>
      <c r="Y389" s="3"/>
      <c r="Z389" s="3"/>
      <c r="AA389" s="3"/>
      <c r="AB389" s="8"/>
    </row>
    <row r="390" spans="21:28" x14ac:dyDescent="0.2">
      <c r="U390" s="3"/>
      <c r="V390" s="3"/>
      <c r="W390" s="3"/>
      <c r="X390" s="3"/>
      <c r="Y390" s="3"/>
      <c r="Z390" s="3"/>
      <c r="AA390" s="3"/>
      <c r="AB390" s="8"/>
    </row>
    <row r="391" spans="21:28" x14ac:dyDescent="0.2">
      <c r="U391" s="3"/>
      <c r="V391" s="3"/>
      <c r="W391" s="3"/>
      <c r="X391" s="3"/>
      <c r="Y391" s="3"/>
      <c r="Z391" s="3"/>
      <c r="AA391" s="3"/>
      <c r="AB391" s="8"/>
    </row>
    <row r="392" spans="21:28" x14ac:dyDescent="0.2">
      <c r="U392" s="3"/>
      <c r="V392" s="3"/>
      <c r="W392" s="3"/>
      <c r="X392" s="3"/>
      <c r="Y392" s="3"/>
      <c r="Z392" s="3"/>
      <c r="AA392" s="3"/>
      <c r="AB392" s="8"/>
    </row>
    <row r="393" spans="21:28" x14ac:dyDescent="0.2">
      <c r="U393" s="3"/>
      <c r="V393" s="3"/>
      <c r="W393" s="3"/>
      <c r="X393" s="3"/>
      <c r="Y393" s="3"/>
      <c r="Z393" s="3"/>
      <c r="AA393" s="3"/>
      <c r="AB393" s="8"/>
    </row>
    <row r="394" spans="21:28" x14ac:dyDescent="0.2">
      <c r="U394" s="3"/>
      <c r="V394" s="3"/>
      <c r="W394" s="3"/>
      <c r="X394" s="3"/>
      <c r="Y394" s="3"/>
      <c r="Z394" s="3"/>
      <c r="AA394" s="3"/>
      <c r="AB394" s="8"/>
    </row>
    <row r="395" spans="21:28" x14ac:dyDescent="0.2">
      <c r="U395" s="3"/>
      <c r="V395" s="3"/>
      <c r="W395" s="3"/>
      <c r="X395" s="3"/>
      <c r="Y395" s="3"/>
      <c r="Z395" s="3"/>
      <c r="AA395" s="3"/>
      <c r="AB395" s="8"/>
    </row>
    <row r="396" spans="21:28" x14ac:dyDescent="0.2">
      <c r="U396" s="3"/>
      <c r="V396" s="3"/>
      <c r="W396" s="3"/>
      <c r="X396" s="3"/>
      <c r="Y396" s="3"/>
      <c r="Z396" s="3"/>
      <c r="AA396" s="3"/>
      <c r="AB396" s="8"/>
    </row>
    <row r="397" spans="21:28" x14ac:dyDescent="0.2">
      <c r="U397" s="3"/>
      <c r="V397" s="3"/>
      <c r="W397" s="3"/>
      <c r="X397" s="3"/>
      <c r="Y397" s="3"/>
      <c r="Z397" s="3"/>
      <c r="AA397" s="3"/>
      <c r="AB397" s="8"/>
    </row>
    <row r="398" spans="21:28" x14ac:dyDescent="0.2">
      <c r="U398" s="3"/>
      <c r="V398" s="3"/>
      <c r="W398" s="3"/>
      <c r="X398" s="3"/>
      <c r="Y398" s="3"/>
      <c r="Z398" s="3"/>
      <c r="AA398" s="3"/>
      <c r="AB398" s="8"/>
    </row>
    <row r="399" spans="21:28" x14ac:dyDescent="0.2">
      <c r="U399" s="3"/>
      <c r="V399" s="3"/>
      <c r="W399" s="3"/>
      <c r="X399" s="3"/>
      <c r="Y399" s="3"/>
      <c r="Z399" s="3"/>
      <c r="AA399" s="3"/>
      <c r="AB399" s="8"/>
    </row>
    <row r="400" spans="21:28" x14ac:dyDescent="0.2">
      <c r="U400" s="3"/>
      <c r="V400" s="3"/>
      <c r="W400" s="3"/>
      <c r="X400" s="3"/>
      <c r="Y400" s="3"/>
      <c r="Z400" s="3"/>
      <c r="AA400" s="3"/>
      <c r="AB400" s="8"/>
    </row>
    <row r="401" spans="21:28" x14ac:dyDescent="0.2">
      <c r="U401" s="3"/>
      <c r="V401" s="3"/>
      <c r="W401" s="3"/>
      <c r="X401" s="3"/>
      <c r="Y401" s="3"/>
      <c r="Z401" s="3"/>
      <c r="AA401" s="3"/>
      <c r="AB401" s="8"/>
    </row>
    <row r="402" spans="21:28" x14ac:dyDescent="0.2">
      <c r="U402" s="3"/>
      <c r="V402" s="3"/>
      <c r="W402" s="3"/>
      <c r="X402" s="3"/>
      <c r="Y402" s="3"/>
      <c r="Z402" s="3"/>
      <c r="AA402" s="3"/>
      <c r="AB402" s="8"/>
    </row>
    <row r="403" spans="21:28" x14ac:dyDescent="0.2">
      <c r="U403" s="3"/>
      <c r="V403" s="3"/>
      <c r="W403" s="3"/>
      <c r="X403" s="3"/>
      <c r="Y403" s="3"/>
      <c r="Z403" s="3"/>
      <c r="AA403" s="3"/>
      <c r="AB403" s="8"/>
    </row>
    <row r="404" spans="21:28" x14ac:dyDescent="0.2">
      <c r="U404" s="3"/>
      <c r="V404" s="3"/>
      <c r="W404" s="3"/>
      <c r="X404" s="3"/>
      <c r="Y404" s="3"/>
      <c r="Z404" s="3"/>
      <c r="AA404" s="3"/>
      <c r="AB404" s="8"/>
    </row>
    <row r="405" spans="21:28" x14ac:dyDescent="0.2">
      <c r="U405" s="3"/>
      <c r="V405" s="3"/>
      <c r="W405" s="3"/>
      <c r="X405" s="3"/>
      <c r="Y405" s="3"/>
      <c r="Z405" s="3"/>
      <c r="AA405" s="3"/>
      <c r="AB405" s="8"/>
    </row>
    <row r="406" spans="21:28" x14ac:dyDescent="0.2">
      <c r="U406" s="3"/>
      <c r="V406" s="3"/>
      <c r="W406" s="3"/>
      <c r="X406" s="3"/>
      <c r="Y406" s="3"/>
      <c r="Z406" s="3"/>
      <c r="AA406" s="3"/>
      <c r="AB406" s="8"/>
    </row>
    <row r="407" spans="21:28" x14ac:dyDescent="0.2">
      <c r="U407" s="3"/>
      <c r="V407" s="3"/>
      <c r="W407" s="3"/>
      <c r="X407" s="3"/>
      <c r="Y407" s="3"/>
      <c r="Z407" s="3"/>
      <c r="AA407" s="3"/>
      <c r="AB407" s="8"/>
    </row>
    <row r="408" spans="21:28" x14ac:dyDescent="0.2">
      <c r="U408" s="3"/>
      <c r="V408" s="3"/>
      <c r="W408" s="3"/>
      <c r="X408" s="3"/>
      <c r="Y408" s="3"/>
      <c r="Z408" s="3"/>
      <c r="AA408" s="3"/>
      <c r="AB408" s="8"/>
    </row>
    <row r="409" spans="21:28" x14ac:dyDescent="0.2">
      <c r="U409" s="3"/>
      <c r="V409" s="3"/>
      <c r="W409" s="3"/>
      <c r="X409" s="3"/>
      <c r="Y409" s="3"/>
      <c r="Z409" s="3"/>
      <c r="AA409" s="3"/>
      <c r="AB409" s="8"/>
    </row>
    <row r="410" spans="21:28" x14ac:dyDescent="0.2">
      <c r="U410" s="3"/>
      <c r="V410" s="3"/>
      <c r="W410" s="3"/>
      <c r="X410" s="3"/>
      <c r="Y410" s="3"/>
      <c r="Z410" s="3"/>
      <c r="AA410" s="3"/>
      <c r="AB410" s="8"/>
    </row>
    <row r="411" spans="21:28" x14ac:dyDescent="0.2">
      <c r="U411" s="3"/>
      <c r="V411" s="3"/>
      <c r="W411" s="3"/>
      <c r="X411" s="3"/>
      <c r="Y411" s="3"/>
      <c r="Z411" s="3"/>
      <c r="AA411" s="3"/>
      <c r="AB411" s="8"/>
    </row>
    <row r="412" spans="21:28" x14ac:dyDescent="0.2">
      <c r="U412" s="3"/>
      <c r="V412" s="3"/>
      <c r="W412" s="3"/>
      <c r="X412" s="3"/>
      <c r="Y412" s="3"/>
      <c r="Z412" s="3"/>
      <c r="AA412" s="3"/>
      <c r="AB412" s="8"/>
    </row>
    <row r="413" spans="21:28" x14ac:dyDescent="0.2">
      <c r="U413" s="3"/>
      <c r="V413" s="3"/>
      <c r="W413" s="3"/>
      <c r="X413" s="3"/>
      <c r="Y413" s="3"/>
      <c r="Z413" s="3"/>
      <c r="AA413" s="3"/>
      <c r="AB413" s="8"/>
    </row>
    <row r="414" spans="21:28" x14ac:dyDescent="0.2">
      <c r="U414" s="3"/>
      <c r="V414" s="3"/>
      <c r="W414" s="3"/>
      <c r="X414" s="3"/>
      <c r="Y414" s="3"/>
      <c r="Z414" s="3"/>
      <c r="AA414" s="3"/>
      <c r="AB414" s="8"/>
    </row>
    <row r="415" spans="21:28" x14ac:dyDescent="0.2">
      <c r="U415" s="3"/>
      <c r="V415" s="3"/>
      <c r="W415" s="3"/>
      <c r="X415" s="3"/>
      <c r="Y415" s="3"/>
      <c r="Z415" s="3"/>
      <c r="AA415" s="3"/>
      <c r="AB415" s="8"/>
    </row>
    <row r="416" spans="21:28" x14ac:dyDescent="0.2">
      <c r="U416" s="3"/>
      <c r="V416" s="3"/>
      <c r="W416" s="3"/>
      <c r="X416" s="3"/>
      <c r="Y416" s="3"/>
      <c r="Z416" s="3"/>
      <c r="AA416" s="3"/>
      <c r="AB416" s="8"/>
    </row>
    <row r="417" spans="21:28" x14ac:dyDescent="0.2">
      <c r="U417" s="3"/>
      <c r="V417" s="3"/>
      <c r="W417" s="3"/>
      <c r="X417" s="3"/>
      <c r="Y417" s="3"/>
      <c r="Z417" s="3"/>
      <c r="AA417" s="3"/>
      <c r="AB417" s="8"/>
    </row>
    <row r="418" spans="21:28" x14ac:dyDescent="0.2">
      <c r="U418" s="3"/>
      <c r="V418" s="3"/>
      <c r="W418" s="3"/>
      <c r="X418" s="3"/>
      <c r="Y418" s="3"/>
      <c r="Z418" s="3"/>
      <c r="AA418" s="3"/>
      <c r="AB418" s="8"/>
    </row>
    <row r="419" spans="21:28" x14ac:dyDescent="0.2">
      <c r="U419" s="3"/>
      <c r="V419" s="3"/>
      <c r="W419" s="3"/>
      <c r="X419" s="3"/>
      <c r="Y419" s="3"/>
      <c r="Z419" s="3"/>
      <c r="AA419" s="3"/>
      <c r="AB419" s="8"/>
    </row>
    <row r="420" spans="21:28" x14ac:dyDescent="0.2">
      <c r="U420" s="3"/>
      <c r="V420" s="3"/>
      <c r="W420" s="3"/>
      <c r="X420" s="3"/>
      <c r="Y420" s="3"/>
      <c r="Z420" s="3"/>
      <c r="AA420" s="3"/>
      <c r="AB420" s="8"/>
    </row>
    <row r="421" spans="21:28" x14ac:dyDescent="0.2">
      <c r="U421" s="3"/>
      <c r="V421" s="3"/>
      <c r="W421" s="3"/>
      <c r="X421" s="3"/>
      <c r="Y421" s="3"/>
      <c r="Z421" s="3"/>
      <c r="AA421" s="3"/>
      <c r="AB421" s="8"/>
    </row>
    <row r="422" spans="21:28" x14ac:dyDescent="0.2">
      <c r="U422" s="3"/>
      <c r="V422" s="3"/>
      <c r="W422" s="3"/>
      <c r="X422" s="3"/>
      <c r="Y422" s="3"/>
      <c r="Z422" s="3"/>
      <c r="AA422" s="3"/>
      <c r="AB422" s="8"/>
    </row>
    <row r="423" spans="21:28" x14ac:dyDescent="0.2">
      <c r="U423" s="3"/>
      <c r="V423" s="3"/>
      <c r="W423" s="3"/>
      <c r="X423" s="3"/>
      <c r="Y423" s="3"/>
      <c r="Z423" s="3"/>
      <c r="AA423" s="3"/>
      <c r="AB423" s="8"/>
    </row>
    <row r="424" spans="21:28" x14ac:dyDescent="0.2">
      <c r="U424" s="3"/>
      <c r="V424" s="3"/>
      <c r="W424" s="3"/>
      <c r="X424" s="3"/>
      <c r="Y424" s="3"/>
      <c r="Z424" s="3"/>
      <c r="AA424" s="3"/>
      <c r="AB424" s="8"/>
    </row>
    <row r="425" spans="21:28" x14ac:dyDescent="0.2">
      <c r="U425" s="3"/>
      <c r="V425" s="3"/>
      <c r="W425" s="3"/>
      <c r="X425" s="3"/>
      <c r="Y425" s="3"/>
      <c r="Z425" s="3"/>
      <c r="AA425" s="3"/>
      <c r="AB425" s="8"/>
    </row>
    <row r="426" spans="21:28" x14ac:dyDescent="0.2">
      <c r="U426" s="3"/>
      <c r="V426" s="3"/>
      <c r="W426" s="3"/>
      <c r="X426" s="3"/>
      <c r="Y426" s="3"/>
      <c r="Z426" s="3"/>
      <c r="AA426" s="3"/>
      <c r="AB426" s="8"/>
    </row>
    <row r="427" spans="21:28" x14ac:dyDescent="0.2">
      <c r="U427" s="3"/>
      <c r="V427" s="3"/>
      <c r="W427" s="3"/>
      <c r="X427" s="3"/>
      <c r="Y427" s="3"/>
      <c r="Z427" s="3"/>
      <c r="AA427" s="3"/>
      <c r="AB427" s="8"/>
    </row>
    <row r="428" spans="21:28" x14ac:dyDescent="0.2">
      <c r="U428" s="3"/>
      <c r="V428" s="3"/>
      <c r="W428" s="3"/>
      <c r="X428" s="3"/>
      <c r="Y428" s="3"/>
      <c r="Z428" s="3"/>
      <c r="AA428" s="3"/>
      <c r="AB428" s="8"/>
    </row>
    <row r="429" spans="21:28" x14ac:dyDescent="0.2">
      <c r="U429" s="3"/>
      <c r="V429" s="3"/>
      <c r="W429" s="3"/>
      <c r="X429" s="3"/>
      <c r="Y429" s="3"/>
      <c r="Z429" s="3"/>
      <c r="AA429" s="3"/>
      <c r="AB429" s="8"/>
    </row>
  </sheetData>
  <mergeCells count="15">
    <mergeCell ref="B7:G7"/>
    <mergeCell ref="A2:D2"/>
    <mergeCell ref="B3:E3"/>
    <mergeCell ref="B4:F4"/>
    <mergeCell ref="B5:E5"/>
    <mergeCell ref="B6:D6"/>
    <mergeCell ref="B16:G16"/>
    <mergeCell ref="C17:G17"/>
    <mergeCell ref="C18:F18"/>
    <mergeCell ref="B8:G8"/>
    <mergeCell ref="B9:F9"/>
    <mergeCell ref="A10:G10"/>
    <mergeCell ref="B13:F13"/>
    <mergeCell ref="B14:G14"/>
    <mergeCell ref="B15:G15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29"/>
  <sheetViews>
    <sheetView topLeftCell="K1" workbookViewId="0">
      <selection activeCell="Y15" sqref="Y15"/>
    </sheetView>
  </sheetViews>
  <sheetFormatPr defaultColWidth="10.75" defaultRowHeight="12.75" x14ac:dyDescent="0.2"/>
  <cols>
    <col min="1" max="10" width="0" style="2" hidden="1" customWidth="1"/>
    <col min="11" max="11" width="10.75" style="2"/>
    <col min="12" max="20" width="0" style="2" hidden="1" customWidth="1"/>
    <col min="21" max="28" width="10.75" style="9"/>
    <col min="29" max="33" width="10.75" style="2"/>
    <col min="34" max="36" width="0" style="2" hidden="1" customWidth="1"/>
    <col min="37" max="16384" width="10.75" style="2"/>
  </cols>
  <sheetData>
    <row r="1" spans="1:37" x14ac:dyDescent="0.2">
      <c r="K1" s="2" t="s">
        <v>29</v>
      </c>
      <c r="Q1" s="2" t="s">
        <v>52</v>
      </c>
      <c r="U1" s="14"/>
      <c r="V1" s="3" t="s">
        <v>30</v>
      </c>
      <c r="W1" s="3"/>
      <c r="X1" s="3" t="s">
        <v>53</v>
      </c>
      <c r="Y1" s="3"/>
      <c r="Z1" s="3"/>
      <c r="AA1" s="3"/>
      <c r="AB1" s="3"/>
      <c r="AC1" s="8"/>
    </row>
    <row r="2" spans="1:37" x14ac:dyDescent="0.2">
      <c r="A2" s="16" t="s">
        <v>35</v>
      </c>
      <c r="B2" s="16"/>
      <c r="C2" s="16"/>
      <c r="D2" s="16"/>
      <c r="L2" s="2" t="s">
        <v>17</v>
      </c>
      <c r="M2" s="2" t="s">
        <v>16</v>
      </c>
      <c r="N2" s="2" t="s">
        <v>18</v>
      </c>
      <c r="O2" s="2" t="s">
        <v>27</v>
      </c>
      <c r="P2" s="2" t="s">
        <v>28</v>
      </c>
      <c r="Q2" s="2" t="s">
        <v>51</v>
      </c>
      <c r="S2" s="2" t="s">
        <v>50</v>
      </c>
      <c r="U2" s="14"/>
      <c r="V2" s="10" t="s">
        <v>14</v>
      </c>
      <c r="W2" s="10" t="s">
        <v>15</v>
      </c>
      <c r="X2" s="10" t="s">
        <v>10</v>
      </c>
      <c r="Y2" s="10" t="s">
        <v>11</v>
      </c>
      <c r="Z2" s="10" t="s">
        <v>12</v>
      </c>
      <c r="AA2" s="10" t="s">
        <v>13</v>
      </c>
      <c r="AB2" s="10" t="s">
        <v>9</v>
      </c>
      <c r="AC2" s="10" t="s">
        <v>54</v>
      </c>
      <c r="AD2" s="10" t="s">
        <v>60</v>
      </c>
      <c r="AE2" s="11" t="s">
        <v>59</v>
      </c>
      <c r="AF2" s="11" t="s">
        <v>61</v>
      </c>
      <c r="AG2" s="11"/>
      <c r="AI2" s="2" t="s">
        <v>41</v>
      </c>
      <c r="AJ2" s="2" t="s">
        <v>42</v>
      </c>
      <c r="AK2" s="2" t="s">
        <v>43</v>
      </c>
    </row>
    <row r="3" spans="1:37" x14ac:dyDescent="0.2">
      <c r="A3" s="2" t="s">
        <v>6</v>
      </c>
      <c r="B3" s="16" t="s">
        <v>25</v>
      </c>
      <c r="C3" s="16"/>
      <c r="D3" s="16"/>
      <c r="E3" s="16"/>
      <c r="K3" s="2" t="s">
        <v>19</v>
      </c>
      <c r="L3" s="2">
        <v>1</v>
      </c>
      <c r="M3" s="2">
        <v>5</v>
      </c>
      <c r="N3" s="2">
        <v>0</v>
      </c>
      <c r="O3" s="2">
        <v>0.75009875503201329</v>
      </c>
      <c r="P3" s="2">
        <v>0.66635323599999996</v>
      </c>
      <c r="Q3" s="2">
        <f>IF(O3&lt;=0.5,0,1)</f>
        <v>1</v>
      </c>
      <c r="S3" s="2">
        <f t="shared" ref="S3:S67" si="0">IF(P3&lt;=0.5,0,1)</f>
        <v>1</v>
      </c>
      <c r="U3" s="14" t="str">
        <f ca="1">IF(AE3=1,"TrainTrial2","TrainTrial")</f>
        <v>TrainTrial</v>
      </c>
      <c r="V3" s="10" t="str">
        <f t="shared" ref="V3:V66" si="1">IF(Q3=0,CONCATENATE("p",L3,".bmp"),CONCATENATE("p",M3,".bmp"))</f>
        <v>p5.bmp</v>
      </c>
      <c r="W3" s="10" t="str">
        <f t="shared" ref="W3:W66" si="2">IF(Q3=0,CONCATENATE("p",M3,".bmp"),CONCATENATE("p",L3,".bmp"))</f>
        <v>p1.bmp</v>
      </c>
      <c r="X3" s="10" t="str">
        <f ca="1">IF(AE3=0,"c3.wav",IF(AE3=1,IF(S3=0,"c1.wav","c2.wav"),IF(S3=0,"c2.wav","c1.wav")))</f>
        <v>c3.wav</v>
      </c>
      <c r="Y3" s="10" t="str">
        <f ca="1">IF(S3=0,IF(AF3=1,CONCATENATE("nn",L3,".wav"),CONCATENATE("n",L3,".wav")),IF(AF3=2,CONCATENATE("rr",N3,".wav"),CONCATENATE("r",N3,".wav")))</f>
        <v>r0.wav</v>
      </c>
      <c r="Z3" s="10" t="str">
        <f ca="1">IF(AE3=0,"c3.wav",IF(AE3=1,IF(S3=1,"c1.wav","c2.wav"),IF(S3=1,"c2.wav","c1.wav")))</f>
        <v>c3.wav</v>
      </c>
      <c r="AA3" s="10" t="str">
        <f ca="1">IF(S3=1,IF(AF3=1,CONCATENATE("nn",L3,".wav"),CONCATENATE("n",L3,".wav")),IF(AF3=2,CONCATENATE("rr",N3,".wav"),CONCATENATE("r",N3,".wav")))</f>
        <v>nn1.wav</v>
      </c>
      <c r="AB3" s="10">
        <f t="shared" ref="AB3" si="3">IF(Q3=0,1,2)</f>
        <v>2</v>
      </c>
      <c r="AC3" s="13" t="str">
        <f ca="1">IF(AD3=0,"blank.jpg", IF(AD3=1, IF(AB3=1,"lp.jpg","rp.jpg"),IF(AB3=1,"rp.jpg","lp.jpg")))</f>
        <v>rp.jpg</v>
      </c>
      <c r="AD3" s="13">
        <f ca="1">IF(AI3&lt;0.25,1,IF(AI3&lt;=1/3,2,0))</f>
        <v>1</v>
      </c>
      <c r="AE3" s="13">
        <f ca="1">IF(AJ3&lt;0.25,1,IF(AJ3&lt;=1/3,2,0))</f>
        <v>0</v>
      </c>
      <c r="AF3" s="13">
        <f ca="1">IF(AK3&lt;0.25,1,IF(AK3&lt;=1/3,2,0))</f>
        <v>1</v>
      </c>
      <c r="AG3" s="13"/>
      <c r="AI3" s="2">
        <f ca="1">RAND()</f>
        <v>0.19766572796429538</v>
      </c>
      <c r="AJ3" s="2">
        <f ca="1">RAND()</f>
        <v>0.41753000145434283</v>
      </c>
      <c r="AK3" s="2">
        <f ca="1">RAND()</f>
        <v>0.13214078275751029</v>
      </c>
    </row>
    <row r="4" spans="1:37" x14ac:dyDescent="0.2">
      <c r="A4" s="2" t="s">
        <v>4</v>
      </c>
      <c r="B4" s="16" t="s">
        <v>36</v>
      </c>
      <c r="C4" s="16"/>
      <c r="D4" s="16"/>
      <c r="E4" s="16"/>
      <c r="F4" s="16"/>
      <c r="L4" s="2">
        <v>1</v>
      </c>
      <c r="M4" s="2">
        <v>4</v>
      </c>
      <c r="N4" s="2">
        <v>8</v>
      </c>
      <c r="O4" s="2">
        <v>0.76604334306466626</v>
      </c>
      <c r="P4" s="2">
        <v>0.94085438163438084</v>
      </c>
      <c r="Q4" s="2">
        <f t="shared" ref="Q4:Q67" si="4">IF(O4&lt;=0.5,0,1)</f>
        <v>1</v>
      </c>
      <c r="S4" s="2">
        <f t="shared" si="0"/>
        <v>1</v>
      </c>
      <c r="U4" s="14" t="str">
        <f t="shared" ref="U4:U67" ca="1" si="5">IF(AE4=1,"TrainTrial2","TrainTrial")</f>
        <v>TrainTrial</v>
      </c>
      <c r="V4" s="10" t="str">
        <f t="shared" si="1"/>
        <v>p4.bmp</v>
      </c>
      <c r="W4" s="10" t="str">
        <f t="shared" si="2"/>
        <v>p1.bmp</v>
      </c>
      <c r="X4" s="10" t="str">
        <f t="shared" ref="X4:X66" ca="1" si="6">IF(AE4=0,"c3.wav",IF(S4=0,"c1.wav","c2.wav"))</f>
        <v>c3.wav</v>
      </c>
      <c r="Y4" s="10" t="str">
        <f t="shared" ref="Y4:Y66" si="7">IF(S4=0,IF(AF4=1,CONCATENATE("nn",L4,".wav"),CONCATENATE("n",L4,".wav")),CONCATENATE("r",N4,".wav"))</f>
        <v>r8.wav</v>
      </c>
      <c r="Z4" s="10" t="str">
        <f t="shared" ref="Z4:Z66" ca="1" si="8">IF(AE4=0,"c3.wav",IF(S4=1,"c1.wav","c2.wav"))</f>
        <v>c3.wav</v>
      </c>
      <c r="AA4" s="10" t="str">
        <f t="shared" ref="AA4:AA66" ca="1" si="9">IF(S4=1,IF(AF4=1,CONCATENATE("nn",L4,".wav"),CONCATENATE("n",L4,".wav")),CONCATENATE("r",N4,".wav"))</f>
        <v>n1.wav</v>
      </c>
      <c r="AB4" s="10">
        <f t="shared" ref="AB4:AB66" si="10">IF(Q4=0,1,2)</f>
        <v>2</v>
      </c>
      <c r="AC4" s="12" t="str">
        <f ca="1">IF(AD4=0,"blank.jpg", IF( AB4=1,"lp.jpg","rp.jpg"))</f>
        <v>blank.jpg</v>
      </c>
      <c r="AD4" s="13">
        <f t="shared" ref="AD4:AD67" ca="1" si="11">IF(AI4&lt;0.25,1,0)</f>
        <v>0</v>
      </c>
      <c r="AE4" s="13">
        <f t="shared" ref="AE4:AE67" ca="1" si="12">IF(AJ4&lt;0.25,1,0)</f>
        <v>0</v>
      </c>
      <c r="AF4" s="13">
        <f t="shared" ref="AF4:AF67" ca="1" si="13">IF(AK4&lt;0.25,1,0)</f>
        <v>0</v>
      </c>
      <c r="AG4" s="13"/>
      <c r="AI4" s="2">
        <f t="shared" ref="AI4:AK34" ca="1" si="14">RAND()</f>
        <v>0.29638891551748259</v>
      </c>
      <c r="AJ4" s="2">
        <f t="shared" ca="1" si="14"/>
        <v>0.55163920753992135</v>
      </c>
      <c r="AK4" s="2">
        <f t="shared" ca="1" si="14"/>
        <v>0.84218754166685139</v>
      </c>
    </row>
    <row r="5" spans="1:37" x14ac:dyDescent="0.2">
      <c r="A5" s="2" t="s">
        <v>6</v>
      </c>
      <c r="B5" s="16" t="s">
        <v>26</v>
      </c>
      <c r="C5" s="16"/>
      <c r="D5" s="16"/>
      <c r="E5" s="16"/>
      <c r="L5" s="2">
        <v>1</v>
      </c>
      <c r="M5" s="2">
        <v>8</v>
      </c>
      <c r="N5" s="2">
        <v>5</v>
      </c>
      <c r="O5" s="2">
        <v>0.10160579131843406</v>
      </c>
      <c r="P5" s="2">
        <v>0.40355316593104362</v>
      </c>
      <c r="Q5" s="2">
        <f t="shared" si="4"/>
        <v>0</v>
      </c>
      <c r="S5" s="2">
        <f t="shared" si="0"/>
        <v>0</v>
      </c>
      <c r="U5" s="14" t="str">
        <f t="shared" ca="1" si="5"/>
        <v>TrainTrial</v>
      </c>
      <c r="V5" s="10" t="str">
        <f t="shared" si="1"/>
        <v>p1.bmp</v>
      </c>
      <c r="W5" s="10" t="str">
        <f t="shared" si="2"/>
        <v>p8.bmp</v>
      </c>
      <c r="X5" s="10" t="str">
        <f t="shared" ca="1" si="6"/>
        <v>c3.wav</v>
      </c>
      <c r="Y5" s="10" t="str">
        <f t="shared" ca="1" si="7"/>
        <v>nn1.wav</v>
      </c>
      <c r="Z5" s="10" t="str">
        <f t="shared" ca="1" si="8"/>
        <v>c3.wav</v>
      </c>
      <c r="AA5" s="10" t="str">
        <f t="shared" si="9"/>
        <v>r5.wav</v>
      </c>
      <c r="AB5" s="10">
        <f t="shared" si="10"/>
        <v>1</v>
      </c>
      <c r="AC5" s="12" t="str">
        <f ca="1">IF(AD5=0,"blank.jpg", IF( AB5=1,"lp.jpg","rp.jpg"))</f>
        <v>blank.jpg</v>
      </c>
      <c r="AD5" s="13">
        <f t="shared" ca="1" si="11"/>
        <v>0</v>
      </c>
      <c r="AE5" s="13">
        <f t="shared" ca="1" si="12"/>
        <v>0</v>
      </c>
      <c r="AF5" s="13">
        <f t="shared" ca="1" si="13"/>
        <v>1</v>
      </c>
      <c r="AG5" s="13"/>
      <c r="AI5" s="2">
        <f t="shared" ca="1" si="14"/>
        <v>0.39217585134191213</v>
      </c>
      <c r="AJ5" s="2">
        <f t="shared" ca="1" si="14"/>
        <v>0.67436336432087363</v>
      </c>
      <c r="AK5" s="2">
        <f t="shared" ca="1" si="14"/>
        <v>8.5342139305971676E-2</v>
      </c>
    </row>
    <row r="6" spans="1:37" x14ac:dyDescent="0.2">
      <c r="A6" s="2" t="s">
        <v>6</v>
      </c>
      <c r="B6" s="16" t="s">
        <v>31</v>
      </c>
      <c r="C6" s="16"/>
      <c r="D6" s="16"/>
      <c r="L6" s="2">
        <v>2</v>
      </c>
      <c r="M6" s="2">
        <v>6</v>
      </c>
      <c r="N6" s="2">
        <v>2</v>
      </c>
      <c r="O6" s="2">
        <v>0.34731487607587042</v>
      </c>
      <c r="P6" s="2">
        <v>0.18090573154768208</v>
      </c>
      <c r="Q6" s="2">
        <f t="shared" si="4"/>
        <v>0</v>
      </c>
      <c r="S6" s="2">
        <f t="shared" si="0"/>
        <v>0</v>
      </c>
      <c r="U6" s="14" t="str">
        <f t="shared" ca="1" si="5"/>
        <v>TrainTrial</v>
      </c>
      <c r="V6" s="10" t="str">
        <f t="shared" si="1"/>
        <v>p2.bmp</v>
      </c>
      <c r="W6" s="10" t="str">
        <f t="shared" si="2"/>
        <v>p6.bmp</v>
      </c>
      <c r="X6" s="10" t="str">
        <f t="shared" ca="1" si="6"/>
        <v>c3.wav</v>
      </c>
      <c r="Y6" s="10" t="str">
        <f t="shared" ca="1" si="7"/>
        <v>nn2.wav</v>
      </c>
      <c r="Z6" s="10" t="str">
        <f t="shared" ca="1" si="8"/>
        <v>c3.wav</v>
      </c>
      <c r="AA6" s="10" t="str">
        <f t="shared" si="9"/>
        <v>r2.wav</v>
      </c>
      <c r="AB6" s="10">
        <f t="shared" si="10"/>
        <v>1</v>
      </c>
      <c r="AC6" s="12" t="str">
        <f t="shared" ref="AC6:AC69" ca="1" si="15">IF(AD6=0,"blank.jpg", IF( AB6=1,"lp.jpg","rp.jpg"))</f>
        <v>blank.jpg</v>
      </c>
      <c r="AD6" s="13">
        <f t="shared" ca="1" si="11"/>
        <v>0</v>
      </c>
      <c r="AE6" s="13">
        <f t="shared" ca="1" si="12"/>
        <v>0</v>
      </c>
      <c r="AF6" s="13">
        <f t="shared" ca="1" si="13"/>
        <v>1</v>
      </c>
      <c r="AG6" s="13"/>
      <c r="AI6" s="2">
        <f t="shared" ca="1" si="14"/>
        <v>0.91516234914742489</v>
      </c>
      <c r="AJ6" s="2">
        <f t="shared" ca="1" si="14"/>
        <v>0.30630353463790039</v>
      </c>
      <c r="AK6" s="2">
        <f t="shared" ca="1" si="14"/>
        <v>0.17423589271270745</v>
      </c>
    </row>
    <row r="7" spans="1:37" x14ac:dyDescent="0.2">
      <c r="A7" s="2" t="s">
        <v>4</v>
      </c>
      <c r="B7" s="16" t="s">
        <v>32</v>
      </c>
      <c r="C7" s="16"/>
      <c r="D7" s="16"/>
      <c r="E7" s="16"/>
      <c r="F7" s="16"/>
      <c r="G7" s="16"/>
      <c r="L7" s="2">
        <v>2</v>
      </c>
      <c r="M7" s="2">
        <v>1</v>
      </c>
      <c r="N7" s="2">
        <v>4</v>
      </c>
      <c r="O7" s="2">
        <v>0.92637511007251305</v>
      </c>
      <c r="P7" s="2">
        <v>0.45298181651560299</v>
      </c>
      <c r="Q7" s="2">
        <f t="shared" si="4"/>
        <v>1</v>
      </c>
      <c r="S7" s="2">
        <f t="shared" si="0"/>
        <v>0</v>
      </c>
      <c r="U7" s="14" t="str">
        <f t="shared" ca="1" si="5"/>
        <v>TrainTrial</v>
      </c>
      <c r="V7" s="10" t="str">
        <f t="shared" si="1"/>
        <v>p1.bmp</v>
      </c>
      <c r="W7" s="10" t="str">
        <f t="shared" si="2"/>
        <v>p2.bmp</v>
      </c>
      <c r="X7" s="10" t="str">
        <f t="shared" ca="1" si="6"/>
        <v>c3.wav</v>
      </c>
      <c r="Y7" s="10" t="str">
        <f t="shared" ca="1" si="7"/>
        <v>n2.wav</v>
      </c>
      <c r="Z7" s="10" t="str">
        <f t="shared" ca="1" si="8"/>
        <v>c3.wav</v>
      </c>
      <c r="AA7" s="10" t="str">
        <f t="shared" si="9"/>
        <v>r4.wav</v>
      </c>
      <c r="AB7" s="10">
        <f t="shared" si="10"/>
        <v>2</v>
      </c>
      <c r="AC7" s="12" t="str">
        <f t="shared" ca="1" si="15"/>
        <v>blank.jpg</v>
      </c>
      <c r="AD7" s="13">
        <f t="shared" ca="1" si="11"/>
        <v>0</v>
      </c>
      <c r="AE7" s="13">
        <f t="shared" ca="1" si="12"/>
        <v>0</v>
      </c>
      <c r="AF7" s="13">
        <f t="shared" ca="1" si="13"/>
        <v>0</v>
      </c>
      <c r="AG7" s="13"/>
      <c r="AI7" s="2">
        <f t="shared" ca="1" si="14"/>
        <v>0.65624619225297809</v>
      </c>
      <c r="AJ7" s="2">
        <f t="shared" ca="1" si="14"/>
        <v>0.3430205983462612</v>
      </c>
      <c r="AK7" s="2">
        <f t="shared" ca="1" si="14"/>
        <v>0.90651037991723427</v>
      </c>
    </row>
    <row r="8" spans="1:37" x14ac:dyDescent="0.2">
      <c r="B8" s="16" t="s">
        <v>5</v>
      </c>
      <c r="C8" s="16"/>
      <c r="D8" s="16"/>
      <c r="E8" s="16"/>
      <c r="F8" s="16"/>
      <c r="G8" s="16"/>
      <c r="L8" s="2">
        <v>2</v>
      </c>
      <c r="M8" s="2">
        <v>3</v>
      </c>
      <c r="N8" s="2">
        <v>6</v>
      </c>
      <c r="O8" s="2">
        <v>0.27729423125856556</v>
      </c>
      <c r="P8" s="2">
        <v>0.43529715060503804</v>
      </c>
      <c r="Q8" s="2">
        <f t="shared" si="4"/>
        <v>0</v>
      </c>
      <c r="S8" s="2">
        <f t="shared" si="0"/>
        <v>0</v>
      </c>
      <c r="U8" s="14" t="str">
        <f t="shared" ca="1" si="5"/>
        <v>TrainTrial</v>
      </c>
      <c r="V8" s="10" t="str">
        <f t="shared" si="1"/>
        <v>p2.bmp</v>
      </c>
      <c r="W8" s="10" t="str">
        <f t="shared" si="2"/>
        <v>p3.bmp</v>
      </c>
      <c r="X8" s="10" t="str">
        <f t="shared" ca="1" si="6"/>
        <v>c3.wav</v>
      </c>
      <c r="Y8" s="10" t="str">
        <f t="shared" ca="1" si="7"/>
        <v>n2.wav</v>
      </c>
      <c r="Z8" s="10" t="str">
        <f t="shared" ca="1" si="8"/>
        <v>c3.wav</v>
      </c>
      <c r="AA8" s="10" t="str">
        <f t="shared" si="9"/>
        <v>r6.wav</v>
      </c>
      <c r="AB8" s="10">
        <f t="shared" si="10"/>
        <v>1</v>
      </c>
      <c r="AC8" s="12" t="str">
        <f t="shared" ca="1" si="15"/>
        <v>blank.jpg</v>
      </c>
      <c r="AD8" s="13">
        <f t="shared" ca="1" si="11"/>
        <v>0</v>
      </c>
      <c r="AE8" s="13">
        <f t="shared" ca="1" si="12"/>
        <v>0</v>
      </c>
      <c r="AF8" s="13">
        <f t="shared" ca="1" si="13"/>
        <v>0</v>
      </c>
      <c r="AG8" s="13"/>
      <c r="AI8" s="2">
        <f t="shared" ca="1" si="14"/>
        <v>0.50353497655840784</v>
      </c>
      <c r="AJ8" s="2">
        <f t="shared" ca="1" si="14"/>
        <v>0.95006235530043304</v>
      </c>
      <c r="AK8" s="2">
        <f t="shared" ca="1" si="14"/>
        <v>0.29468102253679884</v>
      </c>
    </row>
    <row r="9" spans="1:37" x14ac:dyDescent="0.2">
      <c r="B9" s="16" t="s">
        <v>37</v>
      </c>
      <c r="C9" s="16"/>
      <c r="D9" s="16"/>
      <c r="E9" s="16"/>
      <c r="F9" s="16"/>
      <c r="L9" s="2">
        <v>3</v>
      </c>
      <c r="M9" s="2">
        <v>2</v>
      </c>
      <c r="N9" s="2">
        <v>9</v>
      </c>
      <c r="O9" s="2">
        <v>0.74249624154435878</v>
      </c>
      <c r="P9" s="2">
        <v>0.15523930091967486</v>
      </c>
      <c r="Q9" s="2">
        <f t="shared" si="4"/>
        <v>1</v>
      </c>
      <c r="S9" s="2">
        <f t="shared" si="0"/>
        <v>0</v>
      </c>
      <c r="U9" s="14" t="str">
        <f t="shared" ca="1" si="5"/>
        <v>TrainTrial</v>
      </c>
      <c r="V9" s="10" t="str">
        <f t="shared" si="1"/>
        <v>p2.bmp</v>
      </c>
      <c r="W9" s="10" t="str">
        <f t="shared" si="2"/>
        <v>p3.bmp</v>
      </c>
      <c r="X9" s="10" t="str">
        <f t="shared" ca="1" si="6"/>
        <v>c3.wav</v>
      </c>
      <c r="Y9" s="10" t="str">
        <f t="shared" ca="1" si="7"/>
        <v>nn3.wav</v>
      </c>
      <c r="Z9" s="10" t="str">
        <f t="shared" ca="1" si="8"/>
        <v>c3.wav</v>
      </c>
      <c r="AA9" s="10" t="str">
        <f t="shared" si="9"/>
        <v>r9.wav</v>
      </c>
      <c r="AB9" s="10">
        <f t="shared" si="10"/>
        <v>2</v>
      </c>
      <c r="AC9" s="12" t="str">
        <f t="shared" ca="1" si="15"/>
        <v>blank.jpg</v>
      </c>
      <c r="AD9" s="13">
        <f t="shared" ca="1" si="11"/>
        <v>0</v>
      </c>
      <c r="AE9" s="13">
        <f t="shared" ca="1" si="12"/>
        <v>0</v>
      </c>
      <c r="AF9" s="13">
        <f t="shared" ca="1" si="13"/>
        <v>1</v>
      </c>
      <c r="AG9" s="13"/>
      <c r="AI9" s="2">
        <f t="shared" ca="1" si="14"/>
        <v>0.56729778215818605</v>
      </c>
      <c r="AJ9" s="2">
        <f t="shared" ca="1" si="14"/>
        <v>0.7370572188233171</v>
      </c>
      <c r="AK9" s="2">
        <f t="shared" ca="1" si="14"/>
        <v>0.1908008159866571</v>
      </c>
    </row>
    <row r="10" spans="1:37" x14ac:dyDescent="0.2">
      <c r="A10" s="16" t="s">
        <v>38</v>
      </c>
      <c r="B10" s="16"/>
      <c r="C10" s="16"/>
      <c r="D10" s="16"/>
      <c r="E10" s="16"/>
      <c r="F10" s="16"/>
      <c r="G10" s="16"/>
      <c r="L10" s="2">
        <v>3</v>
      </c>
      <c r="M10" s="2">
        <v>0</v>
      </c>
      <c r="N10" s="2">
        <v>7</v>
      </c>
      <c r="O10" s="2">
        <v>0.9959304384792631</v>
      </c>
      <c r="P10" s="2">
        <v>2.0189911402667349E-2</v>
      </c>
      <c r="Q10" s="2">
        <f t="shared" si="4"/>
        <v>1</v>
      </c>
      <c r="S10" s="2">
        <f t="shared" si="0"/>
        <v>0</v>
      </c>
      <c r="U10" s="14" t="str">
        <f t="shared" ca="1" si="5"/>
        <v>TrainTrial</v>
      </c>
      <c r="V10" s="10" t="str">
        <f t="shared" si="1"/>
        <v>p0.bmp</v>
      </c>
      <c r="W10" s="10" t="str">
        <f t="shared" si="2"/>
        <v>p3.bmp</v>
      </c>
      <c r="X10" s="10" t="str">
        <f t="shared" ca="1" si="6"/>
        <v>c3.wav</v>
      </c>
      <c r="Y10" s="10" t="str">
        <f t="shared" ca="1" si="7"/>
        <v>n3.wav</v>
      </c>
      <c r="Z10" s="10" t="str">
        <f t="shared" ca="1" si="8"/>
        <v>c3.wav</v>
      </c>
      <c r="AA10" s="10" t="str">
        <f t="shared" si="9"/>
        <v>r7.wav</v>
      </c>
      <c r="AB10" s="10">
        <f t="shared" si="10"/>
        <v>2</v>
      </c>
      <c r="AC10" s="12" t="str">
        <f t="shared" ca="1" si="15"/>
        <v>blank.jpg</v>
      </c>
      <c r="AD10" s="13">
        <f t="shared" ca="1" si="11"/>
        <v>0</v>
      </c>
      <c r="AE10" s="13">
        <f t="shared" ca="1" si="12"/>
        <v>0</v>
      </c>
      <c r="AF10" s="13">
        <f t="shared" ca="1" si="13"/>
        <v>0</v>
      </c>
      <c r="AG10" s="13"/>
      <c r="AI10" s="2">
        <f t="shared" ca="1" si="14"/>
        <v>0.46633343731048316</v>
      </c>
      <c r="AJ10" s="2">
        <f t="shared" ca="1" si="14"/>
        <v>0.63323924069590098</v>
      </c>
      <c r="AK10" s="2">
        <f t="shared" ca="1" si="14"/>
        <v>0.42279282916733985</v>
      </c>
    </row>
    <row r="11" spans="1:37" x14ac:dyDescent="0.2">
      <c r="L11" s="2">
        <v>3</v>
      </c>
      <c r="M11" s="2">
        <v>9</v>
      </c>
      <c r="N11" s="2">
        <v>1</v>
      </c>
      <c r="O11" s="2">
        <v>0.78156207168831315</v>
      </c>
      <c r="P11" s="2">
        <v>0.81213645344269025</v>
      </c>
      <c r="Q11" s="2">
        <f t="shared" si="4"/>
        <v>1</v>
      </c>
      <c r="S11" s="2">
        <f t="shared" si="0"/>
        <v>1</v>
      </c>
      <c r="U11" s="14" t="str">
        <f t="shared" ca="1" si="5"/>
        <v>TrainTrial</v>
      </c>
      <c r="V11" s="10" t="str">
        <f t="shared" si="1"/>
        <v>p9.bmp</v>
      </c>
      <c r="W11" s="10" t="str">
        <f t="shared" si="2"/>
        <v>p3.bmp</v>
      </c>
      <c r="X11" s="10" t="str">
        <f t="shared" ca="1" si="6"/>
        <v>c3.wav</v>
      </c>
      <c r="Y11" s="10" t="str">
        <f t="shared" si="7"/>
        <v>r1.wav</v>
      </c>
      <c r="Z11" s="10" t="str">
        <f t="shared" ca="1" si="8"/>
        <v>c3.wav</v>
      </c>
      <c r="AA11" s="10" t="str">
        <f t="shared" ca="1" si="9"/>
        <v>nn3.wav</v>
      </c>
      <c r="AB11" s="10">
        <f t="shared" si="10"/>
        <v>2</v>
      </c>
      <c r="AC11" s="12" t="str">
        <f t="shared" ca="1" si="15"/>
        <v>blank.jpg</v>
      </c>
      <c r="AD11" s="13">
        <f t="shared" ca="1" si="11"/>
        <v>0</v>
      </c>
      <c r="AE11" s="13">
        <f t="shared" ca="1" si="12"/>
        <v>0</v>
      </c>
      <c r="AF11" s="13">
        <f t="shared" ca="1" si="13"/>
        <v>1</v>
      </c>
      <c r="AG11" s="13"/>
      <c r="AI11" s="2">
        <f t="shared" ca="1" si="14"/>
        <v>0.27723133278127654</v>
      </c>
      <c r="AJ11" s="2">
        <f t="shared" ca="1" si="14"/>
        <v>0.63129012185906774</v>
      </c>
      <c r="AK11" s="2">
        <f t="shared" ca="1" si="14"/>
        <v>9.5186292660424776E-2</v>
      </c>
    </row>
    <row r="12" spans="1:37" x14ac:dyDescent="0.2">
      <c r="L12" s="2">
        <v>4</v>
      </c>
      <c r="M12" s="2">
        <v>7</v>
      </c>
      <c r="N12" s="2">
        <v>3</v>
      </c>
      <c r="O12" s="2">
        <v>0.32467171741609491</v>
      </c>
      <c r="P12" s="2">
        <v>0.76190464336471564</v>
      </c>
      <c r="Q12" s="2">
        <f t="shared" si="4"/>
        <v>0</v>
      </c>
      <c r="S12" s="2">
        <f t="shared" si="0"/>
        <v>1</v>
      </c>
      <c r="U12" s="14" t="str">
        <f t="shared" ca="1" si="5"/>
        <v>TrainTrial</v>
      </c>
      <c r="V12" s="10" t="str">
        <f t="shared" si="1"/>
        <v>p4.bmp</v>
      </c>
      <c r="W12" s="10" t="str">
        <f t="shared" si="2"/>
        <v>p7.bmp</v>
      </c>
      <c r="X12" s="10" t="str">
        <f t="shared" ca="1" si="6"/>
        <v>c3.wav</v>
      </c>
      <c r="Y12" s="10" t="str">
        <f t="shared" si="7"/>
        <v>r3.wav</v>
      </c>
      <c r="Z12" s="10" t="str">
        <f t="shared" ca="1" si="8"/>
        <v>c3.wav</v>
      </c>
      <c r="AA12" s="10" t="str">
        <f t="shared" ca="1" si="9"/>
        <v>n4.wav</v>
      </c>
      <c r="AB12" s="10">
        <f t="shared" si="10"/>
        <v>1</v>
      </c>
      <c r="AC12" s="12" t="str">
        <f t="shared" ca="1" si="15"/>
        <v>lp.jpg</v>
      </c>
      <c r="AD12" s="13">
        <f t="shared" ca="1" si="11"/>
        <v>1</v>
      </c>
      <c r="AE12" s="13">
        <f t="shared" ca="1" si="12"/>
        <v>0</v>
      </c>
      <c r="AF12" s="13">
        <f t="shared" ca="1" si="13"/>
        <v>0</v>
      </c>
      <c r="AG12" s="13"/>
      <c r="AI12" s="2">
        <f t="shared" ca="1" si="14"/>
        <v>0.24313766188939667</v>
      </c>
      <c r="AJ12" s="2">
        <f t="shared" ca="1" si="14"/>
        <v>0.42346880415917676</v>
      </c>
      <c r="AK12" s="2">
        <f t="shared" ca="1" si="14"/>
        <v>0.50693025246074819</v>
      </c>
    </row>
    <row r="13" spans="1:37" x14ac:dyDescent="0.2">
      <c r="A13" s="2" t="s">
        <v>6</v>
      </c>
      <c r="B13" s="16" t="s">
        <v>39</v>
      </c>
      <c r="C13" s="16"/>
      <c r="D13" s="16"/>
      <c r="E13" s="16"/>
      <c r="F13" s="16"/>
      <c r="L13" s="2">
        <v>4</v>
      </c>
      <c r="M13" s="2">
        <v>1</v>
      </c>
      <c r="N13" s="2">
        <v>2</v>
      </c>
      <c r="O13" s="2">
        <v>0.63172551641309838</v>
      </c>
      <c r="P13" s="2">
        <v>0.84866641013832123</v>
      </c>
      <c r="Q13" s="2">
        <f t="shared" si="4"/>
        <v>1</v>
      </c>
      <c r="S13" s="2">
        <f t="shared" si="0"/>
        <v>1</v>
      </c>
      <c r="U13" s="14" t="str">
        <f t="shared" ca="1" si="5"/>
        <v>TrainTrial</v>
      </c>
      <c r="V13" s="10" t="str">
        <f t="shared" si="1"/>
        <v>p1.bmp</v>
      </c>
      <c r="W13" s="10" t="str">
        <f t="shared" si="2"/>
        <v>p4.bmp</v>
      </c>
      <c r="X13" s="10" t="str">
        <f t="shared" ca="1" si="6"/>
        <v>c3.wav</v>
      </c>
      <c r="Y13" s="10" t="str">
        <f t="shared" si="7"/>
        <v>r2.wav</v>
      </c>
      <c r="Z13" s="10" t="str">
        <f t="shared" ca="1" si="8"/>
        <v>c3.wav</v>
      </c>
      <c r="AA13" s="10" t="str">
        <f t="shared" ca="1" si="9"/>
        <v>n4.wav</v>
      </c>
      <c r="AB13" s="10">
        <f t="shared" si="10"/>
        <v>2</v>
      </c>
      <c r="AC13" s="12" t="str">
        <f t="shared" ca="1" si="15"/>
        <v>blank.jpg</v>
      </c>
      <c r="AD13" s="13">
        <f t="shared" ca="1" si="11"/>
        <v>0</v>
      </c>
      <c r="AE13" s="13">
        <f t="shared" ca="1" si="12"/>
        <v>0</v>
      </c>
      <c r="AF13" s="13">
        <f t="shared" ca="1" si="13"/>
        <v>0</v>
      </c>
      <c r="AG13" s="13"/>
      <c r="AI13" s="2">
        <f t="shared" ca="1" si="14"/>
        <v>0.5321843808513318</v>
      </c>
      <c r="AJ13" s="2">
        <f t="shared" ca="1" si="14"/>
        <v>0.38306905535895408</v>
      </c>
      <c r="AK13" s="2">
        <f t="shared" ca="1" si="14"/>
        <v>0.94452087011555708</v>
      </c>
    </row>
    <row r="14" spans="1:37" x14ac:dyDescent="0.2">
      <c r="A14" s="2" t="s">
        <v>4</v>
      </c>
      <c r="B14" s="16" t="s">
        <v>0</v>
      </c>
      <c r="C14" s="16"/>
      <c r="D14" s="16"/>
      <c r="E14" s="16"/>
      <c r="F14" s="16"/>
      <c r="G14" s="16"/>
      <c r="L14" s="2">
        <v>4</v>
      </c>
      <c r="M14" s="2">
        <v>9</v>
      </c>
      <c r="N14" s="2">
        <v>7</v>
      </c>
      <c r="O14" s="2">
        <v>0.62256467608040111</v>
      </c>
      <c r="P14" s="2">
        <v>0.1702661104282015</v>
      </c>
      <c r="Q14" s="2">
        <f t="shared" si="4"/>
        <v>1</v>
      </c>
      <c r="S14" s="2">
        <f t="shared" si="0"/>
        <v>0</v>
      </c>
      <c r="U14" s="14" t="str">
        <f t="shared" ca="1" si="5"/>
        <v>TrainTrial</v>
      </c>
      <c r="V14" s="10" t="str">
        <f t="shared" si="1"/>
        <v>p9.bmp</v>
      </c>
      <c r="W14" s="10" t="str">
        <f t="shared" si="2"/>
        <v>p4.bmp</v>
      </c>
      <c r="X14" s="10" t="str">
        <f t="shared" ca="1" si="6"/>
        <v>c3.wav</v>
      </c>
      <c r="Y14" s="10" t="str">
        <f t="shared" ca="1" si="7"/>
        <v>n4.wav</v>
      </c>
      <c r="Z14" s="10" t="str">
        <f t="shared" ca="1" si="8"/>
        <v>c3.wav</v>
      </c>
      <c r="AA14" s="10" t="str">
        <f t="shared" si="9"/>
        <v>r7.wav</v>
      </c>
      <c r="AB14" s="10">
        <f t="shared" si="10"/>
        <v>2</v>
      </c>
      <c r="AC14" s="12" t="str">
        <f t="shared" ca="1" si="15"/>
        <v>rp.jpg</v>
      </c>
      <c r="AD14" s="13">
        <f t="shared" ca="1" si="11"/>
        <v>1</v>
      </c>
      <c r="AE14" s="13">
        <f t="shared" ca="1" si="12"/>
        <v>0</v>
      </c>
      <c r="AF14" s="13">
        <f t="shared" ca="1" si="13"/>
        <v>0</v>
      </c>
      <c r="AG14" s="13"/>
      <c r="AI14" s="2">
        <f t="shared" ca="1" si="14"/>
        <v>0.16534852643455811</v>
      </c>
      <c r="AJ14" s="2">
        <f t="shared" ca="1" si="14"/>
        <v>0.45601846348795883</v>
      </c>
      <c r="AK14" s="2">
        <f t="shared" ca="1" si="14"/>
        <v>0.60026691491993678</v>
      </c>
    </row>
    <row r="15" spans="1:37" x14ac:dyDescent="0.2">
      <c r="A15" s="2" t="s">
        <v>4</v>
      </c>
      <c r="B15" s="16" t="s">
        <v>1</v>
      </c>
      <c r="C15" s="16"/>
      <c r="D15" s="16"/>
      <c r="E15" s="16"/>
      <c r="F15" s="16"/>
      <c r="G15" s="16"/>
      <c r="L15" s="2">
        <v>5</v>
      </c>
      <c r="M15" s="2">
        <v>7</v>
      </c>
      <c r="N15" s="2">
        <v>9</v>
      </c>
      <c r="O15" s="2">
        <v>0.8941402453556293</v>
      </c>
      <c r="P15" s="2">
        <v>0.47867062614932365</v>
      </c>
      <c r="Q15" s="2">
        <f t="shared" si="4"/>
        <v>1</v>
      </c>
      <c r="S15" s="2">
        <f t="shared" si="0"/>
        <v>0</v>
      </c>
      <c r="U15" s="14" t="str">
        <f t="shared" ca="1" si="5"/>
        <v>TrainTrial</v>
      </c>
      <c r="V15" s="10" t="str">
        <f t="shared" si="1"/>
        <v>p7.bmp</v>
      </c>
      <c r="W15" s="10" t="str">
        <f t="shared" si="2"/>
        <v>p5.bmp</v>
      </c>
      <c r="X15" s="10" t="str">
        <f t="shared" ca="1" si="6"/>
        <v>c3.wav</v>
      </c>
      <c r="Y15" s="10" t="str">
        <f t="shared" ca="1" si="7"/>
        <v>n5.wav</v>
      </c>
      <c r="Z15" s="10" t="str">
        <f t="shared" ca="1" si="8"/>
        <v>c3.wav</v>
      </c>
      <c r="AA15" s="10" t="str">
        <f t="shared" si="9"/>
        <v>r9.wav</v>
      </c>
      <c r="AB15" s="10">
        <f t="shared" si="10"/>
        <v>2</v>
      </c>
      <c r="AC15" s="12" t="str">
        <f t="shared" ca="1" si="15"/>
        <v>blank.jpg</v>
      </c>
      <c r="AD15" s="13">
        <f t="shared" ca="1" si="11"/>
        <v>0</v>
      </c>
      <c r="AE15" s="13">
        <f t="shared" ca="1" si="12"/>
        <v>0</v>
      </c>
      <c r="AF15" s="13">
        <f t="shared" ca="1" si="13"/>
        <v>0</v>
      </c>
      <c r="AG15" s="13"/>
      <c r="AI15" s="2">
        <f t="shared" ca="1" si="14"/>
        <v>0.68863815509565085</v>
      </c>
      <c r="AJ15" s="2">
        <f t="shared" ca="1" si="14"/>
        <v>0.97594589613398519</v>
      </c>
      <c r="AK15" s="2">
        <f t="shared" ca="1" si="14"/>
        <v>0.73840875356658986</v>
      </c>
    </row>
    <row r="16" spans="1:37" x14ac:dyDescent="0.2">
      <c r="A16" s="2" t="s">
        <v>8</v>
      </c>
      <c r="B16" s="16" t="s">
        <v>2</v>
      </c>
      <c r="C16" s="16"/>
      <c r="D16" s="16"/>
      <c r="E16" s="16"/>
      <c r="F16" s="16"/>
      <c r="G16" s="16"/>
      <c r="L16" s="2">
        <v>5</v>
      </c>
      <c r="M16" s="2">
        <v>4</v>
      </c>
      <c r="N16" s="2">
        <v>5</v>
      </c>
      <c r="O16" s="2">
        <v>0.40748621007242036</v>
      </c>
      <c r="P16" s="2">
        <v>0.57562296957257786</v>
      </c>
      <c r="Q16" s="2">
        <f t="shared" si="4"/>
        <v>0</v>
      </c>
      <c r="S16" s="2">
        <f t="shared" si="0"/>
        <v>1</v>
      </c>
      <c r="U16" s="14" t="str">
        <f t="shared" ca="1" si="5"/>
        <v>TrainTrial</v>
      </c>
      <c r="V16" s="10" t="str">
        <f t="shared" si="1"/>
        <v>p5.bmp</v>
      </c>
      <c r="W16" s="10" t="str">
        <f t="shared" si="2"/>
        <v>p4.bmp</v>
      </c>
      <c r="X16" s="10" t="str">
        <f t="shared" ca="1" si="6"/>
        <v>c3.wav</v>
      </c>
      <c r="Y16" s="10" t="str">
        <f t="shared" si="7"/>
        <v>r5.wav</v>
      </c>
      <c r="Z16" s="10" t="str">
        <f t="shared" ca="1" si="8"/>
        <v>c3.wav</v>
      </c>
      <c r="AA16" s="10" t="str">
        <f t="shared" ca="1" si="9"/>
        <v>n5.wav</v>
      </c>
      <c r="AB16" s="10">
        <f t="shared" si="10"/>
        <v>1</v>
      </c>
      <c r="AC16" s="12" t="str">
        <f t="shared" ca="1" si="15"/>
        <v>lp.jpg</v>
      </c>
      <c r="AD16" s="13">
        <f t="shared" ca="1" si="11"/>
        <v>1</v>
      </c>
      <c r="AE16" s="13">
        <f t="shared" ca="1" si="12"/>
        <v>0</v>
      </c>
      <c r="AF16" s="13">
        <f t="shared" ca="1" si="13"/>
        <v>0</v>
      </c>
      <c r="AG16" s="13"/>
      <c r="AI16" s="2">
        <f t="shared" ca="1" si="14"/>
        <v>0.22968025798836922</v>
      </c>
      <c r="AJ16" s="2">
        <f t="shared" ca="1" si="14"/>
        <v>0.76484593868407791</v>
      </c>
      <c r="AK16" s="2">
        <f t="shared" ca="1" si="14"/>
        <v>0.27200562890792945</v>
      </c>
    </row>
    <row r="17" spans="1:37" x14ac:dyDescent="0.2">
      <c r="A17" s="2" t="s">
        <v>4</v>
      </c>
      <c r="C17" s="16" t="s">
        <v>7</v>
      </c>
      <c r="D17" s="16"/>
      <c r="E17" s="16"/>
      <c r="F17" s="16"/>
      <c r="G17" s="16"/>
      <c r="L17" s="2">
        <v>5</v>
      </c>
      <c r="M17" s="2">
        <v>3</v>
      </c>
      <c r="N17" s="2">
        <v>6</v>
      </c>
      <c r="O17" s="2">
        <v>0.65172856880508334</v>
      </c>
      <c r="P17" s="2">
        <v>8.1559320498854504E-2</v>
      </c>
      <c r="Q17" s="2">
        <f t="shared" si="4"/>
        <v>1</v>
      </c>
      <c r="S17" s="2">
        <f t="shared" si="0"/>
        <v>0</v>
      </c>
      <c r="U17" s="14" t="str">
        <f t="shared" ca="1" si="5"/>
        <v>TrainTrial2</v>
      </c>
      <c r="V17" s="10" t="str">
        <f t="shared" si="1"/>
        <v>p3.bmp</v>
      </c>
      <c r="W17" s="10" t="str">
        <f t="shared" si="2"/>
        <v>p5.bmp</v>
      </c>
      <c r="X17" s="10" t="str">
        <f t="shared" ca="1" si="6"/>
        <v>c1.wav</v>
      </c>
      <c r="Y17" s="10" t="str">
        <f t="shared" ca="1" si="7"/>
        <v>nn5.wav</v>
      </c>
      <c r="Z17" s="10" t="str">
        <f t="shared" ca="1" si="8"/>
        <v>c2.wav</v>
      </c>
      <c r="AA17" s="10" t="str">
        <f t="shared" si="9"/>
        <v>r6.wav</v>
      </c>
      <c r="AB17" s="10">
        <f t="shared" si="10"/>
        <v>2</v>
      </c>
      <c r="AC17" s="12" t="str">
        <f t="shared" ca="1" si="15"/>
        <v>blank.jpg</v>
      </c>
      <c r="AD17" s="13">
        <f t="shared" ca="1" si="11"/>
        <v>0</v>
      </c>
      <c r="AE17" s="13">
        <f t="shared" ca="1" si="12"/>
        <v>1</v>
      </c>
      <c r="AF17" s="13">
        <f t="shared" ca="1" si="13"/>
        <v>1</v>
      </c>
      <c r="AG17" s="13"/>
      <c r="AI17" s="2">
        <f t="shared" ca="1" si="14"/>
        <v>0.29870658995575616</v>
      </c>
      <c r="AJ17" s="2">
        <f t="shared" ca="1" si="14"/>
        <v>1.6480376749441028E-2</v>
      </c>
      <c r="AK17" s="2">
        <f t="shared" ca="1" si="14"/>
        <v>1.3132445550058325E-2</v>
      </c>
    </row>
    <row r="18" spans="1:37" x14ac:dyDescent="0.2">
      <c r="A18" s="2" t="s">
        <v>4</v>
      </c>
      <c r="C18" s="16" t="s">
        <v>3</v>
      </c>
      <c r="D18" s="16"/>
      <c r="E18" s="16"/>
      <c r="F18" s="16"/>
      <c r="L18" s="2">
        <v>6</v>
      </c>
      <c r="M18" s="2">
        <v>5</v>
      </c>
      <c r="N18" s="2">
        <v>1</v>
      </c>
      <c r="O18" s="2">
        <v>0.10648442606998287</v>
      </c>
      <c r="P18" s="2">
        <v>1.1554690456250682E-2</v>
      </c>
      <c r="Q18" s="2">
        <f t="shared" si="4"/>
        <v>0</v>
      </c>
      <c r="S18" s="2">
        <f t="shared" si="0"/>
        <v>0</v>
      </c>
      <c r="U18" s="14" t="str">
        <f t="shared" ca="1" si="5"/>
        <v>TrainTrial</v>
      </c>
      <c r="V18" s="10" t="str">
        <f t="shared" si="1"/>
        <v>p6.bmp</v>
      </c>
      <c r="W18" s="10" t="str">
        <f t="shared" si="2"/>
        <v>p5.bmp</v>
      </c>
      <c r="X18" s="10" t="str">
        <f t="shared" ca="1" si="6"/>
        <v>c3.wav</v>
      </c>
      <c r="Y18" s="10" t="str">
        <f t="shared" ca="1" si="7"/>
        <v>n6.wav</v>
      </c>
      <c r="Z18" s="10" t="str">
        <f t="shared" ca="1" si="8"/>
        <v>c3.wav</v>
      </c>
      <c r="AA18" s="10" t="str">
        <f t="shared" si="9"/>
        <v>r1.wav</v>
      </c>
      <c r="AB18" s="10">
        <f t="shared" si="10"/>
        <v>1</v>
      </c>
      <c r="AC18" s="12" t="str">
        <f t="shared" ca="1" si="15"/>
        <v>blank.jpg</v>
      </c>
      <c r="AD18" s="13">
        <f t="shared" ca="1" si="11"/>
        <v>0</v>
      </c>
      <c r="AE18" s="13">
        <f t="shared" ca="1" si="12"/>
        <v>0</v>
      </c>
      <c r="AF18" s="13">
        <f t="shared" ca="1" si="13"/>
        <v>0</v>
      </c>
      <c r="AG18" s="13"/>
      <c r="AI18" s="2">
        <f t="shared" ca="1" si="14"/>
        <v>0.59800375831539587</v>
      </c>
      <c r="AJ18" s="2">
        <f t="shared" ca="1" si="14"/>
        <v>0.64436327618969624</v>
      </c>
      <c r="AK18" s="2">
        <f t="shared" ca="1" si="14"/>
        <v>0.45384646547137741</v>
      </c>
    </row>
    <row r="19" spans="1:37" x14ac:dyDescent="0.2">
      <c r="L19" s="2">
        <v>6</v>
      </c>
      <c r="M19" s="2">
        <v>2</v>
      </c>
      <c r="N19" s="2">
        <v>8</v>
      </c>
      <c r="O19" s="2">
        <v>0.36928775893056809</v>
      </c>
      <c r="P19" s="2">
        <v>0.59546701885165021</v>
      </c>
      <c r="Q19" s="2">
        <f t="shared" si="4"/>
        <v>0</v>
      </c>
      <c r="S19" s="2">
        <f t="shared" si="0"/>
        <v>1</v>
      </c>
      <c r="U19" s="14" t="str">
        <f t="shared" ca="1" si="5"/>
        <v>TrainTrial2</v>
      </c>
      <c r="V19" s="10" t="str">
        <f t="shared" si="1"/>
        <v>p6.bmp</v>
      </c>
      <c r="W19" s="10" t="str">
        <f t="shared" si="2"/>
        <v>p2.bmp</v>
      </c>
      <c r="X19" s="10" t="str">
        <f t="shared" ca="1" si="6"/>
        <v>c2.wav</v>
      </c>
      <c r="Y19" s="10" t="str">
        <f t="shared" si="7"/>
        <v>r8.wav</v>
      </c>
      <c r="Z19" s="10" t="str">
        <f t="shared" ca="1" si="8"/>
        <v>c1.wav</v>
      </c>
      <c r="AA19" s="10" t="str">
        <f t="shared" ca="1" si="9"/>
        <v>nn6.wav</v>
      </c>
      <c r="AB19" s="10">
        <f t="shared" si="10"/>
        <v>1</v>
      </c>
      <c r="AC19" s="12" t="str">
        <f t="shared" ca="1" si="15"/>
        <v>blank.jpg</v>
      </c>
      <c r="AD19" s="13">
        <f t="shared" ca="1" si="11"/>
        <v>0</v>
      </c>
      <c r="AE19" s="13">
        <f t="shared" ca="1" si="12"/>
        <v>1</v>
      </c>
      <c r="AF19" s="13">
        <f t="shared" ca="1" si="13"/>
        <v>1</v>
      </c>
      <c r="AG19" s="13"/>
      <c r="AI19" s="2">
        <f t="shared" ca="1" si="14"/>
        <v>0.97848855439499804</v>
      </c>
      <c r="AJ19" s="2">
        <f t="shared" ca="1" si="14"/>
        <v>0.13708747935644738</v>
      </c>
      <c r="AK19" s="2">
        <f t="shared" ca="1" si="14"/>
        <v>4.8325528599176049E-2</v>
      </c>
    </row>
    <row r="20" spans="1:37" x14ac:dyDescent="0.2">
      <c r="L20" s="2">
        <v>6</v>
      </c>
      <c r="M20" s="2">
        <v>0</v>
      </c>
      <c r="N20" s="2">
        <v>4</v>
      </c>
      <c r="O20" s="2">
        <v>0.56790777306741802</v>
      </c>
      <c r="P20" s="2">
        <v>0.56034514805197944</v>
      </c>
      <c r="Q20" s="2">
        <f t="shared" si="4"/>
        <v>1</v>
      </c>
      <c r="S20" s="2">
        <f t="shared" si="0"/>
        <v>1</v>
      </c>
      <c r="U20" s="14" t="str">
        <f t="shared" ca="1" si="5"/>
        <v>TrainTrial</v>
      </c>
      <c r="V20" s="10" t="str">
        <f t="shared" si="1"/>
        <v>p0.bmp</v>
      </c>
      <c r="W20" s="10" t="str">
        <f t="shared" si="2"/>
        <v>p6.bmp</v>
      </c>
      <c r="X20" s="10" t="str">
        <f t="shared" ca="1" si="6"/>
        <v>c3.wav</v>
      </c>
      <c r="Y20" s="10" t="str">
        <f t="shared" si="7"/>
        <v>r4.wav</v>
      </c>
      <c r="Z20" s="10" t="str">
        <f t="shared" ca="1" si="8"/>
        <v>c3.wav</v>
      </c>
      <c r="AA20" s="10" t="str">
        <f t="shared" ca="1" si="9"/>
        <v>n6.wav</v>
      </c>
      <c r="AB20" s="10">
        <f t="shared" si="10"/>
        <v>2</v>
      </c>
      <c r="AC20" s="12" t="str">
        <f t="shared" ca="1" si="15"/>
        <v>blank.jpg</v>
      </c>
      <c r="AD20" s="13">
        <f t="shared" ca="1" si="11"/>
        <v>0</v>
      </c>
      <c r="AE20" s="13">
        <f t="shared" ca="1" si="12"/>
        <v>0</v>
      </c>
      <c r="AF20" s="13">
        <f t="shared" ca="1" si="13"/>
        <v>0</v>
      </c>
      <c r="AG20" s="13"/>
      <c r="AI20" s="2">
        <f t="shared" ca="1" si="14"/>
        <v>0.48644037920235839</v>
      </c>
      <c r="AJ20" s="2">
        <f t="shared" ca="1" si="14"/>
        <v>0.68824977517203778</v>
      </c>
      <c r="AK20" s="2">
        <f t="shared" ca="1" si="14"/>
        <v>0.99366093114178111</v>
      </c>
    </row>
    <row r="21" spans="1:37" x14ac:dyDescent="0.2">
      <c r="L21" s="2">
        <v>7</v>
      </c>
      <c r="M21" s="2">
        <v>8</v>
      </c>
      <c r="N21" s="2">
        <v>0</v>
      </c>
      <c r="O21" s="2">
        <v>1.2677045755481231E-2</v>
      </c>
      <c r="P21" s="2">
        <v>0.67698107944397634</v>
      </c>
      <c r="Q21" s="2">
        <f t="shared" si="4"/>
        <v>0</v>
      </c>
      <c r="S21" s="2">
        <f t="shared" si="0"/>
        <v>1</v>
      </c>
      <c r="U21" s="14" t="str">
        <f t="shared" ca="1" si="5"/>
        <v>TrainTrial2</v>
      </c>
      <c r="V21" s="10" t="str">
        <f t="shared" si="1"/>
        <v>p7.bmp</v>
      </c>
      <c r="W21" s="10" t="str">
        <f t="shared" si="2"/>
        <v>p8.bmp</v>
      </c>
      <c r="X21" s="10" t="str">
        <f t="shared" ca="1" si="6"/>
        <v>c2.wav</v>
      </c>
      <c r="Y21" s="10" t="str">
        <f t="shared" si="7"/>
        <v>r0.wav</v>
      </c>
      <c r="Z21" s="10" t="str">
        <f t="shared" ca="1" si="8"/>
        <v>c1.wav</v>
      </c>
      <c r="AA21" s="10" t="str">
        <f t="shared" ca="1" si="9"/>
        <v>n7.wav</v>
      </c>
      <c r="AB21" s="10">
        <f t="shared" si="10"/>
        <v>1</v>
      </c>
      <c r="AC21" s="12" t="str">
        <f t="shared" ca="1" si="15"/>
        <v>lp.jpg</v>
      </c>
      <c r="AD21" s="13">
        <f t="shared" ca="1" si="11"/>
        <v>1</v>
      </c>
      <c r="AE21" s="13">
        <f t="shared" ca="1" si="12"/>
        <v>1</v>
      </c>
      <c r="AF21" s="13">
        <f t="shared" ca="1" si="13"/>
        <v>0</v>
      </c>
      <c r="AG21" s="13"/>
      <c r="AI21" s="2">
        <f t="shared" ca="1" si="14"/>
        <v>0.15892358214046309</v>
      </c>
      <c r="AJ21" s="2">
        <f t="shared" ca="1" si="14"/>
        <v>0.18779842300861616</v>
      </c>
      <c r="AK21" s="2">
        <f t="shared" ca="1" si="14"/>
        <v>0.51301196149665584</v>
      </c>
    </row>
    <row r="22" spans="1:37" x14ac:dyDescent="0.2">
      <c r="L22" s="2">
        <v>7</v>
      </c>
      <c r="M22" s="2">
        <v>6</v>
      </c>
      <c r="N22" s="2">
        <v>3</v>
      </c>
      <c r="O22" s="2">
        <v>0.59837063790837419</v>
      </c>
      <c r="P22" s="2">
        <v>0.88766548483454244</v>
      </c>
      <c r="Q22" s="2">
        <f t="shared" si="4"/>
        <v>1</v>
      </c>
      <c r="S22" s="2">
        <f t="shared" si="0"/>
        <v>1</v>
      </c>
      <c r="U22" s="14" t="str">
        <f t="shared" ca="1" si="5"/>
        <v>TrainTrial</v>
      </c>
      <c r="V22" s="10" t="str">
        <f t="shared" si="1"/>
        <v>p6.bmp</v>
      </c>
      <c r="W22" s="10" t="str">
        <f t="shared" si="2"/>
        <v>p7.bmp</v>
      </c>
      <c r="X22" s="10" t="str">
        <f t="shared" ca="1" si="6"/>
        <v>c3.wav</v>
      </c>
      <c r="Y22" s="10" t="str">
        <f t="shared" si="7"/>
        <v>r3.wav</v>
      </c>
      <c r="Z22" s="10" t="str">
        <f t="shared" ca="1" si="8"/>
        <v>c3.wav</v>
      </c>
      <c r="AA22" s="10" t="str">
        <f t="shared" ca="1" si="9"/>
        <v>n7.wav</v>
      </c>
      <c r="AB22" s="10">
        <f t="shared" si="10"/>
        <v>2</v>
      </c>
      <c r="AC22" s="12" t="str">
        <f t="shared" ca="1" si="15"/>
        <v>blank.jpg</v>
      </c>
      <c r="AD22" s="13">
        <f t="shared" ca="1" si="11"/>
        <v>0</v>
      </c>
      <c r="AE22" s="13">
        <f t="shared" ca="1" si="12"/>
        <v>0</v>
      </c>
      <c r="AF22" s="13">
        <f t="shared" ca="1" si="13"/>
        <v>0</v>
      </c>
      <c r="AG22" s="13"/>
      <c r="AI22" s="2">
        <f t="shared" ca="1" si="14"/>
        <v>0.84127660036947771</v>
      </c>
      <c r="AJ22" s="2">
        <f t="shared" ca="1" si="14"/>
        <v>0.58291118255417607</v>
      </c>
      <c r="AK22" s="2">
        <f t="shared" ca="1" si="14"/>
        <v>0.89340167056718678</v>
      </c>
    </row>
    <row r="23" spans="1:37" x14ac:dyDescent="0.2">
      <c r="L23" s="2">
        <v>7</v>
      </c>
      <c r="M23" s="2">
        <v>2</v>
      </c>
      <c r="N23" s="2">
        <v>9</v>
      </c>
      <c r="O23" s="2">
        <v>0.79026148963930609</v>
      </c>
      <c r="P23" s="2">
        <v>0.33089239188575448</v>
      </c>
      <c r="Q23" s="2">
        <f t="shared" si="4"/>
        <v>1</v>
      </c>
      <c r="S23" s="2">
        <f t="shared" si="0"/>
        <v>0</v>
      </c>
      <c r="U23" s="14" t="str">
        <f t="shared" ca="1" si="5"/>
        <v>TrainTrial</v>
      </c>
      <c r="V23" s="10" t="str">
        <f t="shared" si="1"/>
        <v>p2.bmp</v>
      </c>
      <c r="W23" s="10" t="str">
        <f t="shared" si="2"/>
        <v>p7.bmp</v>
      </c>
      <c r="X23" s="10" t="str">
        <f t="shared" ca="1" si="6"/>
        <v>c3.wav</v>
      </c>
      <c r="Y23" s="10" t="str">
        <f t="shared" ca="1" si="7"/>
        <v>n7.wav</v>
      </c>
      <c r="Z23" s="10" t="str">
        <f t="shared" ca="1" si="8"/>
        <v>c3.wav</v>
      </c>
      <c r="AA23" s="10" t="str">
        <f t="shared" si="9"/>
        <v>r9.wav</v>
      </c>
      <c r="AB23" s="10">
        <f t="shared" si="10"/>
        <v>2</v>
      </c>
      <c r="AC23" s="12" t="str">
        <f t="shared" ca="1" si="15"/>
        <v>blank.jpg</v>
      </c>
      <c r="AD23" s="13">
        <f t="shared" ca="1" si="11"/>
        <v>0</v>
      </c>
      <c r="AE23" s="13">
        <f t="shared" ca="1" si="12"/>
        <v>0</v>
      </c>
      <c r="AF23" s="13">
        <f t="shared" ca="1" si="13"/>
        <v>0</v>
      </c>
      <c r="AG23" s="13"/>
      <c r="AI23" s="2">
        <f t="shared" ca="1" si="14"/>
        <v>0.39979703831110291</v>
      </c>
      <c r="AJ23" s="2">
        <f t="shared" ca="1" si="14"/>
        <v>0.65800759756733385</v>
      </c>
      <c r="AK23" s="2">
        <f t="shared" ca="1" si="14"/>
        <v>0.93735840170471207</v>
      </c>
    </row>
    <row r="24" spans="1:37" x14ac:dyDescent="0.2">
      <c r="L24" s="2">
        <v>8</v>
      </c>
      <c r="M24" s="2">
        <v>9</v>
      </c>
      <c r="N24" s="2">
        <v>5</v>
      </c>
      <c r="O24" s="2">
        <v>0</v>
      </c>
      <c r="P24" s="2">
        <v>0.86098333942754834</v>
      </c>
      <c r="Q24" s="2">
        <f t="shared" si="4"/>
        <v>0</v>
      </c>
      <c r="S24" s="2">
        <f t="shared" si="0"/>
        <v>1</v>
      </c>
      <c r="U24" s="14" t="str">
        <f t="shared" ca="1" si="5"/>
        <v>TrainTrial</v>
      </c>
      <c r="V24" s="10" t="str">
        <f t="shared" si="1"/>
        <v>p8.bmp</v>
      </c>
      <c r="W24" s="10" t="str">
        <f t="shared" si="2"/>
        <v>p9.bmp</v>
      </c>
      <c r="X24" s="10" t="str">
        <f t="shared" ca="1" si="6"/>
        <v>c3.wav</v>
      </c>
      <c r="Y24" s="10" t="str">
        <f t="shared" si="7"/>
        <v>r5.wav</v>
      </c>
      <c r="Z24" s="10" t="str">
        <f t="shared" ca="1" si="8"/>
        <v>c3.wav</v>
      </c>
      <c r="AA24" s="10" t="str">
        <f t="shared" ca="1" si="9"/>
        <v>nn8.wav</v>
      </c>
      <c r="AB24" s="10">
        <f t="shared" si="10"/>
        <v>1</v>
      </c>
      <c r="AC24" s="12" t="str">
        <f t="shared" ca="1" si="15"/>
        <v>blank.jpg</v>
      </c>
      <c r="AD24" s="13">
        <f t="shared" ca="1" si="11"/>
        <v>0</v>
      </c>
      <c r="AE24" s="13">
        <f t="shared" ca="1" si="12"/>
        <v>0</v>
      </c>
      <c r="AF24" s="13">
        <f t="shared" ca="1" si="13"/>
        <v>1</v>
      </c>
      <c r="AG24" s="13"/>
      <c r="AI24" s="2">
        <f t="shared" ca="1" si="14"/>
        <v>0.46237003351984007</v>
      </c>
      <c r="AJ24" s="2">
        <f t="shared" ca="1" si="14"/>
        <v>0.27271604355628998</v>
      </c>
      <c r="AK24" s="2">
        <f t="shared" ca="1" si="14"/>
        <v>1.7930440949844195E-2</v>
      </c>
    </row>
    <row r="25" spans="1:37" x14ac:dyDescent="0.2">
      <c r="L25" s="2">
        <v>8</v>
      </c>
      <c r="M25" s="2">
        <v>1</v>
      </c>
      <c r="N25" s="2">
        <v>6</v>
      </c>
      <c r="O25" s="2">
        <v>0</v>
      </c>
      <c r="P25" s="2">
        <v>0.12773882656256319</v>
      </c>
      <c r="Q25" s="2">
        <f t="shared" si="4"/>
        <v>0</v>
      </c>
      <c r="S25" s="2">
        <f t="shared" si="0"/>
        <v>0</v>
      </c>
      <c r="U25" s="14" t="str">
        <f t="shared" ca="1" si="5"/>
        <v>TrainTrial</v>
      </c>
      <c r="V25" s="10" t="str">
        <f t="shared" si="1"/>
        <v>p8.bmp</v>
      </c>
      <c r="W25" s="10" t="str">
        <f t="shared" si="2"/>
        <v>p1.bmp</v>
      </c>
      <c r="X25" s="10" t="str">
        <f t="shared" ca="1" si="6"/>
        <v>c3.wav</v>
      </c>
      <c r="Y25" s="10" t="str">
        <f t="shared" ca="1" si="7"/>
        <v>n8.wav</v>
      </c>
      <c r="Z25" s="10" t="str">
        <f t="shared" ca="1" si="8"/>
        <v>c3.wav</v>
      </c>
      <c r="AA25" s="10" t="str">
        <f t="shared" si="9"/>
        <v>r6.wav</v>
      </c>
      <c r="AB25" s="10">
        <f t="shared" si="10"/>
        <v>1</v>
      </c>
      <c r="AC25" s="12" t="str">
        <f t="shared" ca="1" si="15"/>
        <v>blank.jpg</v>
      </c>
      <c r="AD25" s="13">
        <f t="shared" ca="1" si="11"/>
        <v>0</v>
      </c>
      <c r="AE25" s="13">
        <f t="shared" ca="1" si="12"/>
        <v>0</v>
      </c>
      <c r="AF25" s="13">
        <f t="shared" ca="1" si="13"/>
        <v>0</v>
      </c>
      <c r="AG25" s="13"/>
      <c r="AI25" s="2">
        <f t="shared" ca="1" si="14"/>
        <v>0.49029190800401812</v>
      </c>
      <c r="AJ25" s="2">
        <f t="shared" ca="1" si="14"/>
        <v>0.52231885610656248</v>
      </c>
      <c r="AK25" s="2">
        <f t="shared" ca="1" si="14"/>
        <v>0.71351401867969677</v>
      </c>
    </row>
    <row r="26" spans="1:37" x14ac:dyDescent="0.2">
      <c r="L26" s="2">
        <v>8</v>
      </c>
      <c r="M26" s="2">
        <v>4</v>
      </c>
      <c r="N26" s="2">
        <v>3</v>
      </c>
      <c r="O26" s="2">
        <v>0.96338063263374352</v>
      </c>
      <c r="P26" s="2">
        <v>0.71760499863921723</v>
      </c>
      <c r="Q26" s="2">
        <f t="shared" si="4"/>
        <v>1</v>
      </c>
      <c r="S26" s="2">
        <f t="shared" si="0"/>
        <v>1</v>
      </c>
      <c r="U26" s="14" t="str">
        <f t="shared" ca="1" si="5"/>
        <v>TrainTrial2</v>
      </c>
      <c r="V26" s="10" t="str">
        <f t="shared" si="1"/>
        <v>p4.bmp</v>
      </c>
      <c r="W26" s="10" t="str">
        <f t="shared" si="2"/>
        <v>p8.bmp</v>
      </c>
      <c r="X26" s="10" t="str">
        <f t="shared" ca="1" si="6"/>
        <v>c2.wav</v>
      </c>
      <c r="Y26" s="10" t="str">
        <f t="shared" si="7"/>
        <v>r3.wav</v>
      </c>
      <c r="Z26" s="10" t="str">
        <f t="shared" ca="1" si="8"/>
        <v>c1.wav</v>
      </c>
      <c r="AA26" s="10" t="str">
        <f t="shared" ca="1" si="9"/>
        <v>n8.wav</v>
      </c>
      <c r="AB26" s="10">
        <f t="shared" si="10"/>
        <v>2</v>
      </c>
      <c r="AC26" s="12" t="str">
        <f t="shared" ca="1" si="15"/>
        <v>blank.jpg</v>
      </c>
      <c r="AD26" s="13">
        <f t="shared" ca="1" si="11"/>
        <v>0</v>
      </c>
      <c r="AE26" s="13">
        <f t="shared" ca="1" si="12"/>
        <v>1</v>
      </c>
      <c r="AF26" s="13">
        <f t="shared" ca="1" si="13"/>
        <v>0</v>
      </c>
      <c r="AG26" s="13"/>
      <c r="AI26" s="2">
        <f t="shared" ca="1" si="14"/>
        <v>0.61916091006725893</v>
      </c>
      <c r="AJ26" s="2">
        <f t="shared" ca="1" si="14"/>
        <v>0.12510661377423793</v>
      </c>
      <c r="AK26" s="2">
        <f t="shared" ca="1" si="14"/>
        <v>0.3599010325813905</v>
      </c>
    </row>
    <row r="27" spans="1:37" x14ac:dyDescent="0.2">
      <c r="L27" s="2">
        <v>9</v>
      </c>
      <c r="M27" s="2">
        <v>0</v>
      </c>
      <c r="N27" s="2">
        <v>8</v>
      </c>
      <c r="O27" s="2">
        <v>7.3254859173175646E-2</v>
      </c>
      <c r="P27" s="2">
        <v>0.20377326779998839</v>
      </c>
      <c r="Q27" s="2">
        <f t="shared" si="4"/>
        <v>0</v>
      </c>
      <c r="S27" s="2">
        <f t="shared" si="0"/>
        <v>0</v>
      </c>
      <c r="U27" s="14" t="str">
        <f t="shared" ca="1" si="5"/>
        <v>TrainTrial</v>
      </c>
      <c r="V27" s="10" t="str">
        <f t="shared" si="1"/>
        <v>p9.bmp</v>
      </c>
      <c r="W27" s="10" t="str">
        <f t="shared" si="2"/>
        <v>p0.bmp</v>
      </c>
      <c r="X27" s="10" t="str">
        <f t="shared" ca="1" si="6"/>
        <v>c3.wav</v>
      </c>
      <c r="Y27" s="10" t="str">
        <f t="shared" ca="1" si="7"/>
        <v>nn9.wav</v>
      </c>
      <c r="Z27" s="10" t="str">
        <f t="shared" ca="1" si="8"/>
        <v>c3.wav</v>
      </c>
      <c r="AA27" s="10" t="str">
        <f t="shared" si="9"/>
        <v>r8.wav</v>
      </c>
      <c r="AB27" s="10">
        <f t="shared" si="10"/>
        <v>1</v>
      </c>
      <c r="AC27" s="12" t="str">
        <f t="shared" ca="1" si="15"/>
        <v>lp.jpg</v>
      </c>
      <c r="AD27" s="13">
        <f t="shared" ca="1" si="11"/>
        <v>1</v>
      </c>
      <c r="AE27" s="13">
        <f t="shared" ca="1" si="12"/>
        <v>0</v>
      </c>
      <c r="AF27" s="13">
        <f t="shared" ca="1" si="13"/>
        <v>1</v>
      </c>
      <c r="AG27" s="13"/>
      <c r="AI27" s="2">
        <f t="shared" ca="1" si="14"/>
        <v>6.073415934458315E-2</v>
      </c>
      <c r="AJ27" s="2">
        <f t="shared" ca="1" si="14"/>
        <v>0.95939854527826485</v>
      </c>
      <c r="AK27" s="2">
        <f t="shared" ca="1" si="14"/>
        <v>3.1178101770790057E-2</v>
      </c>
    </row>
    <row r="28" spans="1:37" x14ac:dyDescent="0.2">
      <c r="L28" s="2">
        <v>9</v>
      </c>
      <c r="M28" s="2">
        <v>8</v>
      </c>
      <c r="N28" s="2">
        <v>4</v>
      </c>
      <c r="O28" s="2">
        <v>0.3710726395383972</v>
      </c>
      <c r="P28" s="2">
        <v>0.24695724172943301</v>
      </c>
      <c r="Q28" s="2">
        <f t="shared" si="4"/>
        <v>0</v>
      </c>
      <c r="S28" s="2">
        <f t="shared" si="0"/>
        <v>0</v>
      </c>
      <c r="U28" s="14" t="str">
        <f t="shared" ca="1" si="5"/>
        <v>TrainTrial</v>
      </c>
      <c r="V28" s="10" t="str">
        <f t="shared" si="1"/>
        <v>p9.bmp</v>
      </c>
      <c r="W28" s="10" t="str">
        <f t="shared" si="2"/>
        <v>p8.bmp</v>
      </c>
      <c r="X28" s="10" t="str">
        <f t="shared" ca="1" si="6"/>
        <v>c3.wav</v>
      </c>
      <c r="Y28" s="10" t="str">
        <f t="shared" ca="1" si="7"/>
        <v>n9.wav</v>
      </c>
      <c r="Z28" s="10" t="str">
        <f t="shared" ca="1" si="8"/>
        <v>c3.wav</v>
      </c>
      <c r="AA28" s="10" t="str">
        <f t="shared" si="9"/>
        <v>r4.wav</v>
      </c>
      <c r="AB28" s="10">
        <f t="shared" si="10"/>
        <v>1</v>
      </c>
      <c r="AC28" s="12" t="str">
        <f t="shared" ca="1" si="15"/>
        <v>blank.jpg</v>
      </c>
      <c r="AD28" s="13">
        <f t="shared" ca="1" si="11"/>
        <v>0</v>
      </c>
      <c r="AE28" s="13">
        <f t="shared" ca="1" si="12"/>
        <v>0</v>
      </c>
      <c r="AF28" s="13">
        <f t="shared" ca="1" si="13"/>
        <v>0</v>
      </c>
      <c r="AG28" s="13"/>
      <c r="AI28" s="2">
        <f t="shared" ca="1" si="14"/>
        <v>0.49870163068400852</v>
      </c>
      <c r="AJ28" s="2">
        <f t="shared" ca="1" si="14"/>
        <v>0.26245051399804209</v>
      </c>
      <c r="AK28" s="2">
        <f t="shared" ca="1" si="14"/>
        <v>0.79132208227519274</v>
      </c>
    </row>
    <row r="29" spans="1:37" x14ac:dyDescent="0.2">
      <c r="L29" s="2">
        <v>9</v>
      </c>
      <c r="M29" s="2">
        <v>3</v>
      </c>
      <c r="N29" s="2">
        <v>7</v>
      </c>
      <c r="O29" s="2">
        <v>0.77672217842336977</v>
      </c>
      <c r="P29" s="2">
        <v>0.38016469998819957</v>
      </c>
      <c r="Q29" s="2">
        <f t="shared" si="4"/>
        <v>1</v>
      </c>
      <c r="S29" s="2">
        <f t="shared" si="0"/>
        <v>0</v>
      </c>
      <c r="U29" s="14" t="str">
        <f t="shared" ca="1" si="5"/>
        <v>TrainTrial2</v>
      </c>
      <c r="V29" s="10" t="str">
        <f t="shared" si="1"/>
        <v>p3.bmp</v>
      </c>
      <c r="W29" s="10" t="str">
        <f t="shared" si="2"/>
        <v>p9.bmp</v>
      </c>
      <c r="X29" s="10" t="str">
        <f t="shared" ca="1" si="6"/>
        <v>c1.wav</v>
      </c>
      <c r="Y29" s="10" t="str">
        <f t="shared" ca="1" si="7"/>
        <v>n9.wav</v>
      </c>
      <c r="Z29" s="10" t="str">
        <f t="shared" ca="1" si="8"/>
        <v>c2.wav</v>
      </c>
      <c r="AA29" s="10" t="str">
        <f t="shared" si="9"/>
        <v>r7.wav</v>
      </c>
      <c r="AB29" s="10">
        <f t="shared" si="10"/>
        <v>2</v>
      </c>
      <c r="AC29" s="12" t="str">
        <f t="shared" ca="1" si="15"/>
        <v>blank.jpg</v>
      </c>
      <c r="AD29" s="13">
        <f t="shared" ca="1" si="11"/>
        <v>0</v>
      </c>
      <c r="AE29" s="13">
        <f t="shared" ca="1" si="12"/>
        <v>1</v>
      </c>
      <c r="AF29" s="13">
        <f t="shared" ca="1" si="13"/>
        <v>0</v>
      </c>
      <c r="AG29" s="13"/>
      <c r="AI29" s="2">
        <f t="shared" ca="1" si="14"/>
        <v>0.52087019388708578</v>
      </c>
      <c r="AJ29" s="2">
        <f t="shared" ca="1" si="14"/>
        <v>0.18492394572279114</v>
      </c>
      <c r="AK29" s="2">
        <f t="shared" ca="1" si="14"/>
        <v>0.60516087836491506</v>
      </c>
    </row>
    <row r="30" spans="1:37" x14ac:dyDescent="0.2">
      <c r="L30" s="2">
        <v>0</v>
      </c>
      <c r="M30" s="2">
        <v>7</v>
      </c>
      <c r="N30" s="2">
        <v>1</v>
      </c>
      <c r="O30" s="2">
        <v>0.47587585364635743</v>
      </c>
      <c r="P30" s="2">
        <v>0.93760572162227618</v>
      </c>
      <c r="Q30" s="2">
        <f t="shared" si="4"/>
        <v>0</v>
      </c>
      <c r="S30" s="2">
        <f t="shared" si="0"/>
        <v>1</v>
      </c>
      <c r="U30" s="14" t="str">
        <f t="shared" ca="1" si="5"/>
        <v>TrainTrial</v>
      </c>
      <c r="V30" s="10" t="str">
        <f t="shared" si="1"/>
        <v>p0.bmp</v>
      </c>
      <c r="W30" s="10" t="str">
        <f t="shared" si="2"/>
        <v>p7.bmp</v>
      </c>
      <c r="X30" s="10" t="str">
        <f t="shared" ca="1" si="6"/>
        <v>c3.wav</v>
      </c>
      <c r="Y30" s="10" t="str">
        <f t="shared" si="7"/>
        <v>r1.wav</v>
      </c>
      <c r="Z30" s="10" t="str">
        <f t="shared" ca="1" si="8"/>
        <v>c3.wav</v>
      </c>
      <c r="AA30" s="10" t="str">
        <f t="shared" ca="1" si="9"/>
        <v>nn0.wav</v>
      </c>
      <c r="AB30" s="10">
        <f t="shared" si="10"/>
        <v>1</v>
      </c>
      <c r="AC30" s="12" t="str">
        <f t="shared" ca="1" si="15"/>
        <v>blank.jpg</v>
      </c>
      <c r="AD30" s="13">
        <f t="shared" ca="1" si="11"/>
        <v>0</v>
      </c>
      <c r="AE30" s="13">
        <f t="shared" ca="1" si="12"/>
        <v>0</v>
      </c>
      <c r="AF30" s="13">
        <f t="shared" ca="1" si="13"/>
        <v>1</v>
      </c>
      <c r="AG30" s="13"/>
      <c r="AI30" s="2">
        <f t="shared" ca="1" si="14"/>
        <v>0.60424126665579836</v>
      </c>
      <c r="AJ30" s="2">
        <f t="shared" ca="1" si="14"/>
        <v>0.29449704347056671</v>
      </c>
      <c r="AK30" s="2">
        <f t="shared" ca="1" si="14"/>
        <v>1.5774663644113063E-2</v>
      </c>
    </row>
    <row r="31" spans="1:37" x14ac:dyDescent="0.2">
      <c r="L31" s="2">
        <v>0</v>
      </c>
      <c r="M31" s="2">
        <v>5</v>
      </c>
      <c r="N31" s="2">
        <v>0</v>
      </c>
      <c r="O31" s="2">
        <v>8.8197933426272357E-2</v>
      </c>
      <c r="P31" s="2">
        <v>0.95302904218897311</v>
      </c>
      <c r="Q31" s="2">
        <f t="shared" si="4"/>
        <v>0</v>
      </c>
      <c r="S31" s="2">
        <f t="shared" si="0"/>
        <v>1</v>
      </c>
      <c r="U31" s="14" t="str">
        <f t="shared" ca="1" si="5"/>
        <v>TrainTrial</v>
      </c>
      <c r="V31" s="10" t="str">
        <f t="shared" si="1"/>
        <v>p0.bmp</v>
      </c>
      <c r="W31" s="10" t="str">
        <f t="shared" si="2"/>
        <v>p5.bmp</v>
      </c>
      <c r="X31" s="10" t="str">
        <f t="shared" ca="1" si="6"/>
        <v>c3.wav</v>
      </c>
      <c r="Y31" s="10" t="str">
        <f t="shared" si="7"/>
        <v>r0.wav</v>
      </c>
      <c r="Z31" s="10" t="str">
        <f t="shared" ca="1" si="8"/>
        <v>c3.wav</v>
      </c>
      <c r="AA31" s="10" t="str">
        <f t="shared" ca="1" si="9"/>
        <v>n0.wav</v>
      </c>
      <c r="AB31" s="10">
        <f t="shared" si="10"/>
        <v>1</v>
      </c>
      <c r="AC31" s="12" t="str">
        <f t="shared" ca="1" si="15"/>
        <v>blank.jpg</v>
      </c>
      <c r="AD31" s="13">
        <f t="shared" ca="1" si="11"/>
        <v>0</v>
      </c>
      <c r="AE31" s="13">
        <f t="shared" ca="1" si="12"/>
        <v>0</v>
      </c>
      <c r="AF31" s="13">
        <f t="shared" ca="1" si="13"/>
        <v>0</v>
      </c>
      <c r="AG31" s="13"/>
      <c r="AI31" s="2">
        <f t="shared" ca="1" si="14"/>
        <v>0.3950008199015963</v>
      </c>
      <c r="AJ31" s="2">
        <f t="shared" ca="1" si="14"/>
        <v>0.41047583762391593</v>
      </c>
      <c r="AK31" s="2">
        <f t="shared" ca="1" si="14"/>
        <v>0.7946448025012457</v>
      </c>
    </row>
    <row r="32" spans="1:37" x14ac:dyDescent="0.2">
      <c r="L32" s="2">
        <v>0</v>
      </c>
      <c r="M32" s="2">
        <v>6</v>
      </c>
      <c r="N32" s="2">
        <v>2</v>
      </c>
      <c r="O32" s="2">
        <v>0.40186690462905972</v>
      </c>
      <c r="P32" s="2">
        <v>0.82760894422699494</v>
      </c>
      <c r="Q32" s="2">
        <f t="shared" si="4"/>
        <v>0</v>
      </c>
      <c r="R32" s="2">
        <f>SUM(Q3:Q32)</f>
        <v>15</v>
      </c>
      <c r="S32" s="2">
        <f t="shared" si="0"/>
        <v>1</v>
      </c>
      <c r="T32" s="2">
        <f>SUM(S3:S32)</f>
        <v>15</v>
      </c>
      <c r="U32" s="14" t="str">
        <f t="shared" ca="1" si="5"/>
        <v>TrainTrial</v>
      </c>
      <c r="V32" s="10" t="str">
        <f t="shared" si="1"/>
        <v>p0.bmp</v>
      </c>
      <c r="W32" s="10" t="str">
        <f t="shared" si="2"/>
        <v>p6.bmp</v>
      </c>
      <c r="X32" s="10" t="str">
        <f t="shared" ca="1" si="6"/>
        <v>c3.wav</v>
      </c>
      <c r="Y32" s="10" t="str">
        <f t="shared" si="7"/>
        <v>r2.wav</v>
      </c>
      <c r="Z32" s="10" t="str">
        <f t="shared" ca="1" si="8"/>
        <v>c3.wav</v>
      </c>
      <c r="AA32" s="10" t="str">
        <f t="shared" ca="1" si="9"/>
        <v>n0.wav</v>
      </c>
      <c r="AB32" s="10">
        <f t="shared" si="10"/>
        <v>1</v>
      </c>
      <c r="AC32" s="12" t="str">
        <f t="shared" ca="1" si="15"/>
        <v>blank.jpg</v>
      </c>
      <c r="AD32" s="13">
        <f t="shared" ca="1" si="11"/>
        <v>0</v>
      </c>
      <c r="AE32" s="13">
        <f t="shared" ca="1" si="12"/>
        <v>0</v>
      </c>
      <c r="AF32" s="13">
        <f t="shared" ca="1" si="13"/>
        <v>0</v>
      </c>
      <c r="AG32" s="13"/>
      <c r="AI32" s="2">
        <f t="shared" ca="1" si="14"/>
        <v>0.61949504555409163</v>
      </c>
      <c r="AJ32" s="2">
        <f t="shared" ca="1" si="14"/>
        <v>0.82244806209895005</v>
      </c>
      <c r="AK32" s="2">
        <f t="shared" ca="1" si="14"/>
        <v>0.9097383287187113</v>
      </c>
    </row>
    <row r="33" spans="11:37" x14ac:dyDescent="0.2">
      <c r="K33" s="2" t="s">
        <v>20</v>
      </c>
      <c r="L33" s="2">
        <v>1</v>
      </c>
      <c r="M33" s="2">
        <v>4</v>
      </c>
      <c r="N33" s="2">
        <v>2</v>
      </c>
      <c r="O33" s="2">
        <v>0</v>
      </c>
      <c r="P33" s="2">
        <v>0.42694784360628546</v>
      </c>
      <c r="Q33" s="2">
        <f t="shared" si="4"/>
        <v>0</v>
      </c>
      <c r="S33" s="2">
        <f t="shared" si="0"/>
        <v>0</v>
      </c>
      <c r="U33" s="14" t="str">
        <f t="shared" ca="1" si="5"/>
        <v>TrainTrial</v>
      </c>
      <c r="V33" s="10" t="str">
        <f t="shared" si="1"/>
        <v>p1.bmp</v>
      </c>
      <c r="W33" s="10" t="str">
        <f t="shared" si="2"/>
        <v>p4.bmp</v>
      </c>
      <c r="X33" s="10" t="str">
        <f t="shared" ca="1" si="6"/>
        <v>c3.wav</v>
      </c>
      <c r="Y33" s="10" t="str">
        <f t="shared" ca="1" si="7"/>
        <v>n1.wav</v>
      </c>
      <c r="Z33" s="10" t="str">
        <f t="shared" ca="1" si="8"/>
        <v>c3.wav</v>
      </c>
      <c r="AA33" s="10" t="str">
        <f t="shared" si="9"/>
        <v>r2.wav</v>
      </c>
      <c r="AB33" s="10">
        <f t="shared" si="10"/>
        <v>1</v>
      </c>
      <c r="AC33" s="12" t="str">
        <f t="shared" ca="1" si="15"/>
        <v>lp.jpg</v>
      </c>
      <c r="AD33" s="13">
        <f t="shared" ca="1" si="11"/>
        <v>1</v>
      </c>
      <c r="AE33" s="13">
        <f t="shared" ca="1" si="12"/>
        <v>0</v>
      </c>
      <c r="AF33" s="13">
        <f t="shared" ca="1" si="13"/>
        <v>0</v>
      </c>
      <c r="AG33" s="13"/>
      <c r="AI33" s="2">
        <f ca="1">RAND()</f>
        <v>0.13196522598637628</v>
      </c>
      <c r="AJ33" s="2">
        <f ca="1">RAND()</f>
        <v>0.45673892748936429</v>
      </c>
      <c r="AK33" s="2">
        <f ca="1">RAND()</f>
        <v>0.63629447114848903</v>
      </c>
    </row>
    <row r="34" spans="11:37" x14ac:dyDescent="0.2">
      <c r="L34" s="2">
        <v>1</v>
      </c>
      <c r="M34" s="2">
        <v>7</v>
      </c>
      <c r="N34" s="2">
        <v>9</v>
      </c>
      <c r="O34" s="2">
        <v>0.73192538376679295</v>
      </c>
      <c r="P34" s="2">
        <v>0.30341244863575412</v>
      </c>
      <c r="Q34" s="2">
        <f t="shared" si="4"/>
        <v>1</v>
      </c>
      <c r="S34" s="2">
        <f t="shared" si="0"/>
        <v>0</v>
      </c>
      <c r="U34" s="14" t="str">
        <f t="shared" ca="1" si="5"/>
        <v>TrainTrial</v>
      </c>
      <c r="V34" s="10" t="str">
        <f t="shared" si="1"/>
        <v>p7.bmp</v>
      </c>
      <c r="W34" s="10" t="str">
        <f t="shared" si="2"/>
        <v>p1.bmp</v>
      </c>
      <c r="X34" s="10" t="str">
        <f t="shared" ca="1" si="6"/>
        <v>c3.wav</v>
      </c>
      <c r="Y34" s="10" t="str">
        <f t="shared" ca="1" si="7"/>
        <v>n1.wav</v>
      </c>
      <c r="Z34" s="10" t="str">
        <f t="shared" ca="1" si="8"/>
        <v>c3.wav</v>
      </c>
      <c r="AA34" s="10" t="str">
        <f t="shared" si="9"/>
        <v>r9.wav</v>
      </c>
      <c r="AB34" s="10">
        <f t="shared" si="10"/>
        <v>2</v>
      </c>
      <c r="AC34" s="12" t="str">
        <f t="shared" ca="1" si="15"/>
        <v>blank.jpg</v>
      </c>
      <c r="AD34" s="13">
        <f t="shared" ca="1" si="11"/>
        <v>0</v>
      </c>
      <c r="AE34" s="13">
        <f t="shared" ca="1" si="12"/>
        <v>0</v>
      </c>
      <c r="AF34" s="13">
        <f t="shared" ca="1" si="13"/>
        <v>0</v>
      </c>
      <c r="AG34" s="13"/>
      <c r="AI34" s="2">
        <f t="shared" ca="1" si="14"/>
        <v>0.69504806103248451</v>
      </c>
      <c r="AJ34" s="2">
        <f t="shared" ca="1" si="14"/>
        <v>0.65756434190600377</v>
      </c>
      <c r="AK34" s="2">
        <f t="shared" ca="1" si="14"/>
        <v>0.4599384076360381</v>
      </c>
    </row>
    <row r="35" spans="11:37" x14ac:dyDescent="0.2">
      <c r="L35" s="2">
        <v>1</v>
      </c>
      <c r="M35" s="2">
        <v>6</v>
      </c>
      <c r="N35" s="2">
        <v>1</v>
      </c>
      <c r="O35" s="2">
        <v>0.46862106804655923</v>
      </c>
      <c r="P35" s="2">
        <v>0.57318551817024854</v>
      </c>
      <c r="Q35" s="2">
        <f t="shared" si="4"/>
        <v>0</v>
      </c>
      <c r="S35" s="2">
        <f t="shared" si="0"/>
        <v>1</v>
      </c>
      <c r="U35" s="14" t="str">
        <f t="shared" ca="1" si="5"/>
        <v>TrainTrial</v>
      </c>
      <c r="V35" s="10" t="str">
        <f t="shared" si="1"/>
        <v>p1.bmp</v>
      </c>
      <c r="W35" s="10" t="str">
        <f t="shared" si="2"/>
        <v>p6.bmp</v>
      </c>
      <c r="X35" s="10" t="str">
        <f t="shared" ca="1" si="6"/>
        <v>c3.wav</v>
      </c>
      <c r="Y35" s="10" t="str">
        <f t="shared" si="7"/>
        <v>r1.wav</v>
      </c>
      <c r="Z35" s="10" t="str">
        <f t="shared" ca="1" si="8"/>
        <v>c3.wav</v>
      </c>
      <c r="AA35" s="10" t="str">
        <f t="shared" ca="1" si="9"/>
        <v>n1.wav</v>
      </c>
      <c r="AB35" s="10">
        <f t="shared" si="10"/>
        <v>1</v>
      </c>
      <c r="AC35" s="12" t="str">
        <f t="shared" ca="1" si="15"/>
        <v>blank.jpg</v>
      </c>
      <c r="AD35" s="13">
        <f t="shared" ca="1" si="11"/>
        <v>0</v>
      </c>
      <c r="AE35" s="13">
        <f t="shared" ca="1" si="12"/>
        <v>0</v>
      </c>
      <c r="AF35" s="13">
        <f t="shared" ca="1" si="13"/>
        <v>0</v>
      </c>
      <c r="AG35" s="13"/>
      <c r="AI35" s="2">
        <f t="shared" ref="AI35:AK62" ca="1" si="16">RAND()</f>
        <v>0.25226968343084033</v>
      </c>
      <c r="AJ35" s="2">
        <f t="shared" ca="1" si="16"/>
        <v>0.97591909331999271</v>
      </c>
      <c r="AK35" s="2">
        <f t="shared" ca="1" si="16"/>
        <v>0.73031072891574789</v>
      </c>
    </row>
    <row r="36" spans="11:37" x14ac:dyDescent="0.2">
      <c r="L36" s="2">
        <v>2</v>
      </c>
      <c r="M36" s="2">
        <v>1</v>
      </c>
      <c r="N36" s="2">
        <v>8</v>
      </c>
      <c r="O36" s="2">
        <v>0</v>
      </c>
      <c r="P36" s="2">
        <v>0.91239306264014886</v>
      </c>
      <c r="Q36" s="2">
        <f t="shared" si="4"/>
        <v>0</v>
      </c>
      <c r="S36" s="2">
        <f t="shared" si="0"/>
        <v>1</v>
      </c>
      <c r="U36" s="14" t="str">
        <f t="shared" ca="1" si="5"/>
        <v>TrainTrial</v>
      </c>
      <c r="V36" s="10" t="str">
        <f t="shared" si="1"/>
        <v>p2.bmp</v>
      </c>
      <c r="W36" s="10" t="str">
        <f t="shared" si="2"/>
        <v>p1.bmp</v>
      </c>
      <c r="X36" s="10" t="str">
        <f t="shared" ca="1" si="6"/>
        <v>c3.wav</v>
      </c>
      <c r="Y36" s="10" t="str">
        <f t="shared" si="7"/>
        <v>r8.wav</v>
      </c>
      <c r="Z36" s="10" t="str">
        <f t="shared" ca="1" si="8"/>
        <v>c3.wav</v>
      </c>
      <c r="AA36" s="10" t="str">
        <f t="shared" ca="1" si="9"/>
        <v>n2.wav</v>
      </c>
      <c r="AB36" s="10">
        <f t="shared" si="10"/>
        <v>1</v>
      </c>
      <c r="AC36" s="12" t="str">
        <f t="shared" ca="1" si="15"/>
        <v>lp.jpg</v>
      </c>
      <c r="AD36" s="13">
        <f t="shared" ca="1" si="11"/>
        <v>1</v>
      </c>
      <c r="AE36" s="13">
        <f t="shared" ca="1" si="12"/>
        <v>0</v>
      </c>
      <c r="AF36" s="13">
        <f t="shared" ca="1" si="13"/>
        <v>0</v>
      </c>
      <c r="AG36" s="13"/>
      <c r="AI36" s="2">
        <f t="shared" ca="1" si="16"/>
        <v>8.3686765984787637E-2</v>
      </c>
      <c r="AJ36" s="2">
        <f t="shared" ca="1" si="16"/>
        <v>0.87660579611671541</v>
      </c>
      <c r="AK36" s="2">
        <f t="shared" ca="1" si="16"/>
        <v>0.39653183628725008</v>
      </c>
    </row>
    <row r="37" spans="11:37" x14ac:dyDescent="0.2">
      <c r="L37" s="2">
        <v>2</v>
      </c>
      <c r="M37" s="2">
        <v>0</v>
      </c>
      <c r="N37" s="2">
        <v>4</v>
      </c>
      <c r="O37" s="2">
        <v>0.75320761000875791</v>
      </c>
      <c r="P37" s="2">
        <v>0.65545724186904408</v>
      </c>
      <c r="Q37" s="2">
        <f t="shared" si="4"/>
        <v>1</v>
      </c>
      <c r="S37" s="2">
        <f t="shared" si="0"/>
        <v>1</v>
      </c>
      <c r="U37" s="14" t="str">
        <f t="shared" ca="1" si="5"/>
        <v>TrainTrial2</v>
      </c>
      <c r="V37" s="10" t="str">
        <f t="shared" si="1"/>
        <v>p0.bmp</v>
      </c>
      <c r="W37" s="10" t="str">
        <f t="shared" si="2"/>
        <v>p2.bmp</v>
      </c>
      <c r="X37" s="10" t="str">
        <f t="shared" ca="1" si="6"/>
        <v>c2.wav</v>
      </c>
      <c r="Y37" s="10" t="str">
        <f t="shared" si="7"/>
        <v>r4.wav</v>
      </c>
      <c r="Z37" s="10" t="str">
        <f t="shared" ca="1" si="8"/>
        <v>c1.wav</v>
      </c>
      <c r="AA37" s="10" t="str">
        <f t="shared" ca="1" si="9"/>
        <v>n2.wav</v>
      </c>
      <c r="AB37" s="10">
        <f t="shared" si="10"/>
        <v>2</v>
      </c>
      <c r="AC37" s="12" t="str">
        <f t="shared" ca="1" si="15"/>
        <v>rp.jpg</v>
      </c>
      <c r="AD37" s="13">
        <f t="shared" ca="1" si="11"/>
        <v>1</v>
      </c>
      <c r="AE37" s="13">
        <f t="shared" ca="1" si="12"/>
        <v>1</v>
      </c>
      <c r="AF37" s="13">
        <f t="shared" ca="1" si="13"/>
        <v>0</v>
      </c>
      <c r="AG37" s="13"/>
      <c r="AI37" s="2">
        <f t="shared" ca="1" si="16"/>
        <v>0.1045171672023818</v>
      </c>
      <c r="AJ37" s="2">
        <f t="shared" ca="1" si="16"/>
        <v>0.20012786802780025</v>
      </c>
      <c r="AK37" s="2">
        <f t="shared" ca="1" si="16"/>
        <v>0.48780557213063025</v>
      </c>
    </row>
    <row r="38" spans="11:37" x14ac:dyDescent="0.2">
      <c r="L38" s="2">
        <v>2</v>
      </c>
      <c r="M38" s="2">
        <v>3</v>
      </c>
      <c r="N38" s="2">
        <v>5</v>
      </c>
      <c r="O38" s="2">
        <v>0.22204353069173521</v>
      </c>
      <c r="P38" s="2">
        <v>0.8359163423147038</v>
      </c>
      <c r="Q38" s="2">
        <f t="shared" si="4"/>
        <v>0</v>
      </c>
      <c r="S38" s="2">
        <f t="shared" si="0"/>
        <v>1</v>
      </c>
      <c r="U38" s="14" t="str">
        <f t="shared" ca="1" si="5"/>
        <v>TrainTrial</v>
      </c>
      <c r="V38" s="10" t="str">
        <f t="shared" si="1"/>
        <v>p2.bmp</v>
      </c>
      <c r="W38" s="10" t="str">
        <f t="shared" si="2"/>
        <v>p3.bmp</v>
      </c>
      <c r="X38" s="10" t="str">
        <f t="shared" ca="1" si="6"/>
        <v>c3.wav</v>
      </c>
      <c r="Y38" s="10" t="str">
        <f t="shared" si="7"/>
        <v>r5.wav</v>
      </c>
      <c r="Z38" s="10" t="str">
        <f t="shared" ca="1" si="8"/>
        <v>c3.wav</v>
      </c>
      <c r="AA38" s="10" t="str">
        <f t="shared" ca="1" si="9"/>
        <v>n2.wav</v>
      </c>
      <c r="AB38" s="10">
        <f t="shared" si="10"/>
        <v>1</v>
      </c>
      <c r="AC38" s="12" t="str">
        <f t="shared" ca="1" si="15"/>
        <v>lp.jpg</v>
      </c>
      <c r="AD38" s="13">
        <f t="shared" ca="1" si="11"/>
        <v>1</v>
      </c>
      <c r="AE38" s="13">
        <f t="shared" ca="1" si="12"/>
        <v>0</v>
      </c>
      <c r="AF38" s="13">
        <f t="shared" ca="1" si="13"/>
        <v>0</v>
      </c>
      <c r="AG38" s="13"/>
      <c r="AI38" s="2">
        <f t="shared" ca="1" si="16"/>
        <v>0.22632041075860676</v>
      </c>
      <c r="AJ38" s="2">
        <f t="shared" ca="1" si="16"/>
        <v>0.42191186162464867</v>
      </c>
      <c r="AK38" s="2">
        <f t="shared" ca="1" si="16"/>
        <v>0.89370998696708726</v>
      </c>
    </row>
    <row r="39" spans="11:37" x14ac:dyDescent="0.2">
      <c r="L39" s="2">
        <v>3</v>
      </c>
      <c r="M39" s="2">
        <v>2</v>
      </c>
      <c r="N39" s="2">
        <v>0</v>
      </c>
      <c r="O39" s="2">
        <v>0.73031119420193136</v>
      </c>
      <c r="P39" s="2">
        <v>0.69943940005305194</v>
      </c>
      <c r="Q39" s="2">
        <f t="shared" si="4"/>
        <v>1</v>
      </c>
      <c r="S39" s="2">
        <f t="shared" si="0"/>
        <v>1</v>
      </c>
      <c r="U39" s="14" t="str">
        <f t="shared" ca="1" si="5"/>
        <v>TrainTrial</v>
      </c>
      <c r="V39" s="10" t="str">
        <f t="shared" si="1"/>
        <v>p2.bmp</v>
      </c>
      <c r="W39" s="10" t="str">
        <f t="shared" si="2"/>
        <v>p3.bmp</v>
      </c>
      <c r="X39" s="10" t="str">
        <f t="shared" ca="1" si="6"/>
        <v>c3.wav</v>
      </c>
      <c r="Y39" s="10" t="str">
        <f t="shared" si="7"/>
        <v>r0.wav</v>
      </c>
      <c r="Z39" s="10" t="str">
        <f t="shared" ca="1" si="8"/>
        <v>c3.wav</v>
      </c>
      <c r="AA39" s="10" t="str">
        <f t="shared" ca="1" si="9"/>
        <v>n3.wav</v>
      </c>
      <c r="AB39" s="10">
        <f t="shared" si="10"/>
        <v>2</v>
      </c>
      <c r="AC39" s="12" t="str">
        <f t="shared" ca="1" si="15"/>
        <v>blank.jpg</v>
      </c>
      <c r="AD39" s="13">
        <f t="shared" ca="1" si="11"/>
        <v>0</v>
      </c>
      <c r="AE39" s="13">
        <f t="shared" ca="1" si="12"/>
        <v>0</v>
      </c>
      <c r="AF39" s="13">
        <f t="shared" ca="1" si="13"/>
        <v>0</v>
      </c>
      <c r="AG39" s="13"/>
      <c r="AI39" s="2">
        <f t="shared" ca="1" si="16"/>
        <v>0.86434722711678746</v>
      </c>
      <c r="AJ39" s="2">
        <f t="shared" ca="1" si="16"/>
        <v>0.98515422969661615</v>
      </c>
      <c r="AK39" s="2">
        <f t="shared" ca="1" si="16"/>
        <v>0.53535015309362743</v>
      </c>
    </row>
    <row r="40" spans="11:37" x14ac:dyDescent="0.2">
      <c r="L40" s="2">
        <v>3</v>
      </c>
      <c r="M40" s="2">
        <v>5</v>
      </c>
      <c r="N40" s="2">
        <v>3</v>
      </c>
      <c r="O40" s="2">
        <v>0.1123489288638666</v>
      </c>
      <c r="P40" s="2">
        <v>0.15572924641401187</v>
      </c>
      <c r="Q40" s="2">
        <f t="shared" si="4"/>
        <v>0</v>
      </c>
      <c r="S40" s="2">
        <f t="shared" si="0"/>
        <v>0</v>
      </c>
      <c r="U40" s="14" t="str">
        <f t="shared" ca="1" si="5"/>
        <v>TrainTrial2</v>
      </c>
      <c r="V40" s="10" t="str">
        <f t="shared" si="1"/>
        <v>p3.bmp</v>
      </c>
      <c r="W40" s="10" t="str">
        <f t="shared" si="2"/>
        <v>p5.bmp</v>
      </c>
      <c r="X40" s="10" t="str">
        <f t="shared" ca="1" si="6"/>
        <v>c1.wav</v>
      </c>
      <c r="Y40" s="10" t="str">
        <f t="shared" ca="1" si="7"/>
        <v>n3.wav</v>
      </c>
      <c r="Z40" s="10" t="str">
        <f t="shared" ca="1" si="8"/>
        <v>c2.wav</v>
      </c>
      <c r="AA40" s="10" t="str">
        <f t="shared" si="9"/>
        <v>r3.wav</v>
      </c>
      <c r="AB40" s="10">
        <f t="shared" si="10"/>
        <v>1</v>
      </c>
      <c r="AC40" s="12" t="str">
        <f t="shared" ca="1" si="15"/>
        <v>lp.jpg</v>
      </c>
      <c r="AD40" s="13">
        <f t="shared" ca="1" si="11"/>
        <v>1</v>
      </c>
      <c r="AE40" s="13">
        <f t="shared" ca="1" si="12"/>
        <v>1</v>
      </c>
      <c r="AF40" s="13">
        <f t="shared" ca="1" si="13"/>
        <v>0</v>
      </c>
      <c r="AG40" s="13"/>
      <c r="AI40" s="2">
        <f t="shared" ca="1" si="16"/>
        <v>6.3244697030896191E-2</v>
      </c>
      <c r="AJ40" s="2">
        <f t="shared" ca="1" si="16"/>
        <v>9.2831028427050155E-2</v>
      </c>
      <c r="AK40" s="2">
        <f t="shared" ca="1" si="16"/>
        <v>0.80709470224892532</v>
      </c>
    </row>
    <row r="41" spans="11:37" x14ac:dyDescent="0.2">
      <c r="L41" s="2">
        <v>3</v>
      </c>
      <c r="M41" s="2">
        <v>9</v>
      </c>
      <c r="N41" s="2">
        <v>7</v>
      </c>
      <c r="O41" s="2">
        <v>0.92808009142390802</v>
      </c>
      <c r="P41" s="2">
        <v>0.96748697712519061</v>
      </c>
      <c r="Q41" s="2">
        <f t="shared" si="4"/>
        <v>1</v>
      </c>
      <c r="S41" s="2">
        <f t="shared" si="0"/>
        <v>1</v>
      </c>
      <c r="U41" s="14" t="str">
        <f t="shared" ca="1" si="5"/>
        <v>TrainTrial</v>
      </c>
      <c r="V41" s="10" t="str">
        <f t="shared" si="1"/>
        <v>p9.bmp</v>
      </c>
      <c r="W41" s="10" t="str">
        <f t="shared" si="2"/>
        <v>p3.bmp</v>
      </c>
      <c r="X41" s="10" t="str">
        <f t="shared" ca="1" si="6"/>
        <v>c3.wav</v>
      </c>
      <c r="Y41" s="10" t="str">
        <f t="shared" si="7"/>
        <v>r7.wav</v>
      </c>
      <c r="Z41" s="10" t="str">
        <f t="shared" ca="1" si="8"/>
        <v>c3.wav</v>
      </c>
      <c r="AA41" s="10" t="str">
        <f t="shared" ca="1" si="9"/>
        <v>n3.wav</v>
      </c>
      <c r="AB41" s="10">
        <f t="shared" si="10"/>
        <v>2</v>
      </c>
      <c r="AC41" s="12" t="str">
        <f t="shared" ca="1" si="15"/>
        <v>blank.jpg</v>
      </c>
      <c r="AD41" s="13">
        <f t="shared" ca="1" si="11"/>
        <v>0</v>
      </c>
      <c r="AE41" s="13">
        <f t="shared" ca="1" si="12"/>
        <v>0</v>
      </c>
      <c r="AF41" s="13">
        <f t="shared" ca="1" si="13"/>
        <v>0</v>
      </c>
      <c r="AG41" s="13"/>
      <c r="AI41" s="2">
        <f t="shared" ca="1" si="16"/>
        <v>0.86781566953058764</v>
      </c>
      <c r="AJ41" s="2">
        <f t="shared" ca="1" si="16"/>
        <v>0.41467531315497153</v>
      </c>
      <c r="AK41" s="2">
        <f t="shared" ca="1" si="16"/>
        <v>0.50986302971236264</v>
      </c>
    </row>
    <row r="42" spans="11:37" x14ac:dyDescent="0.2">
      <c r="L42" s="2">
        <v>4</v>
      </c>
      <c r="M42" s="2">
        <v>8</v>
      </c>
      <c r="N42" s="2">
        <v>6</v>
      </c>
      <c r="O42" s="2">
        <v>0.81016312587780703</v>
      </c>
      <c r="P42" s="2">
        <v>0.76535497449822287</v>
      </c>
      <c r="Q42" s="2">
        <f t="shared" si="4"/>
        <v>1</v>
      </c>
      <c r="S42" s="2">
        <f t="shared" si="0"/>
        <v>1</v>
      </c>
      <c r="U42" s="14" t="str">
        <f t="shared" ca="1" si="5"/>
        <v>TrainTrial</v>
      </c>
      <c r="V42" s="10" t="str">
        <f t="shared" si="1"/>
        <v>p8.bmp</v>
      </c>
      <c r="W42" s="10" t="str">
        <f t="shared" si="2"/>
        <v>p4.bmp</v>
      </c>
      <c r="X42" s="10" t="str">
        <f t="shared" ca="1" si="6"/>
        <v>c3.wav</v>
      </c>
      <c r="Y42" s="10" t="str">
        <f t="shared" si="7"/>
        <v>r6.wav</v>
      </c>
      <c r="Z42" s="10" t="str">
        <f t="shared" ca="1" si="8"/>
        <v>c3.wav</v>
      </c>
      <c r="AA42" s="10" t="str">
        <f t="shared" ca="1" si="9"/>
        <v>n4.wav</v>
      </c>
      <c r="AB42" s="10">
        <f t="shared" si="10"/>
        <v>2</v>
      </c>
      <c r="AC42" s="12" t="str">
        <f t="shared" ca="1" si="15"/>
        <v>rp.jpg</v>
      </c>
      <c r="AD42" s="13">
        <f t="shared" ca="1" si="11"/>
        <v>1</v>
      </c>
      <c r="AE42" s="13">
        <f t="shared" ca="1" si="12"/>
        <v>0</v>
      </c>
      <c r="AF42" s="13">
        <f t="shared" ca="1" si="13"/>
        <v>0</v>
      </c>
      <c r="AG42" s="13"/>
      <c r="AI42" s="2">
        <f t="shared" ca="1" si="16"/>
        <v>0.22765592019272574</v>
      </c>
      <c r="AJ42" s="2">
        <f t="shared" ca="1" si="16"/>
        <v>0.91882604002186852</v>
      </c>
      <c r="AK42" s="2">
        <f t="shared" ca="1" si="16"/>
        <v>0.88363380871633368</v>
      </c>
    </row>
    <row r="43" spans="11:37" x14ac:dyDescent="0.2">
      <c r="L43" s="2">
        <v>4</v>
      </c>
      <c r="M43" s="2">
        <v>3</v>
      </c>
      <c r="N43" s="2">
        <v>3</v>
      </c>
      <c r="O43" s="2">
        <v>0.64174868102327309</v>
      </c>
      <c r="P43" s="2">
        <v>0.24560232917974645</v>
      </c>
      <c r="Q43" s="2">
        <f t="shared" si="4"/>
        <v>1</v>
      </c>
      <c r="S43" s="2">
        <f t="shared" si="0"/>
        <v>0</v>
      </c>
      <c r="U43" s="14" t="str">
        <f t="shared" ca="1" si="5"/>
        <v>TrainTrial2</v>
      </c>
      <c r="V43" s="10" t="str">
        <f t="shared" si="1"/>
        <v>p3.bmp</v>
      </c>
      <c r="W43" s="10" t="str">
        <f t="shared" si="2"/>
        <v>p4.bmp</v>
      </c>
      <c r="X43" s="10" t="str">
        <f t="shared" ca="1" si="6"/>
        <v>c1.wav</v>
      </c>
      <c r="Y43" s="10" t="str">
        <f t="shared" ca="1" si="7"/>
        <v>n4.wav</v>
      </c>
      <c r="Z43" s="10" t="str">
        <f t="shared" ca="1" si="8"/>
        <v>c2.wav</v>
      </c>
      <c r="AA43" s="10" t="str">
        <f t="shared" si="9"/>
        <v>r3.wav</v>
      </c>
      <c r="AB43" s="10">
        <f t="shared" si="10"/>
        <v>2</v>
      </c>
      <c r="AC43" s="12" t="str">
        <f t="shared" ca="1" si="15"/>
        <v>blank.jpg</v>
      </c>
      <c r="AD43" s="13">
        <f t="shared" ca="1" si="11"/>
        <v>0</v>
      </c>
      <c r="AE43" s="13">
        <f t="shared" ca="1" si="12"/>
        <v>1</v>
      </c>
      <c r="AF43" s="13">
        <f t="shared" ca="1" si="13"/>
        <v>0</v>
      </c>
      <c r="AG43" s="13"/>
      <c r="AI43" s="2">
        <f t="shared" ca="1" si="16"/>
        <v>0.72810284451216223</v>
      </c>
      <c r="AJ43" s="2">
        <f t="shared" ca="1" si="16"/>
        <v>6.784748711464017E-2</v>
      </c>
      <c r="AK43" s="2">
        <f t="shared" ca="1" si="16"/>
        <v>0.66086408990263557</v>
      </c>
    </row>
    <row r="44" spans="11:37" x14ac:dyDescent="0.2">
      <c r="L44" s="2">
        <v>4</v>
      </c>
      <c r="M44" s="2">
        <v>8</v>
      </c>
      <c r="N44" s="2">
        <v>5</v>
      </c>
      <c r="O44" s="2">
        <v>0.6671685005976542</v>
      </c>
      <c r="P44" s="2">
        <v>0.73090206870620023</v>
      </c>
      <c r="Q44" s="2">
        <f t="shared" si="4"/>
        <v>1</v>
      </c>
      <c r="S44" s="2">
        <f t="shared" si="0"/>
        <v>1</v>
      </c>
      <c r="U44" s="14" t="str">
        <f t="shared" ca="1" si="5"/>
        <v>TrainTrial</v>
      </c>
      <c r="V44" s="10" t="str">
        <f t="shared" si="1"/>
        <v>p8.bmp</v>
      </c>
      <c r="W44" s="10" t="str">
        <f t="shared" si="2"/>
        <v>p4.bmp</v>
      </c>
      <c r="X44" s="10" t="str">
        <f t="shared" ca="1" si="6"/>
        <v>c3.wav</v>
      </c>
      <c r="Y44" s="10" t="str">
        <f t="shared" si="7"/>
        <v>r5.wav</v>
      </c>
      <c r="Z44" s="10" t="str">
        <f t="shared" ca="1" si="8"/>
        <v>c3.wav</v>
      </c>
      <c r="AA44" s="10" t="str">
        <f t="shared" ca="1" si="9"/>
        <v>nn4.wav</v>
      </c>
      <c r="AB44" s="10">
        <f t="shared" si="10"/>
        <v>2</v>
      </c>
      <c r="AC44" s="12" t="str">
        <f t="shared" ca="1" si="15"/>
        <v>rp.jpg</v>
      </c>
      <c r="AD44" s="13">
        <f t="shared" ca="1" si="11"/>
        <v>1</v>
      </c>
      <c r="AE44" s="13">
        <f t="shared" ca="1" si="12"/>
        <v>0</v>
      </c>
      <c r="AF44" s="13">
        <f t="shared" ca="1" si="13"/>
        <v>1</v>
      </c>
      <c r="AG44" s="13"/>
      <c r="AI44" s="2">
        <f t="shared" ca="1" si="16"/>
        <v>0.18167813004445288</v>
      </c>
      <c r="AJ44" s="2">
        <f t="shared" ca="1" si="16"/>
        <v>0.67646008703262461</v>
      </c>
      <c r="AK44" s="2">
        <f t="shared" ca="1" si="16"/>
        <v>2.9288392002624564E-2</v>
      </c>
    </row>
    <row r="45" spans="11:37" x14ac:dyDescent="0.2">
      <c r="L45" s="2">
        <v>5</v>
      </c>
      <c r="M45" s="2">
        <v>0</v>
      </c>
      <c r="N45" s="2">
        <v>8</v>
      </c>
      <c r="O45" s="2">
        <v>0.56879722998382931</v>
      </c>
      <c r="P45" s="2">
        <v>0.77627752314037934</v>
      </c>
      <c r="Q45" s="2">
        <f t="shared" si="4"/>
        <v>1</v>
      </c>
      <c r="S45" s="2">
        <f t="shared" si="0"/>
        <v>1</v>
      </c>
      <c r="U45" s="14" t="str">
        <f t="shared" ca="1" si="5"/>
        <v>TrainTrial</v>
      </c>
      <c r="V45" s="10" t="str">
        <f t="shared" si="1"/>
        <v>p0.bmp</v>
      </c>
      <c r="W45" s="10" t="str">
        <f t="shared" si="2"/>
        <v>p5.bmp</v>
      </c>
      <c r="X45" s="10" t="str">
        <f t="shared" ca="1" si="6"/>
        <v>c3.wav</v>
      </c>
      <c r="Y45" s="10" t="str">
        <f t="shared" si="7"/>
        <v>r8.wav</v>
      </c>
      <c r="Z45" s="10" t="str">
        <f t="shared" ca="1" si="8"/>
        <v>c3.wav</v>
      </c>
      <c r="AA45" s="10" t="str">
        <f t="shared" ca="1" si="9"/>
        <v>n5.wav</v>
      </c>
      <c r="AB45" s="10">
        <f t="shared" si="10"/>
        <v>2</v>
      </c>
      <c r="AC45" s="12" t="str">
        <f t="shared" ca="1" si="15"/>
        <v>blank.jpg</v>
      </c>
      <c r="AD45" s="13">
        <f t="shared" ca="1" si="11"/>
        <v>0</v>
      </c>
      <c r="AE45" s="13">
        <f t="shared" ca="1" si="12"/>
        <v>0</v>
      </c>
      <c r="AF45" s="13">
        <f t="shared" ca="1" si="13"/>
        <v>0</v>
      </c>
      <c r="AG45" s="13"/>
      <c r="AI45" s="2">
        <f t="shared" ca="1" si="16"/>
        <v>0.86889886418345086</v>
      </c>
      <c r="AJ45" s="2">
        <f t="shared" ca="1" si="16"/>
        <v>0.29082746098881029</v>
      </c>
      <c r="AK45" s="2">
        <f t="shared" ca="1" si="16"/>
        <v>0.27905013742614848</v>
      </c>
    </row>
    <row r="46" spans="11:37" x14ac:dyDescent="0.2">
      <c r="L46" s="2">
        <v>5</v>
      </c>
      <c r="M46" s="2">
        <v>9</v>
      </c>
      <c r="N46" s="2">
        <v>0</v>
      </c>
      <c r="O46" s="2">
        <v>0.96579944107907068</v>
      </c>
      <c r="P46" s="2">
        <v>0.44777359190084098</v>
      </c>
      <c r="Q46" s="2">
        <f t="shared" si="4"/>
        <v>1</v>
      </c>
      <c r="S46" s="2">
        <f t="shared" si="0"/>
        <v>0</v>
      </c>
      <c r="U46" s="14" t="str">
        <f t="shared" ca="1" si="5"/>
        <v>TrainTrial</v>
      </c>
      <c r="V46" s="10" t="str">
        <f t="shared" si="1"/>
        <v>p9.bmp</v>
      </c>
      <c r="W46" s="10" t="str">
        <f t="shared" si="2"/>
        <v>p5.bmp</v>
      </c>
      <c r="X46" s="10" t="str">
        <f t="shared" ca="1" si="6"/>
        <v>c3.wav</v>
      </c>
      <c r="Y46" s="10" t="str">
        <f t="shared" ca="1" si="7"/>
        <v>n5.wav</v>
      </c>
      <c r="Z46" s="10" t="str">
        <f t="shared" ca="1" si="8"/>
        <v>c3.wav</v>
      </c>
      <c r="AA46" s="10" t="str">
        <f t="shared" si="9"/>
        <v>r0.wav</v>
      </c>
      <c r="AB46" s="10">
        <f t="shared" si="10"/>
        <v>2</v>
      </c>
      <c r="AC46" s="12" t="str">
        <f t="shared" ca="1" si="15"/>
        <v>blank.jpg</v>
      </c>
      <c r="AD46" s="13">
        <f t="shared" ca="1" si="11"/>
        <v>0</v>
      </c>
      <c r="AE46" s="13">
        <f t="shared" ca="1" si="12"/>
        <v>0</v>
      </c>
      <c r="AF46" s="13">
        <f t="shared" ca="1" si="13"/>
        <v>0</v>
      </c>
      <c r="AG46" s="13"/>
      <c r="AI46" s="2">
        <f t="shared" ca="1" si="16"/>
        <v>0.57117246227990581</v>
      </c>
      <c r="AJ46" s="2">
        <f t="shared" ca="1" si="16"/>
        <v>0.50693166170773318</v>
      </c>
      <c r="AK46" s="2">
        <f t="shared" ca="1" si="16"/>
        <v>0.73648085241858197</v>
      </c>
    </row>
    <row r="47" spans="11:37" x14ac:dyDescent="0.2">
      <c r="L47" s="2">
        <v>5</v>
      </c>
      <c r="M47" s="2">
        <v>6</v>
      </c>
      <c r="N47" s="2">
        <v>7</v>
      </c>
      <c r="O47" s="2">
        <v>0.79052673785554362</v>
      </c>
      <c r="P47" s="2">
        <v>0.40998885504723148</v>
      </c>
      <c r="Q47" s="2">
        <f t="shared" si="4"/>
        <v>1</v>
      </c>
      <c r="S47" s="2">
        <f t="shared" si="0"/>
        <v>0</v>
      </c>
      <c r="U47" s="14" t="str">
        <f t="shared" ca="1" si="5"/>
        <v>TrainTrial2</v>
      </c>
      <c r="V47" s="10" t="str">
        <f t="shared" si="1"/>
        <v>p6.bmp</v>
      </c>
      <c r="W47" s="10" t="str">
        <f t="shared" si="2"/>
        <v>p5.bmp</v>
      </c>
      <c r="X47" s="10" t="str">
        <f t="shared" ca="1" si="6"/>
        <v>c1.wav</v>
      </c>
      <c r="Y47" s="10" t="str">
        <f t="shared" ca="1" si="7"/>
        <v>n5.wav</v>
      </c>
      <c r="Z47" s="10" t="str">
        <f t="shared" ca="1" si="8"/>
        <v>c2.wav</v>
      </c>
      <c r="AA47" s="10" t="str">
        <f t="shared" si="9"/>
        <v>r7.wav</v>
      </c>
      <c r="AB47" s="10">
        <f t="shared" si="10"/>
        <v>2</v>
      </c>
      <c r="AC47" s="12" t="str">
        <f t="shared" ca="1" si="15"/>
        <v>blank.jpg</v>
      </c>
      <c r="AD47" s="13">
        <f t="shared" ca="1" si="11"/>
        <v>0</v>
      </c>
      <c r="AE47" s="13">
        <f t="shared" ca="1" si="12"/>
        <v>1</v>
      </c>
      <c r="AF47" s="13">
        <f t="shared" ca="1" si="13"/>
        <v>0</v>
      </c>
      <c r="AG47" s="13"/>
      <c r="AI47" s="2">
        <f t="shared" ca="1" si="16"/>
        <v>0.56575125728795306</v>
      </c>
      <c r="AJ47" s="2">
        <f t="shared" ca="1" si="16"/>
        <v>8.3841490372520422E-3</v>
      </c>
      <c r="AK47" s="2">
        <f t="shared" ca="1" si="16"/>
        <v>0.98618151139993671</v>
      </c>
    </row>
    <row r="48" spans="11:37" x14ac:dyDescent="0.2">
      <c r="L48" s="2">
        <v>6</v>
      </c>
      <c r="M48" s="2">
        <v>5</v>
      </c>
      <c r="N48" s="2">
        <v>4</v>
      </c>
      <c r="O48" s="2">
        <v>0.28377594107041659</v>
      </c>
      <c r="P48" s="2">
        <v>8.3489793037188065E-2</v>
      </c>
      <c r="Q48" s="2">
        <f t="shared" si="4"/>
        <v>0</v>
      </c>
      <c r="S48" s="2">
        <f t="shared" si="0"/>
        <v>0</v>
      </c>
      <c r="U48" s="14" t="str">
        <f t="shared" ca="1" si="5"/>
        <v>TrainTrial2</v>
      </c>
      <c r="V48" s="10" t="str">
        <f t="shared" si="1"/>
        <v>p6.bmp</v>
      </c>
      <c r="W48" s="10" t="str">
        <f t="shared" si="2"/>
        <v>p5.bmp</v>
      </c>
      <c r="X48" s="10" t="str">
        <f t="shared" ca="1" si="6"/>
        <v>c1.wav</v>
      </c>
      <c r="Y48" s="10" t="str">
        <f t="shared" ca="1" si="7"/>
        <v>n6.wav</v>
      </c>
      <c r="Z48" s="10" t="str">
        <f t="shared" ca="1" si="8"/>
        <v>c2.wav</v>
      </c>
      <c r="AA48" s="10" t="str">
        <f t="shared" si="9"/>
        <v>r4.wav</v>
      </c>
      <c r="AB48" s="10">
        <f t="shared" si="10"/>
        <v>1</v>
      </c>
      <c r="AC48" s="12" t="str">
        <f t="shared" ca="1" si="15"/>
        <v>blank.jpg</v>
      </c>
      <c r="AD48" s="13">
        <f t="shared" ca="1" si="11"/>
        <v>0</v>
      </c>
      <c r="AE48" s="13">
        <f t="shared" ca="1" si="12"/>
        <v>1</v>
      </c>
      <c r="AF48" s="13">
        <f t="shared" ca="1" si="13"/>
        <v>0</v>
      </c>
      <c r="AG48" s="13"/>
      <c r="AI48" s="2">
        <f t="shared" ca="1" si="16"/>
        <v>0.36370100484796564</v>
      </c>
      <c r="AJ48" s="2">
        <f t="shared" ca="1" si="16"/>
        <v>8.5399886605389996E-2</v>
      </c>
      <c r="AK48" s="2">
        <f t="shared" ca="1" si="16"/>
        <v>0.97003020537742513</v>
      </c>
    </row>
    <row r="49" spans="11:37" x14ac:dyDescent="0.2">
      <c r="L49" s="2">
        <v>6</v>
      </c>
      <c r="M49" s="2">
        <v>4</v>
      </c>
      <c r="N49" s="2">
        <v>2</v>
      </c>
      <c r="O49" s="2">
        <v>0.1908736743935151</v>
      </c>
      <c r="P49" s="2">
        <v>0.17950574778933515</v>
      </c>
      <c r="Q49" s="2">
        <f t="shared" si="4"/>
        <v>0</v>
      </c>
      <c r="S49" s="2">
        <f t="shared" si="0"/>
        <v>0</v>
      </c>
      <c r="U49" s="14" t="str">
        <f t="shared" ca="1" si="5"/>
        <v>TrainTrial2</v>
      </c>
      <c r="V49" s="10" t="str">
        <f t="shared" si="1"/>
        <v>p6.bmp</v>
      </c>
      <c r="W49" s="10" t="str">
        <f t="shared" si="2"/>
        <v>p4.bmp</v>
      </c>
      <c r="X49" s="10" t="str">
        <f t="shared" ca="1" si="6"/>
        <v>c1.wav</v>
      </c>
      <c r="Y49" s="10" t="str">
        <f t="shared" ca="1" si="7"/>
        <v>n6.wav</v>
      </c>
      <c r="Z49" s="10" t="str">
        <f t="shared" ca="1" si="8"/>
        <v>c2.wav</v>
      </c>
      <c r="AA49" s="10" t="str">
        <f t="shared" si="9"/>
        <v>r2.wav</v>
      </c>
      <c r="AB49" s="10">
        <f t="shared" si="10"/>
        <v>1</v>
      </c>
      <c r="AC49" s="12" t="str">
        <f t="shared" ca="1" si="15"/>
        <v>blank.jpg</v>
      </c>
      <c r="AD49" s="13">
        <f t="shared" ca="1" si="11"/>
        <v>0</v>
      </c>
      <c r="AE49" s="13">
        <f t="shared" ca="1" si="12"/>
        <v>1</v>
      </c>
      <c r="AF49" s="13">
        <f t="shared" ca="1" si="13"/>
        <v>0</v>
      </c>
      <c r="AG49" s="13"/>
      <c r="AI49" s="2">
        <f t="shared" ca="1" si="16"/>
        <v>0.50888694473918739</v>
      </c>
      <c r="AJ49" s="2">
        <f t="shared" ca="1" si="16"/>
        <v>4.1496375651879025E-2</v>
      </c>
      <c r="AK49" s="2">
        <f t="shared" ca="1" si="16"/>
        <v>0.7938757894543429</v>
      </c>
    </row>
    <row r="50" spans="11:37" x14ac:dyDescent="0.2">
      <c r="L50" s="2">
        <v>6</v>
      </c>
      <c r="M50" s="2">
        <v>7</v>
      </c>
      <c r="N50" s="2">
        <v>9</v>
      </c>
      <c r="O50" s="2">
        <v>0.21643667387616006</v>
      </c>
      <c r="P50" s="2">
        <v>0.64154003663043113</v>
      </c>
      <c r="Q50" s="2">
        <f t="shared" si="4"/>
        <v>0</v>
      </c>
      <c r="S50" s="2">
        <f t="shared" si="0"/>
        <v>1</v>
      </c>
      <c r="U50" s="14" t="str">
        <f t="shared" ca="1" si="5"/>
        <v>TrainTrial</v>
      </c>
      <c r="V50" s="10" t="str">
        <f t="shared" si="1"/>
        <v>p6.bmp</v>
      </c>
      <c r="W50" s="10" t="str">
        <f t="shared" si="2"/>
        <v>p7.bmp</v>
      </c>
      <c r="X50" s="10" t="str">
        <f t="shared" ca="1" si="6"/>
        <v>c3.wav</v>
      </c>
      <c r="Y50" s="10" t="str">
        <f t="shared" si="7"/>
        <v>r9.wav</v>
      </c>
      <c r="Z50" s="10" t="str">
        <f t="shared" ca="1" si="8"/>
        <v>c3.wav</v>
      </c>
      <c r="AA50" s="10" t="str">
        <f t="shared" ca="1" si="9"/>
        <v>n6.wav</v>
      </c>
      <c r="AB50" s="10">
        <f t="shared" si="10"/>
        <v>1</v>
      </c>
      <c r="AC50" s="12" t="str">
        <f t="shared" ca="1" si="15"/>
        <v>blank.jpg</v>
      </c>
      <c r="AD50" s="13">
        <f t="shared" ca="1" si="11"/>
        <v>0</v>
      </c>
      <c r="AE50" s="13">
        <f t="shared" ca="1" si="12"/>
        <v>0</v>
      </c>
      <c r="AF50" s="13">
        <f t="shared" ca="1" si="13"/>
        <v>0</v>
      </c>
      <c r="AG50" s="13"/>
      <c r="AI50" s="2">
        <f t="shared" ca="1" si="16"/>
        <v>0.44481427760819081</v>
      </c>
      <c r="AJ50" s="2">
        <f t="shared" ca="1" si="16"/>
        <v>0.2966612564893526</v>
      </c>
      <c r="AK50" s="2">
        <f t="shared" ca="1" si="16"/>
        <v>0.44355078616806509</v>
      </c>
    </row>
    <row r="51" spans="11:37" x14ac:dyDescent="0.2">
      <c r="L51" s="2">
        <v>7</v>
      </c>
      <c r="M51" s="2">
        <v>2</v>
      </c>
      <c r="N51" s="2">
        <v>1</v>
      </c>
      <c r="O51" s="2">
        <v>0.80017941946607607</v>
      </c>
      <c r="P51" s="2">
        <v>0.67419966517354624</v>
      </c>
      <c r="Q51" s="2">
        <f t="shared" si="4"/>
        <v>1</v>
      </c>
      <c r="S51" s="2">
        <f t="shared" si="0"/>
        <v>1</v>
      </c>
      <c r="U51" s="14" t="str">
        <f t="shared" ca="1" si="5"/>
        <v>TrainTrial</v>
      </c>
      <c r="V51" s="10" t="str">
        <f t="shared" si="1"/>
        <v>p2.bmp</v>
      </c>
      <c r="W51" s="10" t="str">
        <f t="shared" si="2"/>
        <v>p7.bmp</v>
      </c>
      <c r="X51" s="10" t="str">
        <f t="shared" ca="1" si="6"/>
        <v>c3.wav</v>
      </c>
      <c r="Y51" s="10" t="str">
        <f t="shared" si="7"/>
        <v>r1.wav</v>
      </c>
      <c r="Z51" s="10" t="str">
        <f t="shared" ca="1" si="8"/>
        <v>c3.wav</v>
      </c>
      <c r="AA51" s="10" t="str">
        <f t="shared" ca="1" si="9"/>
        <v>n7.wav</v>
      </c>
      <c r="AB51" s="10">
        <f t="shared" si="10"/>
        <v>2</v>
      </c>
      <c r="AC51" s="12" t="str">
        <f t="shared" ca="1" si="15"/>
        <v>blank.jpg</v>
      </c>
      <c r="AD51" s="13">
        <f t="shared" ca="1" si="11"/>
        <v>0</v>
      </c>
      <c r="AE51" s="13">
        <f t="shared" ca="1" si="12"/>
        <v>0</v>
      </c>
      <c r="AF51" s="13">
        <f t="shared" ca="1" si="13"/>
        <v>0</v>
      </c>
      <c r="AG51" s="13"/>
      <c r="AI51" s="2">
        <f t="shared" ca="1" si="16"/>
        <v>0.47854199316906743</v>
      </c>
      <c r="AJ51" s="2">
        <f t="shared" ca="1" si="16"/>
        <v>0.31917690743939753</v>
      </c>
      <c r="AK51" s="2">
        <f t="shared" ca="1" si="16"/>
        <v>0.5765337170358712</v>
      </c>
    </row>
    <row r="52" spans="11:37" x14ac:dyDescent="0.2">
      <c r="L52" s="2">
        <v>7</v>
      </c>
      <c r="M52" s="2">
        <v>1</v>
      </c>
      <c r="N52" s="2">
        <v>6</v>
      </c>
      <c r="O52" s="2">
        <v>0.61961591486760881</v>
      </c>
      <c r="P52" s="2">
        <v>0.87370318184821372</v>
      </c>
      <c r="Q52" s="2">
        <f t="shared" si="4"/>
        <v>1</v>
      </c>
      <c r="S52" s="2">
        <f t="shared" si="0"/>
        <v>1</v>
      </c>
      <c r="U52" s="14" t="str">
        <f t="shared" ca="1" si="5"/>
        <v>TrainTrial</v>
      </c>
      <c r="V52" s="10" t="str">
        <f t="shared" si="1"/>
        <v>p1.bmp</v>
      </c>
      <c r="W52" s="10" t="str">
        <f t="shared" si="2"/>
        <v>p7.bmp</v>
      </c>
      <c r="X52" s="10" t="str">
        <f t="shared" ca="1" si="6"/>
        <v>c3.wav</v>
      </c>
      <c r="Y52" s="10" t="str">
        <f t="shared" si="7"/>
        <v>r6.wav</v>
      </c>
      <c r="Z52" s="10" t="str">
        <f t="shared" ca="1" si="8"/>
        <v>c3.wav</v>
      </c>
      <c r="AA52" s="10" t="str">
        <f t="shared" ca="1" si="9"/>
        <v>n7.wav</v>
      </c>
      <c r="AB52" s="10">
        <f t="shared" si="10"/>
        <v>2</v>
      </c>
      <c r="AC52" s="12" t="str">
        <f t="shared" ca="1" si="15"/>
        <v>blank.jpg</v>
      </c>
      <c r="AD52" s="13">
        <f t="shared" ca="1" si="11"/>
        <v>0</v>
      </c>
      <c r="AE52" s="13">
        <f t="shared" ca="1" si="12"/>
        <v>0</v>
      </c>
      <c r="AF52" s="13">
        <f t="shared" ca="1" si="13"/>
        <v>0</v>
      </c>
      <c r="AG52" s="13"/>
      <c r="AI52" s="2">
        <f t="shared" ca="1" si="16"/>
        <v>0.85751680436846822</v>
      </c>
      <c r="AJ52" s="2">
        <f t="shared" ca="1" si="16"/>
        <v>0.6792312970729999</v>
      </c>
      <c r="AK52" s="2">
        <f t="shared" ca="1" si="16"/>
        <v>0.79652278825716061</v>
      </c>
    </row>
    <row r="53" spans="11:37" x14ac:dyDescent="0.2">
      <c r="L53" s="2">
        <v>7</v>
      </c>
      <c r="M53" s="2">
        <v>0</v>
      </c>
      <c r="N53" s="2">
        <v>1</v>
      </c>
      <c r="O53" s="2">
        <v>0.62016098856656754</v>
      </c>
      <c r="P53" s="2">
        <v>0.4550888944804683</v>
      </c>
      <c r="Q53" s="2">
        <f t="shared" si="4"/>
        <v>1</v>
      </c>
      <c r="S53" s="2">
        <f t="shared" si="0"/>
        <v>0</v>
      </c>
      <c r="U53" s="14" t="str">
        <f t="shared" ca="1" si="5"/>
        <v>TrainTrial</v>
      </c>
      <c r="V53" s="10" t="str">
        <f t="shared" si="1"/>
        <v>p0.bmp</v>
      </c>
      <c r="W53" s="10" t="str">
        <f t="shared" si="2"/>
        <v>p7.bmp</v>
      </c>
      <c r="X53" s="10" t="str">
        <f t="shared" ca="1" si="6"/>
        <v>c3.wav</v>
      </c>
      <c r="Y53" s="10" t="str">
        <f t="shared" ca="1" si="7"/>
        <v>nn7.wav</v>
      </c>
      <c r="Z53" s="10" t="str">
        <f t="shared" ca="1" si="8"/>
        <v>c3.wav</v>
      </c>
      <c r="AA53" s="10" t="str">
        <f t="shared" si="9"/>
        <v>r1.wav</v>
      </c>
      <c r="AB53" s="10">
        <f t="shared" si="10"/>
        <v>2</v>
      </c>
      <c r="AC53" s="12" t="str">
        <f t="shared" ca="1" si="15"/>
        <v>blank.jpg</v>
      </c>
      <c r="AD53" s="13">
        <f t="shared" ca="1" si="11"/>
        <v>0</v>
      </c>
      <c r="AE53" s="13">
        <f t="shared" ca="1" si="12"/>
        <v>0</v>
      </c>
      <c r="AF53" s="13">
        <f t="shared" ca="1" si="13"/>
        <v>1</v>
      </c>
      <c r="AG53" s="13"/>
      <c r="AI53" s="2">
        <f t="shared" ca="1" si="16"/>
        <v>0.29432225434098591</v>
      </c>
      <c r="AJ53" s="2">
        <f t="shared" ca="1" si="16"/>
        <v>0.54044805036679777</v>
      </c>
      <c r="AK53" s="2">
        <f t="shared" ca="1" si="16"/>
        <v>8.8900997526497272E-2</v>
      </c>
    </row>
    <row r="54" spans="11:37" x14ac:dyDescent="0.2">
      <c r="L54" s="2">
        <v>8</v>
      </c>
      <c r="M54" s="2">
        <v>6</v>
      </c>
      <c r="N54" s="2">
        <v>8</v>
      </c>
      <c r="O54" s="2">
        <v>0</v>
      </c>
      <c r="P54" s="2">
        <v>0.37095182639222912</v>
      </c>
      <c r="Q54" s="2">
        <f t="shared" si="4"/>
        <v>0</v>
      </c>
      <c r="S54" s="2">
        <f t="shared" si="0"/>
        <v>0</v>
      </c>
      <c r="U54" s="14" t="str">
        <f t="shared" ca="1" si="5"/>
        <v>TrainTrial</v>
      </c>
      <c r="V54" s="10" t="str">
        <f t="shared" si="1"/>
        <v>p8.bmp</v>
      </c>
      <c r="W54" s="10" t="str">
        <f t="shared" si="2"/>
        <v>p6.bmp</v>
      </c>
      <c r="X54" s="10" t="str">
        <f t="shared" ca="1" si="6"/>
        <v>c3.wav</v>
      </c>
      <c r="Y54" s="10" t="str">
        <f t="shared" ca="1" si="7"/>
        <v>n8.wav</v>
      </c>
      <c r="Z54" s="10" t="str">
        <f t="shared" ca="1" si="8"/>
        <v>c3.wav</v>
      </c>
      <c r="AA54" s="10" t="str">
        <f t="shared" si="9"/>
        <v>r8.wav</v>
      </c>
      <c r="AB54" s="10">
        <f t="shared" si="10"/>
        <v>1</v>
      </c>
      <c r="AC54" s="12" t="str">
        <f t="shared" ca="1" si="15"/>
        <v>blank.jpg</v>
      </c>
      <c r="AD54" s="13">
        <f t="shared" ca="1" si="11"/>
        <v>0</v>
      </c>
      <c r="AE54" s="13">
        <f t="shared" ca="1" si="12"/>
        <v>0</v>
      </c>
      <c r="AF54" s="13">
        <f t="shared" ca="1" si="13"/>
        <v>0</v>
      </c>
      <c r="AG54" s="13"/>
      <c r="AI54" s="2">
        <f t="shared" ca="1" si="16"/>
        <v>0.57696685537584413</v>
      </c>
      <c r="AJ54" s="2">
        <f t="shared" ca="1" si="16"/>
        <v>0.98171847841622462</v>
      </c>
      <c r="AK54" s="2">
        <f t="shared" ca="1" si="16"/>
        <v>0.91157115924518861</v>
      </c>
    </row>
    <row r="55" spans="11:37" x14ac:dyDescent="0.2">
      <c r="L55" s="2">
        <v>8</v>
      </c>
      <c r="M55" s="2">
        <v>3</v>
      </c>
      <c r="N55" s="2">
        <v>7</v>
      </c>
      <c r="O55" s="2">
        <v>0.47989469627100334</v>
      </c>
      <c r="P55" s="2">
        <v>0.45773746643408231</v>
      </c>
      <c r="Q55" s="2">
        <f t="shared" si="4"/>
        <v>0</v>
      </c>
      <c r="S55" s="2">
        <f t="shared" si="0"/>
        <v>0</v>
      </c>
      <c r="U55" s="14" t="str">
        <f t="shared" ca="1" si="5"/>
        <v>TrainTrial</v>
      </c>
      <c r="V55" s="10" t="str">
        <f t="shared" si="1"/>
        <v>p8.bmp</v>
      </c>
      <c r="W55" s="10" t="str">
        <f t="shared" si="2"/>
        <v>p3.bmp</v>
      </c>
      <c r="X55" s="10" t="str">
        <f t="shared" ca="1" si="6"/>
        <v>c3.wav</v>
      </c>
      <c r="Y55" s="10" t="str">
        <f t="shared" ca="1" si="7"/>
        <v>n8.wav</v>
      </c>
      <c r="Z55" s="10" t="str">
        <f t="shared" ca="1" si="8"/>
        <v>c3.wav</v>
      </c>
      <c r="AA55" s="10" t="str">
        <f t="shared" si="9"/>
        <v>r7.wav</v>
      </c>
      <c r="AB55" s="10">
        <f t="shared" si="10"/>
        <v>1</v>
      </c>
      <c r="AC55" s="12" t="str">
        <f t="shared" ca="1" si="15"/>
        <v>blank.jpg</v>
      </c>
      <c r="AD55" s="13">
        <f t="shared" ca="1" si="11"/>
        <v>0</v>
      </c>
      <c r="AE55" s="13">
        <f t="shared" ca="1" si="12"/>
        <v>0</v>
      </c>
      <c r="AF55" s="13">
        <f t="shared" ca="1" si="13"/>
        <v>0</v>
      </c>
      <c r="AG55" s="13"/>
      <c r="AI55" s="2">
        <f t="shared" ca="1" si="16"/>
        <v>0.79137707243679323</v>
      </c>
      <c r="AJ55" s="2">
        <f t="shared" ca="1" si="16"/>
        <v>0.65128844217227644</v>
      </c>
      <c r="AK55" s="2">
        <f t="shared" ca="1" si="16"/>
        <v>0.81192916201310161</v>
      </c>
    </row>
    <row r="56" spans="11:37" x14ac:dyDescent="0.2">
      <c r="L56" s="2">
        <v>8</v>
      </c>
      <c r="M56" s="2">
        <v>7</v>
      </c>
      <c r="N56" s="2">
        <v>3</v>
      </c>
      <c r="O56" s="2">
        <v>0.27834599561901996</v>
      </c>
      <c r="P56" s="2">
        <v>0.98181130720604415</v>
      </c>
      <c r="Q56" s="2">
        <f t="shared" si="4"/>
        <v>0</v>
      </c>
      <c r="S56" s="2">
        <f t="shared" si="0"/>
        <v>1</v>
      </c>
      <c r="U56" s="14" t="str">
        <f t="shared" ca="1" si="5"/>
        <v>TrainTrial2</v>
      </c>
      <c r="V56" s="10" t="str">
        <f t="shared" si="1"/>
        <v>p8.bmp</v>
      </c>
      <c r="W56" s="10" t="str">
        <f t="shared" si="2"/>
        <v>p7.bmp</v>
      </c>
      <c r="X56" s="10" t="str">
        <f t="shared" ca="1" si="6"/>
        <v>c2.wav</v>
      </c>
      <c r="Y56" s="10" t="str">
        <f t="shared" si="7"/>
        <v>r3.wav</v>
      </c>
      <c r="Z56" s="10" t="str">
        <f t="shared" ca="1" si="8"/>
        <v>c1.wav</v>
      </c>
      <c r="AA56" s="10" t="str">
        <f t="shared" ca="1" si="9"/>
        <v>n8.wav</v>
      </c>
      <c r="AB56" s="10">
        <f t="shared" si="10"/>
        <v>1</v>
      </c>
      <c r="AC56" s="12" t="str">
        <f t="shared" ca="1" si="15"/>
        <v>lp.jpg</v>
      </c>
      <c r="AD56" s="13">
        <f t="shared" ca="1" si="11"/>
        <v>1</v>
      </c>
      <c r="AE56" s="13">
        <f t="shared" ca="1" si="12"/>
        <v>1</v>
      </c>
      <c r="AF56" s="13">
        <f t="shared" ca="1" si="13"/>
        <v>0</v>
      </c>
      <c r="AG56" s="13"/>
      <c r="AI56" s="2">
        <f t="shared" ca="1" si="16"/>
        <v>4.3631518390599533E-2</v>
      </c>
      <c r="AJ56" s="2">
        <f t="shared" ca="1" si="16"/>
        <v>5.8833519531208966E-2</v>
      </c>
      <c r="AK56" s="2">
        <f t="shared" ca="1" si="16"/>
        <v>0.87734922169467788</v>
      </c>
    </row>
    <row r="57" spans="11:37" x14ac:dyDescent="0.2">
      <c r="L57" s="2">
        <v>9</v>
      </c>
      <c r="M57" s="2">
        <v>4</v>
      </c>
      <c r="N57" s="2">
        <v>9</v>
      </c>
      <c r="O57" s="2">
        <v>0.63933382676259498</v>
      </c>
      <c r="P57" s="2">
        <v>0.13075936277073197</v>
      </c>
      <c r="Q57" s="2">
        <f t="shared" si="4"/>
        <v>1</v>
      </c>
      <c r="S57" s="2">
        <f t="shared" si="0"/>
        <v>0</v>
      </c>
      <c r="U57" s="14" t="str">
        <f t="shared" ca="1" si="5"/>
        <v>TrainTrial</v>
      </c>
      <c r="V57" s="10" t="str">
        <f t="shared" si="1"/>
        <v>p4.bmp</v>
      </c>
      <c r="W57" s="10" t="str">
        <f t="shared" si="2"/>
        <v>p9.bmp</v>
      </c>
      <c r="X57" s="10" t="str">
        <f t="shared" ca="1" si="6"/>
        <v>c3.wav</v>
      </c>
      <c r="Y57" s="10" t="str">
        <f t="shared" ca="1" si="7"/>
        <v>nn9.wav</v>
      </c>
      <c r="Z57" s="10" t="str">
        <f t="shared" ca="1" si="8"/>
        <v>c3.wav</v>
      </c>
      <c r="AA57" s="10" t="str">
        <f t="shared" si="9"/>
        <v>r9.wav</v>
      </c>
      <c r="AB57" s="10">
        <f t="shared" si="10"/>
        <v>2</v>
      </c>
      <c r="AC57" s="12" t="str">
        <f t="shared" ca="1" si="15"/>
        <v>blank.jpg</v>
      </c>
      <c r="AD57" s="13">
        <f t="shared" ca="1" si="11"/>
        <v>0</v>
      </c>
      <c r="AE57" s="13">
        <f t="shared" ca="1" si="12"/>
        <v>0</v>
      </c>
      <c r="AF57" s="13">
        <f t="shared" ca="1" si="13"/>
        <v>1</v>
      </c>
      <c r="AG57" s="13"/>
      <c r="AI57" s="2">
        <f t="shared" ca="1" si="16"/>
        <v>0.60454475346555103</v>
      </c>
      <c r="AJ57" s="2">
        <f t="shared" ca="1" si="16"/>
        <v>0.38843396045757539</v>
      </c>
      <c r="AK57" s="2">
        <f t="shared" ca="1" si="16"/>
        <v>0.20995483589671393</v>
      </c>
    </row>
    <row r="58" spans="11:37" x14ac:dyDescent="0.2">
      <c r="L58" s="2">
        <v>9</v>
      </c>
      <c r="M58" s="2">
        <v>5</v>
      </c>
      <c r="N58" s="2">
        <v>4</v>
      </c>
      <c r="O58" s="2">
        <v>0.43019124912279949</v>
      </c>
      <c r="P58" s="2">
        <v>0.47560019802494935</v>
      </c>
      <c r="Q58" s="2">
        <f t="shared" si="4"/>
        <v>0</v>
      </c>
      <c r="S58" s="2">
        <f t="shared" si="0"/>
        <v>0</v>
      </c>
      <c r="U58" s="14" t="str">
        <f t="shared" ca="1" si="5"/>
        <v>TrainTrial</v>
      </c>
      <c r="V58" s="10" t="str">
        <f t="shared" si="1"/>
        <v>p9.bmp</v>
      </c>
      <c r="W58" s="10" t="str">
        <f t="shared" si="2"/>
        <v>p5.bmp</v>
      </c>
      <c r="X58" s="10" t="str">
        <f t="shared" ca="1" si="6"/>
        <v>c3.wav</v>
      </c>
      <c r="Y58" s="10" t="str">
        <f t="shared" ca="1" si="7"/>
        <v>nn9.wav</v>
      </c>
      <c r="Z58" s="10" t="str">
        <f t="shared" ca="1" si="8"/>
        <v>c3.wav</v>
      </c>
      <c r="AA58" s="10" t="str">
        <f t="shared" si="9"/>
        <v>r4.wav</v>
      </c>
      <c r="AB58" s="10">
        <f t="shared" si="10"/>
        <v>1</v>
      </c>
      <c r="AC58" s="12" t="str">
        <f t="shared" ca="1" si="15"/>
        <v>blank.jpg</v>
      </c>
      <c r="AD58" s="13">
        <f t="shared" ca="1" si="11"/>
        <v>0</v>
      </c>
      <c r="AE58" s="13">
        <f t="shared" ca="1" si="12"/>
        <v>0</v>
      </c>
      <c r="AF58" s="13">
        <f t="shared" ca="1" si="13"/>
        <v>1</v>
      </c>
      <c r="AG58" s="13"/>
      <c r="AI58" s="2">
        <f t="shared" ca="1" si="16"/>
        <v>0.35301594224978372</v>
      </c>
      <c r="AJ58" s="2">
        <f t="shared" ca="1" si="16"/>
        <v>0.60552883284877301</v>
      </c>
      <c r="AK58" s="2">
        <f t="shared" ca="1" si="16"/>
        <v>0.19069256377381971</v>
      </c>
    </row>
    <row r="59" spans="11:37" x14ac:dyDescent="0.2">
      <c r="L59" s="2">
        <v>9</v>
      </c>
      <c r="M59" s="2">
        <v>8</v>
      </c>
      <c r="N59" s="2">
        <v>2</v>
      </c>
      <c r="O59" s="2">
        <v>0.87749395406717667</v>
      </c>
      <c r="P59" s="2">
        <v>5.4949583321104001E-2</v>
      </c>
      <c r="Q59" s="2">
        <f t="shared" si="4"/>
        <v>1</v>
      </c>
      <c r="S59" s="2">
        <f t="shared" si="0"/>
        <v>0</v>
      </c>
      <c r="U59" s="14" t="str">
        <f t="shared" ca="1" si="5"/>
        <v>TrainTrial2</v>
      </c>
      <c r="V59" s="10" t="str">
        <f t="shared" si="1"/>
        <v>p8.bmp</v>
      </c>
      <c r="W59" s="10" t="str">
        <f t="shared" si="2"/>
        <v>p9.bmp</v>
      </c>
      <c r="X59" s="10" t="str">
        <f t="shared" ca="1" si="6"/>
        <v>c1.wav</v>
      </c>
      <c r="Y59" s="10" t="str">
        <f t="shared" ca="1" si="7"/>
        <v>n9.wav</v>
      </c>
      <c r="Z59" s="10" t="str">
        <f t="shared" ca="1" si="8"/>
        <v>c2.wav</v>
      </c>
      <c r="AA59" s="10" t="str">
        <f t="shared" si="9"/>
        <v>r2.wav</v>
      </c>
      <c r="AB59" s="10">
        <f t="shared" si="10"/>
        <v>2</v>
      </c>
      <c r="AC59" s="12" t="str">
        <f t="shared" ca="1" si="15"/>
        <v>blank.jpg</v>
      </c>
      <c r="AD59" s="13">
        <f t="shared" ca="1" si="11"/>
        <v>0</v>
      </c>
      <c r="AE59" s="13">
        <f t="shared" ca="1" si="12"/>
        <v>1</v>
      </c>
      <c r="AF59" s="13">
        <f t="shared" ca="1" si="13"/>
        <v>0</v>
      </c>
      <c r="AG59" s="13"/>
      <c r="AI59" s="2">
        <f t="shared" ca="1" si="16"/>
        <v>0.79524807066231451</v>
      </c>
      <c r="AJ59" s="2">
        <f t="shared" ca="1" si="16"/>
        <v>7.8345884101423513E-2</v>
      </c>
      <c r="AK59" s="2">
        <f t="shared" ca="1" si="16"/>
        <v>0.70016497637776676</v>
      </c>
    </row>
    <row r="60" spans="11:37" x14ac:dyDescent="0.2">
      <c r="L60" s="2">
        <v>0</v>
      </c>
      <c r="M60" s="2">
        <v>2</v>
      </c>
      <c r="N60" s="2">
        <v>5</v>
      </c>
      <c r="O60" s="2">
        <v>0.34260236637601338</v>
      </c>
      <c r="P60" s="2">
        <v>0.26471465794838878</v>
      </c>
      <c r="Q60" s="2">
        <f t="shared" si="4"/>
        <v>0</v>
      </c>
      <c r="S60" s="2">
        <f t="shared" si="0"/>
        <v>0</v>
      </c>
      <c r="U60" s="14" t="str">
        <f t="shared" ca="1" si="5"/>
        <v>TrainTrial</v>
      </c>
      <c r="V60" s="10" t="str">
        <f t="shared" si="1"/>
        <v>p0.bmp</v>
      </c>
      <c r="W60" s="10" t="str">
        <f t="shared" si="2"/>
        <v>p2.bmp</v>
      </c>
      <c r="X60" s="10" t="str">
        <f t="shared" ca="1" si="6"/>
        <v>c3.wav</v>
      </c>
      <c r="Y60" s="10" t="str">
        <f t="shared" ca="1" si="7"/>
        <v>n0.wav</v>
      </c>
      <c r="Z60" s="10" t="str">
        <f t="shared" ca="1" si="8"/>
        <v>c3.wav</v>
      </c>
      <c r="AA60" s="10" t="str">
        <f t="shared" si="9"/>
        <v>r5.wav</v>
      </c>
      <c r="AB60" s="10">
        <f t="shared" si="10"/>
        <v>1</v>
      </c>
      <c r="AC60" s="12" t="str">
        <f t="shared" ca="1" si="15"/>
        <v>blank.jpg</v>
      </c>
      <c r="AD60" s="13">
        <f t="shared" ca="1" si="11"/>
        <v>0</v>
      </c>
      <c r="AE60" s="13">
        <f t="shared" ca="1" si="12"/>
        <v>0</v>
      </c>
      <c r="AF60" s="13">
        <f t="shared" ca="1" si="13"/>
        <v>0</v>
      </c>
      <c r="AG60" s="13"/>
      <c r="AI60" s="2">
        <f t="shared" ca="1" si="16"/>
        <v>0.2511926292481832</v>
      </c>
      <c r="AJ60" s="2">
        <f t="shared" ca="1" si="16"/>
        <v>0.45502052968614981</v>
      </c>
      <c r="AK60" s="2">
        <f t="shared" ca="1" si="16"/>
        <v>0.46519896790244197</v>
      </c>
    </row>
    <row r="61" spans="11:37" x14ac:dyDescent="0.2">
      <c r="L61" s="2">
        <v>0</v>
      </c>
      <c r="M61" s="2">
        <v>9</v>
      </c>
      <c r="N61" s="2">
        <v>0</v>
      </c>
      <c r="O61" s="2">
        <v>0.26348225688343518</v>
      </c>
      <c r="P61" s="2">
        <v>0.62307107497235847</v>
      </c>
      <c r="Q61" s="2">
        <f t="shared" si="4"/>
        <v>0</v>
      </c>
      <c r="S61" s="2">
        <f t="shared" si="0"/>
        <v>1</v>
      </c>
      <c r="U61" s="14" t="str">
        <f t="shared" ca="1" si="5"/>
        <v>TrainTrial</v>
      </c>
      <c r="V61" s="10" t="str">
        <f t="shared" si="1"/>
        <v>p0.bmp</v>
      </c>
      <c r="W61" s="10" t="str">
        <f t="shared" si="2"/>
        <v>p9.bmp</v>
      </c>
      <c r="X61" s="10" t="str">
        <f t="shared" ca="1" si="6"/>
        <v>c3.wav</v>
      </c>
      <c r="Y61" s="10" t="str">
        <f t="shared" si="7"/>
        <v>r0.wav</v>
      </c>
      <c r="Z61" s="10" t="str">
        <f t="shared" ca="1" si="8"/>
        <v>c3.wav</v>
      </c>
      <c r="AA61" s="10" t="str">
        <f t="shared" ca="1" si="9"/>
        <v>n0.wav</v>
      </c>
      <c r="AB61" s="10">
        <f t="shared" si="10"/>
        <v>1</v>
      </c>
      <c r="AC61" s="12" t="str">
        <f t="shared" ca="1" si="15"/>
        <v>blank.jpg</v>
      </c>
      <c r="AD61" s="13">
        <f t="shared" ca="1" si="11"/>
        <v>0</v>
      </c>
      <c r="AE61" s="13">
        <f t="shared" ca="1" si="12"/>
        <v>0</v>
      </c>
      <c r="AF61" s="13">
        <f t="shared" ca="1" si="13"/>
        <v>0</v>
      </c>
      <c r="AG61" s="13"/>
      <c r="AI61" s="2">
        <f t="shared" ca="1" si="16"/>
        <v>0.26580328108330176</v>
      </c>
      <c r="AJ61" s="2">
        <f t="shared" ca="1" si="16"/>
        <v>0.81784148881746987</v>
      </c>
      <c r="AK61" s="2">
        <f t="shared" ca="1" si="16"/>
        <v>0.37353964319112998</v>
      </c>
    </row>
    <row r="62" spans="11:37" x14ac:dyDescent="0.2">
      <c r="L62" s="2">
        <v>0</v>
      </c>
      <c r="M62" s="2">
        <v>1</v>
      </c>
      <c r="N62" s="2">
        <v>6</v>
      </c>
      <c r="O62" s="2">
        <v>5.5803102099162061E-2</v>
      </c>
      <c r="P62" s="2">
        <v>0.86596898854895699</v>
      </c>
      <c r="Q62" s="2">
        <f t="shared" si="4"/>
        <v>0</v>
      </c>
      <c r="R62" s="2">
        <f>SUM(Q33:Q62)</f>
        <v>15</v>
      </c>
      <c r="S62" s="2">
        <f t="shared" si="0"/>
        <v>1</v>
      </c>
      <c r="T62" s="2">
        <f>SUM(S33:S62)</f>
        <v>15</v>
      </c>
      <c r="U62" s="14" t="str">
        <f t="shared" ca="1" si="5"/>
        <v>TrainTrial</v>
      </c>
      <c r="V62" s="10" t="str">
        <f t="shared" si="1"/>
        <v>p0.bmp</v>
      </c>
      <c r="W62" s="10" t="str">
        <f t="shared" si="2"/>
        <v>p1.bmp</v>
      </c>
      <c r="X62" s="10" t="str">
        <f t="shared" ca="1" si="6"/>
        <v>c3.wav</v>
      </c>
      <c r="Y62" s="10" t="str">
        <f t="shared" si="7"/>
        <v>r6.wav</v>
      </c>
      <c r="Z62" s="10" t="str">
        <f t="shared" ca="1" si="8"/>
        <v>c3.wav</v>
      </c>
      <c r="AA62" s="10" t="str">
        <f t="shared" ca="1" si="9"/>
        <v>n0.wav</v>
      </c>
      <c r="AB62" s="10">
        <f t="shared" si="10"/>
        <v>1</v>
      </c>
      <c r="AC62" s="12" t="str">
        <f t="shared" ca="1" si="15"/>
        <v>blank.jpg</v>
      </c>
      <c r="AD62" s="13">
        <f t="shared" ca="1" si="11"/>
        <v>0</v>
      </c>
      <c r="AE62" s="13">
        <f t="shared" ca="1" si="12"/>
        <v>0</v>
      </c>
      <c r="AF62" s="13">
        <f t="shared" ca="1" si="13"/>
        <v>0</v>
      </c>
      <c r="AG62" s="13"/>
      <c r="AI62" s="2">
        <f t="shared" ca="1" si="16"/>
        <v>0.56798031159040352</v>
      </c>
      <c r="AJ62" s="2">
        <f t="shared" ca="1" si="16"/>
        <v>0.540578971216083</v>
      </c>
      <c r="AK62" s="2">
        <f t="shared" ca="1" si="16"/>
        <v>0.56142829108773062</v>
      </c>
    </row>
    <row r="63" spans="11:37" x14ac:dyDescent="0.2">
      <c r="K63" s="2" t="s">
        <v>22</v>
      </c>
      <c r="L63" s="2">
        <v>1</v>
      </c>
      <c r="M63" s="2">
        <v>7</v>
      </c>
      <c r="N63" s="2">
        <v>1</v>
      </c>
      <c r="O63" s="2">
        <v>0.30078025349939708</v>
      </c>
      <c r="P63" s="2">
        <v>0.21177180287850206</v>
      </c>
      <c r="Q63" s="2">
        <f t="shared" si="4"/>
        <v>0</v>
      </c>
      <c r="S63" s="2">
        <f t="shared" si="0"/>
        <v>0</v>
      </c>
      <c r="U63" s="14" t="str">
        <f t="shared" ca="1" si="5"/>
        <v>TrainTrial</v>
      </c>
      <c r="V63" s="10" t="str">
        <f t="shared" si="1"/>
        <v>p1.bmp</v>
      </c>
      <c r="W63" s="10" t="str">
        <f t="shared" si="2"/>
        <v>p7.bmp</v>
      </c>
      <c r="X63" s="10" t="str">
        <f t="shared" ca="1" si="6"/>
        <v>c3.wav</v>
      </c>
      <c r="Y63" s="10" t="str">
        <f t="shared" ca="1" si="7"/>
        <v>n1.wav</v>
      </c>
      <c r="Z63" s="10" t="str">
        <f t="shared" ca="1" si="8"/>
        <v>c3.wav</v>
      </c>
      <c r="AA63" s="10" t="str">
        <f t="shared" si="9"/>
        <v>r1.wav</v>
      </c>
      <c r="AB63" s="10">
        <f t="shared" si="10"/>
        <v>1</v>
      </c>
      <c r="AC63" s="12" t="str">
        <f t="shared" ca="1" si="15"/>
        <v>blank.jpg</v>
      </c>
      <c r="AD63" s="13">
        <f t="shared" ca="1" si="11"/>
        <v>0</v>
      </c>
      <c r="AE63" s="13">
        <f t="shared" ca="1" si="12"/>
        <v>0</v>
      </c>
      <c r="AF63" s="13">
        <f t="shared" ca="1" si="13"/>
        <v>0</v>
      </c>
      <c r="AG63" s="13"/>
      <c r="AI63" s="2">
        <f ca="1">RAND()</f>
        <v>0.77354848588271063</v>
      </c>
      <c r="AJ63" s="2">
        <f ca="1">RAND()</f>
        <v>0.82888076735479976</v>
      </c>
      <c r="AK63" s="2">
        <f ca="1">RAND()</f>
        <v>0.9726122863041532</v>
      </c>
    </row>
    <row r="64" spans="11:37" x14ac:dyDescent="0.2">
      <c r="L64" s="2">
        <v>1</v>
      </c>
      <c r="M64" s="2">
        <v>0</v>
      </c>
      <c r="N64" s="2">
        <v>2</v>
      </c>
      <c r="O64" s="2">
        <v>0.8248095677299716</v>
      </c>
      <c r="P64" s="2">
        <v>0.35745399742791051</v>
      </c>
      <c r="Q64" s="2">
        <f t="shared" si="4"/>
        <v>1</v>
      </c>
      <c r="S64" s="2">
        <f t="shared" si="0"/>
        <v>0</v>
      </c>
      <c r="U64" s="14" t="str">
        <f t="shared" ca="1" si="5"/>
        <v>TrainTrial</v>
      </c>
      <c r="V64" s="10" t="str">
        <f t="shared" si="1"/>
        <v>p0.bmp</v>
      </c>
      <c r="W64" s="10" t="str">
        <f t="shared" si="2"/>
        <v>p1.bmp</v>
      </c>
      <c r="X64" s="10" t="str">
        <f t="shared" ca="1" si="6"/>
        <v>c3.wav</v>
      </c>
      <c r="Y64" s="10" t="str">
        <f t="shared" ca="1" si="7"/>
        <v>n1.wav</v>
      </c>
      <c r="Z64" s="10" t="str">
        <f t="shared" ca="1" si="8"/>
        <v>c3.wav</v>
      </c>
      <c r="AA64" s="10" t="str">
        <f t="shared" si="9"/>
        <v>r2.wav</v>
      </c>
      <c r="AB64" s="10">
        <f t="shared" si="10"/>
        <v>2</v>
      </c>
      <c r="AC64" s="12" t="str">
        <f t="shared" ca="1" si="15"/>
        <v>rp.jpg</v>
      </c>
      <c r="AD64" s="13">
        <f t="shared" ca="1" si="11"/>
        <v>1</v>
      </c>
      <c r="AE64" s="13">
        <f t="shared" ca="1" si="12"/>
        <v>0</v>
      </c>
      <c r="AF64" s="13">
        <f t="shared" ca="1" si="13"/>
        <v>0</v>
      </c>
      <c r="AG64" s="13"/>
      <c r="AI64" s="2">
        <f t="shared" ref="AI64:AK92" ca="1" si="17">RAND()</f>
        <v>0.16930317686490892</v>
      </c>
      <c r="AJ64" s="2">
        <f t="shared" ca="1" si="17"/>
        <v>0.65399008913978762</v>
      </c>
      <c r="AK64" s="2">
        <f t="shared" ca="1" si="17"/>
        <v>0.78787060610977244</v>
      </c>
    </row>
    <row r="65" spans="12:37" x14ac:dyDescent="0.2">
      <c r="L65" s="2">
        <v>1</v>
      </c>
      <c r="M65" s="2">
        <v>3</v>
      </c>
      <c r="N65" s="2">
        <v>0</v>
      </c>
      <c r="O65" s="2">
        <v>0.13387758899807523</v>
      </c>
      <c r="P65" s="2">
        <v>0.89608512405993679</v>
      </c>
      <c r="Q65" s="2">
        <f t="shared" si="4"/>
        <v>0</v>
      </c>
      <c r="S65" s="2">
        <f t="shared" si="0"/>
        <v>1</v>
      </c>
      <c r="U65" s="14" t="str">
        <f t="shared" ca="1" si="5"/>
        <v>TrainTrial2</v>
      </c>
      <c r="V65" s="10" t="str">
        <f t="shared" si="1"/>
        <v>p1.bmp</v>
      </c>
      <c r="W65" s="10" t="str">
        <f t="shared" si="2"/>
        <v>p3.bmp</v>
      </c>
      <c r="X65" s="10" t="str">
        <f t="shared" ca="1" si="6"/>
        <v>c2.wav</v>
      </c>
      <c r="Y65" s="10" t="str">
        <f t="shared" si="7"/>
        <v>r0.wav</v>
      </c>
      <c r="Z65" s="10" t="str">
        <f t="shared" ca="1" si="8"/>
        <v>c1.wav</v>
      </c>
      <c r="AA65" s="10" t="str">
        <f t="shared" ca="1" si="9"/>
        <v>n1.wav</v>
      </c>
      <c r="AB65" s="10">
        <f t="shared" si="10"/>
        <v>1</v>
      </c>
      <c r="AC65" s="12" t="str">
        <f t="shared" ca="1" si="15"/>
        <v>lp.jpg</v>
      </c>
      <c r="AD65" s="13">
        <f t="shared" ca="1" si="11"/>
        <v>1</v>
      </c>
      <c r="AE65" s="13">
        <f t="shared" ca="1" si="12"/>
        <v>1</v>
      </c>
      <c r="AF65" s="13">
        <f t="shared" ca="1" si="13"/>
        <v>0</v>
      </c>
      <c r="AG65" s="13"/>
      <c r="AI65" s="2">
        <f t="shared" ca="1" si="17"/>
        <v>4.2695071335875245E-2</v>
      </c>
      <c r="AJ65" s="2">
        <f t="shared" ca="1" si="17"/>
        <v>8.6234704206074597E-2</v>
      </c>
      <c r="AK65" s="2">
        <f t="shared" ca="1" si="17"/>
        <v>0.77907987896073549</v>
      </c>
    </row>
    <row r="66" spans="12:37" x14ac:dyDescent="0.2">
      <c r="L66" s="2">
        <v>2</v>
      </c>
      <c r="M66" s="2">
        <v>1</v>
      </c>
      <c r="N66" s="2">
        <v>3</v>
      </c>
      <c r="O66" s="2">
        <v>0.18140200625930447</v>
      </c>
      <c r="P66" s="2">
        <v>6.3297229545241862E-2</v>
      </c>
      <c r="Q66" s="2">
        <f t="shared" si="4"/>
        <v>0</v>
      </c>
      <c r="S66" s="2">
        <f t="shared" si="0"/>
        <v>0</v>
      </c>
      <c r="U66" s="14" t="str">
        <f t="shared" ca="1" si="5"/>
        <v>TrainTrial</v>
      </c>
      <c r="V66" s="10" t="str">
        <f t="shared" si="1"/>
        <v>p2.bmp</v>
      </c>
      <c r="W66" s="10" t="str">
        <f t="shared" si="2"/>
        <v>p1.bmp</v>
      </c>
      <c r="X66" s="10" t="str">
        <f t="shared" ca="1" si="6"/>
        <v>c3.wav</v>
      </c>
      <c r="Y66" s="10" t="str">
        <f t="shared" ca="1" si="7"/>
        <v>nn2.wav</v>
      </c>
      <c r="Z66" s="10" t="str">
        <f t="shared" ca="1" si="8"/>
        <v>c3.wav</v>
      </c>
      <c r="AA66" s="10" t="str">
        <f t="shared" si="9"/>
        <v>r3.wav</v>
      </c>
      <c r="AB66" s="10">
        <f t="shared" si="10"/>
        <v>1</v>
      </c>
      <c r="AC66" s="12" t="str">
        <f t="shared" ca="1" si="15"/>
        <v>blank.jpg</v>
      </c>
      <c r="AD66" s="13">
        <f t="shared" ca="1" si="11"/>
        <v>0</v>
      </c>
      <c r="AE66" s="13">
        <f t="shared" ca="1" si="12"/>
        <v>0</v>
      </c>
      <c r="AF66" s="13">
        <f t="shared" ca="1" si="13"/>
        <v>1</v>
      </c>
      <c r="AG66" s="13"/>
      <c r="AI66" s="2">
        <f t="shared" ca="1" si="17"/>
        <v>0.40270946103353722</v>
      </c>
      <c r="AJ66" s="2">
        <f t="shared" ca="1" si="17"/>
        <v>0.93207334228628247</v>
      </c>
      <c r="AK66" s="2">
        <f t="shared" ca="1" si="17"/>
        <v>0.24677340637319134</v>
      </c>
    </row>
    <row r="67" spans="12:37" x14ac:dyDescent="0.2">
      <c r="L67" s="2">
        <v>2</v>
      </c>
      <c r="M67" s="2">
        <v>9</v>
      </c>
      <c r="N67" s="2">
        <v>7</v>
      </c>
      <c r="O67" s="2">
        <v>0.34840130982775008</v>
      </c>
      <c r="P67" s="2">
        <v>0.13254686165237217</v>
      </c>
      <c r="Q67" s="2">
        <f t="shared" si="4"/>
        <v>0</v>
      </c>
      <c r="S67" s="2">
        <f t="shared" si="0"/>
        <v>0</v>
      </c>
      <c r="U67" s="14" t="str">
        <f t="shared" ca="1" si="5"/>
        <v>TrainTrial</v>
      </c>
      <c r="V67" s="10" t="str">
        <f t="shared" ref="V67:V130" si="18">IF(Q67=0,CONCATENATE("p",L67,".bmp"),CONCATENATE("p",M67,".bmp"))</f>
        <v>p2.bmp</v>
      </c>
      <c r="W67" s="10" t="str">
        <f t="shared" ref="W67:W130" si="19">IF(Q67=0,CONCATENATE("p",M67,".bmp"),CONCATENATE("p",L67,".bmp"))</f>
        <v>p9.bmp</v>
      </c>
      <c r="X67" s="10" t="str">
        <f t="shared" ref="X67:X130" ca="1" si="20">IF(AE67=0,"c3.wav",IF(S67=0,"c1.wav","c2.wav"))</f>
        <v>c3.wav</v>
      </c>
      <c r="Y67" s="10" t="str">
        <f t="shared" ref="Y67:Y130" ca="1" si="21">IF(S67=0,IF(AF67=1,CONCATENATE("nn",L67,".wav"),CONCATENATE("n",L67,".wav")),CONCATENATE("r",N67,".wav"))</f>
        <v>n2.wav</v>
      </c>
      <c r="Z67" s="10" t="str">
        <f t="shared" ref="Z67:Z130" ca="1" si="22">IF(AE67=0,"c3.wav",IF(S67=1,"c1.wav","c2.wav"))</f>
        <v>c3.wav</v>
      </c>
      <c r="AA67" s="10" t="str">
        <f t="shared" ref="AA67:AA130" si="23">IF(S67=1,IF(AF67=1,CONCATENATE("nn",L67,".wav"),CONCATENATE("n",L67,".wav")),CONCATENATE("r",N67,".wav"))</f>
        <v>r7.wav</v>
      </c>
      <c r="AB67" s="10">
        <f t="shared" ref="AB67:AB130" si="24">IF(Q67=0,1,2)</f>
        <v>1</v>
      </c>
      <c r="AC67" s="12" t="str">
        <f t="shared" ca="1" si="15"/>
        <v>lp.jpg</v>
      </c>
      <c r="AD67" s="13">
        <f t="shared" ca="1" si="11"/>
        <v>1</v>
      </c>
      <c r="AE67" s="13">
        <f t="shared" ca="1" si="12"/>
        <v>0</v>
      </c>
      <c r="AF67" s="13">
        <f t="shared" ca="1" si="13"/>
        <v>0</v>
      </c>
      <c r="AG67" s="13"/>
      <c r="AI67" s="2">
        <f t="shared" ca="1" si="17"/>
        <v>2.0340810629819517E-2</v>
      </c>
      <c r="AJ67" s="2">
        <f t="shared" ca="1" si="17"/>
        <v>0.66068595385382889</v>
      </c>
      <c r="AK67" s="2">
        <f t="shared" ca="1" si="17"/>
        <v>0.69805479158771633</v>
      </c>
    </row>
    <row r="68" spans="12:37" x14ac:dyDescent="0.2">
      <c r="L68" s="2">
        <v>2</v>
      </c>
      <c r="M68" s="2">
        <v>6</v>
      </c>
      <c r="N68" s="2">
        <v>5</v>
      </c>
      <c r="O68" s="2">
        <v>0.69050470613456127</v>
      </c>
      <c r="P68" s="2">
        <v>0.86411155757741653</v>
      </c>
      <c r="Q68" s="2">
        <f t="shared" ref="Q68:Q131" si="25">IF(O68&lt;=0.5,0,1)</f>
        <v>1</v>
      </c>
      <c r="S68" s="2">
        <f t="shared" ref="S68:S131" si="26">IF(P68&lt;=0.5,0,1)</f>
        <v>1</v>
      </c>
      <c r="U68" s="14" t="str">
        <f t="shared" ref="U68:U131" ca="1" si="27">IF(AE68=1,"TrainTrial2","TrainTrial")</f>
        <v>TrainTrial</v>
      </c>
      <c r="V68" s="10" t="str">
        <f t="shared" si="18"/>
        <v>p6.bmp</v>
      </c>
      <c r="W68" s="10" t="str">
        <f t="shared" si="19"/>
        <v>p2.bmp</v>
      </c>
      <c r="X68" s="10" t="str">
        <f t="shared" ca="1" si="20"/>
        <v>c3.wav</v>
      </c>
      <c r="Y68" s="10" t="str">
        <f t="shared" si="21"/>
        <v>r5.wav</v>
      </c>
      <c r="Z68" s="10" t="str">
        <f t="shared" ca="1" si="22"/>
        <v>c3.wav</v>
      </c>
      <c r="AA68" s="10" t="str">
        <f t="shared" ca="1" si="23"/>
        <v>n2.wav</v>
      </c>
      <c r="AB68" s="10">
        <f t="shared" si="24"/>
        <v>2</v>
      </c>
      <c r="AC68" s="12" t="str">
        <f t="shared" ca="1" si="15"/>
        <v>rp.jpg</v>
      </c>
      <c r="AD68" s="13">
        <f t="shared" ref="AD68:AD131" ca="1" si="28">IF(AI68&lt;0.25,1,0)</f>
        <v>1</v>
      </c>
      <c r="AE68" s="13">
        <f t="shared" ref="AE68:AE131" ca="1" si="29">IF(AJ68&lt;0.25,1,0)</f>
        <v>0</v>
      </c>
      <c r="AF68" s="13">
        <f t="shared" ref="AF68:AF131" ca="1" si="30">IF(AK68&lt;0.25,1,0)</f>
        <v>0</v>
      </c>
      <c r="AG68" s="13"/>
      <c r="AI68" s="2">
        <f t="shared" ca="1" si="17"/>
        <v>0.16172580995611063</v>
      </c>
      <c r="AJ68" s="2">
        <f t="shared" ca="1" si="17"/>
        <v>0.91864041128429541</v>
      </c>
      <c r="AK68" s="2">
        <f t="shared" ca="1" si="17"/>
        <v>0.82124320622790181</v>
      </c>
    </row>
    <row r="69" spans="12:37" x14ac:dyDescent="0.2">
      <c r="L69" s="2">
        <v>3</v>
      </c>
      <c r="M69" s="2">
        <v>2</v>
      </c>
      <c r="N69" s="2">
        <v>8</v>
      </c>
      <c r="O69" s="2">
        <v>1.7345204166304029E-2</v>
      </c>
      <c r="P69" s="2">
        <v>0</v>
      </c>
      <c r="Q69" s="2">
        <f t="shared" si="25"/>
        <v>0</v>
      </c>
      <c r="S69" s="2">
        <f t="shared" si="26"/>
        <v>0</v>
      </c>
      <c r="U69" s="14" t="str">
        <f t="shared" ca="1" si="27"/>
        <v>TrainTrial</v>
      </c>
      <c r="V69" s="10" t="str">
        <f t="shared" si="18"/>
        <v>p3.bmp</v>
      </c>
      <c r="W69" s="10" t="str">
        <f t="shared" si="19"/>
        <v>p2.bmp</v>
      </c>
      <c r="X69" s="10" t="str">
        <f t="shared" ca="1" si="20"/>
        <v>c3.wav</v>
      </c>
      <c r="Y69" s="10" t="str">
        <f t="shared" ca="1" si="21"/>
        <v>n3.wav</v>
      </c>
      <c r="Z69" s="10" t="str">
        <f t="shared" ca="1" si="22"/>
        <v>c3.wav</v>
      </c>
      <c r="AA69" s="10" t="str">
        <f t="shared" si="23"/>
        <v>r8.wav</v>
      </c>
      <c r="AB69" s="10">
        <f t="shared" si="24"/>
        <v>1</v>
      </c>
      <c r="AC69" s="12" t="str">
        <f t="shared" ca="1" si="15"/>
        <v>lp.jpg</v>
      </c>
      <c r="AD69" s="13">
        <f t="shared" ca="1" si="28"/>
        <v>1</v>
      </c>
      <c r="AE69" s="13">
        <f t="shared" ca="1" si="29"/>
        <v>0</v>
      </c>
      <c r="AF69" s="13">
        <f t="shared" ca="1" si="30"/>
        <v>0</v>
      </c>
      <c r="AG69" s="13"/>
      <c r="AI69" s="2">
        <f t="shared" ca="1" si="17"/>
        <v>4.8844362212437931E-2</v>
      </c>
      <c r="AJ69" s="2">
        <f t="shared" ca="1" si="17"/>
        <v>0.85678511138380331</v>
      </c>
      <c r="AK69" s="2">
        <f t="shared" ca="1" si="17"/>
        <v>0.29936463127930946</v>
      </c>
    </row>
    <row r="70" spans="12:37" x14ac:dyDescent="0.2">
      <c r="L70" s="2">
        <v>3</v>
      </c>
      <c r="M70" s="2">
        <v>4</v>
      </c>
      <c r="N70" s="2">
        <v>6</v>
      </c>
      <c r="O70" s="2">
        <v>0.62793665549179423</v>
      </c>
      <c r="P70" s="2">
        <v>0.41484999874955975</v>
      </c>
      <c r="Q70" s="2">
        <f t="shared" si="25"/>
        <v>1</v>
      </c>
      <c r="S70" s="2">
        <f t="shared" si="26"/>
        <v>0</v>
      </c>
      <c r="U70" s="14" t="str">
        <f t="shared" ca="1" si="27"/>
        <v>TrainTrial</v>
      </c>
      <c r="V70" s="10" t="str">
        <f t="shared" si="18"/>
        <v>p4.bmp</v>
      </c>
      <c r="W70" s="10" t="str">
        <f t="shared" si="19"/>
        <v>p3.bmp</v>
      </c>
      <c r="X70" s="10" t="str">
        <f t="shared" ca="1" si="20"/>
        <v>c3.wav</v>
      </c>
      <c r="Y70" s="10" t="str">
        <f t="shared" ca="1" si="21"/>
        <v>n3.wav</v>
      </c>
      <c r="Z70" s="10" t="str">
        <f t="shared" ca="1" si="22"/>
        <v>c3.wav</v>
      </c>
      <c r="AA70" s="10" t="str">
        <f t="shared" si="23"/>
        <v>r6.wav</v>
      </c>
      <c r="AB70" s="10">
        <f t="shared" si="24"/>
        <v>2</v>
      </c>
      <c r="AC70" s="12" t="str">
        <f t="shared" ref="AC70:AC133" ca="1" si="31">IF(AD70=0,"blank.jpg", IF( AB70=1,"lp.jpg","rp.jpg"))</f>
        <v>blank.jpg</v>
      </c>
      <c r="AD70" s="13">
        <f t="shared" ca="1" si="28"/>
        <v>0</v>
      </c>
      <c r="AE70" s="13">
        <f t="shared" ca="1" si="29"/>
        <v>0</v>
      </c>
      <c r="AF70" s="13">
        <f t="shared" ca="1" si="30"/>
        <v>0</v>
      </c>
      <c r="AG70" s="13"/>
      <c r="AI70" s="2">
        <f t="shared" ca="1" si="17"/>
        <v>0.89562365594043103</v>
      </c>
      <c r="AJ70" s="2">
        <f t="shared" ca="1" si="17"/>
        <v>0.33619683011704482</v>
      </c>
      <c r="AK70" s="2">
        <f t="shared" ca="1" si="17"/>
        <v>0.91146540703368784</v>
      </c>
    </row>
    <row r="71" spans="12:37" x14ac:dyDescent="0.2">
      <c r="L71" s="2">
        <v>3</v>
      </c>
      <c r="M71" s="2">
        <v>8</v>
      </c>
      <c r="N71" s="2">
        <v>4</v>
      </c>
      <c r="O71" s="2">
        <v>0</v>
      </c>
      <c r="P71" s="2">
        <v>0.59390937376610964</v>
      </c>
      <c r="Q71" s="2">
        <f t="shared" si="25"/>
        <v>0</v>
      </c>
      <c r="S71" s="2">
        <f t="shared" si="26"/>
        <v>1</v>
      </c>
      <c r="U71" s="14" t="str">
        <f t="shared" ca="1" si="27"/>
        <v>TrainTrial</v>
      </c>
      <c r="V71" s="10" t="str">
        <f t="shared" si="18"/>
        <v>p3.bmp</v>
      </c>
      <c r="W71" s="10" t="str">
        <f t="shared" si="19"/>
        <v>p8.bmp</v>
      </c>
      <c r="X71" s="10" t="str">
        <f t="shared" ca="1" si="20"/>
        <v>c3.wav</v>
      </c>
      <c r="Y71" s="10" t="str">
        <f t="shared" si="21"/>
        <v>r4.wav</v>
      </c>
      <c r="Z71" s="10" t="str">
        <f t="shared" ca="1" si="22"/>
        <v>c3.wav</v>
      </c>
      <c r="AA71" s="10" t="str">
        <f t="shared" ca="1" si="23"/>
        <v>n3.wav</v>
      </c>
      <c r="AB71" s="10">
        <f t="shared" si="24"/>
        <v>1</v>
      </c>
      <c r="AC71" s="12" t="str">
        <f t="shared" ca="1" si="31"/>
        <v>blank.jpg</v>
      </c>
      <c r="AD71" s="13">
        <f t="shared" ca="1" si="28"/>
        <v>0</v>
      </c>
      <c r="AE71" s="13">
        <f t="shared" ca="1" si="29"/>
        <v>0</v>
      </c>
      <c r="AF71" s="13">
        <f t="shared" ca="1" si="30"/>
        <v>0</v>
      </c>
      <c r="AG71" s="13"/>
      <c r="AI71" s="2">
        <f t="shared" ca="1" si="17"/>
        <v>0.41135037695161147</v>
      </c>
      <c r="AJ71" s="2">
        <f t="shared" ca="1" si="17"/>
        <v>0.48238314679845362</v>
      </c>
      <c r="AK71" s="2">
        <f t="shared" ca="1" si="17"/>
        <v>0.66997568563611776</v>
      </c>
    </row>
    <row r="72" spans="12:37" x14ac:dyDescent="0.2">
      <c r="L72" s="2">
        <v>4</v>
      </c>
      <c r="M72" s="2">
        <v>5</v>
      </c>
      <c r="N72" s="2">
        <v>9</v>
      </c>
      <c r="O72" s="2">
        <v>0.15222504148459848</v>
      </c>
      <c r="P72" s="2">
        <v>0</v>
      </c>
      <c r="Q72" s="2">
        <f t="shared" si="25"/>
        <v>0</v>
      </c>
      <c r="S72" s="2">
        <f t="shared" si="26"/>
        <v>0</v>
      </c>
      <c r="U72" s="14" t="str">
        <f t="shared" ca="1" si="27"/>
        <v>TrainTrial</v>
      </c>
      <c r="V72" s="10" t="str">
        <f t="shared" si="18"/>
        <v>p4.bmp</v>
      </c>
      <c r="W72" s="10" t="str">
        <f t="shared" si="19"/>
        <v>p5.bmp</v>
      </c>
      <c r="X72" s="10" t="str">
        <f t="shared" ca="1" si="20"/>
        <v>c3.wav</v>
      </c>
      <c r="Y72" s="10" t="str">
        <f t="shared" ca="1" si="21"/>
        <v>nn4.wav</v>
      </c>
      <c r="Z72" s="10" t="str">
        <f t="shared" ca="1" si="22"/>
        <v>c3.wav</v>
      </c>
      <c r="AA72" s="10" t="str">
        <f t="shared" si="23"/>
        <v>r9.wav</v>
      </c>
      <c r="AB72" s="10">
        <f t="shared" si="24"/>
        <v>1</v>
      </c>
      <c r="AC72" s="12" t="str">
        <f t="shared" ca="1" si="31"/>
        <v>lp.jpg</v>
      </c>
      <c r="AD72" s="13">
        <f t="shared" ca="1" si="28"/>
        <v>1</v>
      </c>
      <c r="AE72" s="13">
        <f t="shared" ca="1" si="29"/>
        <v>0</v>
      </c>
      <c r="AF72" s="13">
        <f t="shared" ca="1" si="30"/>
        <v>1</v>
      </c>
      <c r="AG72" s="13"/>
      <c r="AI72" s="2">
        <f t="shared" ca="1" si="17"/>
        <v>0.20600344247967306</v>
      </c>
      <c r="AJ72" s="2">
        <f t="shared" ca="1" si="17"/>
        <v>0.25984218195637487</v>
      </c>
      <c r="AK72" s="2">
        <f t="shared" ca="1" si="17"/>
        <v>7.6345954405277472E-2</v>
      </c>
    </row>
    <row r="73" spans="12:37" x14ac:dyDescent="0.2">
      <c r="L73" s="2">
        <v>4</v>
      </c>
      <c r="M73" s="2">
        <v>9</v>
      </c>
      <c r="N73" s="2">
        <v>8</v>
      </c>
      <c r="O73" s="2">
        <v>0.91713200417598273</v>
      </c>
      <c r="P73" s="2">
        <v>0.63729488674653112</v>
      </c>
      <c r="Q73" s="2">
        <f t="shared" si="25"/>
        <v>1</v>
      </c>
      <c r="S73" s="2">
        <f t="shared" si="26"/>
        <v>1</v>
      </c>
      <c r="U73" s="14" t="str">
        <f t="shared" ca="1" si="27"/>
        <v>TrainTrial</v>
      </c>
      <c r="V73" s="10" t="str">
        <f t="shared" si="18"/>
        <v>p9.bmp</v>
      </c>
      <c r="W73" s="10" t="str">
        <f t="shared" si="19"/>
        <v>p4.bmp</v>
      </c>
      <c r="X73" s="10" t="str">
        <f t="shared" ca="1" si="20"/>
        <v>c3.wav</v>
      </c>
      <c r="Y73" s="10" t="str">
        <f t="shared" si="21"/>
        <v>r8.wav</v>
      </c>
      <c r="Z73" s="10" t="str">
        <f t="shared" ca="1" si="22"/>
        <v>c3.wav</v>
      </c>
      <c r="AA73" s="10" t="str">
        <f t="shared" ca="1" si="23"/>
        <v>n4.wav</v>
      </c>
      <c r="AB73" s="10">
        <f t="shared" si="24"/>
        <v>2</v>
      </c>
      <c r="AC73" s="12" t="str">
        <f t="shared" ca="1" si="31"/>
        <v>blank.jpg</v>
      </c>
      <c r="AD73" s="13">
        <f t="shared" ca="1" si="28"/>
        <v>0</v>
      </c>
      <c r="AE73" s="13">
        <f t="shared" ca="1" si="29"/>
        <v>0</v>
      </c>
      <c r="AF73" s="13">
        <f t="shared" ca="1" si="30"/>
        <v>0</v>
      </c>
      <c r="AG73" s="13"/>
      <c r="AI73" s="2">
        <f t="shared" ca="1" si="17"/>
        <v>0.65724613055607517</v>
      </c>
      <c r="AJ73" s="2">
        <f t="shared" ca="1" si="17"/>
        <v>0.33789378792511082</v>
      </c>
      <c r="AK73" s="2">
        <f t="shared" ca="1" si="17"/>
        <v>0.86250900097549632</v>
      </c>
    </row>
    <row r="74" spans="12:37" x14ac:dyDescent="0.2">
      <c r="L74" s="2">
        <v>4</v>
      </c>
      <c r="M74" s="2">
        <v>2</v>
      </c>
      <c r="N74" s="2">
        <v>3</v>
      </c>
      <c r="O74" s="2">
        <v>0</v>
      </c>
      <c r="P74" s="2">
        <v>0.3800318229059485</v>
      </c>
      <c r="Q74" s="2">
        <f t="shared" si="25"/>
        <v>0</v>
      </c>
      <c r="S74" s="2">
        <f t="shared" si="26"/>
        <v>0</v>
      </c>
      <c r="U74" s="14" t="str">
        <f t="shared" ca="1" si="27"/>
        <v>TrainTrial</v>
      </c>
      <c r="V74" s="10" t="str">
        <f t="shared" si="18"/>
        <v>p4.bmp</v>
      </c>
      <c r="W74" s="10" t="str">
        <f t="shared" si="19"/>
        <v>p2.bmp</v>
      </c>
      <c r="X74" s="10" t="str">
        <f t="shared" ca="1" si="20"/>
        <v>c3.wav</v>
      </c>
      <c r="Y74" s="10" t="str">
        <f t="shared" ca="1" si="21"/>
        <v>n4.wav</v>
      </c>
      <c r="Z74" s="10" t="str">
        <f t="shared" ca="1" si="22"/>
        <v>c3.wav</v>
      </c>
      <c r="AA74" s="10" t="str">
        <f t="shared" si="23"/>
        <v>r3.wav</v>
      </c>
      <c r="AB74" s="10">
        <f t="shared" si="24"/>
        <v>1</v>
      </c>
      <c r="AC74" s="12" t="str">
        <f t="shared" ca="1" si="31"/>
        <v>lp.jpg</v>
      </c>
      <c r="AD74" s="13">
        <f t="shared" ca="1" si="28"/>
        <v>1</v>
      </c>
      <c r="AE74" s="13">
        <f t="shared" ca="1" si="29"/>
        <v>0</v>
      </c>
      <c r="AF74" s="13">
        <f t="shared" ca="1" si="30"/>
        <v>0</v>
      </c>
      <c r="AG74" s="13"/>
      <c r="AI74" s="2">
        <f t="shared" ca="1" si="17"/>
        <v>0.12322429736638363</v>
      </c>
      <c r="AJ74" s="2">
        <f t="shared" ca="1" si="17"/>
        <v>0.33047453694256157</v>
      </c>
      <c r="AK74" s="2">
        <f t="shared" ca="1" si="17"/>
        <v>0.76575357021629931</v>
      </c>
    </row>
    <row r="75" spans="12:37" x14ac:dyDescent="0.2">
      <c r="L75" s="2">
        <v>5</v>
      </c>
      <c r="M75" s="2">
        <v>3</v>
      </c>
      <c r="N75" s="2">
        <v>2</v>
      </c>
      <c r="O75" s="2">
        <v>0.95801467106412019</v>
      </c>
      <c r="P75" s="2">
        <v>0.43766844213678269</v>
      </c>
      <c r="Q75" s="2">
        <f t="shared" si="25"/>
        <v>1</v>
      </c>
      <c r="S75" s="2">
        <f t="shared" si="26"/>
        <v>0</v>
      </c>
      <c r="U75" s="14" t="str">
        <f t="shared" ca="1" si="27"/>
        <v>TrainTrial2</v>
      </c>
      <c r="V75" s="10" t="str">
        <f t="shared" si="18"/>
        <v>p3.bmp</v>
      </c>
      <c r="W75" s="10" t="str">
        <f t="shared" si="19"/>
        <v>p5.bmp</v>
      </c>
      <c r="X75" s="10" t="str">
        <f t="shared" ca="1" si="20"/>
        <v>c1.wav</v>
      </c>
      <c r="Y75" s="10" t="str">
        <f t="shared" ca="1" si="21"/>
        <v>n5.wav</v>
      </c>
      <c r="Z75" s="10" t="str">
        <f t="shared" ca="1" si="22"/>
        <v>c2.wav</v>
      </c>
      <c r="AA75" s="10" t="str">
        <f t="shared" si="23"/>
        <v>r2.wav</v>
      </c>
      <c r="AB75" s="10">
        <f t="shared" si="24"/>
        <v>2</v>
      </c>
      <c r="AC75" s="12" t="str">
        <f t="shared" ca="1" si="31"/>
        <v>blank.jpg</v>
      </c>
      <c r="AD75" s="13">
        <f t="shared" ca="1" si="28"/>
        <v>0</v>
      </c>
      <c r="AE75" s="13">
        <f t="shared" ca="1" si="29"/>
        <v>1</v>
      </c>
      <c r="AF75" s="13">
        <f t="shared" ca="1" si="30"/>
        <v>0</v>
      </c>
      <c r="AG75" s="13"/>
      <c r="AI75" s="2">
        <f t="shared" ca="1" si="17"/>
        <v>0.35960893102141134</v>
      </c>
      <c r="AJ75" s="2">
        <f t="shared" ca="1" si="17"/>
        <v>0.17119201862950884</v>
      </c>
      <c r="AK75" s="2">
        <f t="shared" ca="1" si="17"/>
        <v>0.86789615008869181</v>
      </c>
    </row>
    <row r="76" spans="12:37" x14ac:dyDescent="0.2">
      <c r="L76" s="2">
        <v>5</v>
      </c>
      <c r="M76" s="2">
        <v>4</v>
      </c>
      <c r="N76" s="2">
        <v>6</v>
      </c>
      <c r="O76" s="2">
        <v>0.27155179217243131</v>
      </c>
      <c r="P76" s="2">
        <v>0.3899745282215008</v>
      </c>
      <c r="Q76" s="2">
        <f t="shared" si="25"/>
        <v>0</v>
      </c>
      <c r="S76" s="2">
        <f t="shared" si="26"/>
        <v>0</v>
      </c>
      <c r="U76" s="14" t="str">
        <f t="shared" ca="1" si="27"/>
        <v>TrainTrial</v>
      </c>
      <c r="V76" s="10" t="str">
        <f t="shared" si="18"/>
        <v>p5.bmp</v>
      </c>
      <c r="W76" s="10" t="str">
        <f t="shared" si="19"/>
        <v>p4.bmp</v>
      </c>
      <c r="X76" s="10" t="str">
        <f t="shared" ca="1" si="20"/>
        <v>c3.wav</v>
      </c>
      <c r="Y76" s="10" t="str">
        <f t="shared" ca="1" si="21"/>
        <v>nn5.wav</v>
      </c>
      <c r="Z76" s="10" t="str">
        <f t="shared" ca="1" si="22"/>
        <v>c3.wav</v>
      </c>
      <c r="AA76" s="10" t="str">
        <f t="shared" si="23"/>
        <v>r6.wav</v>
      </c>
      <c r="AB76" s="10">
        <f t="shared" si="24"/>
        <v>1</v>
      </c>
      <c r="AC76" s="12" t="str">
        <f t="shared" ca="1" si="31"/>
        <v>blank.jpg</v>
      </c>
      <c r="AD76" s="13">
        <f t="shared" ca="1" si="28"/>
        <v>0</v>
      </c>
      <c r="AE76" s="13">
        <f t="shared" ca="1" si="29"/>
        <v>0</v>
      </c>
      <c r="AF76" s="13">
        <f t="shared" ca="1" si="30"/>
        <v>1</v>
      </c>
      <c r="AG76" s="13"/>
      <c r="AI76" s="2">
        <f t="shared" ca="1" si="17"/>
        <v>0.40249503815084853</v>
      </c>
      <c r="AJ76" s="2">
        <f t="shared" ca="1" si="17"/>
        <v>0.29295320766335464</v>
      </c>
      <c r="AK76" s="2">
        <f t="shared" ca="1" si="17"/>
        <v>0.21465650096077604</v>
      </c>
    </row>
    <row r="77" spans="12:37" x14ac:dyDescent="0.2">
      <c r="L77" s="2">
        <v>5</v>
      </c>
      <c r="M77" s="2">
        <v>8</v>
      </c>
      <c r="N77" s="2">
        <v>4</v>
      </c>
      <c r="O77" s="2">
        <v>0.54646850024710147</v>
      </c>
      <c r="P77" s="2">
        <v>0.92355834583759133</v>
      </c>
      <c r="Q77" s="2">
        <f t="shared" si="25"/>
        <v>1</v>
      </c>
      <c r="S77" s="2">
        <f t="shared" si="26"/>
        <v>1</v>
      </c>
      <c r="U77" s="14" t="str">
        <f t="shared" ca="1" si="27"/>
        <v>TrainTrial</v>
      </c>
      <c r="V77" s="10" t="str">
        <f t="shared" si="18"/>
        <v>p8.bmp</v>
      </c>
      <c r="W77" s="10" t="str">
        <f t="shared" si="19"/>
        <v>p5.bmp</v>
      </c>
      <c r="X77" s="10" t="str">
        <f t="shared" ca="1" si="20"/>
        <v>c3.wav</v>
      </c>
      <c r="Y77" s="10" t="str">
        <f t="shared" si="21"/>
        <v>r4.wav</v>
      </c>
      <c r="Z77" s="10" t="str">
        <f t="shared" ca="1" si="22"/>
        <v>c3.wav</v>
      </c>
      <c r="AA77" s="10" t="str">
        <f t="shared" ca="1" si="23"/>
        <v>n5.wav</v>
      </c>
      <c r="AB77" s="10">
        <f t="shared" si="24"/>
        <v>2</v>
      </c>
      <c r="AC77" s="12" t="str">
        <f t="shared" ca="1" si="31"/>
        <v>blank.jpg</v>
      </c>
      <c r="AD77" s="13">
        <f t="shared" ca="1" si="28"/>
        <v>0</v>
      </c>
      <c r="AE77" s="13">
        <f t="shared" ca="1" si="29"/>
        <v>0</v>
      </c>
      <c r="AF77" s="13">
        <f t="shared" ca="1" si="30"/>
        <v>0</v>
      </c>
      <c r="AG77" s="13"/>
      <c r="AI77" s="2">
        <f t="shared" ca="1" si="17"/>
        <v>0.95978886584288881</v>
      </c>
      <c r="AJ77" s="2">
        <f t="shared" ca="1" si="17"/>
        <v>0.52086861078408853</v>
      </c>
      <c r="AK77" s="2">
        <f t="shared" ca="1" si="17"/>
        <v>0.68756062648505001</v>
      </c>
    </row>
    <row r="78" spans="12:37" x14ac:dyDescent="0.2">
      <c r="L78" s="2">
        <v>6</v>
      </c>
      <c r="M78" s="2">
        <v>1</v>
      </c>
      <c r="N78" s="2">
        <v>0</v>
      </c>
      <c r="O78" s="2">
        <v>0.95456678693244612</v>
      </c>
      <c r="P78" s="2">
        <v>0.94882062495889841</v>
      </c>
      <c r="Q78" s="2">
        <f t="shared" si="25"/>
        <v>1</v>
      </c>
      <c r="S78" s="2">
        <f t="shared" si="26"/>
        <v>1</v>
      </c>
      <c r="U78" s="14" t="str">
        <f t="shared" ca="1" si="27"/>
        <v>TrainTrial</v>
      </c>
      <c r="V78" s="10" t="str">
        <f t="shared" si="18"/>
        <v>p1.bmp</v>
      </c>
      <c r="W78" s="10" t="str">
        <f t="shared" si="19"/>
        <v>p6.bmp</v>
      </c>
      <c r="X78" s="10" t="str">
        <f t="shared" ca="1" si="20"/>
        <v>c3.wav</v>
      </c>
      <c r="Y78" s="10" t="str">
        <f t="shared" si="21"/>
        <v>r0.wav</v>
      </c>
      <c r="Z78" s="10" t="str">
        <f t="shared" ca="1" si="22"/>
        <v>c3.wav</v>
      </c>
      <c r="AA78" s="10" t="str">
        <f t="shared" ca="1" si="23"/>
        <v>nn6.wav</v>
      </c>
      <c r="AB78" s="10">
        <f t="shared" si="24"/>
        <v>2</v>
      </c>
      <c r="AC78" s="12" t="str">
        <f t="shared" ca="1" si="31"/>
        <v>blank.jpg</v>
      </c>
      <c r="AD78" s="13">
        <f t="shared" ca="1" si="28"/>
        <v>0</v>
      </c>
      <c r="AE78" s="13">
        <f t="shared" ca="1" si="29"/>
        <v>0</v>
      </c>
      <c r="AF78" s="13">
        <f t="shared" ca="1" si="30"/>
        <v>1</v>
      </c>
      <c r="AG78" s="13"/>
      <c r="AI78" s="2">
        <f t="shared" ca="1" si="17"/>
        <v>0.58242578704425696</v>
      </c>
      <c r="AJ78" s="2">
        <f t="shared" ca="1" si="17"/>
        <v>0.76124237922014648</v>
      </c>
      <c r="AK78" s="2">
        <f t="shared" ca="1" si="17"/>
        <v>0.18669360916172006</v>
      </c>
    </row>
    <row r="79" spans="12:37" x14ac:dyDescent="0.2">
      <c r="L79" s="2">
        <v>6</v>
      </c>
      <c r="M79" s="2">
        <v>0</v>
      </c>
      <c r="N79" s="2">
        <v>7</v>
      </c>
      <c r="O79" s="2">
        <v>0.40841529720819381</v>
      </c>
      <c r="P79" s="2">
        <v>0.62785672732388775</v>
      </c>
      <c r="Q79" s="2">
        <f t="shared" si="25"/>
        <v>0</v>
      </c>
      <c r="S79" s="2">
        <f t="shared" si="26"/>
        <v>1</v>
      </c>
      <c r="U79" s="14" t="str">
        <f t="shared" ca="1" si="27"/>
        <v>TrainTrial</v>
      </c>
      <c r="V79" s="10" t="str">
        <f t="shared" si="18"/>
        <v>p6.bmp</v>
      </c>
      <c r="W79" s="10" t="str">
        <f t="shared" si="19"/>
        <v>p0.bmp</v>
      </c>
      <c r="X79" s="10" t="str">
        <f t="shared" ca="1" si="20"/>
        <v>c3.wav</v>
      </c>
      <c r="Y79" s="10" t="str">
        <f t="shared" si="21"/>
        <v>r7.wav</v>
      </c>
      <c r="Z79" s="10" t="str">
        <f t="shared" ca="1" si="22"/>
        <v>c3.wav</v>
      </c>
      <c r="AA79" s="10" t="str">
        <f t="shared" ca="1" si="23"/>
        <v>n6.wav</v>
      </c>
      <c r="AB79" s="10">
        <f t="shared" si="24"/>
        <v>1</v>
      </c>
      <c r="AC79" s="12" t="str">
        <f t="shared" ca="1" si="31"/>
        <v>blank.jpg</v>
      </c>
      <c r="AD79" s="13">
        <f t="shared" ca="1" si="28"/>
        <v>0</v>
      </c>
      <c r="AE79" s="13">
        <f t="shared" ca="1" si="29"/>
        <v>0</v>
      </c>
      <c r="AF79" s="13">
        <f t="shared" ca="1" si="30"/>
        <v>0</v>
      </c>
      <c r="AG79" s="13"/>
      <c r="AI79" s="2">
        <f t="shared" ca="1" si="17"/>
        <v>0.96003755909847444</v>
      </c>
      <c r="AJ79" s="2">
        <f t="shared" ca="1" si="17"/>
        <v>0.51746096904064176</v>
      </c>
      <c r="AK79" s="2">
        <f t="shared" ca="1" si="17"/>
        <v>0.56408953631642123</v>
      </c>
    </row>
    <row r="80" spans="12:37" x14ac:dyDescent="0.2">
      <c r="L80" s="2">
        <v>6</v>
      </c>
      <c r="M80" s="2">
        <v>7</v>
      </c>
      <c r="N80" s="2">
        <v>1</v>
      </c>
      <c r="O80" s="2">
        <v>0</v>
      </c>
      <c r="P80" s="2">
        <v>0.58691260958403291</v>
      </c>
      <c r="Q80" s="2">
        <f t="shared" si="25"/>
        <v>0</v>
      </c>
      <c r="S80" s="2">
        <f t="shared" si="26"/>
        <v>1</v>
      </c>
      <c r="U80" s="14" t="str">
        <f t="shared" ca="1" si="27"/>
        <v>TrainTrial</v>
      </c>
      <c r="V80" s="10" t="str">
        <f t="shared" si="18"/>
        <v>p6.bmp</v>
      </c>
      <c r="W80" s="10" t="str">
        <f t="shared" si="19"/>
        <v>p7.bmp</v>
      </c>
      <c r="X80" s="10" t="str">
        <f t="shared" ca="1" si="20"/>
        <v>c3.wav</v>
      </c>
      <c r="Y80" s="10" t="str">
        <f t="shared" si="21"/>
        <v>r1.wav</v>
      </c>
      <c r="Z80" s="10" t="str">
        <f t="shared" ca="1" si="22"/>
        <v>c3.wav</v>
      </c>
      <c r="AA80" s="10" t="str">
        <f t="shared" ca="1" si="23"/>
        <v>nn6.wav</v>
      </c>
      <c r="AB80" s="10">
        <f t="shared" si="24"/>
        <v>1</v>
      </c>
      <c r="AC80" s="12" t="str">
        <f t="shared" ca="1" si="31"/>
        <v>lp.jpg</v>
      </c>
      <c r="AD80" s="13">
        <f t="shared" ca="1" si="28"/>
        <v>1</v>
      </c>
      <c r="AE80" s="13">
        <f t="shared" ca="1" si="29"/>
        <v>0</v>
      </c>
      <c r="AF80" s="13">
        <f t="shared" ca="1" si="30"/>
        <v>1</v>
      </c>
      <c r="AG80" s="13"/>
      <c r="AI80" s="2">
        <f t="shared" ca="1" si="17"/>
        <v>0.18268959622847347</v>
      </c>
      <c r="AJ80" s="2">
        <f t="shared" ca="1" si="17"/>
        <v>0.54833783979872486</v>
      </c>
      <c r="AK80" s="2">
        <f t="shared" ca="1" si="17"/>
        <v>3.2923108702200499E-2</v>
      </c>
    </row>
    <row r="81" spans="11:37" x14ac:dyDescent="0.2">
      <c r="L81" s="2">
        <v>7</v>
      </c>
      <c r="M81" s="2">
        <v>5</v>
      </c>
      <c r="N81" s="2">
        <v>9</v>
      </c>
      <c r="O81" s="2">
        <v>0.98975207997864345</v>
      </c>
      <c r="P81" s="2">
        <v>0</v>
      </c>
      <c r="Q81" s="2">
        <f t="shared" si="25"/>
        <v>1</v>
      </c>
      <c r="S81" s="2">
        <f t="shared" si="26"/>
        <v>0</v>
      </c>
      <c r="U81" s="14" t="str">
        <f t="shared" ca="1" si="27"/>
        <v>TrainTrial</v>
      </c>
      <c r="V81" s="10" t="str">
        <f t="shared" si="18"/>
        <v>p5.bmp</v>
      </c>
      <c r="W81" s="10" t="str">
        <f t="shared" si="19"/>
        <v>p7.bmp</v>
      </c>
      <c r="X81" s="10" t="str">
        <f t="shared" ca="1" si="20"/>
        <v>c3.wav</v>
      </c>
      <c r="Y81" s="10" t="str">
        <f t="shared" ca="1" si="21"/>
        <v>n7.wav</v>
      </c>
      <c r="Z81" s="10" t="str">
        <f t="shared" ca="1" si="22"/>
        <v>c3.wav</v>
      </c>
      <c r="AA81" s="10" t="str">
        <f t="shared" si="23"/>
        <v>r9.wav</v>
      </c>
      <c r="AB81" s="10">
        <f t="shared" si="24"/>
        <v>2</v>
      </c>
      <c r="AC81" s="12" t="str">
        <f t="shared" ca="1" si="31"/>
        <v>rp.jpg</v>
      </c>
      <c r="AD81" s="13">
        <f t="shared" ca="1" si="28"/>
        <v>1</v>
      </c>
      <c r="AE81" s="13">
        <f t="shared" ca="1" si="29"/>
        <v>0</v>
      </c>
      <c r="AF81" s="13">
        <f t="shared" ca="1" si="30"/>
        <v>0</v>
      </c>
      <c r="AG81" s="13"/>
      <c r="AI81" s="2">
        <f t="shared" ca="1" si="17"/>
        <v>0.23465458485185831</v>
      </c>
      <c r="AJ81" s="2">
        <f t="shared" ca="1" si="17"/>
        <v>0.54616001094398647</v>
      </c>
      <c r="AK81" s="2">
        <f t="shared" ca="1" si="17"/>
        <v>0.34665941303993675</v>
      </c>
    </row>
    <row r="82" spans="11:37" x14ac:dyDescent="0.2">
      <c r="L82" s="2">
        <v>7</v>
      </c>
      <c r="M82" s="2">
        <v>6</v>
      </c>
      <c r="N82" s="2">
        <v>5</v>
      </c>
      <c r="O82" s="2">
        <v>0.90192053121154458</v>
      </c>
      <c r="P82" s="2">
        <v>0.23091092384493095</v>
      </c>
      <c r="Q82" s="2">
        <f t="shared" si="25"/>
        <v>1</v>
      </c>
      <c r="S82" s="2">
        <f t="shared" si="26"/>
        <v>0</v>
      </c>
      <c r="U82" s="14" t="str">
        <f t="shared" ca="1" si="27"/>
        <v>TrainTrial</v>
      </c>
      <c r="V82" s="10" t="str">
        <f t="shared" si="18"/>
        <v>p6.bmp</v>
      </c>
      <c r="W82" s="10" t="str">
        <f t="shared" si="19"/>
        <v>p7.bmp</v>
      </c>
      <c r="X82" s="10" t="str">
        <f t="shared" ca="1" si="20"/>
        <v>c3.wav</v>
      </c>
      <c r="Y82" s="10" t="str">
        <f t="shared" ca="1" si="21"/>
        <v>n7.wav</v>
      </c>
      <c r="Z82" s="10" t="str">
        <f t="shared" ca="1" si="22"/>
        <v>c3.wav</v>
      </c>
      <c r="AA82" s="10" t="str">
        <f t="shared" si="23"/>
        <v>r5.wav</v>
      </c>
      <c r="AB82" s="10">
        <f t="shared" si="24"/>
        <v>2</v>
      </c>
      <c r="AC82" s="12" t="str">
        <f t="shared" ca="1" si="31"/>
        <v>blank.jpg</v>
      </c>
      <c r="AD82" s="13">
        <f t="shared" ca="1" si="28"/>
        <v>0</v>
      </c>
      <c r="AE82" s="13">
        <f t="shared" ca="1" si="29"/>
        <v>0</v>
      </c>
      <c r="AF82" s="13">
        <f t="shared" ca="1" si="30"/>
        <v>0</v>
      </c>
      <c r="AG82" s="13"/>
      <c r="AI82" s="2">
        <f t="shared" ca="1" si="17"/>
        <v>0.28242164754876309</v>
      </c>
      <c r="AJ82" s="2">
        <f t="shared" ca="1" si="17"/>
        <v>0.67573660426262716</v>
      </c>
      <c r="AK82" s="2">
        <f t="shared" ca="1" si="17"/>
        <v>0.69958828512928561</v>
      </c>
    </row>
    <row r="83" spans="11:37" x14ac:dyDescent="0.2">
      <c r="L83" s="2">
        <v>7</v>
      </c>
      <c r="M83" s="2">
        <v>9</v>
      </c>
      <c r="N83" s="2">
        <v>8</v>
      </c>
      <c r="O83" s="2">
        <v>0.36909307695441385</v>
      </c>
      <c r="P83" s="2">
        <v>0.69659019885330054</v>
      </c>
      <c r="Q83" s="2">
        <f t="shared" si="25"/>
        <v>0</v>
      </c>
      <c r="S83" s="2">
        <f t="shared" si="26"/>
        <v>1</v>
      </c>
      <c r="U83" s="14" t="str">
        <f t="shared" ca="1" si="27"/>
        <v>TrainTrial</v>
      </c>
      <c r="V83" s="10" t="str">
        <f t="shared" si="18"/>
        <v>p7.bmp</v>
      </c>
      <c r="W83" s="10" t="str">
        <f t="shared" si="19"/>
        <v>p9.bmp</v>
      </c>
      <c r="X83" s="10" t="str">
        <f t="shared" ca="1" si="20"/>
        <v>c3.wav</v>
      </c>
      <c r="Y83" s="10" t="str">
        <f t="shared" si="21"/>
        <v>r8.wav</v>
      </c>
      <c r="Z83" s="10" t="str">
        <f t="shared" ca="1" si="22"/>
        <v>c3.wav</v>
      </c>
      <c r="AA83" s="10" t="str">
        <f t="shared" ca="1" si="23"/>
        <v>n7.wav</v>
      </c>
      <c r="AB83" s="10">
        <f t="shared" si="24"/>
        <v>1</v>
      </c>
      <c r="AC83" s="12" t="str">
        <f t="shared" ca="1" si="31"/>
        <v>lp.jpg</v>
      </c>
      <c r="AD83" s="13">
        <f t="shared" ca="1" si="28"/>
        <v>1</v>
      </c>
      <c r="AE83" s="13">
        <f t="shared" ca="1" si="29"/>
        <v>0</v>
      </c>
      <c r="AF83" s="13">
        <f t="shared" ca="1" si="30"/>
        <v>0</v>
      </c>
      <c r="AG83" s="13"/>
      <c r="AI83" s="2">
        <f t="shared" ca="1" si="17"/>
        <v>0.20007201345256798</v>
      </c>
      <c r="AJ83" s="2">
        <f t="shared" ca="1" si="17"/>
        <v>0.65074965625730818</v>
      </c>
      <c r="AK83" s="2">
        <f t="shared" ca="1" si="17"/>
        <v>0.43086984647173221</v>
      </c>
    </row>
    <row r="84" spans="11:37" x14ac:dyDescent="0.2">
      <c r="L84" s="2">
        <v>8</v>
      </c>
      <c r="M84" s="2">
        <v>7</v>
      </c>
      <c r="N84" s="2">
        <v>5</v>
      </c>
      <c r="O84" s="2">
        <v>0.68829229446509999</v>
      </c>
      <c r="P84" s="2">
        <v>0.96620800012897234</v>
      </c>
      <c r="Q84" s="2">
        <f t="shared" si="25"/>
        <v>1</v>
      </c>
      <c r="S84" s="2">
        <f t="shared" si="26"/>
        <v>1</v>
      </c>
      <c r="U84" s="14" t="str">
        <f t="shared" ca="1" si="27"/>
        <v>TrainTrial</v>
      </c>
      <c r="V84" s="10" t="str">
        <f t="shared" si="18"/>
        <v>p7.bmp</v>
      </c>
      <c r="W84" s="10" t="str">
        <f t="shared" si="19"/>
        <v>p8.bmp</v>
      </c>
      <c r="X84" s="10" t="str">
        <f t="shared" ca="1" si="20"/>
        <v>c3.wav</v>
      </c>
      <c r="Y84" s="10" t="str">
        <f t="shared" si="21"/>
        <v>r5.wav</v>
      </c>
      <c r="Z84" s="10" t="str">
        <f t="shared" ca="1" si="22"/>
        <v>c3.wav</v>
      </c>
      <c r="AA84" s="10" t="str">
        <f t="shared" ca="1" si="23"/>
        <v>n8.wav</v>
      </c>
      <c r="AB84" s="10">
        <f t="shared" si="24"/>
        <v>2</v>
      </c>
      <c r="AC84" s="12" t="str">
        <f t="shared" ca="1" si="31"/>
        <v>blank.jpg</v>
      </c>
      <c r="AD84" s="13">
        <f t="shared" ca="1" si="28"/>
        <v>0</v>
      </c>
      <c r="AE84" s="13">
        <f t="shared" ca="1" si="29"/>
        <v>0</v>
      </c>
      <c r="AF84" s="13">
        <f t="shared" ca="1" si="30"/>
        <v>0</v>
      </c>
      <c r="AG84" s="13"/>
      <c r="AI84" s="2">
        <f t="shared" ca="1" si="17"/>
        <v>0.56045067330390086</v>
      </c>
      <c r="AJ84" s="2">
        <f t="shared" ca="1" si="17"/>
        <v>0.25852559743435244</v>
      </c>
      <c r="AK84" s="2">
        <f t="shared" ca="1" si="17"/>
        <v>0.59734587536004979</v>
      </c>
    </row>
    <row r="85" spans="11:37" x14ac:dyDescent="0.2">
      <c r="L85" s="2">
        <v>8</v>
      </c>
      <c r="M85" s="2">
        <v>0</v>
      </c>
      <c r="N85" s="2">
        <v>2</v>
      </c>
      <c r="O85" s="2">
        <v>0.48023445857597835</v>
      </c>
      <c r="P85" s="2">
        <v>0.20036196391993144</v>
      </c>
      <c r="Q85" s="2">
        <f t="shared" si="25"/>
        <v>0</v>
      </c>
      <c r="S85" s="2">
        <f t="shared" si="26"/>
        <v>0</v>
      </c>
      <c r="U85" s="14" t="str">
        <f t="shared" ca="1" si="27"/>
        <v>TrainTrial</v>
      </c>
      <c r="V85" s="10" t="str">
        <f t="shared" si="18"/>
        <v>p8.bmp</v>
      </c>
      <c r="W85" s="10" t="str">
        <f t="shared" si="19"/>
        <v>p0.bmp</v>
      </c>
      <c r="X85" s="10" t="str">
        <f t="shared" ca="1" si="20"/>
        <v>c3.wav</v>
      </c>
      <c r="Y85" s="10" t="str">
        <f t="shared" ca="1" si="21"/>
        <v>n8.wav</v>
      </c>
      <c r="Z85" s="10" t="str">
        <f t="shared" ca="1" si="22"/>
        <v>c3.wav</v>
      </c>
      <c r="AA85" s="10" t="str">
        <f t="shared" si="23"/>
        <v>r2.wav</v>
      </c>
      <c r="AB85" s="10">
        <f t="shared" si="24"/>
        <v>1</v>
      </c>
      <c r="AC85" s="12" t="str">
        <f t="shared" ca="1" si="31"/>
        <v>blank.jpg</v>
      </c>
      <c r="AD85" s="13">
        <f t="shared" ca="1" si="28"/>
        <v>0</v>
      </c>
      <c r="AE85" s="13">
        <f t="shared" ca="1" si="29"/>
        <v>0</v>
      </c>
      <c r="AF85" s="13">
        <f t="shared" ca="1" si="30"/>
        <v>0</v>
      </c>
      <c r="AG85" s="13"/>
      <c r="AI85" s="2">
        <f t="shared" ca="1" si="17"/>
        <v>0.8348134295544678</v>
      </c>
      <c r="AJ85" s="2">
        <f t="shared" ca="1" si="17"/>
        <v>0.68481504235974933</v>
      </c>
      <c r="AK85" s="2">
        <f t="shared" ca="1" si="17"/>
        <v>0.48538210058585163</v>
      </c>
    </row>
    <row r="86" spans="11:37" x14ac:dyDescent="0.2">
      <c r="L86" s="2">
        <v>8</v>
      </c>
      <c r="M86" s="2">
        <v>1</v>
      </c>
      <c r="N86" s="2">
        <v>9</v>
      </c>
      <c r="O86" s="2">
        <v>0.97176165709697671</v>
      </c>
      <c r="P86" s="2">
        <v>0.75891103698450024</v>
      </c>
      <c r="Q86" s="2">
        <f t="shared" si="25"/>
        <v>1</v>
      </c>
      <c r="S86" s="2">
        <f t="shared" si="26"/>
        <v>1</v>
      </c>
      <c r="U86" s="14" t="str">
        <f t="shared" ca="1" si="27"/>
        <v>TrainTrial2</v>
      </c>
      <c r="V86" s="10" t="str">
        <f t="shared" si="18"/>
        <v>p1.bmp</v>
      </c>
      <c r="W86" s="10" t="str">
        <f t="shared" si="19"/>
        <v>p8.bmp</v>
      </c>
      <c r="X86" s="10" t="str">
        <f t="shared" ca="1" si="20"/>
        <v>c2.wav</v>
      </c>
      <c r="Y86" s="10" t="str">
        <f t="shared" si="21"/>
        <v>r9.wav</v>
      </c>
      <c r="Z86" s="10" t="str">
        <f t="shared" ca="1" si="22"/>
        <v>c1.wav</v>
      </c>
      <c r="AA86" s="10" t="str">
        <f t="shared" ca="1" si="23"/>
        <v>nn8.wav</v>
      </c>
      <c r="AB86" s="10">
        <f t="shared" si="24"/>
        <v>2</v>
      </c>
      <c r="AC86" s="12" t="str">
        <f t="shared" ca="1" si="31"/>
        <v>blank.jpg</v>
      </c>
      <c r="AD86" s="13">
        <f t="shared" ca="1" si="28"/>
        <v>0</v>
      </c>
      <c r="AE86" s="13">
        <f t="shared" ca="1" si="29"/>
        <v>1</v>
      </c>
      <c r="AF86" s="13">
        <f t="shared" ca="1" si="30"/>
        <v>1</v>
      </c>
      <c r="AG86" s="13"/>
      <c r="AI86" s="2">
        <f t="shared" ca="1" si="17"/>
        <v>0.6284011923666003</v>
      </c>
      <c r="AJ86" s="2">
        <f t="shared" ca="1" si="17"/>
        <v>6.2715550958194477E-2</v>
      </c>
      <c r="AK86" s="2">
        <f t="shared" ca="1" si="17"/>
        <v>0.1390584550930587</v>
      </c>
    </row>
    <row r="87" spans="11:37" x14ac:dyDescent="0.2">
      <c r="L87" s="2">
        <v>9</v>
      </c>
      <c r="M87" s="2">
        <v>5</v>
      </c>
      <c r="N87" s="2">
        <v>3</v>
      </c>
      <c r="O87" s="2">
        <v>0.83283188136829267</v>
      </c>
      <c r="P87" s="2">
        <v>0.67330404167478264</v>
      </c>
      <c r="Q87" s="2">
        <f t="shared" si="25"/>
        <v>1</v>
      </c>
      <c r="S87" s="2">
        <f t="shared" si="26"/>
        <v>1</v>
      </c>
      <c r="U87" s="14" t="str">
        <f t="shared" ca="1" si="27"/>
        <v>TrainTrial</v>
      </c>
      <c r="V87" s="10" t="str">
        <f t="shared" si="18"/>
        <v>p5.bmp</v>
      </c>
      <c r="W87" s="10" t="str">
        <f t="shared" si="19"/>
        <v>p9.bmp</v>
      </c>
      <c r="X87" s="10" t="str">
        <f t="shared" ca="1" si="20"/>
        <v>c3.wav</v>
      </c>
      <c r="Y87" s="10" t="str">
        <f t="shared" si="21"/>
        <v>r3.wav</v>
      </c>
      <c r="Z87" s="10" t="str">
        <f t="shared" ca="1" si="22"/>
        <v>c3.wav</v>
      </c>
      <c r="AA87" s="10" t="str">
        <f t="shared" ca="1" si="23"/>
        <v>n9.wav</v>
      </c>
      <c r="AB87" s="10">
        <f t="shared" si="24"/>
        <v>2</v>
      </c>
      <c r="AC87" s="12" t="str">
        <f t="shared" ca="1" si="31"/>
        <v>blank.jpg</v>
      </c>
      <c r="AD87" s="13">
        <f t="shared" ca="1" si="28"/>
        <v>0</v>
      </c>
      <c r="AE87" s="13">
        <f t="shared" ca="1" si="29"/>
        <v>0</v>
      </c>
      <c r="AF87" s="13">
        <f t="shared" ca="1" si="30"/>
        <v>0</v>
      </c>
      <c r="AG87" s="13"/>
      <c r="AI87" s="2">
        <f t="shared" ca="1" si="17"/>
        <v>0.9781624513800925</v>
      </c>
      <c r="AJ87" s="2">
        <f t="shared" ca="1" si="17"/>
        <v>0.25014823647863471</v>
      </c>
      <c r="AK87" s="2">
        <f t="shared" ca="1" si="17"/>
        <v>0.87504760283969951</v>
      </c>
    </row>
    <row r="88" spans="11:37" x14ac:dyDescent="0.2">
      <c r="L88" s="2">
        <v>9</v>
      </c>
      <c r="M88" s="2">
        <v>3</v>
      </c>
      <c r="N88" s="2">
        <v>6</v>
      </c>
      <c r="O88" s="2">
        <v>0.85907570526705967</v>
      </c>
      <c r="P88" s="2">
        <v>0.65148457288887585</v>
      </c>
      <c r="Q88" s="2">
        <f t="shared" si="25"/>
        <v>1</v>
      </c>
      <c r="S88" s="2">
        <f t="shared" si="26"/>
        <v>1</v>
      </c>
      <c r="U88" s="14" t="str">
        <f t="shared" ca="1" si="27"/>
        <v>TrainTrial</v>
      </c>
      <c r="V88" s="10" t="str">
        <f t="shared" si="18"/>
        <v>p3.bmp</v>
      </c>
      <c r="W88" s="10" t="str">
        <f t="shared" si="19"/>
        <v>p9.bmp</v>
      </c>
      <c r="X88" s="10" t="str">
        <f t="shared" ca="1" si="20"/>
        <v>c3.wav</v>
      </c>
      <c r="Y88" s="10" t="str">
        <f t="shared" si="21"/>
        <v>r6.wav</v>
      </c>
      <c r="Z88" s="10" t="str">
        <f t="shared" ca="1" si="22"/>
        <v>c3.wav</v>
      </c>
      <c r="AA88" s="10" t="str">
        <f t="shared" ca="1" si="23"/>
        <v>n9.wav</v>
      </c>
      <c r="AB88" s="10">
        <f t="shared" si="24"/>
        <v>2</v>
      </c>
      <c r="AC88" s="12" t="str">
        <f t="shared" ca="1" si="31"/>
        <v>blank.jpg</v>
      </c>
      <c r="AD88" s="13">
        <f t="shared" ca="1" si="28"/>
        <v>0</v>
      </c>
      <c r="AE88" s="13">
        <f t="shared" ca="1" si="29"/>
        <v>0</v>
      </c>
      <c r="AF88" s="13">
        <f t="shared" ca="1" si="30"/>
        <v>0</v>
      </c>
      <c r="AG88" s="13"/>
      <c r="AI88" s="2">
        <f t="shared" ca="1" si="17"/>
        <v>0.26653477568270723</v>
      </c>
      <c r="AJ88" s="2">
        <f t="shared" ca="1" si="17"/>
        <v>0.57193921612885579</v>
      </c>
      <c r="AK88" s="2">
        <f t="shared" ca="1" si="17"/>
        <v>0.82017154019637939</v>
      </c>
    </row>
    <row r="89" spans="11:37" x14ac:dyDescent="0.2">
      <c r="L89" s="2">
        <v>9</v>
      </c>
      <c r="M89" s="2">
        <v>6</v>
      </c>
      <c r="N89" s="2">
        <v>0</v>
      </c>
      <c r="O89" s="2">
        <v>0.11322283100798813</v>
      </c>
      <c r="P89" s="2">
        <v>0.90653995223510719</v>
      </c>
      <c r="Q89" s="2">
        <f t="shared" si="25"/>
        <v>0</v>
      </c>
      <c r="S89" s="2">
        <f t="shared" si="26"/>
        <v>1</v>
      </c>
      <c r="U89" s="14" t="str">
        <f t="shared" ca="1" si="27"/>
        <v>TrainTrial</v>
      </c>
      <c r="V89" s="10" t="str">
        <f t="shared" si="18"/>
        <v>p9.bmp</v>
      </c>
      <c r="W89" s="10" t="str">
        <f t="shared" si="19"/>
        <v>p6.bmp</v>
      </c>
      <c r="X89" s="10" t="str">
        <f t="shared" ca="1" si="20"/>
        <v>c3.wav</v>
      </c>
      <c r="Y89" s="10" t="str">
        <f t="shared" si="21"/>
        <v>r0.wav</v>
      </c>
      <c r="Z89" s="10" t="str">
        <f t="shared" ca="1" si="22"/>
        <v>c3.wav</v>
      </c>
      <c r="AA89" s="10" t="str">
        <f t="shared" ca="1" si="23"/>
        <v>nn9.wav</v>
      </c>
      <c r="AB89" s="10">
        <f t="shared" si="24"/>
        <v>1</v>
      </c>
      <c r="AC89" s="12" t="str">
        <f t="shared" ca="1" si="31"/>
        <v>blank.jpg</v>
      </c>
      <c r="AD89" s="13">
        <f t="shared" ca="1" si="28"/>
        <v>0</v>
      </c>
      <c r="AE89" s="13">
        <f t="shared" ca="1" si="29"/>
        <v>0</v>
      </c>
      <c r="AF89" s="13">
        <f t="shared" ca="1" si="30"/>
        <v>1</v>
      </c>
      <c r="AG89" s="13"/>
      <c r="AI89" s="2">
        <f t="shared" ca="1" si="17"/>
        <v>0.93840255615801493</v>
      </c>
      <c r="AJ89" s="2">
        <f t="shared" ca="1" si="17"/>
        <v>0.55730350201170487</v>
      </c>
      <c r="AK89" s="2">
        <f t="shared" ca="1" si="17"/>
        <v>1.4338180378551946E-2</v>
      </c>
    </row>
    <row r="90" spans="11:37" x14ac:dyDescent="0.2">
      <c r="L90" s="2">
        <v>0</v>
      </c>
      <c r="M90" s="2">
        <v>8</v>
      </c>
      <c r="N90" s="2">
        <v>4</v>
      </c>
      <c r="O90" s="2">
        <v>0.38115069721243344</v>
      </c>
      <c r="P90" s="2">
        <v>0.43154975856668898</v>
      </c>
      <c r="Q90" s="2">
        <f t="shared" si="25"/>
        <v>0</v>
      </c>
      <c r="S90" s="2">
        <f t="shared" si="26"/>
        <v>0</v>
      </c>
      <c r="U90" s="14" t="str">
        <f t="shared" ca="1" si="27"/>
        <v>TrainTrial2</v>
      </c>
      <c r="V90" s="10" t="str">
        <f t="shared" si="18"/>
        <v>p0.bmp</v>
      </c>
      <c r="W90" s="10" t="str">
        <f t="shared" si="19"/>
        <v>p8.bmp</v>
      </c>
      <c r="X90" s="10" t="str">
        <f t="shared" ca="1" si="20"/>
        <v>c1.wav</v>
      </c>
      <c r="Y90" s="10" t="str">
        <f t="shared" ca="1" si="21"/>
        <v>n0.wav</v>
      </c>
      <c r="Z90" s="10" t="str">
        <f t="shared" ca="1" si="22"/>
        <v>c2.wav</v>
      </c>
      <c r="AA90" s="10" t="str">
        <f t="shared" si="23"/>
        <v>r4.wav</v>
      </c>
      <c r="AB90" s="10">
        <f t="shared" si="24"/>
        <v>1</v>
      </c>
      <c r="AC90" s="12" t="str">
        <f t="shared" ca="1" si="31"/>
        <v>lp.jpg</v>
      </c>
      <c r="AD90" s="13">
        <f t="shared" ca="1" si="28"/>
        <v>1</v>
      </c>
      <c r="AE90" s="13">
        <f t="shared" ca="1" si="29"/>
        <v>1</v>
      </c>
      <c r="AF90" s="13">
        <f t="shared" ca="1" si="30"/>
        <v>0</v>
      </c>
      <c r="AG90" s="13"/>
      <c r="AI90" s="2">
        <f t="shared" ca="1" si="17"/>
        <v>0.23091647813883487</v>
      </c>
      <c r="AJ90" s="2">
        <f t="shared" ca="1" si="17"/>
        <v>0.15193397077413373</v>
      </c>
      <c r="AK90" s="2">
        <f t="shared" ca="1" si="17"/>
        <v>0.28864663514721889</v>
      </c>
    </row>
    <row r="91" spans="11:37" x14ac:dyDescent="0.2">
      <c r="L91" s="2">
        <v>0</v>
      </c>
      <c r="M91" s="2">
        <v>2</v>
      </c>
      <c r="N91" s="2">
        <v>1</v>
      </c>
      <c r="O91" s="2">
        <v>0.9451363412927094</v>
      </c>
      <c r="P91" s="2">
        <v>0.83429407661242294</v>
      </c>
      <c r="Q91" s="2">
        <f t="shared" si="25"/>
        <v>1</v>
      </c>
      <c r="S91" s="2">
        <f t="shared" si="26"/>
        <v>1</v>
      </c>
      <c r="U91" s="14" t="str">
        <f t="shared" ca="1" si="27"/>
        <v>TrainTrial</v>
      </c>
      <c r="V91" s="10" t="str">
        <f t="shared" si="18"/>
        <v>p2.bmp</v>
      </c>
      <c r="W91" s="10" t="str">
        <f t="shared" si="19"/>
        <v>p0.bmp</v>
      </c>
      <c r="X91" s="10" t="str">
        <f t="shared" ca="1" si="20"/>
        <v>c3.wav</v>
      </c>
      <c r="Y91" s="10" t="str">
        <f t="shared" si="21"/>
        <v>r1.wav</v>
      </c>
      <c r="Z91" s="10" t="str">
        <f t="shared" ca="1" si="22"/>
        <v>c3.wav</v>
      </c>
      <c r="AA91" s="10" t="str">
        <f t="shared" ca="1" si="23"/>
        <v>n0.wav</v>
      </c>
      <c r="AB91" s="10">
        <f t="shared" si="24"/>
        <v>2</v>
      </c>
      <c r="AC91" s="12" t="str">
        <f t="shared" ca="1" si="31"/>
        <v>rp.jpg</v>
      </c>
      <c r="AD91" s="13">
        <f t="shared" ca="1" si="28"/>
        <v>1</v>
      </c>
      <c r="AE91" s="13">
        <f t="shared" ca="1" si="29"/>
        <v>0</v>
      </c>
      <c r="AF91" s="13">
        <f t="shared" ca="1" si="30"/>
        <v>0</v>
      </c>
      <c r="AG91" s="13"/>
      <c r="AI91" s="2">
        <f t="shared" ca="1" si="17"/>
        <v>0.16410779819929866</v>
      </c>
      <c r="AJ91" s="2">
        <f t="shared" ca="1" si="17"/>
        <v>0.7670921400191516</v>
      </c>
      <c r="AK91" s="2">
        <f t="shared" ca="1" si="17"/>
        <v>0.71434723518289789</v>
      </c>
    </row>
    <row r="92" spans="11:37" x14ac:dyDescent="0.2">
      <c r="L92" s="2">
        <v>0</v>
      </c>
      <c r="M92" s="2">
        <v>4</v>
      </c>
      <c r="N92" s="2">
        <v>7</v>
      </c>
      <c r="O92" s="2">
        <v>0.8941254452611247</v>
      </c>
      <c r="P92" s="2">
        <v>0.29315853168554895</v>
      </c>
      <c r="Q92" s="2">
        <f t="shared" si="25"/>
        <v>1</v>
      </c>
      <c r="R92" s="2">
        <f>SUM(Q63:Q92)</f>
        <v>15</v>
      </c>
      <c r="S92" s="2">
        <f t="shared" si="26"/>
        <v>0</v>
      </c>
      <c r="T92" s="2">
        <f>SUM(S63:S92)</f>
        <v>15</v>
      </c>
      <c r="U92" s="14" t="str">
        <f t="shared" ca="1" si="27"/>
        <v>TrainTrial2</v>
      </c>
      <c r="V92" s="10" t="str">
        <f t="shared" si="18"/>
        <v>p4.bmp</v>
      </c>
      <c r="W92" s="10" t="str">
        <f t="shared" si="19"/>
        <v>p0.bmp</v>
      </c>
      <c r="X92" s="10" t="str">
        <f t="shared" ca="1" si="20"/>
        <v>c1.wav</v>
      </c>
      <c r="Y92" s="10" t="str">
        <f t="shared" ca="1" si="21"/>
        <v>nn0.wav</v>
      </c>
      <c r="Z92" s="10" t="str">
        <f t="shared" ca="1" si="22"/>
        <v>c2.wav</v>
      </c>
      <c r="AA92" s="10" t="str">
        <f t="shared" si="23"/>
        <v>r7.wav</v>
      </c>
      <c r="AB92" s="10">
        <f t="shared" si="24"/>
        <v>2</v>
      </c>
      <c r="AC92" s="12" t="str">
        <f t="shared" ca="1" si="31"/>
        <v>blank.jpg</v>
      </c>
      <c r="AD92" s="13">
        <f t="shared" ca="1" si="28"/>
        <v>0</v>
      </c>
      <c r="AE92" s="13">
        <f t="shared" ca="1" si="29"/>
        <v>1</v>
      </c>
      <c r="AF92" s="13">
        <f t="shared" ca="1" si="30"/>
        <v>1</v>
      </c>
      <c r="AG92" s="13"/>
      <c r="AI92" s="2">
        <f t="shared" ca="1" si="17"/>
        <v>0.49895607541957132</v>
      </c>
      <c r="AJ92" s="2">
        <f t="shared" ca="1" si="17"/>
        <v>0.10002253906389191</v>
      </c>
      <c r="AK92" s="2">
        <f t="shared" ca="1" si="17"/>
        <v>0.13686439332294797</v>
      </c>
    </row>
    <row r="93" spans="11:37" x14ac:dyDescent="0.2">
      <c r="K93" s="2" t="s">
        <v>21</v>
      </c>
      <c r="L93" s="2">
        <v>1</v>
      </c>
      <c r="M93" s="2">
        <v>2</v>
      </c>
      <c r="N93" s="2">
        <v>3</v>
      </c>
      <c r="O93" s="2">
        <v>1</v>
      </c>
      <c r="P93" s="2">
        <v>0.96738028043910163</v>
      </c>
      <c r="Q93" s="2">
        <f t="shared" si="25"/>
        <v>1</v>
      </c>
      <c r="S93" s="2">
        <f t="shared" si="26"/>
        <v>1</v>
      </c>
      <c r="U93" s="14" t="str">
        <f t="shared" ca="1" si="27"/>
        <v>TrainTrial</v>
      </c>
      <c r="V93" s="10" t="str">
        <f t="shared" si="18"/>
        <v>p2.bmp</v>
      </c>
      <c r="W93" s="10" t="str">
        <f t="shared" si="19"/>
        <v>p1.bmp</v>
      </c>
      <c r="X93" s="10" t="str">
        <f t="shared" ca="1" si="20"/>
        <v>c3.wav</v>
      </c>
      <c r="Y93" s="10" t="str">
        <f t="shared" si="21"/>
        <v>r3.wav</v>
      </c>
      <c r="Z93" s="10" t="str">
        <f t="shared" ca="1" si="22"/>
        <v>c3.wav</v>
      </c>
      <c r="AA93" s="10" t="str">
        <f t="shared" ca="1" si="23"/>
        <v>n1.wav</v>
      </c>
      <c r="AB93" s="10">
        <f t="shared" si="24"/>
        <v>2</v>
      </c>
      <c r="AC93" s="12" t="str">
        <f t="shared" ca="1" si="31"/>
        <v>blank.jpg</v>
      </c>
      <c r="AD93" s="13">
        <f t="shared" ca="1" si="28"/>
        <v>0</v>
      </c>
      <c r="AE93" s="13">
        <f t="shared" ca="1" si="29"/>
        <v>0</v>
      </c>
      <c r="AF93" s="13">
        <f t="shared" ca="1" si="30"/>
        <v>0</v>
      </c>
      <c r="AG93" s="13"/>
      <c r="AI93" s="2">
        <f ca="1">RAND()</f>
        <v>0.28040050163847752</v>
      </c>
      <c r="AJ93" s="2">
        <f ca="1">RAND()</f>
        <v>0.93052231635125437</v>
      </c>
      <c r="AK93" s="2">
        <f ca="1">RAND()</f>
        <v>0.45110740873217614</v>
      </c>
    </row>
    <row r="94" spans="11:37" x14ac:dyDescent="0.2">
      <c r="L94" s="2">
        <v>1</v>
      </c>
      <c r="M94" s="2">
        <v>0</v>
      </c>
      <c r="N94" s="2">
        <v>5</v>
      </c>
      <c r="O94" s="2">
        <v>3.9937674700013304E-2</v>
      </c>
      <c r="P94" s="2">
        <v>0.85936912434226542</v>
      </c>
      <c r="Q94" s="2">
        <f t="shared" si="25"/>
        <v>0</v>
      </c>
      <c r="S94" s="2">
        <f t="shared" si="26"/>
        <v>1</v>
      </c>
      <c r="U94" s="14" t="str">
        <f t="shared" ca="1" si="27"/>
        <v>TrainTrial</v>
      </c>
      <c r="V94" s="10" t="str">
        <f t="shared" si="18"/>
        <v>p1.bmp</v>
      </c>
      <c r="W94" s="10" t="str">
        <f t="shared" si="19"/>
        <v>p0.bmp</v>
      </c>
      <c r="X94" s="10" t="str">
        <f t="shared" ca="1" si="20"/>
        <v>c3.wav</v>
      </c>
      <c r="Y94" s="10" t="str">
        <f t="shared" si="21"/>
        <v>r5.wav</v>
      </c>
      <c r="Z94" s="10" t="str">
        <f t="shared" ca="1" si="22"/>
        <v>c3.wav</v>
      </c>
      <c r="AA94" s="10" t="str">
        <f t="shared" ca="1" si="23"/>
        <v>n1.wav</v>
      </c>
      <c r="AB94" s="10">
        <f t="shared" si="24"/>
        <v>1</v>
      </c>
      <c r="AC94" s="12" t="str">
        <f t="shared" ca="1" si="31"/>
        <v>blank.jpg</v>
      </c>
      <c r="AD94" s="13">
        <f t="shared" ca="1" si="28"/>
        <v>0</v>
      </c>
      <c r="AE94" s="13">
        <f t="shared" ca="1" si="29"/>
        <v>0</v>
      </c>
      <c r="AF94" s="13">
        <f t="shared" ca="1" si="30"/>
        <v>0</v>
      </c>
      <c r="AG94" s="13"/>
      <c r="AI94" s="2">
        <f t="shared" ref="AI94:AK122" ca="1" si="32">RAND()</f>
        <v>0.26319977603893863</v>
      </c>
      <c r="AJ94" s="2">
        <f t="shared" ca="1" si="32"/>
        <v>0.37880921745229124</v>
      </c>
      <c r="AK94" s="2">
        <f t="shared" ca="1" si="32"/>
        <v>0.79608731593326454</v>
      </c>
    </row>
    <row r="95" spans="11:37" x14ac:dyDescent="0.2">
      <c r="L95" s="2">
        <v>1</v>
      </c>
      <c r="M95" s="2">
        <v>4</v>
      </c>
      <c r="N95" s="2">
        <v>6</v>
      </c>
      <c r="O95" s="2">
        <v>0.6907905583984757</v>
      </c>
      <c r="P95" s="2">
        <v>0.3069180626225716</v>
      </c>
      <c r="Q95" s="2">
        <f t="shared" si="25"/>
        <v>1</v>
      </c>
      <c r="S95" s="2">
        <f t="shared" si="26"/>
        <v>0</v>
      </c>
      <c r="U95" s="14" t="str">
        <f t="shared" ca="1" si="27"/>
        <v>TrainTrial</v>
      </c>
      <c r="V95" s="10" t="str">
        <f t="shared" si="18"/>
        <v>p4.bmp</v>
      </c>
      <c r="W95" s="10" t="str">
        <f t="shared" si="19"/>
        <v>p1.bmp</v>
      </c>
      <c r="X95" s="10" t="str">
        <f t="shared" ca="1" si="20"/>
        <v>c3.wav</v>
      </c>
      <c r="Y95" s="10" t="str">
        <f t="shared" ca="1" si="21"/>
        <v>n1.wav</v>
      </c>
      <c r="Z95" s="10" t="str">
        <f t="shared" ca="1" si="22"/>
        <v>c3.wav</v>
      </c>
      <c r="AA95" s="10" t="str">
        <f t="shared" si="23"/>
        <v>r6.wav</v>
      </c>
      <c r="AB95" s="10">
        <f t="shared" si="24"/>
        <v>2</v>
      </c>
      <c r="AC95" s="12" t="str">
        <f t="shared" ca="1" si="31"/>
        <v>blank.jpg</v>
      </c>
      <c r="AD95" s="13">
        <f t="shared" ca="1" si="28"/>
        <v>0</v>
      </c>
      <c r="AE95" s="13">
        <f t="shared" ca="1" si="29"/>
        <v>0</v>
      </c>
      <c r="AF95" s="13">
        <f t="shared" ca="1" si="30"/>
        <v>0</v>
      </c>
      <c r="AG95" s="13"/>
      <c r="AI95" s="2">
        <f t="shared" ca="1" si="32"/>
        <v>0.52134833044395423</v>
      </c>
      <c r="AJ95" s="2">
        <f t="shared" ca="1" si="32"/>
        <v>0.844836245486702</v>
      </c>
      <c r="AK95" s="2">
        <f t="shared" ca="1" si="32"/>
        <v>0.67523802576229863</v>
      </c>
    </row>
    <row r="96" spans="11:37" x14ac:dyDescent="0.2">
      <c r="L96" s="2">
        <v>2</v>
      </c>
      <c r="M96" s="2">
        <v>5</v>
      </c>
      <c r="N96" s="2">
        <v>2</v>
      </c>
      <c r="O96" s="2">
        <v>0.75897703296416807</v>
      </c>
      <c r="P96" s="2">
        <v>0.49232568396291754</v>
      </c>
      <c r="Q96" s="2">
        <f t="shared" si="25"/>
        <v>1</v>
      </c>
      <c r="S96" s="2">
        <f t="shared" si="26"/>
        <v>0</v>
      </c>
      <c r="U96" s="14" t="str">
        <f t="shared" ca="1" si="27"/>
        <v>TrainTrial</v>
      </c>
      <c r="V96" s="10" t="str">
        <f t="shared" si="18"/>
        <v>p5.bmp</v>
      </c>
      <c r="W96" s="10" t="str">
        <f t="shared" si="19"/>
        <v>p2.bmp</v>
      </c>
      <c r="X96" s="10" t="str">
        <f t="shared" ca="1" si="20"/>
        <v>c3.wav</v>
      </c>
      <c r="Y96" s="10" t="str">
        <f t="shared" ca="1" si="21"/>
        <v>nn2.wav</v>
      </c>
      <c r="Z96" s="10" t="str">
        <f t="shared" ca="1" si="22"/>
        <v>c3.wav</v>
      </c>
      <c r="AA96" s="10" t="str">
        <f t="shared" si="23"/>
        <v>r2.wav</v>
      </c>
      <c r="AB96" s="10">
        <f t="shared" si="24"/>
        <v>2</v>
      </c>
      <c r="AC96" s="12" t="str">
        <f t="shared" ca="1" si="31"/>
        <v>blank.jpg</v>
      </c>
      <c r="AD96" s="13">
        <f t="shared" ca="1" si="28"/>
        <v>0</v>
      </c>
      <c r="AE96" s="13">
        <f t="shared" ca="1" si="29"/>
        <v>0</v>
      </c>
      <c r="AF96" s="13">
        <f t="shared" ca="1" si="30"/>
        <v>1</v>
      </c>
      <c r="AG96" s="13"/>
      <c r="AI96" s="2">
        <f t="shared" ca="1" si="32"/>
        <v>0.40094112222418576</v>
      </c>
      <c r="AJ96" s="2">
        <f t="shared" ca="1" si="32"/>
        <v>0.29809561376636917</v>
      </c>
      <c r="AK96" s="2">
        <f t="shared" ca="1" si="32"/>
        <v>0.20876627720477747</v>
      </c>
    </row>
    <row r="97" spans="12:37" x14ac:dyDescent="0.2">
      <c r="L97" s="2">
        <v>2</v>
      </c>
      <c r="M97" s="2">
        <v>9</v>
      </c>
      <c r="N97" s="2">
        <v>0</v>
      </c>
      <c r="O97" s="2">
        <v>9.4612889629388519E-2</v>
      </c>
      <c r="P97" s="2">
        <v>0.39641101249071653</v>
      </c>
      <c r="Q97" s="2">
        <f t="shared" si="25"/>
        <v>0</v>
      </c>
      <c r="S97" s="2">
        <f t="shared" si="26"/>
        <v>0</v>
      </c>
      <c r="U97" s="14" t="str">
        <f t="shared" ca="1" si="27"/>
        <v>TrainTrial2</v>
      </c>
      <c r="V97" s="10" t="str">
        <f t="shared" si="18"/>
        <v>p2.bmp</v>
      </c>
      <c r="W97" s="10" t="str">
        <f t="shared" si="19"/>
        <v>p9.bmp</v>
      </c>
      <c r="X97" s="10" t="str">
        <f t="shared" ca="1" si="20"/>
        <v>c1.wav</v>
      </c>
      <c r="Y97" s="10" t="str">
        <f t="shared" ca="1" si="21"/>
        <v>n2.wav</v>
      </c>
      <c r="Z97" s="10" t="str">
        <f t="shared" ca="1" si="22"/>
        <v>c2.wav</v>
      </c>
      <c r="AA97" s="10" t="str">
        <f t="shared" si="23"/>
        <v>r0.wav</v>
      </c>
      <c r="AB97" s="10">
        <f t="shared" si="24"/>
        <v>1</v>
      </c>
      <c r="AC97" s="12" t="str">
        <f t="shared" ca="1" si="31"/>
        <v>blank.jpg</v>
      </c>
      <c r="AD97" s="13">
        <f t="shared" ca="1" si="28"/>
        <v>0</v>
      </c>
      <c r="AE97" s="13">
        <f t="shared" ca="1" si="29"/>
        <v>1</v>
      </c>
      <c r="AF97" s="13">
        <f t="shared" ca="1" si="30"/>
        <v>0</v>
      </c>
      <c r="AG97" s="13"/>
      <c r="AI97" s="2">
        <f t="shared" ca="1" si="32"/>
        <v>0.67668390732565042</v>
      </c>
      <c r="AJ97" s="2">
        <f t="shared" ca="1" si="32"/>
        <v>0.24883976185622803</v>
      </c>
      <c r="AK97" s="2">
        <f t="shared" ca="1" si="32"/>
        <v>0.67975261063913861</v>
      </c>
    </row>
    <row r="98" spans="12:37" x14ac:dyDescent="0.2">
      <c r="L98" s="2">
        <v>2</v>
      </c>
      <c r="M98" s="2">
        <v>6</v>
      </c>
      <c r="N98" s="2">
        <v>1</v>
      </c>
      <c r="O98" s="2">
        <v>0.98701442953733931</v>
      </c>
      <c r="P98" s="2">
        <v>0.98253371409555257</v>
      </c>
      <c r="Q98" s="2">
        <f t="shared" si="25"/>
        <v>1</v>
      </c>
      <c r="S98" s="2">
        <f t="shared" si="26"/>
        <v>1</v>
      </c>
      <c r="U98" s="14" t="str">
        <f t="shared" ca="1" si="27"/>
        <v>TrainTrial</v>
      </c>
      <c r="V98" s="10" t="str">
        <f t="shared" si="18"/>
        <v>p6.bmp</v>
      </c>
      <c r="W98" s="10" t="str">
        <f t="shared" si="19"/>
        <v>p2.bmp</v>
      </c>
      <c r="X98" s="10" t="str">
        <f t="shared" ca="1" si="20"/>
        <v>c3.wav</v>
      </c>
      <c r="Y98" s="10" t="str">
        <f t="shared" si="21"/>
        <v>r1.wav</v>
      </c>
      <c r="Z98" s="10" t="str">
        <f t="shared" ca="1" si="22"/>
        <v>c3.wav</v>
      </c>
      <c r="AA98" s="10" t="str">
        <f t="shared" ca="1" si="23"/>
        <v>n2.wav</v>
      </c>
      <c r="AB98" s="10">
        <f t="shared" si="24"/>
        <v>2</v>
      </c>
      <c r="AC98" s="12" t="str">
        <f t="shared" ca="1" si="31"/>
        <v>rp.jpg</v>
      </c>
      <c r="AD98" s="13">
        <f t="shared" ca="1" si="28"/>
        <v>1</v>
      </c>
      <c r="AE98" s="13">
        <f t="shared" ca="1" si="29"/>
        <v>0</v>
      </c>
      <c r="AF98" s="13">
        <f t="shared" ca="1" si="30"/>
        <v>0</v>
      </c>
      <c r="AG98" s="13"/>
      <c r="AI98" s="2">
        <f t="shared" ca="1" si="32"/>
        <v>1.1688807737953999E-2</v>
      </c>
      <c r="AJ98" s="2">
        <f t="shared" ca="1" si="32"/>
        <v>0.66343387843946167</v>
      </c>
      <c r="AK98" s="2">
        <f t="shared" ca="1" si="32"/>
        <v>0.37014996026999902</v>
      </c>
    </row>
    <row r="99" spans="12:37" x14ac:dyDescent="0.2">
      <c r="L99" s="2">
        <v>3</v>
      </c>
      <c r="M99" s="2">
        <v>8</v>
      </c>
      <c r="N99" s="2">
        <v>9</v>
      </c>
      <c r="O99" s="2">
        <v>0.17689004119256424</v>
      </c>
      <c r="P99" s="2">
        <v>0.14275315972190583</v>
      </c>
      <c r="Q99" s="2">
        <f t="shared" si="25"/>
        <v>0</v>
      </c>
      <c r="S99" s="2">
        <f t="shared" si="26"/>
        <v>0</v>
      </c>
      <c r="U99" s="14" t="str">
        <f t="shared" ca="1" si="27"/>
        <v>TrainTrial</v>
      </c>
      <c r="V99" s="10" t="str">
        <f t="shared" si="18"/>
        <v>p3.bmp</v>
      </c>
      <c r="W99" s="10" t="str">
        <f t="shared" si="19"/>
        <v>p8.bmp</v>
      </c>
      <c r="X99" s="10" t="str">
        <f t="shared" ca="1" si="20"/>
        <v>c3.wav</v>
      </c>
      <c r="Y99" s="10" t="str">
        <f t="shared" ca="1" si="21"/>
        <v>nn3.wav</v>
      </c>
      <c r="Z99" s="10" t="str">
        <f t="shared" ca="1" si="22"/>
        <v>c3.wav</v>
      </c>
      <c r="AA99" s="10" t="str">
        <f t="shared" si="23"/>
        <v>r9.wav</v>
      </c>
      <c r="AB99" s="10">
        <f t="shared" si="24"/>
        <v>1</v>
      </c>
      <c r="AC99" s="12" t="str">
        <f t="shared" ca="1" si="31"/>
        <v>blank.jpg</v>
      </c>
      <c r="AD99" s="13">
        <f t="shared" ca="1" si="28"/>
        <v>0</v>
      </c>
      <c r="AE99" s="13">
        <f t="shared" ca="1" si="29"/>
        <v>0</v>
      </c>
      <c r="AF99" s="13">
        <f t="shared" ca="1" si="30"/>
        <v>1</v>
      </c>
      <c r="AG99" s="13"/>
      <c r="AI99" s="2">
        <f t="shared" ca="1" si="32"/>
        <v>0.85604310076204537</v>
      </c>
      <c r="AJ99" s="2">
        <f t="shared" ca="1" si="32"/>
        <v>0.43182845873501141</v>
      </c>
      <c r="AK99" s="2">
        <f t="shared" ca="1" si="32"/>
        <v>8.4208770113160858E-2</v>
      </c>
    </row>
    <row r="100" spans="12:37" x14ac:dyDescent="0.2">
      <c r="L100" s="2">
        <v>3</v>
      </c>
      <c r="M100" s="2">
        <v>7</v>
      </c>
      <c r="N100" s="2">
        <v>8</v>
      </c>
      <c r="O100" s="2">
        <v>0.24315557403951971</v>
      </c>
      <c r="P100" s="2">
        <v>4.2308196743761073E-2</v>
      </c>
      <c r="Q100" s="2">
        <f t="shared" si="25"/>
        <v>0</v>
      </c>
      <c r="S100" s="2">
        <f t="shared" si="26"/>
        <v>0</v>
      </c>
      <c r="U100" s="14" t="str">
        <f t="shared" ca="1" si="27"/>
        <v>TrainTrial</v>
      </c>
      <c r="V100" s="10" t="str">
        <f t="shared" si="18"/>
        <v>p3.bmp</v>
      </c>
      <c r="W100" s="10" t="str">
        <f t="shared" si="19"/>
        <v>p7.bmp</v>
      </c>
      <c r="X100" s="10" t="str">
        <f t="shared" ca="1" si="20"/>
        <v>c3.wav</v>
      </c>
      <c r="Y100" s="10" t="str">
        <f t="shared" ca="1" si="21"/>
        <v>n3.wav</v>
      </c>
      <c r="Z100" s="10" t="str">
        <f t="shared" ca="1" si="22"/>
        <v>c3.wav</v>
      </c>
      <c r="AA100" s="10" t="str">
        <f t="shared" si="23"/>
        <v>r8.wav</v>
      </c>
      <c r="AB100" s="10">
        <f t="shared" si="24"/>
        <v>1</v>
      </c>
      <c r="AC100" s="12" t="str">
        <f t="shared" ca="1" si="31"/>
        <v>blank.jpg</v>
      </c>
      <c r="AD100" s="13">
        <f t="shared" ca="1" si="28"/>
        <v>0</v>
      </c>
      <c r="AE100" s="13">
        <f t="shared" ca="1" si="29"/>
        <v>0</v>
      </c>
      <c r="AF100" s="13">
        <f t="shared" ca="1" si="30"/>
        <v>0</v>
      </c>
      <c r="AG100" s="13"/>
      <c r="AI100" s="2">
        <f t="shared" ca="1" si="32"/>
        <v>0.7553905596336411</v>
      </c>
      <c r="AJ100" s="2">
        <f t="shared" ca="1" si="32"/>
        <v>0.52640661145800305</v>
      </c>
      <c r="AK100" s="2">
        <f t="shared" ca="1" si="32"/>
        <v>0.68429183943342309</v>
      </c>
    </row>
    <row r="101" spans="12:37" x14ac:dyDescent="0.2">
      <c r="L101" s="2">
        <v>3</v>
      </c>
      <c r="M101" s="2">
        <v>1</v>
      </c>
      <c r="N101" s="2">
        <v>4</v>
      </c>
      <c r="O101" s="2">
        <v>0.13928768488858623</v>
      </c>
      <c r="P101" s="2">
        <v>0.68363674675129005</v>
      </c>
      <c r="Q101" s="2">
        <f t="shared" si="25"/>
        <v>0</v>
      </c>
      <c r="S101" s="2">
        <f t="shared" si="26"/>
        <v>1</v>
      </c>
      <c r="U101" s="14" t="str">
        <f t="shared" ca="1" si="27"/>
        <v>TrainTrial2</v>
      </c>
      <c r="V101" s="10" t="str">
        <f t="shared" si="18"/>
        <v>p3.bmp</v>
      </c>
      <c r="W101" s="10" t="str">
        <f t="shared" si="19"/>
        <v>p1.bmp</v>
      </c>
      <c r="X101" s="10" t="str">
        <f t="shared" ca="1" si="20"/>
        <v>c2.wav</v>
      </c>
      <c r="Y101" s="10" t="str">
        <f t="shared" si="21"/>
        <v>r4.wav</v>
      </c>
      <c r="Z101" s="10" t="str">
        <f t="shared" ca="1" si="22"/>
        <v>c1.wav</v>
      </c>
      <c r="AA101" s="10" t="str">
        <f t="shared" ca="1" si="23"/>
        <v>nn3.wav</v>
      </c>
      <c r="AB101" s="10">
        <f t="shared" si="24"/>
        <v>1</v>
      </c>
      <c r="AC101" s="12" t="str">
        <f t="shared" ca="1" si="31"/>
        <v>blank.jpg</v>
      </c>
      <c r="AD101" s="13">
        <f t="shared" ca="1" si="28"/>
        <v>0</v>
      </c>
      <c r="AE101" s="13">
        <f t="shared" ca="1" si="29"/>
        <v>1</v>
      </c>
      <c r="AF101" s="13">
        <f t="shared" ca="1" si="30"/>
        <v>1</v>
      </c>
      <c r="AG101" s="13"/>
      <c r="AI101" s="2">
        <f t="shared" ca="1" si="32"/>
        <v>0.42363179743642909</v>
      </c>
      <c r="AJ101" s="2">
        <f t="shared" ca="1" si="32"/>
        <v>3.7591383981650517E-2</v>
      </c>
      <c r="AK101" s="2">
        <f t="shared" ca="1" si="32"/>
        <v>0.21498092533236524</v>
      </c>
    </row>
    <row r="102" spans="12:37" x14ac:dyDescent="0.2">
      <c r="L102" s="2">
        <v>4</v>
      </c>
      <c r="M102" s="2">
        <v>3</v>
      </c>
      <c r="N102" s="2">
        <v>7</v>
      </c>
      <c r="O102" s="2">
        <v>0.1709520405593139</v>
      </c>
      <c r="P102" s="2">
        <v>0.75071166519228427</v>
      </c>
      <c r="Q102" s="2">
        <f t="shared" si="25"/>
        <v>0</v>
      </c>
      <c r="S102" s="2">
        <f t="shared" si="26"/>
        <v>1</v>
      </c>
      <c r="U102" s="14" t="str">
        <f t="shared" ca="1" si="27"/>
        <v>TrainTrial</v>
      </c>
      <c r="V102" s="10" t="str">
        <f t="shared" si="18"/>
        <v>p4.bmp</v>
      </c>
      <c r="W102" s="10" t="str">
        <f t="shared" si="19"/>
        <v>p3.bmp</v>
      </c>
      <c r="X102" s="10" t="str">
        <f t="shared" ca="1" si="20"/>
        <v>c3.wav</v>
      </c>
      <c r="Y102" s="10" t="str">
        <f t="shared" si="21"/>
        <v>r7.wav</v>
      </c>
      <c r="Z102" s="10" t="str">
        <f t="shared" ca="1" si="22"/>
        <v>c3.wav</v>
      </c>
      <c r="AA102" s="10" t="str">
        <f t="shared" ca="1" si="23"/>
        <v>n4.wav</v>
      </c>
      <c r="AB102" s="10">
        <f t="shared" si="24"/>
        <v>1</v>
      </c>
      <c r="AC102" s="12" t="str">
        <f t="shared" ca="1" si="31"/>
        <v>blank.jpg</v>
      </c>
      <c r="AD102" s="13">
        <f t="shared" ca="1" si="28"/>
        <v>0</v>
      </c>
      <c r="AE102" s="13">
        <f t="shared" ca="1" si="29"/>
        <v>0</v>
      </c>
      <c r="AF102" s="13">
        <f t="shared" ca="1" si="30"/>
        <v>0</v>
      </c>
      <c r="AG102" s="13"/>
      <c r="AI102" s="2">
        <f t="shared" ca="1" si="32"/>
        <v>0.66716221906367024</v>
      </c>
      <c r="AJ102" s="2">
        <f t="shared" ca="1" si="32"/>
        <v>0.55668815892184775</v>
      </c>
      <c r="AK102" s="2">
        <f t="shared" ca="1" si="32"/>
        <v>0.25726327313490305</v>
      </c>
    </row>
    <row r="103" spans="12:37" x14ac:dyDescent="0.2">
      <c r="L103" s="2">
        <v>4</v>
      </c>
      <c r="M103" s="2">
        <v>1</v>
      </c>
      <c r="N103" s="2">
        <v>0</v>
      </c>
      <c r="O103" s="2">
        <v>0.26040390247908363</v>
      </c>
      <c r="P103" s="2">
        <v>0.7261287358860784</v>
      </c>
      <c r="Q103" s="2">
        <f t="shared" si="25"/>
        <v>0</v>
      </c>
      <c r="S103" s="2">
        <f t="shared" si="26"/>
        <v>1</v>
      </c>
      <c r="U103" s="14" t="str">
        <f t="shared" ca="1" si="27"/>
        <v>TrainTrial2</v>
      </c>
      <c r="V103" s="10" t="str">
        <f t="shared" si="18"/>
        <v>p4.bmp</v>
      </c>
      <c r="W103" s="10" t="str">
        <f t="shared" si="19"/>
        <v>p1.bmp</v>
      </c>
      <c r="X103" s="10" t="str">
        <f t="shared" ca="1" si="20"/>
        <v>c2.wav</v>
      </c>
      <c r="Y103" s="10" t="str">
        <f t="shared" si="21"/>
        <v>r0.wav</v>
      </c>
      <c r="Z103" s="10" t="str">
        <f t="shared" ca="1" si="22"/>
        <v>c1.wav</v>
      </c>
      <c r="AA103" s="10" t="str">
        <f t="shared" ca="1" si="23"/>
        <v>n4.wav</v>
      </c>
      <c r="AB103" s="10">
        <f t="shared" si="24"/>
        <v>1</v>
      </c>
      <c r="AC103" s="12" t="str">
        <f t="shared" ca="1" si="31"/>
        <v>blank.jpg</v>
      </c>
      <c r="AD103" s="13">
        <f t="shared" ca="1" si="28"/>
        <v>0</v>
      </c>
      <c r="AE103" s="13">
        <f t="shared" ca="1" si="29"/>
        <v>1</v>
      </c>
      <c r="AF103" s="13">
        <f t="shared" ca="1" si="30"/>
        <v>0</v>
      </c>
      <c r="AG103" s="13"/>
      <c r="AI103" s="2">
        <f t="shared" ca="1" si="32"/>
        <v>0.91730240906357541</v>
      </c>
      <c r="AJ103" s="2">
        <f t="shared" ca="1" si="32"/>
        <v>0.10046731806071207</v>
      </c>
      <c r="AK103" s="2">
        <f t="shared" ca="1" si="32"/>
        <v>0.95148624580458496</v>
      </c>
    </row>
    <row r="104" spans="12:37" x14ac:dyDescent="0.2">
      <c r="L104" s="2">
        <v>4</v>
      </c>
      <c r="M104" s="2">
        <v>5</v>
      </c>
      <c r="N104" s="2">
        <v>8</v>
      </c>
      <c r="O104" s="2">
        <v>0.35354097104846005</v>
      </c>
      <c r="P104" s="2">
        <v>0.32079340553354996</v>
      </c>
      <c r="Q104" s="2">
        <f t="shared" si="25"/>
        <v>0</v>
      </c>
      <c r="S104" s="2">
        <f t="shared" si="26"/>
        <v>0</v>
      </c>
      <c r="U104" s="14" t="str">
        <f t="shared" ca="1" si="27"/>
        <v>TrainTrial</v>
      </c>
      <c r="V104" s="10" t="str">
        <f t="shared" si="18"/>
        <v>p4.bmp</v>
      </c>
      <c r="W104" s="10" t="str">
        <f t="shared" si="19"/>
        <v>p5.bmp</v>
      </c>
      <c r="X104" s="10" t="str">
        <f t="shared" ca="1" si="20"/>
        <v>c3.wav</v>
      </c>
      <c r="Y104" s="10" t="str">
        <f t="shared" ca="1" si="21"/>
        <v>n4.wav</v>
      </c>
      <c r="Z104" s="10" t="str">
        <f t="shared" ca="1" si="22"/>
        <v>c3.wav</v>
      </c>
      <c r="AA104" s="10" t="str">
        <f t="shared" si="23"/>
        <v>r8.wav</v>
      </c>
      <c r="AB104" s="10">
        <f t="shared" si="24"/>
        <v>1</v>
      </c>
      <c r="AC104" s="12" t="str">
        <f t="shared" ca="1" si="31"/>
        <v>blank.jpg</v>
      </c>
      <c r="AD104" s="13">
        <f t="shared" ca="1" si="28"/>
        <v>0</v>
      </c>
      <c r="AE104" s="13">
        <f t="shared" ca="1" si="29"/>
        <v>0</v>
      </c>
      <c r="AF104" s="13">
        <f t="shared" ca="1" si="30"/>
        <v>0</v>
      </c>
      <c r="AG104" s="13"/>
      <c r="AI104" s="2">
        <f t="shared" ca="1" si="32"/>
        <v>0.81275850484683521</v>
      </c>
      <c r="AJ104" s="2">
        <f t="shared" ca="1" si="32"/>
        <v>0.45496098425569065</v>
      </c>
      <c r="AK104" s="2">
        <f t="shared" ca="1" si="32"/>
        <v>0.98455418391573035</v>
      </c>
    </row>
    <row r="105" spans="12:37" x14ac:dyDescent="0.2">
      <c r="L105" s="2">
        <v>5</v>
      </c>
      <c r="M105" s="2">
        <v>6</v>
      </c>
      <c r="N105" s="2">
        <v>4</v>
      </c>
      <c r="O105" s="2">
        <v>0.78361276785199152</v>
      </c>
      <c r="P105" s="2">
        <v>5.8751349206431769E-2</v>
      </c>
      <c r="Q105" s="2">
        <f t="shared" si="25"/>
        <v>1</v>
      </c>
      <c r="S105" s="2">
        <f t="shared" si="26"/>
        <v>0</v>
      </c>
      <c r="U105" s="14" t="str">
        <f t="shared" ca="1" si="27"/>
        <v>TrainTrial</v>
      </c>
      <c r="V105" s="10" t="str">
        <f t="shared" si="18"/>
        <v>p6.bmp</v>
      </c>
      <c r="W105" s="10" t="str">
        <f t="shared" si="19"/>
        <v>p5.bmp</v>
      </c>
      <c r="X105" s="10" t="str">
        <f t="shared" ca="1" si="20"/>
        <v>c3.wav</v>
      </c>
      <c r="Y105" s="10" t="str">
        <f t="shared" ca="1" si="21"/>
        <v>n5.wav</v>
      </c>
      <c r="Z105" s="10" t="str">
        <f t="shared" ca="1" si="22"/>
        <v>c3.wav</v>
      </c>
      <c r="AA105" s="10" t="str">
        <f t="shared" si="23"/>
        <v>r4.wav</v>
      </c>
      <c r="AB105" s="10">
        <f t="shared" si="24"/>
        <v>2</v>
      </c>
      <c r="AC105" s="12" t="str">
        <f t="shared" ca="1" si="31"/>
        <v>blank.jpg</v>
      </c>
      <c r="AD105" s="13">
        <f t="shared" ca="1" si="28"/>
        <v>0</v>
      </c>
      <c r="AE105" s="13">
        <f t="shared" ca="1" si="29"/>
        <v>0</v>
      </c>
      <c r="AF105" s="13">
        <f t="shared" ca="1" si="30"/>
        <v>0</v>
      </c>
      <c r="AG105" s="13"/>
      <c r="AI105" s="2">
        <f t="shared" ca="1" si="32"/>
        <v>0.63801873762352912</v>
      </c>
      <c r="AJ105" s="2">
        <f t="shared" ca="1" si="32"/>
        <v>0.27060340254620163</v>
      </c>
      <c r="AK105" s="2">
        <f t="shared" ca="1" si="32"/>
        <v>0.82726716267376121</v>
      </c>
    </row>
    <row r="106" spans="12:37" x14ac:dyDescent="0.2">
      <c r="L106" s="2">
        <v>5</v>
      </c>
      <c r="M106" s="2">
        <v>8</v>
      </c>
      <c r="N106" s="2">
        <v>7</v>
      </c>
      <c r="O106" s="2">
        <v>0.21320302717958839</v>
      </c>
      <c r="P106" s="2">
        <v>0.84638741198068601</v>
      </c>
      <c r="Q106" s="2">
        <f t="shared" si="25"/>
        <v>0</v>
      </c>
      <c r="S106" s="2">
        <f t="shared" si="26"/>
        <v>1</v>
      </c>
      <c r="U106" s="14" t="str">
        <f t="shared" ca="1" si="27"/>
        <v>TrainTrial2</v>
      </c>
      <c r="V106" s="10" t="str">
        <f t="shared" si="18"/>
        <v>p5.bmp</v>
      </c>
      <c r="W106" s="10" t="str">
        <f t="shared" si="19"/>
        <v>p8.bmp</v>
      </c>
      <c r="X106" s="10" t="str">
        <f t="shared" ca="1" si="20"/>
        <v>c2.wav</v>
      </c>
      <c r="Y106" s="10" t="str">
        <f t="shared" si="21"/>
        <v>r7.wav</v>
      </c>
      <c r="Z106" s="10" t="str">
        <f t="shared" ca="1" si="22"/>
        <v>c1.wav</v>
      </c>
      <c r="AA106" s="10" t="str">
        <f t="shared" ca="1" si="23"/>
        <v>n5.wav</v>
      </c>
      <c r="AB106" s="10">
        <f t="shared" si="24"/>
        <v>1</v>
      </c>
      <c r="AC106" s="12" t="str">
        <f t="shared" ca="1" si="31"/>
        <v>lp.jpg</v>
      </c>
      <c r="AD106" s="13">
        <f t="shared" ca="1" si="28"/>
        <v>1</v>
      </c>
      <c r="AE106" s="13">
        <f t="shared" ca="1" si="29"/>
        <v>1</v>
      </c>
      <c r="AF106" s="13">
        <f t="shared" ca="1" si="30"/>
        <v>0</v>
      </c>
      <c r="AG106" s="13"/>
      <c r="AI106" s="2">
        <f t="shared" ca="1" si="32"/>
        <v>8.2668093132438392E-2</v>
      </c>
      <c r="AJ106" s="2">
        <f t="shared" ca="1" si="32"/>
        <v>2.0609058864461405E-2</v>
      </c>
      <c r="AK106" s="2">
        <f t="shared" ca="1" si="32"/>
        <v>0.94257145893086081</v>
      </c>
    </row>
    <row r="107" spans="12:37" x14ac:dyDescent="0.2">
      <c r="L107" s="2">
        <v>5</v>
      </c>
      <c r="M107" s="2">
        <v>3</v>
      </c>
      <c r="N107" s="2">
        <v>9</v>
      </c>
      <c r="O107" s="2">
        <v>0.27442183035873313</v>
      </c>
      <c r="P107" s="2">
        <v>0.8013743960273132</v>
      </c>
      <c r="Q107" s="2">
        <f t="shared" si="25"/>
        <v>0</v>
      </c>
      <c r="S107" s="2">
        <f t="shared" si="26"/>
        <v>1</v>
      </c>
      <c r="U107" s="14" t="str">
        <f t="shared" ca="1" si="27"/>
        <v>TrainTrial2</v>
      </c>
      <c r="V107" s="10" t="str">
        <f t="shared" si="18"/>
        <v>p5.bmp</v>
      </c>
      <c r="W107" s="10" t="str">
        <f t="shared" si="19"/>
        <v>p3.bmp</v>
      </c>
      <c r="X107" s="10" t="str">
        <f t="shared" ca="1" si="20"/>
        <v>c2.wav</v>
      </c>
      <c r="Y107" s="10" t="str">
        <f t="shared" si="21"/>
        <v>r9.wav</v>
      </c>
      <c r="Z107" s="10" t="str">
        <f t="shared" ca="1" si="22"/>
        <v>c1.wav</v>
      </c>
      <c r="AA107" s="10" t="str">
        <f t="shared" ca="1" si="23"/>
        <v>n5.wav</v>
      </c>
      <c r="AB107" s="10">
        <f t="shared" si="24"/>
        <v>1</v>
      </c>
      <c r="AC107" s="12" t="str">
        <f t="shared" ca="1" si="31"/>
        <v>blank.jpg</v>
      </c>
      <c r="AD107" s="13">
        <f t="shared" ca="1" si="28"/>
        <v>0</v>
      </c>
      <c r="AE107" s="13">
        <f t="shared" ca="1" si="29"/>
        <v>1</v>
      </c>
      <c r="AF107" s="13">
        <f t="shared" ca="1" si="30"/>
        <v>0</v>
      </c>
      <c r="AG107" s="13"/>
      <c r="AI107" s="2">
        <f t="shared" ca="1" si="32"/>
        <v>0.70893600011497349</v>
      </c>
      <c r="AJ107" s="2">
        <f t="shared" ca="1" si="32"/>
        <v>0.21671011169924304</v>
      </c>
      <c r="AK107" s="2">
        <f t="shared" ca="1" si="32"/>
        <v>0.89701600414540439</v>
      </c>
    </row>
    <row r="108" spans="12:37" x14ac:dyDescent="0.2">
      <c r="L108" s="2">
        <v>6</v>
      </c>
      <c r="M108" s="2">
        <v>2</v>
      </c>
      <c r="N108" s="2">
        <v>2</v>
      </c>
      <c r="O108" s="2">
        <v>0.10196271045515459</v>
      </c>
      <c r="P108" s="2">
        <v>0.10550287684600335</v>
      </c>
      <c r="Q108" s="2">
        <f t="shared" si="25"/>
        <v>0</v>
      </c>
      <c r="S108" s="2">
        <f t="shared" si="26"/>
        <v>0</v>
      </c>
      <c r="U108" s="14" t="str">
        <f t="shared" ca="1" si="27"/>
        <v>TrainTrial</v>
      </c>
      <c r="V108" s="10" t="str">
        <f t="shared" si="18"/>
        <v>p6.bmp</v>
      </c>
      <c r="W108" s="10" t="str">
        <f t="shared" si="19"/>
        <v>p2.bmp</v>
      </c>
      <c r="X108" s="10" t="str">
        <f t="shared" ca="1" si="20"/>
        <v>c3.wav</v>
      </c>
      <c r="Y108" s="10" t="str">
        <f t="shared" ca="1" si="21"/>
        <v>n6.wav</v>
      </c>
      <c r="Z108" s="10" t="str">
        <f t="shared" ca="1" si="22"/>
        <v>c3.wav</v>
      </c>
      <c r="AA108" s="10" t="str">
        <f t="shared" si="23"/>
        <v>r2.wav</v>
      </c>
      <c r="AB108" s="10">
        <f t="shared" si="24"/>
        <v>1</v>
      </c>
      <c r="AC108" s="12" t="str">
        <f t="shared" ca="1" si="31"/>
        <v>lp.jpg</v>
      </c>
      <c r="AD108" s="13">
        <f t="shared" ca="1" si="28"/>
        <v>1</v>
      </c>
      <c r="AE108" s="13">
        <f t="shared" ca="1" si="29"/>
        <v>0</v>
      </c>
      <c r="AF108" s="13">
        <f t="shared" ca="1" si="30"/>
        <v>0</v>
      </c>
      <c r="AG108" s="13"/>
      <c r="AI108" s="2">
        <f t="shared" ca="1" si="32"/>
        <v>3.8439316099760812E-2</v>
      </c>
      <c r="AJ108" s="2">
        <f t="shared" ca="1" si="32"/>
        <v>0.66120361015883999</v>
      </c>
      <c r="AK108" s="2">
        <f t="shared" ca="1" si="32"/>
        <v>0.88336275112695561</v>
      </c>
    </row>
    <row r="109" spans="12:37" x14ac:dyDescent="0.2">
      <c r="L109" s="2">
        <v>6</v>
      </c>
      <c r="M109" s="2">
        <v>0</v>
      </c>
      <c r="N109" s="2">
        <v>3</v>
      </c>
      <c r="O109" s="2">
        <v>0.86531868972724624</v>
      </c>
      <c r="P109" s="2">
        <v>0.65598665000834444</v>
      </c>
      <c r="Q109" s="2">
        <f t="shared" si="25"/>
        <v>1</v>
      </c>
      <c r="S109" s="2">
        <f t="shared" si="26"/>
        <v>1</v>
      </c>
      <c r="U109" s="14" t="str">
        <f t="shared" ca="1" si="27"/>
        <v>TrainTrial</v>
      </c>
      <c r="V109" s="10" t="str">
        <f t="shared" si="18"/>
        <v>p0.bmp</v>
      </c>
      <c r="W109" s="10" t="str">
        <f t="shared" si="19"/>
        <v>p6.bmp</v>
      </c>
      <c r="X109" s="10" t="str">
        <f t="shared" ca="1" si="20"/>
        <v>c3.wav</v>
      </c>
      <c r="Y109" s="10" t="str">
        <f t="shared" si="21"/>
        <v>r3.wav</v>
      </c>
      <c r="Z109" s="10" t="str">
        <f t="shared" ca="1" si="22"/>
        <v>c3.wav</v>
      </c>
      <c r="AA109" s="10" t="str">
        <f t="shared" ca="1" si="23"/>
        <v>n6.wav</v>
      </c>
      <c r="AB109" s="10">
        <f t="shared" si="24"/>
        <v>2</v>
      </c>
      <c r="AC109" s="12" t="str">
        <f t="shared" ca="1" si="31"/>
        <v>rp.jpg</v>
      </c>
      <c r="AD109" s="13">
        <f t="shared" ca="1" si="28"/>
        <v>1</v>
      </c>
      <c r="AE109" s="13">
        <f t="shared" ca="1" si="29"/>
        <v>0</v>
      </c>
      <c r="AF109" s="13">
        <f t="shared" ca="1" si="30"/>
        <v>0</v>
      </c>
      <c r="AG109" s="13"/>
      <c r="AI109" s="2">
        <f t="shared" ca="1" si="32"/>
        <v>0.1111282089968374</v>
      </c>
      <c r="AJ109" s="2">
        <f t="shared" ca="1" si="32"/>
        <v>0.39961681411476346</v>
      </c>
      <c r="AK109" s="2">
        <f t="shared" ca="1" si="32"/>
        <v>0.95397205729901913</v>
      </c>
    </row>
    <row r="110" spans="12:37" x14ac:dyDescent="0.2">
      <c r="L110" s="2">
        <v>6</v>
      </c>
      <c r="M110" s="2">
        <v>7</v>
      </c>
      <c r="N110" s="2">
        <v>5</v>
      </c>
      <c r="O110" s="2">
        <v>0.71430548763328261</v>
      </c>
      <c r="P110" s="2">
        <v>0.26945019919003244</v>
      </c>
      <c r="Q110" s="2">
        <f t="shared" si="25"/>
        <v>1</v>
      </c>
      <c r="S110" s="2">
        <f t="shared" si="26"/>
        <v>0</v>
      </c>
      <c r="U110" s="14" t="str">
        <f t="shared" ca="1" si="27"/>
        <v>TrainTrial2</v>
      </c>
      <c r="V110" s="10" t="str">
        <f t="shared" si="18"/>
        <v>p7.bmp</v>
      </c>
      <c r="W110" s="10" t="str">
        <f t="shared" si="19"/>
        <v>p6.bmp</v>
      </c>
      <c r="X110" s="10" t="str">
        <f t="shared" ca="1" si="20"/>
        <v>c1.wav</v>
      </c>
      <c r="Y110" s="10" t="str">
        <f t="shared" ca="1" si="21"/>
        <v>n6.wav</v>
      </c>
      <c r="Z110" s="10" t="str">
        <f t="shared" ca="1" si="22"/>
        <v>c2.wav</v>
      </c>
      <c r="AA110" s="10" t="str">
        <f t="shared" si="23"/>
        <v>r5.wav</v>
      </c>
      <c r="AB110" s="10">
        <f t="shared" si="24"/>
        <v>2</v>
      </c>
      <c r="AC110" s="12" t="str">
        <f t="shared" ca="1" si="31"/>
        <v>blank.jpg</v>
      </c>
      <c r="AD110" s="13">
        <f t="shared" ca="1" si="28"/>
        <v>0</v>
      </c>
      <c r="AE110" s="13">
        <f t="shared" ca="1" si="29"/>
        <v>1</v>
      </c>
      <c r="AF110" s="13">
        <f t="shared" ca="1" si="30"/>
        <v>0</v>
      </c>
      <c r="AG110" s="13"/>
      <c r="AI110" s="2">
        <f t="shared" ca="1" si="32"/>
        <v>0.77757542048328088</v>
      </c>
      <c r="AJ110" s="2">
        <f t="shared" ca="1" si="32"/>
        <v>0.21059557274642215</v>
      </c>
      <c r="AK110" s="2">
        <f t="shared" ca="1" si="32"/>
        <v>0.44391728878265646</v>
      </c>
    </row>
    <row r="111" spans="12:37" x14ac:dyDescent="0.2">
      <c r="L111" s="2">
        <v>7</v>
      </c>
      <c r="M111" s="2">
        <v>9</v>
      </c>
      <c r="N111" s="2">
        <v>6</v>
      </c>
      <c r="O111" s="2">
        <v>1</v>
      </c>
      <c r="P111" s="2">
        <v>4.0646240873684292E-2</v>
      </c>
      <c r="Q111" s="2">
        <f t="shared" si="25"/>
        <v>1</v>
      </c>
      <c r="S111" s="2">
        <f t="shared" si="26"/>
        <v>0</v>
      </c>
      <c r="U111" s="14" t="str">
        <f t="shared" ca="1" si="27"/>
        <v>TrainTrial</v>
      </c>
      <c r="V111" s="10" t="str">
        <f t="shared" si="18"/>
        <v>p9.bmp</v>
      </c>
      <c r="W111" s="10" t="str">
        <f t="shared" si="19"/>
        <v>p7.bmp</v>
      </c>
      <c r="X111" s="10" t="str">
        <f t="shared" ca="1" si="20"/>
        <v>c3.wav</v>
      </c>
      <c r="Y111" s="10" t="str">
        <f t="shared" ca="1" si="21"/>
        <v>nn7.wav</v>
      </c>
      <c r="Z111" s="10" t="str">
        <f t="shared" ca="1" si="22"/>
        <v>c3.wav</v>
      </c>
      <c r="AA111" s="10" t="str">
        <f t="shared" si="23"/>
        <v>r6.wav</v>
      </c>
      <c r="AB111" s="10">
        <f t="shared" si="24"/>
        <v>2</v>
      </c>
      <c r="AC111" s="12" t="str">
        <f t="shared" ca="1" si="31"/>
        <v>blank.jpg</v>
      </c>
      <c r="AD111" s="13">
        <f t="shared" ca="1" si="28"/>
        <v>0</v>
      </c>
      <c r="AE111" s="13">
        <f t="shared" ca="1" si="29"/>
        <v>0</v>
      </c>
      <c r="AF111" s="13">
        <f t="shared" ca="1" si="30"/>
        <v>1</v>
      </c>
      <c r="AG111" s="13"/>
      <c r="AI111" s="2">
        <f t="shared" ca="1" si="32"/>
        <v>0.85469268442036539</v>
      </c>
      <c r="AJ111" s="2">
        <f t="shared" ca="1" si="32"/>
        <v>0.91157105802616567</v>
      </c>
      <c r="AK111" s="2">
        <f t="shared" ca="1" si="32"/>
        <v>0.19174201239106758</v>
      </c>
    </row>
    <row r="112" spans="12:37" x14ac:dyDescent="0.2">
      <c r="L112" s="2">
        <v>7</v>
      </c>
      <c r="M112" s="2">
        <v>4</v>
      </c>
      <c r="N112" s="2">
        <v>1</v>
      </c>
      <c r="O112" s="2">
        <v>1</v>
      </c>
      <c r="P112" s="2">
        <v>0.87287398856278742</v>
      </c>
      <c r="Q112" s="2">
        <f t="shared" si="25"/>
        <v>1</v>
      </c>
      <c r="S112" s="2">
        <f t="shared" si="26"/>
        <v>1</v>
      </c>
      <c r="U112" s="14" t="str">
        <f t="shared" ca="1" si="27"/>
        <v>TrainTrial</v>
      </c>
      <c r="V112" s="10" t="str">
        <f t="shared" si="18"/>
        <v>p4.bmp</v>
      </c>
      <c r="W112" s="10" t="str">
        <f t="shared" si="19"/>
        <v>p7.bmp</v>
      </c>
      <c r="X112" s="10" t="str">
        <f t="shared" ca="1" si="20"/>
        <v>c3.wav</v>
      </c>
      <c r="Y112" s="10" t="str">
        <f t="shared" si="21"/>
        <v>r1.wav</v>
      </c>
      <c r="Z112" s="10" t="str">
        <f t="shared" ca="1" si="22"/>
        <v>c3.wav</v>
      </c>
      <c r="AA112" s="10" t="str">
        <f t="shared" ca="1" si="23"/>
        <v>n7.wav</v>
      </c>
      <c r="AB112" s="10">
        <f t="shared" si="24"/>
        <v>2</v>
      </c>
      <c r="AC112" s="12" t="str">
        <f t="shared" ca="1" si="31"/>
        <v>blank.jpg</v>
      </c>
      <c r="AD112" s="13">
        <f t="shared" ca="1" si="28"/>
        <v>0</v>
      </c>
      <c r="AE112" s="13">
        <f t="shared" ca="1" si="29"/>
        <v>0</v>
      </c>
      <c r="AF112" s="13">
        <f t="shared" ca="1" si="30"/>
        <v>0</v>
      </c>
      <c r="AG112" s="13"/>
      <c r="AI112" s="2">
        <f t="shared" ca="1" si="32"/>
        <v>0.68406342093994721</v>
      </c>
      <c r="AJ112" s="2">
        <f t="shared" ca="1" si="32"/>
        <v>0.63422184049332597</v>
      </c>
      <c r="AK112" s="2">
        <f t="shared" ca="1" si="32"/>
        <v>0.63470174654413269</v>
      </c>
    </row>
    <row r="113" spans="11:37" x14ac:dyDescent="0.2">
      <c r="L113" s="2">
        <v>7</v>
      </c>
      <c r="M113" s="2">
        <v>9</v>
      </c>
      <c r="N113" s="2">
        <v>0</v>
      </c>
      <c r="O113" s="2">
        <v>0.27283248313233344</v>
      </c>
      <c r="P113" s="2">
        <v>0.38489134688097693</v>
      </c>
      <c r="Q113" s="2">
        <f t="shared" si="25"/>
        <v>0</v>
      </c>
      <c r="S113" s="2">
        <f t="shared" si="26"/>
        <v>0</v>
      </c>
      <c r="U113" s="14" t="str">
        <f t="shared" ca="1" si="27"/>
        <v>TrainTrial</v>
      </c>
      <c r="V113" s="10" t="str">
        <f t="shared" si="18"/>
        <v>p7.bmp</v>
      </c>
      <c r="W113" s="10" t="str">
        <f t="shared" si="19"/>
        <v>p9.bmp</v>
      </c>
      <c r="X113" s="10" t="str">
        <f t="shared" ca="1" si="20"/>
        <v>c3.wav</v>
      </c>
      <c r="Y113" s="10" t="str">
        <f t="shared" ca="1" si="21"/>
        <v>n7.wav</v>
      </c>
      <c r="Z113" s="10" t="str">
        <f t="shared" ca="1" si="22"/>
        <v>c3.wav</v>
      </c>
      <c r="AA113" s="10" t="str">
        <f t="shared" si="23"/>
        <v>r0.wav</v>
      </c>
      <c r="AB113" s="10">
        <f t="shared" si="24"/>
        <v>1</v>
      </c>
      <c r="AC113" s="12" t="str">
        <f t="shared" ca="1" si="31"/>
        <v>blank.jpg</v>
      </c>
      <c r="AD113" s="13">
        <f t="shared" ca="1" si="28"/>
        <v>0</v>
      </c>
      <c r="AE113" s="13">
        <f t="shared" ca="1" si="29"/>
        <v>0</v>
      </c>
      <c r="AF113" s="13">
        <f t="shared" ca="1" si="30"/>
        <v>0</v>
      </c>
      <c r="AG113" s="13"/>
      <c r="AI113" s="2">
        <f t="shared" ca="1" si="32"/>
        <v>0.75760555434192556</v>
      </c>
      <c r="AJ113" s="2">
        <f t="shared" ca="1" si="32"/>
        <v>0.9337514744715808</v>
      </c>
      <c r="AK113" s="2">
        <f t="shared" ca="1" si="32"/>
        <v>0.77698288777793556</v>
      </c>
    </row>
    <row r="114" spans="11:37" x14ac:dyDescent="0.2">
      <c r="L114" s="2">
        <v>8</v>
      </c>
      <c r="M114" s="2">
        <v>3</v>
      </c>
      <c r="N114" s="2">
        <v>3</v>
      </c>
      <c r="O114" s="2">
        <v>0.67324138743151707</v>
      </c>
      <c r="P114" s="2">
        <v>0.95839904612876126</v>
      </c>
      <c r="Q114" s="2">
        <f t="shared" si="25"/>
        <v>1</v>
      </c>
      <c r="S114" s="2">
        <f t="shared" si="26"/>
        <v>1</v>
      </c>
      <c r="U114" s="14" t="str">
        <f t="shared" ca="1" si="27"/>
        <v>TrainTrial</v>
      </c>
      <c r="V114" s="10" t="str">
        <f t="shared" si="18"/>
        <v>p3.bmp</v>
      </c>
      <c r="W114" s="10" t="str">
        <f t="shared" si="19"/>
        <v>p8.bmp</v>
      </c>
      <c r="X114" s="10" t="str">
        <f t="shared" ca="1" si="20"/>
        <v>c3.wav</v>
      </c>
      <c r="Y114" s="10" t="str">
        <f t="shared" si="21"/>
        <v>r3.wav</v>
      </c>
      <c r="Z114" s="10" t="str">
        <f t="shared" ca="1" si="22"/>
        <v>c3.wav</v>
      </c>
      <c r="AA114" s="10" t="str">
        <f t="shared" ca="1" si="23"/>
        <v>n8.wav</v>
      </c>
      <c r="AB114" s="10">
        <f t="shared" si="24"/>
        <v>2</v>
      </c>
      <c r="AC114" s="12" t="str">
        <f t="shared" ca="1" si="31"/>
        <v>blank.jpg</v>
      </c>
      <c r="AD114" s="13">
        <f t="shared" ca="1" si="28"/>
        <v>0</v>
      </c>
      <c r="AE114" s="13">
        <f t="shared" ca="1" si="29"/>
        <v>0</v>
      </c>
      <c r="AF114" s="13">
        <f t="shared" ca="1" si="30"/>
        <v>0</v>
      </c>
      <c r="AG114" s="13"/>
      <c r="AI114" s="2">
        <f t="shared" ca="1" si="32"/>
        <v>0.26092111960142117</v>
      </c>
      <c r="AJ114" s="2">
        <f t="shared" ca="1" si="32"/>
        <v>0.54484524759243658</v>
      </c>
      <c r="AK114" s="2">
        <f t="shared" ca="1" si="32"/>
        <v>0.71535017417907587</v>
      </c>
    </row>
    <row r="115" spans="11:37" x14ac:dyDescent="0.2">
      <c r="L115" s="2">
        <v>8</v>
      </c>
      <c r="M115" s="2">
        <v>0</v>
      </c>
      <c r="N115" s="2">
        <v>6</v>
      </c>
      <c r="O115" s="2">
        <v>0.95624006385605753</v>
      </c>
      <c r="P115" s="2">
        <v>0.84349683782238571</v>
      </c>
      <c r="Q115" s="2">
        <f t="shared" si="25"/>
        <v>1</v>
      </c>
      <c r="S115" s="2">
        <f t="shared" si="26"/>
        <v>1</v>
      </c>
      <c r="U115" s="14" t="str">
        <f t="shared" ca="1" si="27"/>
        <v>TrainTrial</v>
      </c>
      <c r="V115" s="10" t="str">
        <f t="shared" si="18"/>
        <v>p0.bmp</v>
      </c>
      <c r="W115" s="10" t="str">
        <f t="shared" si="19"/>
        <v>p8.bmp</v>
      </c>
      <c r="X115" s="10" t="str">
        <f t="shared" ca="1" si="20"/>
        <v>c3.wav</v>
      </c>
      <c r="Y115" s="10" t="str">
        <f t="shared" si="21"/>
        <v>r6.wav</v>
      </c>
      <c r="Z115" s="10" t="str">
        <f t="shared" ca="1" si="22"/>
        <v>c3.wav</v>
      </c>
      <c r="AA115" s="10" t="str">
        <f t="shared" ca="1" si="23"/>
        <v>n8.wav</v>
      </c>
      <c r="AB115" s="10">
        <f t="shared" si="24"/>
        <v>2</v>
      </c>
      <c r="AC115" s="12" t="str">
        <f t="shared" ca="1" si="31"/>
        <v>blank.jpg</v>
      </c>
      <c r="AD115" s="13">
        <f t="shared" ca="1" si="28"/>
        <v>0</v>
      </c>
      <c r="AE115" s="13">
        <f t="shared" ca="1" si="29"/>
        <v>0</v>
      </c>
      <c r="AF115" s="13">
        <f t="shared" ca="1" si="30"/>
        <v>0</v>
      </c>
      <c r="AG115" s="13"/>
      <c r="AI115" s="2">
        <f t="shared" ca="1" si="32"/>
        <v>0.66215023841681542</v>
      </c>
      <c r="AJ115" s="2">
        <f t="shared" ca="1" si="32"/>
        <v>0.29408960878884893</v>
      </c>
      <c r="AK115" s="2">
        <f t="shared" ca="1" si="32"/>
        <v>0.30824794126475408</v>
      </c>
    </row>
    <row r="116" spans="11:37" x14ac:dyDescent="0.2">
      <c r="L116" s="2">
        <v>8</v>
      </c>
      <c r="M116" s="2">
        <v>2</v>
      </c>
      <c r="N116" s="2">
        <v>9</v>
      </c>
      <c r="O116" s="2">
        <v>0.80231076222935371</v>
      </c>
      <c r="P116" s="2">
        <v>3.7118121079402044E-2</v>
      </c>
      <c r="Q116" s="2">
        <f t="shared" si="25"/>
        <v>1</v>
      </c>
      <c r="S116" s="2">
        <f t="shared" si="26"/>
        <v>0</v>
      </c>
      <c r="U116" s="14" t="str">
        <f t="shared" ca="1" si="27"/>
        <v>TrainTrial</v>
      </c>
      <c r="V116" s="10" t="str">
        <f t="shared" si="18"/>
        <v>p2.bmp</v>
      </c>
      <c r="W116" s="10" t="str">
        <f t="shared" si="19"/>
        <v>p8.bmp</v>
      </c>
      <c r="X116" s="10" t="str">
        <f t="shared" ca="1" si="20"/>
        <v>c3.wav</v>
      </c>
      <c r="Y116" s="10" t="str">
        <f t="shared" ca="1" si="21"/>
        <v>n8.wav</v>
      </c>
      <c r="Z116" s="10" t="str">
        <f t="shared" ca="1" si="22"/>
        <v>c3.wav</v>
      </c>
      <c r="AA116" s="10" t="str">
        <f t="shared" si="23"/>
        <v>r9.wav</v>
      </c>
      <c r="AB116" s="10">
        <f t="shared" si="24"/>
        <v>2</v>
      </c>
      <c r="AC116" s="12" t="str">
        <f t="shared" ca="1" si="31"/>
        <v>blank.jpg</v>
      </c>
      <c r="AD116" s="13">
        <f t="shared" ca="1" si="28"/>
        <v>0</v>
      </c>
      <c r="AE116" s="13">
        <f t="shared" ca="1" si="29"/>
        <v>0</v>
      </c>
      <c r="AF116" s="13">
        <f t="shared" ca="1" si="30"/>
        <v>0</v>
      </c>
      <c r="AG116" s="13"/>
      <c r="AI116" s="2">
        <f t="shared" ca="1" si="32"/>
        <v>0.29017162468318536</v>
      </c>
      <c r="AJ116" s="2">
        <f t="shared" ca="1" si="32"/>
        <v>0.52757338849977564</v>
      </c>
      <c r="AK116" s="2">
        <f t="shared" ca="1" si="32"/>
        <v>0.77020099780146956</v>
      </c>
    </row>
    <row r="117" spans="11:37" x14ac:dyDescent="0.2">
      <c r="L117" s="2">
        <v>9</v>
      </c>
      <c r="M117" s="2">
        <v>8</v>
      </c>
      <c r="N117" s="2">
        <v>7</v>
      </c>
      <c r="O117" s="2">
        <v>3.6602564548047667E-2</v>
      </c>
      <c r="P117" s="2">
        <v>1</v>
      </c>
      <c r="Q117" s="2">
        <f t="shared" si="25"/>
        <v>0</v>
      </c>
      <c r="S117" s="2">
        <f t="shared" si="26"/>
        <v>1</v>
      </c>
      <c r="U117" s="14" t="str">
        <f t="shared" ca="1" si="27"/>
        <v>TrainTrial</v>
      </c>
      <c r="V117" s="10" t="str">
        <f t="shared" si="18"/>
        <v>p9.bmp</v>
      </c>
      <c r="W117" s="10" t="str">
        <f t="shared" si="19"/>
        <v>p8.bmp</v>
      </c>
      <c r="X117" s="10" t="str">
        <f t="shared" ca="1" si="20"/>
        <v>c3.wav</v>
      </c>
      <c r="Y117" s="10" t="str">
        <f t="shared" si="21"/>
        <v>r7.wav</v>
      </c>
      <c r="Z117" s="10" t="str">
        <f t="shared" ca="1" si="22"/>
        <v>c3.wav</v>
      </c>
      <c r="AA117" s="10" t="str">
        <f t="shared" ca="1" si="23"/>
        <v>nn9.wav</v>
      </c>
      <c r="AB117" s="10">
        <f t="shared" si="24"/>
        <v>1</v>
      </c>
      <c r="AC117" s="12" t="str">
        <f t="shared" ca="1" si="31"/>
        <v>blank.jpg</v>
      </c>
      <c r="AD117" s="13">
        <f t="shared" ca="1" si="28"/>
        <v>0</v>
      </c>
      <c r="AE117" s="13">
        <f t="shared" ca="1" si="29"/>
        <v>0</v>
      </c>
      <c r="AF117" s="13">
        <f t="shared" ca="1" si="30"/>
        <v>1</v>
      </c>
      <c r="AG117" s="13"/>
      <c r="AI117" s="2">
        <f t="shared" ca="1" si="32"/>
        <v>0.4967418129699529</v>
      </c>
      <c r="AJ117" s="2">
        <f t="shared" ca="1" si="32"/>
        <v>0.61886939219820358</v>
      </c>
      <c r="AK117" s="2">
        <f t="shared" ca="1" si="32"/>
        <v>1.9162565836027157E-2</v>
      </c>
    </row>
    <row r="118" spans="11:37" x14ac:dyDescent="0.2">
      <c r="L118" s="2">
        <v>9</v>
      </c>
      <c r="M118" s="2">
        <v>5</v>
      </c>
      <c r="N118" s="2">
        <v>5</v>
      </c>
      <c r="O118" s="2">
        <v>0.41649730339850066</v>
      </c>
      <c r="P118" s="2">
        <v>1.5026195873360848E-2</v>
      </c>
      <c r="Q118" s="2">
        <f t="shared" si="25"/>
        <v>0</v>
      </c>
      <c r="S118" s="2">
        <f t="shared" si="26"/>
        <v>0</v>
      </c>
      <c r="U118" s="14" t="str">
        <f t="shared" ca="1" si="27"/>
        <v>TrainTrial</v>
      </c>
      <c r="V118" s="10" t="str">
        <f t="shared" si="18"/>
        <v>p9.bmp</v>
      </c>
      <c r="W118" s="10" t="str">
        <f t="shared" si="19"/>
        <v>p5.bmp</v>
      </c>
      <c r="X118" s="10" t="str">
        <f t="shared" ca="1" si="20"/>
        <v>c3.wav</v>
      </c>
      <c r="Y118" s="10" t="str">
        <f t="shared" ca="1" si="21"/>
        <v>n9.wav</v>
      </c>
      <c r="Z118" s="10" t="str">
        <f t="shared" ca="1" si="22"/>
        <v>c3.wav</v>
      </c>
      <c r="AA118" s="10" t="str">
        <f t="shared" si="23"/>
        <v>r5.wav</v>
      </c>
      <c r="AB118" s="10">
        <f t="shared" si="24"/>
        <v>1</v>
      </c>
      <c r="AC118" s="12" t="str">
        <f t="shared" ca="1" si="31"/>
        <v>blank.jpg</v>
      </c>
      <c r="AD118" s="13">
        <f t="shared" ca="1" si="28"/>
        <v>0</v>
      </c>
      <c r="AE118" s="13">
        <f t="shared" ca="1" si="29"/>
        <v>0</v>
      </c>
      <c r="AF118" s="13">
        <f t="shared" ca="1" si="30"/>
        <v>0</v>
      </c>
      <c r="AG118" s="13"/>
      <c r="AI118" s="2">
        <f t="shared" ca="1" si="32"/>
        <v>0.73210714959520706</v>
      </c>
      <c r="AJ118" s="2">
        <f t="shared" ca="1" si="32"/>
        <v>0.93431209909277801</v>
      </c>
      <c r="AK118" s="2">
        <f t="shared" ca="1" si="32"/>
        <v>0.6412923388151256</v>
      </c>
    </row>
    <row r="119" spans="11:37" x14ac:dyDescent="0.2">
      <c r="L119" s="2">
        <v>9</v>
      </c>
      <c r="M119" s="2">
        <v>4</v>
      </c>
      <c r="N119" s="2">
        <v>2</v>
      </c>
      <c r="O119" s="2">
        <v>7.8915954680269351E-2</v>
      </c>
      <c r="P119" s="2">
        <v>0.46579511529034789</v>
      </c>
      <c r="Q119" s="2">
        <f t="shared" si="25"/>
        <v>0</v>
      </c>
      <c r="S119" s="2">
        <f t="shared" si="26"/>
        <v>0</v>
      </c>
      <c r="U119" s="14" t="str">
        <f t="shared" ca="1" si="27"/>
        <v>TrainTrial2</v>
      </c>
      <c r="V119" s="10" t="str">
        <f t="shared" si="18"/>
        <v>p9.bmp</v>
      </c>
      <c r="W119" s="10" t="str">
        <f t="shared" si="19"/>
        <v>p4.bmp</v>
      </c>
      <c r="X119" s="10" t="str">
        <f t="shared" ca="1" si="20"/>
        <v>c1.wav</v>
      </c>
      <c r="Y119" s="10" t="str">
        <f t="shared" ca="1" si="21"/>
        <v>nn9.wav</v>
      </c>
      <c r="Z119" s="10" t="str">
        <f t="shared" ca="1" si="22"/>
        <v>c2.wav</v>
      </c>
      <c r="AA119" s="10" t="str">
        <f t="shared" si="23"/>
        <v>r2.wav</v>
      </c>
      <c r="AB119" s="10">
        <f t="shared" si="24"/>
        <v>1</v>
      </c>
      <c r="AC119" s="12" t="str">
        <f t="shared" ca="1" si="31"/>
        <v>blank.jpg</v>
      </c>
      <c r="AD119" s="13">
        <f t="shared" ca="1" si="28"/>
        <v>0</v>
      </c>
      <c r="AE119" s="13">
        <f t="shared" ca="1" si="29"/>
        <v>1</v>
      </c>
      <c r="AF119" s="13">
        <f t="shared" ca="1" si="30"/>
        <v>1</v>
      </c>
      <c r="AG119" s="13"/>
      <c r="AI119" s="2">
        <f t="shared" ca="1" si="32"/>
        <v>0.27577827309326974</v>
      </c>
      <c r="AJ119" s="2">
        <f t="shared" ca="1" si="32"/>
        <v>0.1127762726895124</v>
      </c>
      <c r="AK119" s="2">
        <f t="shared" ca="1" si="32"/>
        <v>0.1870667907691278</v>
      </c>
    </row>
    <row r="120" spans="11:37" x14ac:dyDescent="0.2">
      <c r="L120" s="2">
        <v>0</v>
      </c>
      <c r="M120" s="2">
        <v>1</v>
      </c>
      <c r="N120" s="2">
        <v>4</v>
      </c>
      <c r="O120" s="2">
        <v>0.73128663885290734</v>
      </c>
      <c r="P120" s="2">
        <v>1</v>
      </c>
      <c r="Q120" s="2">
        <f t="shared" si="25"/>
        <v>1</v>
      </c>
      <c r="S120" s="2">
        <f t="shared" si="26"/>
        <v>1</v>
      </c>
      <c r="U120" s="14" t="str">
        <f t="shared" ca="1" si="27"/>
        <v>TrainTrial</v>
      </c>
      <c r="V120" s="10" t="str">
        <f t="shared" si="18"/>
        <v>p1.bmp</v>
      </c>
      <c r="W120" s="10" t="str">
        <f t="shared" si="19"/>
        <v>p0.bmp</v>
      </c>
      <c r="X120" s="10" t="str">
        <f t="shared" ca="1" si="20"/>
        <v>c3.wav</v>
      </c>
      <c r="Y120" s="10" t="str">
        <f t="shared" si="21"/>
        <v>r4.wav</v>
      </c>
      <c r="Z120" s="10" t="str">
        <f t="shared" ca="1" si="22"/>
        <v>c3.wav</v>
      </c>
      <c r="AA120" s="10" t="str">
        <f t="shared" ca="1" si="23"/>
        <v>n0.wav</v>
      </c>
      <c r="AB120" s="10">
        <f t="shared" si="24"/>
        <v>2</v>
      </c>
      <c r="AC120" s="12" t="str">
        <f t="shared" ca="1" si="31"/>
        <v>blank.jpg</v>
      </c>
      <c r="AD120" s="13">
        <f t="shared" ca="1" si="28"/>
        <v>0</v>
      </c>
      <c r="AE120" s="13">
        <f t="shared" ca="1" si="29"/>
        <v>0</v>
      </c>
      <c r="AF120" s="13">
        <f t="shared" ca="1" si="30"/>
        <v>0</v>
      </c>
      <c r="AG120" s="13"/>
      <c r="AI120" s="2">
        <f t="shared" ca="1" si="32"/>
        <v>0.91088768366273398</v>
      </c>
      <c r="AJ120" s="2">
        <f t="shared" ca="1" si="32"/>
        <v>0.41659997525308801</v>
      </c>
      <c r="AK120" s="2">
        <f t="shared" ca="1" si="32"/>
        <v>0.96263371759194249</v>
      </c>
    </row>
    <row r="121" spans="11:37" x14ac:dyDescent="0.2">
      <c r="L121" s="2">
        <v>0</v>
      </c>
      <c r="M121" s="2">
        <v>7</v>
      </c>
      <c r="N121" s="2">
        <v>8</v>
      </c>
      <c r="O121" s="2">
        <v>0.70310583957780182</v>
      </c>
      <c r="P121" s="2">
        <v>0.95866220509560662</v>
      </c>
      <c r="Q121" s="2">
        <f t="shared" si="25"/>
        <v>1</v>
      </c>
      <c r="S121" s="2">
        <f t="shared" si="26"/>
        <v>1</v>
      </c>
      <c r="U121" s="14" t="str">
        <f t="shared" ca="1" si="27"/>
        <v>TrainTrial2</v>
      </c>
      <c r="V121" s="10" t="str">
        <f t="shared" si="18"/>
        <v>p7.bmp</v>
      </c>
      <c r="W121" s="10" t="str">
        <f t="shared" si="19"/>
        <v>p0.bmp</v>
      </c>
      <c r="X121" s="10" t="str">
        <f t="shared" ca="1" si="20"/>
        <v>c2.wav</v>
      </c>
      <c r="Y121" s="10" t="str">
        <f t="shared" si="21"/>
        <v>r8.wav</v>
      </c>
      <c r="Z121" s="10" t="str">
        <f t="shared" ca="1" si="22"/>
        <v>c1.wav</v>
      </c>
      <c r="AA121" s="10" t="str">
        <f t="shared" ca="1" si="23"/>
        <v>n0.wav</v>
      </c>
      <c r="AB121" s="10">
        <f t="shared" si="24"/>
        <v>2</v>
      </c>
      <c r="AC121" s="12" t="str">
        <f t="shared" ca="1" si="31"/>
        <v>blank.jpg</v>
      </c>
      <c r="AD121" s="13">
        <f t="shared" ca="1" si="28"/>
        <v>0</v>
      </c>
      <c r="AE121" s="13">
        <f t="shared" ca="1" si="29"/>
        <v>1</v>
      </c>
      <c r="AF121" s="13">
        <f t="shared" ca="1" si="30"/>
        <v>0</v>
      </c>
      <c r="AG121" s="13"/>
      <c r="AI121" s="2">
        <f t="shared" ca="1" si="32"/>
        <v>0.73314603061879291</v>
      </c>
      <c r="AJ121" s="2">
        <f t="shared" ca="1" si="32"/>
        <v>0.11208262613684861</v>
      </c>
      <c r="AK121" s="2">
        <f t="shared" ca="1" si="32"/>
        <v>0.9783604283074494</v>
      </c>
    </row>
    <row r="122" spans="11:37" x14ac:dyDescent="0.2">
      <c r="L122" s="2">
        <v>0</v>
      </c>
      <c r="M122" s="2">
        <v>6</v>
      </c>
      <c r="N122" s="2">
        <v>1</v>
      </c>
      <c r="O122" s="2">
        <v>0.54282586658791843</v>
      </c>
      <c r="P122" s="2">
        <v>9.899369316008233E-2</v>
      </c>
      <c r="Q122" s="2">
        <f t="shared" si="25"/>
        <v>1</v>
      </c>
      <c r="R122" s="2">
        <f>SUM(Q93:Q122)</f>
        <v>15</v>
      </c>
      <c r="S122" s="2">
        <f t="shared" si="26"/>
        <v>0</v>
      </c>
      <c r="T122" s="2">
        <f>SUM(S93:S122)</f>
        <v>15</v>
      </c>
      <c r="U122" s="14" t="str">
        <f t="shared" ca="1" si="27"/>
        <v>TrainTrial</v>
      </c>
      <c r="V122" s="10" t="str">
        <f t="shared" si="18"/>
        <v>p6.bmp</v>
      </c>
      <c r="W122" s="10" t="str">
        <f t="shared" si="19"/>
        <v>p0.bmp</v>
      </c>
      <c r="X122" s="10" t="str">
        <f t="shared" ca="1" si="20"/>
        <v>c3.wav</v>
      </c>
      <c r="Y122" s="10" t="str">
        <f t="shared" ca="1" si="21"/>
        <v>n0.wav</v>
      </c>
      <c r="Z122" s="10" t="str">
        <f t="shared" ca="1" si="22"/>
        <v>c3.wav</v>
      </c>
      <c r="AA122" s="10" t="str">
        <f t="shared" si="23"/>
        <v>r1.wav</v>
      </c>
      <c r="AB122" s="10">
        <f t="shared" si="24"/>
        <v>2</v>
      </c>
      <c r="AC122" s="12" t="str">
        <f t="shared" ca="1" si="31"/>
        <v>blank.jpg</v>
      </c>
      <c r="AD122" s="13">
        <f t="shared" ca="1" si="28"/>
        <v>0</v>
      </c>
      <c r="AE122" s="13">
        <f t="shared" ca="1" si="29"/>
        <v>0</v>
      </c>
      <c r="AF122" s="13">
        <f t="shared" ca="1" si="30"/>
        <v>0</v>
      </c>
      <c r="AG122" s="13"/>
      <c r="AI122" s="2">
        <f t="shared" ca="1" si="32"/>
        <v>0.51326777297409554</v>
      </c>
      <c r="AJ122" s="2">
        <f t="shared" ca="1" si="32"/>
        <v>0.99819312424623718</v>
      </c>
      <c r="AK122" s="2">
        <f t="shared" ca="1" si="32"/>
        <v>0.46863131304781902</v>
      </c>
    </row>
    <row r="123" spans="11:37" x14ac:dyDescent="0.2">
      <c r="K123" s="2" t="s">
        <v>23</v>
      </c>
      <c r="L123" s="2">
        <v>1</v>
      </c>
      <c r="M123" s="2">
        <v>4</v>
      </c>
      <c r="N123" s="2">
        <v>2</v>
      </c>
      <c r="O123" s="2">
        <v>0.98322970950630406</v>
      </c>
      <c r="P123" s="2">
        <v>0.84575283312733518</v>
      </c>
      <c r="Q123" s="2">
        <f t="shared" si="25"/>
        <v>1</v>
      </c>
      <c r="S123" s="2">
        <f t="shared" si="26"/>
        <v>1</v>
      </c>
      <c r="U123" s="14" t="str">
        <f t="shared" ca="1" si="27"/>
        <v>TrainTrial</v>
      </c>
      <c r="V123" s="10" t="str">
        <f t="shared" si="18"/>
        <v>p4.bmp</v>
      </c>
      <c r="W123" s="10" t="str">
        <f t="shared" si="19"/>
        <v>p1.bmp</v>
      </c>
      <c r="X123" s="10" t="str">
        <f t="shared" ca="1" si="20"/>
        <v>c3.wav</v>
      </c>
      <c r="Y123" s="10" t="str">
        <f t="shared" si="21"/>
        <v>r2.wav</v>
      </c>
      <c r="Z123" s="10" t="str">
        <f t="shared" ca="1" si="22"/>
        <v>c3.wav</v>
      </c>
      <c r="AA123" s="10" t="str">
        <f t="shared" ca="1" si="23"/>
        <v>n1.wav</v>
      </c>
      <c r="AB123" s="10">
        <f t="shared" si="24"/>
        <v>2</v>
      </c>
      <c r="AC123" s="12" t="str">
        <f t="shared" ca="1" si="31"/>
        <v>blank.jpg</v>
      </c>
      <c r="AD123" s="13">
        <f t="shared" ca="1" si="28"/>
        <v>0</v>
      </c>
      <c r="AE123" s="13">
        <f t="shared" ca="1" si="29"/>
        <v>0</v>
      </c>
      <c r="AF123" s="13">
        <f t="shared" ca="1" si="30"/>
        <v>0</v>
      </c>
      <c r="AG123" s="13"/>
      <c r="AI123" s="2">
        <f ca="1">RAND()</f>
        <v>0.42056823150679046</v>
      </c>
      <c r="AJ123" s="2">
        <f ca="1">RAND()</f>
        <v>0.67165004979926213</v>
      </c>
      <c r="AK123" s="2">
        <f ca="1">RAND()</f>
        <v>0.45072032451232635</v>
      </c>
    </row>
    <row r="124" spans="11:37" x14ac:dyDescent="0.2">
      <c r="L124" s="2">
        <v>1</v>
      </c>
      <c r="M124" s="2">
        <v>3</v>
      </c>
      <c r="N124" s="2">
        <v>0</v>
      </c>
      <c r="O124" s="2">
        <v>0.17035564808520576</v>
      </c>
      <c r="P124" s="2">
        <v>0.15262951439763128</v>
      </c>
      <c r="Q124" s="2">
        <f t="shared" si="25"/>
        <v>0</v>
      </c>
      <c r="S124" s="2">
        <f t="shared" si="26"/>
        <v>0</v>
      </c>
      <c r="U124" s="14" t="str">
        <f t="shared" ca="1" si="27"/>
        <v>TrainTrial</v>
      </c>
      <c r="V124" s="10" t="str">
        <f t="shared" si="18"/>
        <v>p1.bmp</v>
      </c>
      <c r="W124" s="10" t="str">
        <f t="shared" si="19"/>
        <v>p3.bmp</v>
      </c>
      <c r="X124" s="10" t="str">
        <f t="shared" ca="1" si="20"/>
        <v>c3.wav</v>
      </c>
      <c r="Y124" s="10" t="str">
        <f t="shared" ca="1" si="21"/>
        <v>n1.wav</v>
      </c>
      <c r="Z124" s="10" t="str">
        <f t="shared" ca="1" si="22"/>
        <v>c3.wav</v>
      </c>
      <c r="AA124" s="10" t="str">
        <f t="shared" si="23"/>
        <v>r0.wav</v>
      </c>
      <c r="AB124" s="10">
        <f t="shared" si="24"/>
        <v>1</v>
      </c>
      <c r="AC124" s="12" t="str">
        <f t="shared" ca="1" si="31"/>
        <v>blank.jpg</v>
      </c>
      <c r="AD124" s="13">
        <f t="shared" ca="1" si="28"/>
        <v>0</v>
      </c>
      <c r="AE124" s="13">
        <f t="shared" ca="1" si="29"/>
        <v>0</v>
      </c>
      <c r="AF124" s="13">
        <f t="shared" ca="1" si="30"/>
        <v>0</v>
      </c>
      <c r="AG124" s="13"/>
      <c r="AI124" s="2">
        <f t="shared" ref="AI124:AK152" ca="1" si="33">RAND()</f>
        <v>0.25268052735211111</v>
      </c>
      <c r="AJ124" s="2">
        <f t="shared" ca="1" si="33"/>
        <v>0.93767842067429275</v>
      </c>
      <c r="AK124" s="2">
        <f t="shared" ca="1" si="33"/>
        <v>0.64392942216393445</v>
      </c>
    </row>
    <row r="125" spans="11:37" x14ac:dyDescent="0.2">
      <c r="L125" s="2">
        <v>1</v>
      </c>
      <c r="M125" s="2">
        <v>0</v>
      </c>
      <c r="N125" s="2">
        <v>8</v>
      </c>
      <c r="O125" s="2">
        <v>0.86346620861604606</v>
      </c>
      <c r="P125" s="2">
        <v>0.1211921884714684</v>
      </c>
      <c r="Q125" s="2">
        <f t="shared" si="25"/>
        <v>1</v>
      </c>
      <c r="S125" s="2">
        <f t="shared" si="26"/>
        <v>0</v>
      </c>
      <c r="U125" s="14" t="str">
        <f t="shared" ca="1" si="27"/>
        <v>TrainTrial</v>
      </c>
      <c r="V125" s="10" t="str">
        <f t="shared" si="18"/>
        <v>p0.bmp</v>
      </c>
      <c r="W125" s="10" t="str">
        <f t="shared" si="19"/>
        <v>p1.bmp</v>
      </c>
      <c r="X125" s="10" t="str">
        <f t="shared" ca="1" si="20"/>
        <v>c3.wav</v>
      </c>
      <c r="Y125" s="10" t="str">
        <f t="shared" ca="1" si="21"/>
        <v>n1.wav</v>
      </c>
      <c r="Z125" s="10" t="str">
        <f t="shared" ca="1" si="22"/>
        <v>c3.wav</v>
      </c>
      <c r="AA125" s="10" t="str">
        <f t="shared" si="23"/>
        <v>r8.wav</v>
      </c>
      <c r="AB125" s="10">
        <f t="shared" si="24"/>
        <v>2</v>
      </c>
      <c r="AC125" s="12" t="str">
        <f t="shared" ca="1" si="31"/>
        <v>rp.jpg</v>
      </c>
      <c r="AD125" s="13">
        <f t="shared" ca="1" si="28"/>
        <v>1</v>
      </c>
      <c r="AE125" s="13">
        <f t="shared" ca="1" si="29"/>
        <v>0</v>
      </c>
      <c r="AF125" s="13">
        <f t="shared" ca="1" si="30"/>
        <v>0</v>
      </c>
      <c r="AG125" s="13"/>
      <c r="AI125" s="2">
        <f t="shared" ca="1" si="33"/>
        <v>0.16919691619919497</v>
      </c>
      <c r="AJ125" s="2">
        <f t="shared" ca="1" si="33"/>
        <v>0.66082075835393517</v>
      </c>
      <c r="AK125" s="2">
        <f t="shared" ca="1" si="33"/>
        <v>0.54702458551741329</v>
      </c>
    </row>
    <row r="126" spans="11:37" x14ac:dyDescent="0.2">
      <c r="L126" s="2">
        <v>2</v>
      </c>
      <c r="M126" s="2">
        <v>6</v>
      </c>
      <c r="N126" s="2">
        <v>1</v>
      </c>
      <c r="O126" s="2">
        <v>0.67012592876835697</v>
      </c>
      <c r="P126" s="2">
        <v>0.35248076382595173</v>
      </c>
      <c r="Q126" s="2">
        <f t="shared" si="25"/>
        <v>1</v>
      </c>
      <c r="S126" s="2">
        <f t="shared" si="26"/>
        <v>0</v>
      </c>
      <c r="U126" s="14" t="str">
        <f t="shared" ca="1" si="27"/>
        <v>TrainTrial2</v>
      </c>
      <c r="V126" s="10" t="str">
        <f t="shared" si="18"/>
        <v>p6.bmp</v>
      </c>
      <c r="W126" s="10" t="str">
        <f t="shared" si="19"/>
        <v>p2.bmp</v>
      </c>
      <c r="X126" s="10" t="str">
        <f t="shared" ca="1" si="20"/>
        <v>c1.wav</v>
      </c>
      <c r="Y126" s="10" t="str">
        <f t="shared" ca="1" si="21"/>
        <v>n2.wav</v>
      </c>
      <c r="Z126" s="10" t="str">
        <f t="shared" ca="1" si="22"/>
        <v>c2.wav</v>
      </c>
      <c r="AA126" s="10" t="str">
        <f t="shared" si="23"/>
        <v>r1.wav</v>
      </c>
      <c r="AB126" s="10">
        <f t="shared" si="24"/>
        <v>2</v>
      </c>
      <c r="AC126" s="12" t="str">
        <f t="shared" ca="1" si="31"/>
        <v>blank.jpg</v>
      </c>
      <c r="AD126" s="13">
        <f t="shared" ca="1" si="28"/>
        <v>0</v>
      </c>
      <c r="AE126" s="13">
        <f t="shared" ca="1" si="29"/>
        <v>1</v>
      </c>
      <c r="AF126" s="13">
        <f t="shared" ca="1" si="30"/>
        <v>0</v>
      </c>
      <c r="AG126" s="13"/>
      <c r="AI126" s="2">
        <f t="shared" ca="1" si="33"/>
        <v>0.6593672427126801</v>
      </c>
      <c r="AJ126" s="2">
        <f t="shared" ca="1" si="33"/>
        <v>0.10027064605922964</v>
      </c>
      <c r="AK126" s="2">
        <f t="shared" ca="1" si="33"/>
        <v>0.86673721923947955</v>
      </c>
    </row>
    <row r="127" spans="11:37" x14ac:dyDescent="0.2">
      <c r="L127" s="2">
        <v>2</v>
      </c>
      <c r="M127" s="2">
        <v>9</v>
      </c>
      <c r="N127" s="2">
        <v>7</v>
      </c>
      <c r="O127" s="2">
        <v>0.1948063391910182</v>
      </c>
      <c r="P127" s="2">
        <v>4.1995178093202412E-2</v>
      </c>
      <c r="Q127" s="2">
        <f t="shared" si="25"/>
        <v>0</v>
      </c>
      <c r="S127" s="2">
        <f t="shared" si="26"/>
        <v>0</v>
      </c>
      <c r="U127" s="14" t="str">
        <f t="shared" ca="1" si="27"/>
        <v>TrainTrial</v>
      </c>
      <c r="V127" s="10" t="str">
        <f t="shared" si="18"/>
        <v>p2.bmp</v>
      </c>
      <c r="W127" s="10" t="str">
        <f t="shared" si="19"/>
        <v>p9.bmp</v>
      </c>
      <c r="X127" s="10" t="str">
        <f t="shared" ca="1" si="20"/>
        <v>c3.wav</v>
      </c>
      <c r="Y127" s="10" t="str">
        <f t="shared" ca="1" si="21"/>
        <v>nn2.wav</v>
      </c>
      <c r="Z127" s="10" t="str">
        <f t="shared" ca="1" si="22"/>
        <v>c3.wav</v>
      </c>
      <c r="AA127" s="10" t="str">
        <f t="shared" si="23"/>
        <v>r7.wav</v>
      </c>
      <c r="AB127" s="10">
        <f t="shared" si="24"/>
        <v>1</v>
      </c>
      <c r="AC127" s="12" t="str">
        <f t="shared" ca="1" si="31"/>
        <v>blank.jpg</v>
      </c>
      <c r="AD127" s="13">
        <f t="shared" ca="1" si="28"/>
        <v>0</v>
      </c>
      <c r="AE127" s="13">
        <f t="shared" ca="1" si="29"/>
        <v>0</v>
      </c>
      <c r="AF127" s="13">
        <f t="shared" ca="1" si="30"/>
        <v>1</v>
      </c>
      <c r="AG127" s="13"/>
      <c r="AI127" s="2">
        <f t="shared" ca="1" si="33"/>
        <v>0.97157838689765919</v>
      </c>
      <c r="AJ127" s="2">
        <f t="shared" ca="1" si="33"/>
        <v>0.49173820067285379</v>
      </c>
      <c r="AK127" s="2">
        <f t="shared" ca="1" si="33"/>
        <v>2.7977136857222029E-2</v>
      </c>
    </row>
    <row r="128" spans="11:37" x14ac:dyDescent="0.2">
      <c r="L128" s="2">
        <v>2</v>
      </c>
      <c r="M128" s="2">
        <v>8</v>
      </c>
      <c r="N128" s="2">
        <v>3</v>
      </c>
      <c r="O128" s="2">
        <v>0.93274268264849525</v>
      </c>
      <c r="P128" s="2">
        <v>0.10126797312659619</v>
      </c>
      <c r="Q128" s="2">
        <f t="shared" si="25"/>
        <v>1</v>
      </c>
      <c r="S128" s="2">
        <f t="shared" si="26"/>
        <v>0</v>
      </c>
      <c r="U128" s="14" t="str">
        <f t="shared" ca="1" si="27"/>
        <v>TrainTrial</v>
      </c>
      <c r="V128" s="10" t="str">
        <f t="shared" si="18"/>
        <v>p8.bmp</v>
      </c>
      <c r="W128" s="10" t="str">
        <f t="shared" si="19"/>
        <v>p2.bmp</v>
      </c>
      <c r="X128" s="10" t="str">
        <f t="shared" ca="1" si="20"/>
        <v>c3.wav</v>
      </c>
      <c r="Y128" s="10" t="str">
        <f t="shared" ca="1" si="21"/>
        <v>n2.wav</v>
      </c>
      <c r="Z128" s="10" t="str">
        <f t="shared" ca="1" si="22"/>
        <v>c3.wav</v>
      </c>
      <c r="AA128" s="10" t="str">
        <f t="shared" si="23"/>
        <v>r3.wav</v>
      </c>
      <c r="AB128" s="10">
        <f t="shared" si="24"/>
        <v>2</v>
      </c>
      <c r="AC128" s="12" t="str">
        <f t="shared" ca="1" si="31"/>
        <v>blank.jpg</v>
      </c>
      <c r="AD128" s="13">
        <f t="shared" ca="1" si="28"/>
        <v>0</v>
      </c>
      <c r="AE128" s="13">
        <f t="shared" ca="1" si="29"/>
        <v>0</v>
      </c>
      <c r="AF128" s="13">
        <f t="shared" ca="1" si="30"/>
        <v>0</v>
      </c>
      <c r="AG128" s="13"/>
      <c r="AI128" s="2">
        <f t="shared" ca="1" si="33"/>
        <v>0.60158192662702648</v>
      </c>
      <c r="AJ128" s="2">
        <f t="shared" ca="1" si="33"/>
        <v>0.77905724169934143</v>
      </c>
      <c r="AK128" s="2">
        <f t="shared" ca="1" si="33"/>
        <v>0.35274051454043065</v>
      </c>
    </row>
    <row r="129" spans="12:37" x14ac:dyDescent="0.2">
      <c r="L129" s="2">
        <v>3</v>
      </c>
      <c r="M129" s="2">
        <v>2</v>
      </c>
      <c r="N129" s="2">
        <v>9</v>
      </c>
      <c r="O129" s="2">
        <v>0.74685757394036045</v>
      </c>
      <c r="P129" s="2">
        <v>0.23248141031581326</v>
      </c>
      <c r="Q129" s="2">
        <f t="shared" si="25"/>
        <v>1</v>
      </c>
      <c r="S129" s="2">
        <f t="shared" si="26"/>
        <v>0</v>
      </c>
      <c r="U129" s="14" t="str">
        <f t="shared" ca="1" si="27"/>
        <v>TrainTrial</v>
      </c>
      <c r="V129" s="10" t="str">
        <f t="shared" si="18"/>
        <v>p2.bmp</v>
      </c>
      <c r="W129" s="10" t="str">
        <f t="shared" si="19"/>
        <v>p3.bmp</v>
      </c>
      <c r="X129" s="10" t="str">
        <f t="shared" ca="1" si="20"/>
        <v>c3.wav</v>
      </c>
      <c r="Y129" s="10" t="str">
        <f t="shared" ca="1" si="21"/>
        <v>n3.wav</v>
      </c>
      <c r="Z129" s="10" t="str">
        <f t="shared" ca="1" si="22"/>
        <v>c3.wav</v>
      </c>
      <c r="AA129" s="10" t="str">
        <f t="shared" si="23"/>
        <v>r9.wav</v>
      </c>
      <c r="AB129" s="10">
        <f t="shared" si="24"/>
        <v>2</v>
      </c>
      <c r="AC129" s="12" t="str">
        <f t="shared" ca="1" si="31"/>
        <v>rp.jpg</v>
      </c>
      <c r="AD129" s="13">
        <f t="shared" ca="1" si="28"/>
        <v>1</v>
      </c>
      <c r="AE129" s="13">
        <f t="shared" ca="1" si="29"/>
        <v>0</v>
      </c>
      <c r="AF129" s="13">
        <f t="shared" ca="1" si="30"/>
        <v>0</v>
      </c>
      <c r="AG129" s="13"/>
      <c r="AI129" s="2">
        <f t="shared" ca="1" si="33"/>
        <v>7.5110931622040744E-2</v>
      </c>
      <c r="AJ129" s="2">
        <f t="shared" ca="1" si="33"/>
        <v>0.62108380088668147</v>
      </c>
      <c r="AK129" s="2">
        <f t="shared" ca="1" si="33"/>
        <v>0.7157817965877834</v>
      </c>
    </row>
    <row r="130" spans="12:37" x14ac:dyDescent="0.2">
      <c r="L130" s="2">
        <v>3</v>
      </c>
      <c r="M130" s="2">
        <v>6</v>
      </c>
      <c r="N130" s="2">
        <v>5</v>
      </c>
      <c r="O130" s="2">
        <v>0.82040864143164072</v>
      </c>
      <c r="P130" s="2">
        <v>0.67069697149509011</v>
      </c>
      <c r="Q130" s="2">
        <f t="shared" si="25"/>
        <v>1</v>
      </c>
      <c r="S130" s="2">
        <f t="shared" si="26"/>
        <v>1</v>
      </c>
      <c r="U130" s="14" t="str">
        <f t="shared" ca="1" si="27"/>
        <v>TrainTrial2</v>
      </c>
      <c r="V130" s="10" t="str">
        <f t="shared" si="18"/>
        <v>p6.bmp</v>
      </c>
      <c r="W130" s="10" t="str">
        <f t="shared" si="19"/>
        <v>p3.bmp</v>
      </c>
      <c r="X130" s="10" t="str">
        <f t="shared" ca="1" si="20"/>
        <v>c2.wav</v>
      </c>
      <c r="Y130" s="10" t="str">
        <f t="shared" si="21"/>
        <v>r5.wav</v>
      </c>
      <c r="Z130" s="10" t="str">
        <f t="shared" ca="1" si="22"/>
        <v>c1.wav</v>
      </c>
      <c r="AA130" s="10" t="str">
        <f t="shared" ca="1" si="23"/>
        <v>n3.wav</v>
      </c>
      <c r="AB130" s="10">
        <f t="shared" si="24"/>
        <v>2</v>
      </c>
      <c r="AC130" s="12" t="str">
        <f t="shared" ca="1" si="31"/>
        <v>blank.jpg</v>
      </c>
      <c r="AD130" s="13">
        <f t="shared" ca="1" si="28"/>
        <v>0</v>
      </c>
      <c r="AE130" s="13">
        <f t="shared" ca="1" si="29"/>
        <v>1</v>
      </c>
      <c r="AF130" s="13">
        <f t="shared" ca="1" si="30"/>
        <v>0</v>
      </c>
      <c r="AG130" s="13"/>
      <c r="AI130" s="2">
        <f t="shared" ca="1" si="33"/>
        <v>0.48179833452554222</v>
      </c>
      <c r="AJ130" s="2">
        <f t="shared" ca="1" si="33"/>
        <v>0.14372503532823022</v>
      </c>
      <c r="AK130" s="2">
        <f t="shared" ca="1" si="33"/>
        <v>0.35824862085251918</v>
      </c>
    </row>
    <row r="131" spans="12:37" x14ac:dyDescent="0.2">
      <c r="L131" s="2">
        <v>3</v>
      </c>
      <c r="M131" s="2">
        <v>7</v>
      </c>
      <c r="N131" s="2">
        <v>4</v>
      </c>
      <c r="O131" s="2">
        <v>0.16445597845086013</v>
      </c>
      <c r="P131" s="2">
        <v>1</v>
      </c>
      <c r="Q131" s="2">
        <f t="shared" si="25"/>
        <v>0</v>
      </c>
      <c r="S131" s="2">
        <f t="shared" si="26"/>
        <v>1</v>
      </c>
      <c r="U131" s="14" t="str">
        <f t="shared" ca="1" si="27"/>
        <v>TrainTrial</v>
      </c>
      <c r="V131" s="10" t="str">
        <f t="shared" ref="V131:V194" si="34">IF(Q131=0,CONCATENATE("p",L131,".bmp"),CONCATENATE("p",M131,".bmp"))</f>
        <v>p3.bmp</v>
      </c>
      <c r="W131" s="10" t="str">
        <f t="shared" ref="W131:W194" si="35">IF(Q131=0,CONCATENATE("p",M131,".bmp"),CONCATENATE("p",L131,".bmp"))</f>
        <v>p7.bmp</v>
      </c>
      <c r="X131" s="10" t="str">
        <f t="shared" ref="X131:X194" ca="1" si="36">IF(AE131=0,"c3.wav",IF(S131=0,"c1.wav","c2.wav"))</f>
        <v>c3.wav</v>
      </c>
      <c r="Y131" s="10" t="str">
        <f t="shared" ref="Y131:Y194" si="37">IF(S131=0,IF(AF131=1,CONCATENATE("nn",L131,".wav"),CONCATENATE("n",L131,".wav")),CONCATENATE("r",N131,".wav"))</f>
        <v>r4.wav</v>
      </c>
      <c r="Z131" s="10" t="str">
        <f t="shared" ref="Z131:Z194" ca="1" si="38">IF(AE131=0,"c3.wav",IF(S131=1,"c1.wav","c2.wav"))</f>
        <v>c3.wav</v>
      </c>
      <c r="AA131" s="10" t="str">
        <f t="shared" ref="AA131:AA194" ca="1" si="39">IF(S131=1,IF(AF131=1,CONCATENATE("nn",L131,".wav"),CONCATENATE("n",L131,".wav")),CONCATENATE("r",N131,".wav"))</f>
        <v>n3.wav</v>
      </c>
      <c r="AB131" s="10">
        <f t="shared" ref="AB131:AB194" si="40">IF(Q131=0,1,2)</f>
        <v>1</v>
      </c>
      <c r="AC131" s="12" t="str">
        <f t="shared" ca="1" si="31"/>
        <v>blank.jpg</v>
      </c>
      <c r="AD131" s="13">
        <f t="shared" ca="1" si="28"/>
        <v>0</v>
      </c>
      <c r="AE131" s="13">
        <f t="shared" ca="1" si="29"/>
        <v>0</v>
      </c>
      <c r="AF131" s="13">
        <f t="shared" ca="1" si="30"/>
        <v>0</v>
      </c>
      <c r="AG131" s="13"/>
      <c r="AI131" s="2">
        <f t="shared" ca="1" si="33"/>
        <v>0.56630200613595705</v>
      </c>
      <c r="AJ131" s="2">
        <f t="shared" ca="1" si="33"/>
        <v>0.62780918143431574</v>
      </c>
      <c r="AK131" s="2">
        <f t="shared" ca="1" si="33"/>
        <v>0.25802121426117497</v>
      </c>
    </row>
    <row r="132" spans="12:37" x14ac:dyDescent="0.2">
      <c r="L132" s="2">
        <v>4</v>
      </c>
      <c r="M132" s="2">
        <v>1</v>
      </c>
      <c r="N132" s="2">
        <v>6</v>
      </c>
      <c r="O132" s="2">
        <v>0.22035151595810021</v>
      </c>
      <c r="P132" s="2">
        <v>0.32532042393449956</v>
      </c>
      <c r="Q132" s="2">
        <f t="shared" ref="Q132:Q195" si="41">IF(O132&lt;=0.5,0,1)</f>
        <v>0</v>
      </c>
      <c r="S132" s="2">
        <f t="shared" ref="S132:S195" si="42">IF(P132&lt;=0.5,0,1)</f>
        <v>0</v>
      </c>
      <c r="U132" s="14" t="str">
        <f t="shared" ref="U132:U195" ca="1" si="43">IF(AE132=1,"TrainTrial2","TrainTrial")</f>
        <v>TrainTrial</v>
      </c>
      <c r="V132" s="10" t="str">
        <f t="shared" si="34"/>
        <v>p4.bmp</v>
      </c>
      <c r="W132" s="10" t="str">
        <f t="shared" si="35"/>
        <v>p1.bmp</v>
      </c>
      <c r="X132" s="10" t="str">
        <f t="shared" ca="1" si="36"/>
        <v>c3.wav</v>
      </c>
      <c r="Y132" s="10" t="str">
        <f t="shared" ca="1" si="37"/>
        <v>n4.wav</v>
      </c>
      <c r="Z132" s="10" t="str">
        <f t="shared" ca="1" si="38"/>
        <v>c3.wav</v>
      </c>
      <c r="AA132" s="10" t="str">
        <f t="shared" si="39"/>
        <v>r6.wav</v>
      </c>
      <c r="AB132" s="10">
        <f t="shared" si="40"/>
        <v>1</v>
      </c>
      <c r="AC132" s="12" t="str">
        <f t="shared" ca="1" si="31"/>
        <v>blank.jpg</v>
      </c>
      <c r="AD132" s="13">
        <f t="shared" ref="AD132:AD195" ca="1" si="44">IF(AI132&lt;0.25,1,0)</f>
        <v>0</v>
      </c>
      <c r="AE132" s="13">
        <f t="shared" ref="AE132:AE195" ca="1" si="45">IF(AJ132&lt;0.25,1,0)</f>
        <v>0</v>
      </c>
      <c r="AF132" s="13">
        <f t="shared" ref="AF132:AF195" ca="1" si="46">IF(AK132&lt;0.25,1,0)</f>
        <v>0</v>
      </c>
      <c r="AG132" s="13"/>
      <c r="AI132" s="2">
        <f t="shared" ca="1" si="33"/>
        <v>0.70522896211245456</v>
      </c>
      <c r="AJ132" s="2">
        <f t="shared" ca="1" si="33"/>
        <v>0.93074068683555877</v>
      </c>
      <c r="AK132" s="2">
        <f t="shared" ca="1" si="33"/>
        <v>0.39535566931788579</v>
      </c>
    </row>
    <row r="133" spans="12:37" x14ac:dyDescent="0.2">
      <c r="L133" s="2">
        <v>4</v>
      </c>
      <c r="M133" s="2">
        <v>5</v>
      </c>
      <c r="N133" s="2">
        <v>3</v>
      </c>
      <c r="O133" s="2">
        <v>3.4003705382929184E-2</v>
      </c>
      <c r="P133" s="2">
        <v>0.2888819296085785</v>
      </c>
      <c r="Q133" s="2">
        <f t="shared" si="41"/>
        <v>0</v>
      </c>
      <c r="S133" s="2">
        <f t="shared" si="42"/>
        <v>0</v>
      </c>
      <c r="U133" s="14" t="str">
        <f t="shared" ca="1" si="43"/>
        <v>TrainTrial</v>
      </c>
      <c r="V133" s="10" t="str">
        <f t="shared" si="34"/>
        <v>p4.bmp</v>
      </c>
      <c r="W133" s="10" t="str">
        <f t="shared" si="35"/>
        <v>p5.bmp</v>
      </c>
      <c r="X133" s="10" t="str">
        <f t="shared" ca="1" si="36"/>
        <v>c3.wav</v>
      </c>
      <c r="Y133" s="10" t="str">
        <f t="shared" ca="1" si="37"/>
        <v>nn4.wav</v>
      </c>
      <c r="Z133" s="10" t="str">
        <f t="shared" ca="1" si="38"/>
        <v>c3.wav</v>
      </c>
      <c r="AA133" s="10" t="str">
        <f t="shared" si="39"/>
        <v>r3.wav</v>
      </c>
      <c r="AB133" s="10">
        <f t="shared" si="40"/>
        <v>1</v>
      </c>
      <c r="AC133" s="12" t="str">
        <f t="shared" ca="1" si="31"/>
        <v>lp.jpg</v>
      </c>
      <c r="AD133" s="13">
        <f t="shared" ca="1" si="44"/>
        <v>1</v>
      </c>
      <c r="AE133" s="13">
        <f t="shared" ca="1" si="45"/>
        <v>0</v>
      </c>
      <c r="AF133" s="13">
        <f t="shared" ca="1" si="46"/>
        <v>1</v>
      </c>
      <c r="AG133" s="13"/>
      <c r="AI133" s="2">
        <f t="shared" ca="1" si="33"/>
        <v>0.10292484417753622</v>
      </c>
      <c r="AJ133" s="2">
        <f t="shared" ca="1" si="33"/>
        <v>0.6249117459839385</v>
      </c>
      <c r="AK133" s="2">
        <f t="shared" ca="1" si="33"/>
        <v>0.16770935497942041</v>
      </c>
    </row>
    <row r="134" spans="12:37" x14ac:dyDescent="0.2">
      <c r="L134" s="2">
        <v>4</v>
      </c>
      <c r="M134" s="2">
        <v>2</v>
      </c>
      <c r="N134" s="2">
        <v>6</v>
      </c>
      <c r="O134" s="2">
        <v>7.3627696901894524E-2</v>
      </c>
      <c r="P134" s="2">
        <v>0.17030609519952122</v>
      </c>
      <c r="Q134" s="2">
        <f t="shared" si="41"/>
        <v>0</v>
      </c>
      <c r="S134" s="2">
        <f t="shared" si="42"/>
        <v>0</v>
      </c>
      <c r="U134" s="14" t="str">
        <f t="shared" ca="1" si="43"/>
        <v>TrainTrial</v>
      </c>
      <c r="V134" s="10" t="str">
        <f t="shared" si="34"/>
        <v>p4.bmp</v>
      </c>
      <c r="W134" s="10" t="str">
        <f t="shared" si="35"/>
        <v>p2.bmp</v>
      </c>
      <c r="X134" s="10" t="str">
        <f t="shared" ca="1" si="36"/>
        <v>c3.wav</v>
      </c>
      <c r="Y134" s="10" t="str">
        <f t="shared" ca="1" si="37"/>
        <v>nn4.wav</v>
      </c>
      <c r="Z134" s="10" t="str">
        <f t="shared" ca="1" si="38"/>
        <v>c3.wav</v>
      </c>
      <c r="AA134" s="10" t="str">
        <f t="shared" si="39"/>
        <v>r6.wav</v>
      </c>
      <c r="AB134" s="10">
        <f t="shared" si="40"/>
        <v>1</v>
      </c>
      <c r="AC134" s="12" t="str">
        <f t="shared" ref="AC134:AC197" ca="1" si="47">IF(AD134=0,"blank.jpg", IF( AB134=1,"lp.jpg","rp.jpg"))</f>
        <v>lp.jpg</v>
      </c>
      <c r="AD134" s="13">
        <f t="shared" ca="1" si="44"/>
        <v>1</v>
      </c>
      <c r="AE134" s="13">
        <f t="shared" ca="1" si="45"/>
        <v>0</v>
      </c>
      <c r="AF134" s="13">
        <f t="shared" ca="1" si="46"/>
        <v>1</v>
      </c>
      <c r="AG134" s="13"/>
      <c r="AI134" s="2">
        <f t="shared" ca="1" si="33"/>
        <v>0.10178672664511923</v>
      </c>
      <c r="AJ134" s="2">
        <f t="shared" ca="1" si="33"/>
        <v>0.74280308801300887</v>
      </c>
      <c r="AK134" s="2">
        <f t="shared" ca="1" si="33"/>
        <v>5.766717061568194E-2</v>
      </c>
    </row>
    <row r="135" spans="12:37" x14ac:dyDescent="0.2">
      <c r="L135" s="2">
        <v>5</v>
      </c>
      <c r="M135" s="2">
        <v>1</v>
      </c>
      <c r="N135" s="2">
        <v>9</v>
      </c>
      <c r="O135" s="2">
        <v>0.4148301815839659</v>
      </c>
      <c r="P135" s="2">
        <v>0.72535008573231607</v>
      </c>
      <c r="Q135" s="2">
        <f t="shared" si="41"/>
        <v>0</v>
      </c>
      <c r="S135" s="2">
        <f t="shared" si="42"/>
        <v>1</v>
      </c>
      <c r="U135" s="14" t="str">
        <f t="shared" ca="1" si="43"/>
        <v>TrainTrial2</v>
      </c>
      <c r="V135" s="10" t="str">
        <f t="shared" si="34"/>
        <v>p5.bmp</v>
      </c>
      <c r="W135" s="10" t="str">
        <f t="shared" si="35"/>
        <v>p1.bmp</v>
      </c>
      <c r="X135" s="10" t="str">
        <f t="shared" ca="1" si="36"/>
        <v>c2.wav</v>
      </c>
      <c r="Y135" s="10" t="str">
        <f t="shared" si="37"/>
        <v>r9.wav</v>
      </c>
      <c r="Z135" s="10" t="str">
        <f t="shared" ca="1" si="38"/>
        <v>c1.wav</v>
      </c>
      <c r="AA135" s="10" t="str">
        <f t="shared" ca="1" si="39"/>
        <v>n5.wav</v>
      </c>
      <c r="AB135" s="10">
        <f t="shared" si="40"/>
        <v>1</v>
      </c>
      <c r="AC135" s="12" t="str">
        <f t="shared" ca="1" si="47"/>
        <v>blank.jpg</v>
      </c>
      <c r="AD135" s="13">
        <f t="shared" ca="1" si="44"/>
        <v>0</v>
      </c>
      <c r="AE135" s="13">
        <f t="shared" ca="1" si="45"/>
        <v>1</v>
      </c>
      <c r="AF135" s="13">
        <f t="shared" ca="1" si="46"/>
        <v>0</v>
      </c>
      <c r="AG135" s="13"/>
      <c r="AI135" s="2">
        <f t="shared" ca="1" si="33"/>
        <v>0.37162499034825824</v>
      </c>
      <c r="AJ135" s="2">
        <f t="shared" ca="1" si="33"/>
        <v>0.16279943138966757</v>
      </c>
      <c r="AK135" s="2">
        <f t="shared" ca="1" si="33"/>
        <v>0.74534145266238905</v>
      </c>
    </row>
    <row r="136" spans="12:37" x14ac:dyDescent="0.2">
      <c r="L136" s="2">
        <v>5</v>
      </c>
      <c r="M136" s="2">
        <v>3</v>
      </c>
      <c r="N136" s="2">
        <v>4</v>
      </c>
      <c r="O136" s="2">
        <v>0.68045135497413867</v>
      </c>
      <c r="P136" s="2">
        <v>0.71503109231434792</v>
      </c>
      <c r="Q136" s="2">
        <f t="shared" si="41"/>
        <v>1</v>
      </c>
      <c r="S136" s="2">
        <f t="shared" si="42"/>
        <v>1</v>
      </c>
      <c r="U136" s="14" t="str">
        <f t="shared" ca="1" si="43"/>
        <v>TrainTrial</v>
      </c>
      <c r="V136" s="10" t="str">
        <f t="shared" si="34"/>
        <v>p3.bmp</v>
      </c>
      <c r="W136" s="10" t="str">
        <f t="shared" si="35"/>
        <v>p5.bmp</v>
      </c>
      <c r="X136" s="10" t="str">
        <f t="shared" ca="1" si="36"/>
        <v>c3.wav</v>
      </c>
      <c r="Y136" s="10" t="str">
        <f t="shared" si="37"/>
        <v>r4.wav</v>
      </c>
      <c r="Z136" s="10" t="str">
        <f t="shared" ca="1" si="38"/>
        <v>c3.wav</v>
      </c>
      <c r="AA136" s="10" t="str">
        <f t="shared" ca="1" si="39"/>
        <v>n5.wav</v>
      </c>
      <c r="AB136" s="10">
        <f t="shared" si="40"/>
        <v>2</v>
      </c>
      <c r="AC136" s="12" t="str">
        <f t="shared" ca="1" si="47"/>
        <v>blank.jpg</v>
      </c>
      <c r="AD136" s="13">
        <f t="shared" ca="1" si="44"/>
        <v>0</v>
      </c>
      <c r="AE136" s="13">
        <f t="shared" ca="1" si="45"/>
        <v>0</v>
      </c>
      <c r="AF136" s="13">
        <f t="shared" ca="1" si="46"/>
        <v>0</v>
      </c>
      <c r="AG136" s="13"/>
      <c r="AI136" s="2">
        <f t="shared" ca="1" si="33"/>
        <v>0.37196056819199419</v>
      </c>
      <c r="AJ136" s="2">
        <f t="shared" ca="1" si="33"/>
        <v>0.7493050954987982</v>
      </c>
      <c r="AK136" s="2">
        <f t="shared" ca="1" si="33"/>
        <v>0.93591272993480934</v>
      </c>
    </row>
    <row r="137" spans="12:37" x14ac:dyDescent="0.2">
      <c r="L137" s="2">
        <v>5</v>
      </c>
      <c r="M137" s="2">
        <v>8</v>
      </c>
      <c r="N137" s="2">
        <v>2</v>
      </c>
      <c r="O137" s="2">
        <v>0.48715357372566359</v>
      </c>
      <c r="P137" s="2">
        <v>6.3803043895859446E-2</v>
      </c>
      <c r="Q137" s="2">
        <f t="shared" si="41"/>
        <v>0</v>
      </c>
      <c r="S137" s="2">
        <f t="shared" si="42"/>
        <v>0</v>
      </c>
      <c r="U137" s="14" t="str">
        <f t="shared" ca="1" si="43"/>
        <v>TrainTrial</v>
      </c>
      <c r="V137" s="10" t="str">
        <f t="shared" si="34"/>
        <v>p5.bmp</v>
      </c>
      <c r="W137" s="10" t="str">
        <f t="shared" si="35"/>
        <v>p8.bmp</v>
      </c>
      <c r="X137" s="10" t="str">
        <f t="shared" ca="1" si="36"/>
        <v>c3.wav</v>
      </c>
      <c r="Y137" s="10" t="str">
        <f t="shared" ca="1" si="37"/>
        <v>nn5.wav</v>
      </c>
      <c r="Z137" s="10" t="str">
        <f t="shared" ca="1" si="38"/>
        <v>c3.wav</v>
      </c>
      <c r="AA137" s="10" t="str">
        <f t="shared" si="39"/>
        <v>r2.wav</v>
      </c>
      <c r="AB137" s="10">
        <f t="shared" si="40"/>
        <v>1</v>
      </c>
      <c r="AC137" s="12" t="str">
        <f t="shared" ca="1" si="47"/>
        <v>lp.jpg</v>
      </c>
      <c r="AD137" s="13">
        <f t="shared" ca="1" si="44"/>
        <v>1</v>
      </c>
      <c r="AE137" s="13">
        <f t="shared" ca="1" si="45"/>
        <v>0</v>
      </c>
      <c r="AF137" s="13">
        <f t="shared" ca="1" si="46"/>
        <v>1</v>
      </c>
      <c r="AG137" s="13"/>
      <c r="AI137" s="2">
        <f t="shared" ca="1" si="33"/>
        <v>1.2056652449394356E-2</v>
      </c>
      <c r="AJ137" s="2">
        <f t="shared" ca="1" si="33"/>
        <v>0.30088933762218384</v>
      </c>
      <c r="AK137" s="2">
        <f t="shared" ca="1" si="33"/>
        <v>7.2085177494913388E-2</v>
      </c>
    </row>
    <row r="138" spans="12:37" x14ac:dyDescent="0.2">
      <c r="L138" s="2">
        <v>6</v>
      </c>
      <c r="M138" s="2">
        <v>9</v>
      </c>
      <c r="N138" s="2">
        <v>7</v>
      </c>
      <c r="O138" s="2">
        <v>0.27713443088396161</v>
      </c>
      <c r="P138" s="2">
        <v>0.31217385951549659</v>
      </c>
      <c r="Q138" s="2">
        <f t="shared" si="41"/>
        <v>0</v>
      </c>
      <c r="S138" s="2">
        <f t="shared" si="42"/>
        <v>0</v>
      </c>
      <c r="U138" s="14" t="str">
        <f t="shared" ca="1" si="43"/>
        <v>TrainTrial2</v>
      </c>
      <c r="V138" s="10" t="str">
        <f t="shared" si="34"/>
        <v>p6.bmp</v>
      </c>
      <c r="W138" s="10" t="str">
        <f t="shared" si="35"/>
        <v>p9.bmp</v>
      </c>
      <c r="X138" s="10" t="str">
        <f t="shared" ca="1" si="36"/>
        <v>c1.wav</v>
      </c>
      <c r="Y138" s="10" t="str">
        <f t="shared" ca="1" si="37"/>
        <v>n6.wav</v>
      </c>
      <c r="Z138" s="10" t="str">
        <f t="shared" ca="1" si="38"/>
        <v>c2.wav</v>
      </c>
      <c r="AA138" s="10" t="str">
        <f t="shared" si="39"/>
        <v>r7.wav</v>
      </c>
      <c r="AB138" s="10">
        <f t="shared" si="40"/>
        <v>1</v>
      </c>
      <c r="AC138" s="12" t="str">
        <f t="shared" ca="1" si="47"/>
        <v>lp.jpg</v>
      </c>
      <c r="AD138" s="13">
        <f t="shared" ca="1" si="44"/>
        <v>1</v>
      </c>
      <c r="AE138" s="13">
        <f t="shared" ca="1" si="45"/>
        <v>1</v>
      </c>
      <c r="AF138" s="13">
        <f t="shared" ca="1" si="46"/>
        <v>0</v>
      </c>
      <c r="AG138" s="13"/>
      <c r="AI138" s="2">
        <f t="shared" ca="1" si="33"/>
        <v>0.13542278842017774</v>
      </c>
      <c r="AJ138" s="2">
        <f t="shared" ca="1" si="33"/>
        <v>7.6126949845689351E-2</v>
      </c>
      <c r="AK138" s="2">
        <f t="shared" ca="1" si="33"/>
        <v>0.48702227411651033</v>
      </c>
    </row>
    <row r="139" spans="12:37" x14ac:dyDescent="0.2">
      <c r="L139" s="2">
        <v>6</v>
      </c>
      <c r="M139" s="2">
        <v>7</v>
      </c>
      <c r="N139" s="2">
        <v>1</v>
      </c>
      <c r="O139" s="2">
        <v>0.68768069951693178</v>
      </c>
      <c r="P139" s="2">
        <v>0.26756407965785911</v>
      </c>
      <c r="Q139" s="2">
        <f t="shared" si="41"/>
        <v>1</v>
      </c>
      <c r="S139" s="2">
        <f t="shared" si="42"/>
        <v>0</v>
      </c>
      <c r="U139" s="14" t="str">
        <f t="shared" ca="1" si="43"/>
        <v>TrainTrial</v>
      </c>
      <c r="V139" s="10" t="str">
        <f t="shared" si="34"/>
        <v>p7.bmp</v>
      </c>
      <c r="W139" s="10" t="str">
        <f t="shared" si="35"/>
        <v>p6.bmp</v>
      </c>
      <c r="X139" s="10" t="str">
        <f t="shared" ca="1" si="36"/>
        <v>c3.wav</v>
      </c>
      <c r="Y139" s="10" t="str">
        <f t="shared" ca="1" si="37"/>
        <v>n6.wav</v>
      </c>
      <c r="Z139" s="10" t="str">
        <f t="shared" ca="1" si="38"/>
        <v>c3.wav</v>
      </c>
      <c r="AA139" s="10" t="str">
        <f t="shared" si="39"/>
        <v>r1.wav</v>
      </c>
      <c r="AB139" s="10">
        <f t="shared" si="40"/>
        <v>2</v>
      </c>
      <c r="AC139" s="12" t="str">
        <f t="shared" ca="1" si="47"/>
        <v>blank.jpg</v>
      </c>
      <c r="AD139" s="13">
        <f t="shared" ca="1" si="44"/>
        <v>0</v>
      </c>
      <c r="AE139" s="13">
        <f t="shared" ca="1" si="45"/>
        <v>0</v>
      </c>
      <c r="AF139" s="13">
        <f t="shared" ca="1" si="46"/>
        <v>0</v>
      </c>
      <c r="AG139" s="13"/>
      <c r="AI139" s="2">
        <f t="shared" ca="1" si="33"/>
        <v>0.51829454553809884</v>
      </c>
      <c r="AJ139" s="2">
        <f t="shared" ca="1" si="33"/>
        <v>0.61118553775836049</v>
      </c>
      <c r="AK139" s="2">
        <f t="shared" ca="1" si="33"/>
        <v>0.50113589738021491</v>
      </c>
    </row>
    <row r="140" spans="12:37" x14ac:dyDescent="0.2">
      <c r="L140" s="2">
        <v>6</v>
      </c>
      <c r="M140" s="2">
        <v>5</v>
      </c>
      <c r="N140" s="2">
        <v>8</v>
      </c>
      <c r="O140" s="2">
        <v>0.66716706558509031</v>
      </c>
      <c r="P140" s="2">
        <v>1</v>
      </c>
      <c r="Q140" s="2">
        <f t="shared" si="41"/>
        <v>1</v>
      </c>
      <c r="S140" s="2">
        <f t="shared" si="42"/>
        <v>1</v>
      </c>
      <c r="U140" s="14" t="str">
        <f t="shared" ca="1" si="43"/>
        <v>TrainTrial</v>
      </c>
      <c r="V140" s="10" t="str">
        <f t="shared" si="34"/>
        <v>p5.bmp</v>
      </c>
      <c r="W140" s="10" t="str">
        <f t="shared" si="35"/>
        <v>p6.bmp</v>
      </c>
      <c r="X140" s="10" t="str">
        <f t="shared" ca="1" si="36"/>
        <v>c3.wav</v>
      </c>
      <c r="Y140" s="10" t="str">
        <f t="shared" si="37"/>
        <v>r8.wav</v>
      </c>
      <c r="Z140" s="10" t="str">
        <f t="shared" ca="1" si="38"/>
        <v>c3.wav</v>
      </c>
      <c r="AA140" s="10" t="str">
        <f t="shared" ca="1" si="39"/>
        <v>nn6.wav</v>
      </c>
      <c r="AB140" s="10">
        <f t="shared" si="40"/>
        <v>2</v>
      </c>
      <c r="AC140" s="12" t="str">
        <f t="shared" ca="1" si="47"/>
        <v>rp.jpg</v>
      </c>
      <c r="AD140" s="13">
        <f t="shared" ca="1" si="44"/>
        <v>1</v>
      </c>
      <c r="AE140" s="13">
        <f t="shared" ca="1" si="45"/>
        <v>0</v>
      </c>
      <c r="AF140" s="13">
        <f t="shared" ca="1" si="46"/>
        <v>1</v>
      </c>
      <c r="AG140" s="13"/>
      <c r="AI140" s="2">
        <f t="shared" ca="1" si="33"/>
        <v>2.2279485289232515E-2</v>
      </c>
      <c r="AJ140" s="2">
        <f t="shared" ca="1" si="33"/>
        <v>0.837111848446361</v>
      </c>
      <c r="AK140" s="2">
        <f t="shared" ca="1" si="33"/>
        <v>1.1576431805630283E-2</v>
      </c>
    </row>
    <row r="141" spans="12:37" x14ac:dyDescent="0.2">
      <c r="L141" s="2">
        <v>7</v>
      </c>
      <c r="M141" s="2">
        <v>4</v>
      </c>
      <c r="N141" s="2">
        <v>5</v>
      </c>
      <c r="O141" s="2">
        <v>0.55596651559335442</v>
      </c>
      <c r="P141" s="2">
        <v>0.35347694512529415</v>
      </c>
      <c r="Q141" s="2">
        <f t="shared" si="41"/>
        <v>1</v>
      </c>
      <c r="S141" s="2">
        <f t="shared" si="42"/>
        <v>0</v>
      </c>
      <c r="U141" s="14" t="str">
        <f t="shared" ca="1" si="43"/>
        <v>TrainTrial2</v>
      </c>
      <c r="V141" s="10" t="str">
        <f t="shared" si="34"/>
        <v>p4.bmp</v>
      </c>
      <c r="W141" s="10" t="str">
        <f t="shared" si="35"/>
        <v>p7.bmp</v>
      </c>
      <c r="X141" s="10" t="str">
        <f t="shared" ca="1" si="36"/>
        <v>c1.wav</v>
      </c>
      <c r="Y141" s="10" t="str">
        <f t="shared" ca="1" si="37"/>
        <v>n7.wav</v>
      </c>
      <c r="Z141" s="10" t="str">
        <f t="shared" ca="1" si="38"/>
        <v>c2.wav</v>
      </c>
      <c r="AA141" s="10" t="str">
        <f t="shared" si="39"/>
        <v>r5.wav</v>
      </c>
      <c r="AB141" s="10">
        <f t="shared" si="40"/>
        <v>2</v>
      </c>
      <c r="AC141" s="12" t="str">
        <f t="shared" ca="1" si="47"/>
        <v>rp.jpg</v>
      </c>
      <c r="AD141" s="13">
        <f t="shared" ca="1" si="44"/>
        <v>1</v>
      </c>
      <c r="AE141" s="13">
        <f t="shared" ca="1" si="45"/>
        <v>1</v>
      </c>
      <c r="AF141" s="13">
        <f t="shared" ca="1" si="46"/>
        <v>0</v>
      </c>
      <c r="AG141" s="13"/>
      <c r="AI141" s="2">
        <f t="shared" ca="1" si="33"/>
        <v>0.19592495006240951</v>
      </c>
      <c r="AJ141" s="2">
        <f t="shared" ca="1" si="33"/>
        <v>2.7128241689013732E-2</v>
      </c>
      <c r="AK141" s="2">
        <f t="shared" ca="1" si="33"/>
        <v>0.93215321348988356</v>
      </c>
    </row>
    <row r="142" spans="12:37" x14ac:dyDescent="0.2">
      <c r="L142" s="2">
        <v>7</v>
      </c>
      <c r="M142" s="2">
        <v>0</v>
      </c>
      <c r="N142" s="2">
        <v>2</v>
      </c>
      <c r="O142" s="2">
        <v>8.653457455784519E-2</v>
      </c>
      <c r="P142" s="2">
        <v>1</v>
      </c>
      <c r="Q142" s="2">
        <f t="shared" si="41"/>
        <v>0</v>
      </c>
      <c r="S142" s="2">
        <f t="shared" si="42"/>
        <v>1</v>
      </c>
      <c r="U142" s="14" t="str">
        <f t="shared" ca="1" si="43"/>
        <v>TrainTrial</v>
      </c>
      <c r="V142" s="10" t="str">
        <f t="shared" si="34"/>
        <v>p7.bmp</v>
      </c>
      <c r="W142" s="10" t="str">
        <f t="shared" si="35"/>
        <v>p0.bmp</v>
      </c>
      <c r="X142" s="10" t="str">
        <f t="shared" ca="1" si="36"/>
        <v>c3.wav</v>
      </c>
      <c r="Y142" s="10" t="str">
        <f t="shared" si="37"/>
        <v>r2.wav</v>
      </c>
      <c r="Z142" s="10" t="str">
        <f t="shared" ca="1" si="38"/>
        <v>c3.wav</v>
      </c>
      <c r="AA142" s="10" t="str">
        <f t="shared" ca="1" si="39"/>
        <v>nn7.wav</v>
      </c>
      <c r="AB142" s="10">
        <f t="shared" si="40"/>
        <v>1</v>
      </c>
      <c r="AC142" s="12" t="str">
        <f t="shared" ca="1" si="47"/>
        <v>blank.jpg</v>
      </c>
      <c r="AD142" s="13">
        <f t="shared" ca="1" si="44"/>
        <v>0</v>
      </c>
      <c r="AE142" s="13">
        <f t="shared" ca="1" si="45"/>
        <v>0</v>
      </c>
      <c r="AF142" s="13">
        <f t="shared" ca="1" si="46"/>
        <v>1</v>
      </c>
      <c r="AG142" s="13"/>
      <c r="AI142" s="2">
        <f t="shared" ca="1" si="33"/>
        <v>0.43536793537933582</v>
      </c>
      <c r="AJ142" s="2">
        <f t="shared" ca="1" si="33"/>
        <v>0.48579337013562018</v>
      </c>
      <c r="AK142" s="2">
        <f t="shared" ca="1" si="33"/>
        <v>0.14432200318361399</v>
      </c>
    </row>
    <row r="143" spans="12:37" x14ac:dyDescent="0.2">
      <c r="L143" s="2">
        <v>7</v>
      </c>
      <c r="M143" s="2">
        <v>6</v>
      </c>
      <c r="N143" s="2">
        <v>0</v>
      </c>
      <c r="O143" s="2">
        <v>0.99611244021434686</v>
      </c>
      <c r="P143" s="2">
        <v>0.38836076080042403</v>
      </c>
      <c r="Q143" s="2">
        <f t="shared" si="41"/>
        <v>1</v>
      </c>
      <c r="S143" s="2">
        <f t="shared" si="42"/>
        <v>0</v>
      </c>
      <c r="U143" s="14" t="str">
        <f t="shared" ca="1" si="43"/>
        <v>TrainTrial</v>
      </c>
      <c r="V143" s="10" t="str">
        <f t="shared" si="34"/>
        <v>p6.bmp</v>
      </c>
      <c r="W143" s="10" t="str">
        <f t="shared" si="35"/>
        <v>p7.bmp</v>
      </c>
      <c r="X143" s="10" t="str">
        <f t="shared" ca="1" si="36"/>
        <v>c3.wav</v>
      </c>
      <c r="Y143" s="10" t="str">
        <f t="shared" ca="1" si="37"/>
        <v>nn7.wav</v>
      </c>
      <c r="Z143" s="10" t="str">
        <f t="shared" ca="1" si="38"/>
        <v>c3.wav</v>
      </c>
      <c r="AA143" s="10" t="str">
        <f t="shared" si="39"/>
        <v>r0.wav</v>
      </c>
      <c r="AB143" s="10">
        <f t="shared" si="40"/>
        <v>2</v>
      </c>
      <c r="AC143" s="12" t="str">
        <f t="shared" ca="1" si="47"/>
        <v>blank.jpg</v>
      </c>
      <c r="AD143" s="13">
        <f t="shared" ca="1" si="44"/>
        <v>0</v>
      </c>
      <c r="AE143" s="13">
        <f t="shared" ca="1" si="45"/>
        <v>0</v>
      </c>
      <c r="AF143" s="13">
        <f t="shared" ca="1" si="46"/>
        <v>1</v>
      </c>
      <c r="AG143" s="13"/>
      <c r="AI143" s="2">
        <f t="shared" ca="1" si="33"/>
        <v>0.32974815928412904</v>
      </c>
      <c r="AJ143" s="2">
        <f t="shared" ca="1" si="33"/>
        <v>0.42179266468105758</v>
      </c>
      <c r="AK143" s="2">
        <f t="shared" ca="1" si="33"/>
        <v>5.8934081207306144E-2</v>
      </c>
    </row>
    <row r="144" spans="12:37" x14ac:dyDescent="0.2">
      <c r="L144" s="2">
        <v>8</v>
      </c>
      <c r="M144" s="2">
        <v>0</v>
      </c>
      <c r="N144" s="2">
        <v>7</v>
      </c>
      <c r="O144" s="2">
        <v>0.21215120078886684</v>
      </c>
      <c r="P144" s="2">
        <v>0.51724746192940074</v>
      </c>
      <c r="Q144" s="2">
        <f t="shared" si="41"/>
        <v>0</v>
      </c>
      <c r="S144" s="2">
        <f t="shared" si="42"/>
        <v>1</v>
      </c>
      <c r="U144" s="14" t="str">
        <f t="shared" ca="1" si="43"/>
        <v>TrainTrial2</v>
      </c>
      <c r="V144" s="10" t="str">
        <f t="shared" si="34"/>
        <v>p8.bmp</v>
      </c>
      <c r="W144" s="10" t="str">
        <f t="shared" si="35"/>
        <v>p0.bmp</v>
      </c>
      <c r="X144" s="10" t="str">
        <f t="shared" ca="1" si="36"/>
        <v>c2.wav</v>
      </c>
      <c r="Y144" s="10" t="str">
        <f t="shared" si="37"/>
        <v>r7.wav</v>
      </c>
      <c r="Z144" s="10" t="str">
        <f t="shared" ca="1" si="38"/>
        <v>c1.wav</v>
      </c>
      <c r="AA144" s="10" t="str">
        <f t="shared" ca="1" si="39"/>
        <v>nn8.wav</v>
      </c>
      <c r="AB144" s="10">
        <f t="shared" si="40"/>
        <v>1</v>
      </c>
      <c r="AC144" s="12" t="str">
        <f t="shared" ca="1" si="47"/>
        <v>blank.jpg</v>
      </c>
      <c r="AD144" s="13">
        <f t="shared" ca="1" si="44"/>
        <v>0</v>
      </c>
      <c r="AE144" s="13">
        <f t="shared" ca="1" si="45"/>
        <v>1</v>
      </c>
      <c r="AF144" s="13">
        <f t="shared" ca="1" si="46"/>
        <v>1</v>
      </c>
      <c r="AG144" s="13"/>
      <c r="AI144" s="2">
        <f t="shared" ca="1" si="33"/>
        <v>0.62944613105112268</v>
      </c>
      <c r="AJ144" s="2">
        <f t="shared" ca="1" si="33"/>
        <v>0.17317264384464348</v>
      </c>
      <c r="AK144" s="2">
        <f t="shared" ca="1" si="33"/>
        <v>2.0463786262818306E-2</v>
      </c>
    </row>
    <row r="145" spans="11:37" x14ac:dyDescent="0.2">
      <c r="L145" s="2">
        <v>8</v>
      </c>
      <c r="M145" s="2">
        <v>2</v>
      </c>
      <c r="N145" s="2">
        <v>9</v>
      </c>
      <c r="O145" s="2">
        <v>0.60170005922464043</v>
      </c>
      <c r="P145" s="2">
        <v>1</v>
      </c>
      <c r="Q145" s="2">
        <f t="shared" si="41"/>
        <v>1</v>
      </c>
      <c r="S145" s="2">
        <f t="shared" si="42"/>
        <v>1</v>
      </c>
      <c r="U145" s="14" t="str">
        <f t="shared" ca="1" si="43"/>
        <v>TrainTrial</v>
      </c>
      <c r="V145" s="10" t="str">
        <f t="shared" si="34"/>
        <v>p2.bmp</v>
      </c>
      <c r="W145" s="10" t="str">
        <f t="shared" si="35"/>
        <v>p8.bmp</v>
      </c>
      <c r="X145" s="10" t="str">
        <f t="shared" ca="1" si="36"/>
        <v>c3.wav</v>
      </c>
      <c r="Y145" s="10" t="str">
        <f t="shared" si="37"/>
        <v>r9.wav</v>
      </c>
      <c r="Z145" s="10" t="str">
        <f t="shared" ca="1" si="38"/>
        <v>c3.wav</v>
      </c>
      <c r="AA145" s="10" t="str">
        <f t="shared" ca="1" si="39"/>
        <v>n8.wav</v>
      </c>
      <c r="AB145" s="10">
        <f t="shared" si="40"/>
        <v>2</v>
      </c>
      <c r="AC145" s="12" t="str">
        <f t="shared" ca="1" si="47"/>
        <v>rp.jpg</v>
      </c>
      <c r="AD145" s="13">
        <f t="shared" ca="1" si="44"/>
        <v>1</v>
      </c>
      <c r="AE145" s="13">
        <f t="shared" ca="1" si="45"/>
        <v>0</v>
      </c>
      <c r="AF145" s="13">
        <f t="shared" ca="1" si="46"/>
        <v>0</v>
      </c>
      <c r="AG145" s="13"/>
      <c r="AI145" s="2">
        <f t="shared" ca="1" si="33"/>
        <v>0.12632790919449621</v>
      </c>
      <c r="AJ145" s="2">
        <f t="shared" ca="1" si="33"/>
        <v>0.37922783682833605</v>
      </c>
      <c r="AK145" s="2">
        <f t="shared" ca="1" si="33"/>
        <v>0.27907257894094606</v>
      </c>
    </row>
    <row r="146" spans="11:37" x14ac:dyDescent="0.2">
      <c r="L146" s="2">
        <v>8</v>
      </c>
      <c r="M146" s="2">
        <v>4</v>
      </c>
      <c r="N146" s="2">
        <v>0</v>
      </c>
      <c r="O146" s="2">
        <v>3.7203136159405403E-2</v>
      </c>
      <c r="P146" s="2">
        <v>0.25839782024195301</v>
      </c>
      <c r="Q146" s="2">
        <f t="shared" si="41"/>
        <v>0</v>
      </c>
      <c r="S146" s="2">
        <f t="shared" si="42"/>
        <v>0</v>
      </c>
      <c r="U146" s="14" t="str">
        <f t="shared" ca="1" si="43"/>
        <v>TrainTrial2</v>
      </c>
      <c r="V146" s="10" t="str">
        <f t="shared" si="34"/>
        <v>p8.bmp</v>
      </c>
      <c r="W146" s="10" t="str">
        <f t="shared" si="35"/>
        <v>p4.bmp</v>
      </c>
      <c r="X146" s="10" t="str">
        <f t="shared" ca="1" si="36"/>
        <v>c1.wav</v>
      </c>
      <c r="Y146" s="10" t="str">
        <f t="shared" ca="1" si="37"/>
        <v>nn8.wav</v>
      </c>
      <c r="Z146" s="10" t="str">
        <f t="shared" ca="1" si="38"/>
        <v>c2.wav</v>
      </c>
      <c r="AA146" s="10" t="str">
        <f t="shared" si="39"/>
        <v>r0.wav</v>
      </c>
      <c r="AB146" s="10">
        <f t="shared" si="40"/>
        <v>1</v>
      </c>
      <c r="AC146" s="12" t="str">
        <f t="shared" ca="1" si="47"/>
        <v>blank.jpg</v>
      </c>
      <c r="AD146" s="13">
        <f t="shared" ca="1" si="44"/>
        <v>0</v>
      </c>
      <c r="AE146" s="13">
        <f t="shared" ca="1" si="45"/>
        <v>1</v>
      </c>
      <c r="AF146" s="13">
        <f t="shared" ca="1" si="46"/>
        <v>1</v>
      </c>
      <c r="AG146" s="13"/>
      <c r="AI146" s="2">
        <f t="shared" ca="1" si="33"/>
        <v>0.27892764986740626</v>
      </c>
      <c r="AJ146" s="2">
        <f t="shared" ca="1" si="33"/>
        <v>0.12884327866102996</v>
      </c>
      <c r="AK146" s="2">
        <f t="shared" ca="1" si="33"/>
        <v>9.931518801560002E-2</v>
      </c>
    </row>
    <row r="147" spans="11:37" x14ac:dyDescent="0.2">
      <c r="L147" s="2">
        <v>9</v>
      </c>
      <c r="M147" s="2">
        <v>5</v>
      </c>
      <c r="N147" s="2">
        <v>4</v>
      </c>
      <c r="O147" s="2">
        <v>0.5973957923515627</v>
      </c>
      <c r="P147" s="2">
        <v>0.63951447399631434</v>
      </c>
      <c r="Q147" s="2">
        <f t="shared" si="41"/>
        <v>1</v>
      </c>
      <c r="S147" s="2">
        <f t="shared" si="42"/>
        <v>1</v>
      </c>
      <c r="U147" s="14" t="str">
        <f t="shared" ca="1" si="43"/>
        <v>TrainTrial2</v>
      </c>
      <c r="V147" s="10" t="str">
        <f t="shared" si="34"/>
        <v>p5.bmp</v>
      </c>
      <c r="W147" s="10" t="str">
        <f t="shared" si="35"/>
        <v>p9.bmp</v>
      </c>
      <c r="X147" s="10" t="str">
        <f t="shared" ca="1" si="36"/>
        <v>c2.wav</v>
      </c>
      <c r="Y147" s="10" t="str">
        <f t="shared" si="37"/>
        <v>r4.wav</v>
      </c>
      <c r="Z147" s="10" t="str">
        <f t="shared" ca="1" si="38"/>
        <v>c1.wav</v>
      </c>
      <c r="AA147" s="10" t="str">
        <f t="shared" ca="1" si="39"/>
        <v>nn9.wav</v>
      </c>
      <c r="AB147" s="10">
        <f t="shared" si="40"/>
        <v>2</v>
      </c>
      <c r="AC147" s="12" t="str">
        <f t="shared" ca="1" si="47"/>
        <v>blank.jpg</v>
      </c>
      <c r="AD147" s="13">
        <f t="shared" ca="1" si="44"/>
        <v>0</v>
      </c>
      <c r="AE147" s="13">
        <f t="shared" ca="1" si="45"/>
        <v>1</v>
      </c>
      <c r="AF147" s="13">
        <f t="shared" ca="1" si="46"/>
        <v>1</v>
      </c>
      <c r="AG147" s="13"/>
      <c r="AI147" s="2">
        <f t="shared" ca="1" si="33"/>
        <v>0.82320980514039976</v>
      </c>
      <c r="AJ147" s="2">
        <f t="shared" ca="1" si="33"/>
        <v>1.7268287994140374E-2</v>
      </c>
      <c r="AK147" s="2">
        <f t="shared" ca="1" si="33"/>
        <v>3.2265926744049045E-2</v>
      </c>
    </row>
    <row r="148" spans="11:37" x14ac:dyDescent="0.2">
      <c r="L148" s="2">
        <v>9</v>
      </c>
      <c r="M148" s="2">
        <v>8</v>
      </c>
      <c r="N148" s="2">
        <v>1</v>
      </c>
      <c r="O148" s="2">
        <v>9.5509697526722448E-2</v>
      </c>
      <c r="P148" s="2">
        <v>0.69382715022220509</v>
      </c>
      <c r="Q148" s="2">
        <f t="shared" si="41"/>
        <v>0</v>
      </c>
      <c r="S148" s="2">
        <f t="shared" si="42"/>
        <v>1</v>
      </c>
      <c r="U148" s="14" t="str">
        <f t="shared" ca="1" si="43"/>
        <v>TrainTrial</v>
      </c>
      <c r="V148" s="10" t="str">
        <f t="shared" si="34"/>
        <v>p9.bmp</v>
      </c>
      <c r="W148" s="10" t="str">
        <f t="shared" si="35"/>
        <v>p8.bmp</v>
      </c>
      <c r="X148" s="10" t="str">
        <f t="shared" ca="1" si="36"/>
        <v>c3.wav</v>
      </c>
      <c r="Y148" s="10" t="str">
        <f t="shared" si="37"/>
        <v>r1.wav</v>
      </c>
      <c r="Z148" s="10" t="str">
        <f t="shared" ca="1" si="38"/>
        <v>c3.wav</v>
      </c>
      <c r="AA148" s="10" t="str">
        <f t="shared" ca="1" si="39"/>
        <v>n9.wav</v>
      </c>
      <c r="AB148" s="10">
        <f t="shared" si="40"/>
        <v>1</v>
      </c>
      <c r="AC148" s="12" t="str">
        <f t="shared" ca="1" si="47"/>
        <v>blank.jpg</v>
      </c>
      <c r="AD148" s="13">
        <f t="shared" ca="1" si="44"/>
        <v>0</v>
      </c>
      <c r="AE148" s="13">
        <f t="shared" ca="1" si="45"/>
        <v>0</v>
      </c>
      <c r="AF148" s="13">
        <f t="shared" ca="1" si="46"/>
        <v>0</v>
      </c>
      <c r="AG148" s="13"/>
      <c r="AI148" s="2">
        <f t="shared" ca="1" si="33"/>
        <v>0.99307252039542948</v>
      </c>
      <c r="AJ148" s="2">
        <f t="shared" ca="1" si="33"/>
        <v>0.52543612700942677</v>
      </c>
      <c r="AK148" s="2">
        <f t="shared" ca="1" si="33"/>
        <v>0.85931657725422017</v>
      </c>
    </row>
    <row r="149" spans="11:37" x14ac:dyDescent="0.2">
      <c r="L149" s="2">
        <v>9</v>
      </c>
      <c r="M149" s="2">
        <v>1</v>
      </c>
      <c r="N149" s="2">
        <v>3</v>
      </c>
      <c r="O149" s="2">
        <v>0.81085144215467153</v>
      </c>
      <c r="P149" s="2">
        <v>0.74900006709049194</v>
      </c>
      <c r="Q149" s="2">
        <f t="shared" si="41"/>
        <v>1</v>
      </c>
      <c r="S149" s="2">
        <f t="shared" si="42"/>
        <v>1</v>
      </c>
      <c r="U149" s="14" t="str">
        <f t="shared" ca="1" si="43"/>
        <v>TrainTrial2</v>
      </c>
      <c r="V149" s="10" t="str">
        <f t="shared" si="34"/>
        <v>p1.bmp</v>
      </c>
      <c r="W149" s="10" t="str">
        <f t="shared" si="35"/>
        <v>p9.bmp</v>
      </c>
      <c r="X149" s="10" t="str">
        <f t="shared" ca="1" si="36"/>
        <v>c2.wav</v>
      </c>
      <c r="Y149" s="10" t="str">
        <f t="shared" si="37"/>
        <v>r3.wav</v>
      </c>
      <c r="Z149" s="10" t="str">
        <f t="shared" ca="1" si="38"/>
        <v>c1.wav</v>
      </c>
      <c r="AA149" s="10" t="str">
        <f t="shared" ca="1" si="39"/>
        <v>n9.wav</v>
      </c>
      <c r="AB149" s="10">
        <f t="shared" si="40"/>
        <v>2</v>
      </c>
      <c r="AC149" s="12" t="str">
        <f t="shared" ca="1" si="47"/>
        <v>blank.jpg</v>
      </c>
      <c r="AD149" s="13">
        <f t="shared" ca="1" si="44"/>
        <v>0</v>
      </c>
      <c r="AE149" s="13">
        <f t="shared" ca="1" si="45"/>
        <v>1</v>
      </c>
      <c r="AF149" s="13">
        <f t="shared" ca="1" si="46"/>
        <v>0</v>
      </c>
      <c r="AG149" s="13"/>
      <c r="AI149" s="2">
        <f t="shared" ca="1" si="33"/>
        <v>0.86362406582771978</v>
      </c>
      <c r="AJ149" s="2">
        <f t="shared" ca="1" si="33"/>
        <v>0.18052734364787615</v>
      </c>
      <c r="AK149" s="2">
        <f t="shared" ca="1" si="33"/>
        <v>0.44725940662072783</v>
      </c>
    </row>
    <row r="150" spans="11:37" x14ac:dyDescent="0.2">
      <c r="L150" s="2">
        <v>0</v>
      </c>
      <c r="M150" s="2">
        <v>3</v>
      </c>
      <c r="N150" s="2">
        <v>8</v>
      </c>
      <c r="O150" s="2">
        <v>0.13183775403467735</v>
      </c>
      <c r="P150" s="2">
        <v>0.88719745859634713</v>
      </c>
      <c r="Q150" s="2">
        <f t="shared" si="41"/>
        <v>0</v>
      </c>
      <c r="S150" s="2">
        <f t="shared" si="42"/>
        <v>1</v>
      </c>
      <c r="U150" s="14" t="str">
        <f t="shared" ca="1" si="43"/>
        <v>TrainTrial2</v>
      </c>
      <c r="V150" s="10" t="str">
        <f t="shared" si="34"/>
        <v>p0.bmp</v>
      </c>
      <c r="W150" s="10" t="str">
        <f t="shared" si="35"/>
        <v>p3.bmp</v>
      </c>
      <c r="X150" s="10" t="str">
        <f t="shared" ca="1" si="36"/>
        <v>c2.wav</v>
      </c>
      <c r="Y150" s="10" t="str">
        <f t="shared" si="37"/>
        <v>r8.wav</v>
      </c>
      <c r="Z150" s="10" t="str">
        <f t="shared" ca="1" si="38"/>
        <v>c1.wav</v>
      </c>
      <c r="AA150" s="10" t="str">
        <f t="shared" ca="1" si="39"/>
        <v>n0.wav</v>
      </c>
      <c r="AB150" s="10">
        <f t="shared" si="40"/>
        <v>1</v>
      </c>
      <c r="AC150" s="12" t="str">
        <f t="shared" ca="1" si="47"/>
        <v>blank.jpg</v>
      </c>
      <c r="AD150" s="13">
        <f t="shared" ca="1" si="44"/>
        <v>0</v>
      </c>
      <c r="AE150" s="13">
        <f t="shared" ca="1" si="45"/>
        <v>1</v>
      </c>
      <c r="AF150" s="13">
        <f t="shared" ca="1" si="46"/>
        <v>0</v>
      </c>
      <c r="AG150" s="13"/>
      <c r="AI150" s="2">
        <f t="shared" ca="1" si="33"/>
        <v>0.43441043882775165</v>
      </c>
      <c r="AJ150" s="2">
        <f t="shared" ca="1" si="33"/>
        <v>0.17370048264100402</v>
      </c>
      <c r="AK150" s="2">
        <f t="shared" ca="1" si="33"/>
        <v>0.36203487109539245</v>
      </c>
    </row>
    <row r="151" spans="11:37" x14ac:dyDescent="0.2">
      <c r="L151" s="2">
        <v>0</v>
      </c>
      <c r="M151" s="2">
        <v>7</v>
      </c>
      <c r="N151" s="2">
        <v>6</v>
      </c>
      <c r="O151" s="2">
        <v>0.68368386128258862</v>
      </c>
      <c r="P151" s="2">
        <v>0.78708947306768096</v>
      </c>
      <c r="Q151" s="2">
        <f t="shared" si="41"/>
        <v>1</v>
      </c>
      <c r="S151" s="2">
        <f t="shared" si="42"/>
        <v>1</v>
      </c>
      <c r="U151" s="14" t="str">
        <f t="shared" ca="1" si="43"/>
        <v>TrainTrial2</v>
      </c>
      <c r="V151" s="10" t="str">
        <f t="shared" si="34"/>
        <v>p7.bmp</v>
      </c>
      <c r="W151" s="10" t="str">
        <f t="shared" si="35"/>
        <v>p0.bmp</v>
      </c>
      <c r="X151" s="10" t="str">
        <f t="shared" ca="1" si="36"/>
        <v>c2.wav</v>
      </c>
      <c r="Y151" s="10" t="str">
        <f t="shared" si="37"/>
        <v>r6.wav</v>
      </c>
      <c r="Z151" s="10" t="str">
        <f t="shared" ca="1" si="38"/>
        <v>c1.wav</v>
      </c>
      <c r="AA151" s="10" t="str">
        <f t="shared" ca="1" si="39"/>
        <v>nn0.wav</v>
      </c>
      <c r="AB151" s="10">
        <f t="shared" si="40"/>
        <v>2</v>
      </c>
      <c r="AC151" s="12" t="str">
        <f t="shared" ca="1" si="47"/>
        <v>blank.jpg</v>
      </c>
      <c r="AD151" s="13">
        <f t="shared" ca="1" si="44"/>
        <v>0</v>
      </c>
      <c r="AE151" s="13">
        <f t="shared" ca="1" si="45"/>
        <v>1</v>
      </c>
      <c r="AF151" s="13">
        <f t="shared" ca="1" si="46"/>
        <v>1</v>
      </c>
      <c r="AG151" s="13"/>
      <c r="AI151" s="2">
        <f t="shared" ca="1" si="33"/>
        <v>0.99257781561970093</v>
      </c>
      <c r="AJ151" s="2">
        <f t="shared" ca="1" si="33"/>
        <v>0.24277552078080511</v>
      </c>
      <c r="AK151" s="2">
        <f t="shared" ca="1" si="33"/>
        <v>2.3552383552878142E-2</v>
      </c>
    </row>
    <row r="152" spans="11:37" x14ac:dyDescent="0.2">
      <c r="L152" s="2">
        <v>0</v>
      </c>
      <c r="M152" s="2">
        <v>9</v>
      </c>
      <c r="N152" s="2">
        <v>5</v>
      </c>
      <c r="O152" s="2">
        <v>0.31401319119959226</v>
      </c>
      <c r="P152" s="2">
        <v>0.82766000559786335</v>
      </c>
      <c r="Q152" s="2">
        <f t="shared" si="41"/>
        <v>0</v>
      </c>
      <c r="R152" s="2">
        <f>SUM(Q123:Q152)</f>
        <v>15</v>
      </c>
      <c r="S152" s="2">
        <f t="shared" si="42"/>
        <v>1</v>
      </c>
      <c r="T152" s="2">
        <f>SUM(S123:S152)</f>
        <v>15</v>
      </c>
      <c r="U152" s="14" t="str">
        <f t="shared" ca="1" si="43"/>
        <v>TrainTrial</v>
      </c>
      <c r="V152" s="10" t="str">
        <f t="shared" si="34"/>
        <v>p0.bmp</v>
      </c>
      <c r="W152" s="10" t="str">
        <f t="shared" si="35"/>
        <v>p9.bmp</v>
      </c>
      <c r="X152" s="10" t="str">
        <f t="shared" ca="1" si="36"/>
        <v>c3.wav</v>
      </c>
      <c r="Y152" s="10" t="str">
        <f t="shared" si="37"/>
        <v>r5.wav</v>
      </c>
      <c r="Z152" s="10" t="str">
        <f t="shared" ca="1" si="38"/>
        <v>c3.wav</v>
      </c>
      <c r="AA152" s="10" t="str">
        <f t="shared" ca="1" si="39"/>
        <v>nn0.wav</v>
      </c>
      <c r="AB152" s="10">
        <f t="shared" si="40"/>
        <v>1</v>
      </c>
      <c r="AC152" s="12" t="str">
        <f t="shared" ca="1" si="47"/>
        <v>blank.jpg</v>
      </c>
      <c r="AD152" s="13">
        <f t="shared" ca="1" si="44"/>
        <v>0</v>
      </c>
      <c r="AE152" s="13">
        <f t="shared" ca="1" si="45"/>
        <v>0</v>
      </c>
      <c r="AF152" s="13">
        <f t="shared" ca="1" si="46"/>
        <v>1</v>
      </c>
      <c r="AG152" s="13"/>
      <c r="AI152" s="2">
        <f t="shared" ca="1" si="33"/>
        <v>0.95855378850791384</v>
      </c>
      <c r="AJ152" s="2">
        <f t="shared" ca="1" si="33"/>
        <v>0.26809191565784152</v>
      </c>
      <c r="AK152" s="2">
        <f t="shared" ca="1" si="33"/>
        <v>1.5711457235243032E-2</v>
      </c>
    </row>
    <row r="153" spans="11:37" x14ac:dyDescent="0.2">
      <c r="K153" s="2" t="s">
        <v>24</v>
      </c>
      <c r="L153" s="2">
        <v>1</v>
      </c>
      <c r="M153" s="2">
        <v>0</v>
      </c>
      <c r="N153" s="2">
        <v>8</v>
      </c>
      <c r="O153" s="2">
        <v>1</v>
      </c>
      <c r="P153" s="2">
        <v>0.34485471749576391</v>
      </c>
      <c r="Q153" s="2">
        <f t="shared" si="41"/>
        <v>1</v>
      </c>
      <c r="S153" s="2">
        <f t="shared" si="42"/>
        <v>0</v>
      </c>
      <c r="U153" s="14" t="str">
        <f t="shared" ca="1" si="43"/>
        <v>TrainTrial</v>
      </c>
      <c r="V153" s="10" t="str">
        <f t="shared" si="34"/>
        <v>p0.bmp</v>
      </c>
      <c r="W153" s="10" t="str">
        <f t="shared" si="35"/>
        <v>p1.bmp</v>
      </c>
      <c r="X153" s="10" t="str">
        <f t="shared" ca="1" si="36"/>
        <v>c3.wav</v>
      </c>
      <c r="Y153" s="10" t="str">
        <f t="shared" ca="1" si="37"/>
        <v>n1.wav</v>
      </c>
      <c r="Z153" s="10" t="str">
        <f t="shared" ca="1" si="38"/>
        <v>c3.wav</v>
      </c>
      <c r="AA153" s="10" t="str">
        <f t="shared" si="39"/>
        <v>r8.wav</v>
      </c>
      <c r="AB153" s="10">
        <f t="shared" si="40"/>
        <v>2</v>
      </c>
      <c r="AC153" s="12" t="str">
        <f t="shared" ca="1" si="47"/>
        <v>blank.jpg</v>
      </c>
      <c r="AD153" s="13">
        <f t="shared" ca="1" si="44"/>
        <v>0</v>
      </c>
      <c r="AE153" s="13">
        <f t="shared" ca="1" si="45"/>
        <v>0</v>
      </c>
      <c r="AF153" s="13">
        <f t="shared" ca="1" si="46"/>
        <v>0</v>
      </c>
      <c r="AG153" s="13"/>
      <c r="AI153" s="2">
        <f ca="1">RAND()</f>
        <v>0.77327788594646329</v>
      </c>
      <c r="AJ153" s="2">
        <f ca="1">RAND()</f>
        <v>0.6431399489773777</v>
      </c>
      <c r="AK153" s="2">
        <f ca="1">RAND()</f>
        <v>0.43642006199451366</v>
      </c>
    </row>
    <row r="154" spans="11:37" x14ac:dyDescent="0.2">
      <c r="L154" s="2">
        <v>1</v>
      </c>
      <c r="M154" s="2">
        <v>2</v>
      </c>
      <c r="N154" s="2">
        <v>3</v>
      </c>
      <c r="O154" s="2">
        <v>0.12820249418837193</v>
      </c>
      <c r="P154" s="2">
        <v>1.7221878189957351E-2</v>
      </c>
      <c r="Q154" s="2">
        <f t="shared" si="41"/>
        <v>0</v>
      </c>
      <c r="S154" s="2">
        <f t="shared" si="42"/>
        <v>0</v>
      </c>
      <c r="U154" s="14" t="str">
        <f t="shared" ca="1" si="43"/>
        <v>TrainTrial2</v>
      </c>
      <c r="V154" s="10" t="str">
        <f t="shared" si="34"/>
        <v>p1.bmp</v>
      </c>
      <c r="W154" s="10" t="str">
        <f t="shared" si="35"/>
        <v>p2.bmp</v>
      </c>
      <c r="X154" s="10" t="str">
        <f t="shared" ca="1" si="36"/>
        <v>c1.wav</v>
      </c>
      <c r="Y154" s="10" t="str">
        <f t="shared" ca="1" si="37"/>
        <v>n1.wav</v>
      </c>
      <c r="Z154" s="10" t="str">
        <f t="shared" ca="1" si="38"/>
        <v>c2.wav</v>
      </c>
      <c r="AA154" s="10" t="str">
        <f t="shared" si="39"/>
        <v>r3.wav</v>
      </c>
      <c r="AB154" s="10">
        <f t="shared" si="40"/>
        <v>1</v>
      </c>
      <c r="AC154" s="12" t="str">
        <f t="shared" ca="1" si="47"/>
        <v>blank.jpg</v>
      </c>
      <c r="AD154" s="13">
        <f t="shared" ca="1" si="44"/>
        <v>0</v>
      </c>
      <c r="AE154" s="13">
        <f t="shared" ca="1" si="45"/>
        <v>1</v>
      </c>
      <c r="AF154" s="13">
        <f t="shared" ca="1" si="46"/>
        <v>0</v>
      </c>
      <c r="AG154" s="13"/>
      <c r="AI154" s="2">
        <f t="shared" ref="AI154:AK182" ca="1" si="48">RAND()</f>
        <v>0.48826828767568209</v>
      </c>
      <c r="AJ154" s="2">
        <f t="shared" ca="1" si="48"/>
        <v>0.10940605223027755</v>
      </c>
      <c r="AK154" s="2">
        <f t="shared" ca="1" si="48"/>
        <v>0.60383439726650723</v>
      </c>
    </row>
    <row r="155" spans="11:37" x14ac:dyDescent="0.2">
      <c r="L155" s="2">
        <v>1</v>
      </c>
      <c r="M155" s="2">
        <v>7</v>
      </c>
      <c r="N155" s="2">
        <v>5</v>
      </c>
      <c r="O155" s="2">
        <v>0.93868281787854357</v>
      </c>
      <c r="P155" s="2">
        <v>4.5105463259460521E-2</v>
      </c>
      <c r="Q155" s="2">
        <f t="shared" si="41"/>
        <v>1</v>
      </c>
      <c r="S155" s="2">
        <f t="shared" si="42"/>
        <v>0</v>
      </c>
      <c r="U155" s="14" t="str">
        <f t="shared" ca="1" si="43"/>
        <v>TrainTrial2</v>
      </c>
      <c r="V155" s="10" t="str">
        <f t="shared" si="34"/>
        <v>p7.bmp</v>
      </c>
      <c r="W155" s="10" t="str">
        <f t="shared" si="35"/>
        <v>p1.bmp</v>
      </c>
      <c r="X155" s="10" t="str">
        <f t="shared" ca="1" si="36"/>
        <v>c1.wav</v>
      </c>
      <c r="Y155" s="10" t="str">
        <f t="shared" ca="1" si="37"/>
        <v>nn1.wav</v>
      </c>
      <c r="Z155" s="10" t="str">
        <f t="shared" ca="1" si="38"/>
        <v>c2.wav</v>
      </c>
      <c r="AA155" s="10" t="str">
        <f t="shared" si="39"/>
        <v>r5.wav</v>
      </c>
      <c r="AB155" s="10">
        <f t="shared" si="40"/>
        <v>2</v>
      </c>
      <c r="AC155" s="12" t="str">
        <f t="shared" ca="1" si="47"/>
        <v>rp.jpg</v>
      </c>
      <c r="AD155" s="13">
        <f t="shared" ca="1" si="44"/>
        <v>1</v>
      </c>
      <c r="AE155" s="13">
        <f t="shared" ca="1" si="45"/>
        <v>1</v>
      </c>
      <c r="AF155" s="13">
        <f t="shared" ca="1" si="46"/>
        <v>1</v>
      </c>
      <c r="AG155" s="13"/>
      <c r="AI155" s="2">
        <f t="shared" ca="1" si="48"/>
        <v>1.8007016529814068E-2</v>
      </c>
      <c r="AJ155" s="2">
        <f t="shared" ca="1" si="48"/>
        <v>0.20836277221114785</v>
      </c>
      <c r="AK155" s="2">
        <f t="shared" ca="1" si="48"/>
        <v>0.17880191565233283</v>
      </c>
    </row>
    <row r="156" spans="11:37" x14ac:dyDescent="0.2">
      <c r="L156" s="2">
        <v>2</v>
      </c>
      <c r="M156" s="2">
        <v>6</v>
      </c>
      <c r="N156" s="2">
        <v>1</v>
      </c>
      <c r="O156" s="2">
        <v>0.12911907746820361</v>
      </c>
      <c r="P156" s="2">
        <v>0.60700821835052921</v>
      </c>
      <c r="Q156" s="2">
        <f t="shared" si="41"/>
        <v>0</v>
      </c>
      <c r="S156" s="2">
        <f t="shared" si="42"/>
        <v>1</v>
      </c>
      <c r="U156" s="14" t="str">
        <f t="shared" ca="1" si="43"/>
        <v>TrainTrial2</v>
      </c>
      <c r="V156" s="10" t="str">
        <f t="shared" si="34"/>
        <v>p2.bmp</v>
      </c>
      <c r="W156" s="10" t="str">
        <f t="shared" si="35"/>
        <v>p6.bmp</v>
      </c>
      <c r="X156" s="10" t="str">
        <f t="shared" ca="1" si="36"/>
        <v>c2.wav</v>
      </c>
      <c r="Y156" s="10" t="str">
        <f t="shared" si="37"/>
        <v>r1.wav</v>
      </c>
      <c r="Z156" s="10" t="str">
        <f t="shared" ca="1" si="38"/>
        <v>c1.wav</v>
      </c>
      <c r="AA156" s="10" t="str">
        <f t="shared" ca="1" si="39"/>
        <v>nn2.wav</v>
      </c>
      <c r="AB156" s="10">
        <f t="shared" si="40"/>
        <v>1</v>
      </c>
      <c r="AC156" s="12" t="str">
        <f t="shared" ca="1" si="47"/>
        <v>lp.jpg</v>
      </c>
      <c r="AD156" s="13">
        <f t="shared" ca="1" si="44"/>
        <v>1</v>
      </c>
      <c r="AE156" s="13">
        <f t="shared" ca="1" si="45"/>
        <v>1</v>
      </c>
      <c r="AF156" s="13">
        <f t="shared" ca="1" si="46"/>
        <v>1</v>
      </c>
      <c r="AG156" s="13"/>
      <c r="AI156" s="2">
        <f t="shared" ca="1" si="48"/>
        <v>2.7591249291945341E-2</v>
      </c>
      <c r="AJ156" s="2">
        <f t="shared" ca="1" si="48"/>
        <v>0.13754411660945987</v>
      </c>
      <c r="AK156" s="2">
        <f t="shared" ca="1" si="48"/>
        <v>0.12149226674013192</v>
      </c>
    </row>
    <row r="157" spans="11:37" x14ac:dyDescent="0.2">
      <c r="L157" s="2">
        <v>2</v>
      </c>
      <c r="M157" s="2">
        <v>4</v>
      </c>
      <c r="N157" s="2">
        <v>6</v>
      </c>
      <c r="O157" s="2">
        <v>8.6435925471960218E-2</v>
      </c>
      <c r="P157" s="2">
        <v>0.56853897408745979</v>
      </c>
      <c r="Q157" s="2">
        <f t="shared" si="41"/>
        <v>0</v>
      </c>
      <c r="S157" s="2">
        <f t="shared" si="42"/>
        <v>1</v>
      </c>
      <c r="U157" s="14" t="str">
        <f t="shared" ca="1" si="43"/>
        <v>TrainTrial2</v>
      </c>
      <c r="V157" s="10" t="str">
        <f t="shared" si="34"/>
        <v>p2.bmp</v>
      </c>
      <c r="W157" s="10" t="str">
        <f t="shared" si="35"/>
        <v>p4.bmp</v>
      </c>
      <c r="X157" s="10" t="str">
        <f t="shared" ca="1" si="36"/>
        <v>c2.wav</v>
      </c>
      <c r="Y157" s="10" t="str">
        <f t="shared" si="37"/>
        <v>r6.wav</v>
      </c>
      <c r="Z157" s="10" t="str">
        <f t="shared" ca="1" si="38"/>
        <v>c1.wav</v>
      </c>
      <c r="AA157" s="10" t="str">
        <f t="shared" ca="1" si="39"/>
        <v>n2.wav</v>
      </c>
      <c r="AB157" s="10">
        <f t="shared" si="40"/>
        <v>1</v>
      </c>
      <c r="AC157" s="12" t="str">
        <f t="shared" ca="1" si="47"/>
        <v>blank.jpg</v>
      </c>
      <c r="AD157" s="13">
        <f t="shared" ca="1" si="44"/>
        <v>0</v>
      </c>
      <c r="AE157" s="13">
        <f t="shared" ca="1" si="45"/>
        <v>1</v>
      </c>
      <c r="AF157" s="13">
        <f t="shared" ca="1" si="46"/>
        <v>0</v>
      </c>
      <c r="AG157" s="13"/>
      <c r="AI157" s="2">
        <f t="shared" ca="1" si="48"/>
        <v>0.33560996487011818</v>
      </c>
      <c r="AJ157" s="2">
        <f t="shared" ca="1" si="48"/>
        <v>0.18500301123506802</v>
      </c>
      <c r="AK157" s="2">
        <f t="shared" ca="1" si="48"/>
        <v>0.89093103087471082</v>
      </c>
    </row>
    <row r="158" spans="11:37" x14ac:dyDescent="0.2">
      <c r="L158" s="2">
        <v>2</v>
      </c>
      <c r="M158" s="2">
        <v>8</v>
      </c>
      <c r="N158" s="2">
        <v>4</v>
      </c>
      <c r="O158" s="2">
        <v>0.25253792048897594</v>
      </c>
      <c r="P158" s="2">
        <v>0.13755608006886177</v>
      </c>
      <c r="Q158" s="2">
        <f t="shared" si="41"/>
        <v>0</v>
      </c>
      <c r="S158" s="2">
        <f t="shared" si="42"/>
        <v>0</v>
      </c>
      <c r="U158" s="14" t="str">
        <f t="shared" ca="1" si="43"/>
        <v>TrainTrial</v>
      </c>
      <c r="V158" s="10" t="str">
        <f t="shared" si="34"/>
        <v>p2.bmp</v>
      </c>
      <c r="W158" s="10" t="str">
        <f t="shared" si="35"/>
        <v>p8.bmp</v>
      </c>
      <c r="X158" s="10" t="str">
        <f t="shared" ca="1" si="36"/>
        <v>c3.wav</v>
      </c>
      <c r="Y158" s="10" t="str">
        <f t="shared" ca="1" si="37"/>
        <v>n2.wav</v>
      </c>
      <c r="Z158" s="10" t="str">
        <f t="shared" ca="1" si="38"/>
        <v>c3.wav</v>
      </c>
      <c r="AA158" s="10" t="str">
        <f t="shared" si="39"/>
        <v>r4.wav</v>
      </c>
      <c r="AB158" s="10">
        <f t="shared" si="40"/>
        <v>1</v>
      </c>
      <c r="AC158" s="12" t="str">
        <f t="shared" ca="1" si="47"/>
        <v>blank.jpg</v>
      </c>
      <c r="AD158" s="13">
        <f t="shared" ca="1" si="44"/>
        <v>0</v>
      </c>
      <c r="AE158" s="13">
        <f t="shared" ca="1" si="45"/>
        <v>0</v>
      </c>
      <c r="AF158" s="13">
        <f t="shared" ca="1" si="46"/>
        <v>0</v>
      </c>
      <c r="AG158" s="13"/>
      <c r="AI158" s="2">
        <f t="shared" ca="1" si="48"/>
        <v>0.44135067932120509</v>
      </c>
      <c r="AJ158" s="2">
        <f t="shared" ca="1" si="48"/>
        <v>0.95592144254053479</v>
      </c>
      <c r="AK158" s="2">
        <f t="shared" ca="1" si="48"/>
        <v>0.64280043912635365</v>
      </c>
    </row>
    <row r="159" spans="11:37" x14ac:dyDescent="0.2">
      <c r="L159" s="2">
        <v>3</v>
      </c>
      <c r="M159" s="2">
        <v>9</v>
      </c>
      <c r="N159" s="2">
        <v>7</v>
      </c>
      <c r="O159" s="2">
        <v>0.66646619925995765</v>
      </c>
      <c r="P159" s="2">
        <v>0.31625749098111555</v>
      </c>
      <c r="Q159" s="2">
        <f t="shared" si="41"/>
        <v>1</v>
      </c>
      <c r="S159" s="2">
        <f t="shared" si="42"/>
        <v>0</v>
      </c>
      <c r="U159" s="14" t="str">
        <f t="shared" ca="1" si="43"/>
        <v>TrainTrial2</v>
      </c>
      <c r="V159" s="10" t="str">
        <f t="shared" si="34"/>
        <v>p9.bmp</v>
      </c>
      <c r="W159" s="10" t="str">
        <f t="shared" si="35"/>
        <v>p3.bmp</v>
      </c>
      <c r="X159" s="10" t="str">
        <f t="shared" ca="1" si="36"/>
        <v>c1.wav</v>
      </c>
      <c r="Y159" s="10" t="str">
        <f t="shared" ca="1" si="37"/>
        <v>n3.wav</v>
      </c>
      <c r="Z159" s="10" t="str">
        <f t="shared" ca="1" si="38"/>
        <v>c2.wav</v>
      </c>
      <c r="AA159" s="10" t="str">
        <f t="shared" si="39"/>
        <v>r7.wav</v>
      </c>
      <c r="AB159" s="10">
        <f t="shared" si="40"/>
        <v>2</v>
      </c>
      <c r="AC159" s="12" t="str">
        <f t="shared" ca="1" si="47"/>
        <v>blank.jpg</v>
      </c>
      <c r="AD159" s="13">
        <f t="shared" ca="1" si="44"/>
        <v>0</v>
      </c>
      <c r="AE159" s="13">
        <f t="shared" ca="1" si="45"/>
        <v>1</v>
      </c>
      <c r="AF159" s="13">
        <f t="shared" ca="1" si="46"/>
        <v>0</v>
      </c>
      <c r="AG159" s="13"/>
      <c r="AI159" s="2">
        <f t="shared" ca="1" si="48"/>
        <v>0.3155196031231654</v>
      </c>
      <c r="AJ159" s="2">
        <f t="shared" ca="1" si="48"/>
        <v>0.24879624114013632</v>
      </c>
      <c r="AK159" s="2">
        <f t="shared" ca="1" si="48"/>
        <v>0.29810556203092076</v>
      </c>
    </row>
    <row r="160" spans="11:37" x14ac:dyDescent="0.2">
      <c r="L160" s="2">
        <v>3</v>
      </c>
      <c r="M160" s="2">
        <v>8</v>
      </c>
      <c r="N160" s="2">
        <v>9</v>
      </c>
      <c r="O160" s="2">
        <v>1</v>
      </c>
      <c r="P160" s="2">
        <v>0</v>
      </c>
      <c r="Q160" s="2">
        <f t="shared" si="41"/>
        <v>1</v>
      </c>
      <c r="S160" s="2">
        <f t="shared" si="42"/>
        <v>0</v>
      </c>
      <c r="U160" s="14" t="str">
        <f t="shared" ca="1" si="43"/>
        <v>TrainTrial</v>
      </c>
      <c r="V160" s="10" t="str">
        <f t="shared" si="34"/>
        <v>p8.bmp</v>
      </c>
      <c r="W160" s="10" t="str">
        <f t="shared" si="35"/>
        <v>p3.bmp</v>
      </c>
      <c r="X160" s="10" t="str">
        <f t="shared" ca="1" si="36"/>
        <v>c3.wav</v>
      </c>
      <c r="Y160" s="10" t="str">
        <f t="shared" ca="1" si="37"/>
        <v>n3.wav</v>
      </c>
      <c r="Z160" s="10" t="str">
        <f t="shared" ca="1" si="38"/>
        <v>c3.wav</v>
      </c>
      <c r="AA160" s="10" t="str">
        <f t="shared" si="39"/>
        <v>r9.wav</v>
      </c>
      <c r="AB160" s="10">
        <f t="shared" si="40"/>
        <v>2</v>
      </c>
      <c r="AC160" s="12" t="str">
        <f t="shared" ca="1" si="47"/>
        <v>rp.jpg</v>
      </c>
      <c r="AD160" s="13">
        <f t="shared" ca="1" si="44"/>
        <v>1</v>
      </c>
      <c r="AE160" s="13">
        <f t="shared" ca="1" si="45"/>
        <v>0</v>
      </c>
      <c r="AF160" s="13">
        <f t="shared" ca="1" si="46"/>
        <v>0</v>
      </c>
      <c r="AG160" s="13"/>
      <c r="AI160" s="2">
        <f t="shared" ca="1" si="48"/>
        <v>0.10142196258531488</v>
      </c>
      <c r="AJ160" s="2">
        <f t="shared" ca="1" si="48"/>
        <v>0.4104834370392203</v>
      </c>
      <c r="AK160" s="2">
        <f t="shared" ca="1" si="48"/>
        <v>0.790333085531573</v>
      </c>
    </row>
    <row r="161" spans="12:37" x14ac:dyDescent="0.2">
      <c r="L161" s="2">
        <v>3</v>
      </c>
      <c r="M161" s="2">
        <v>5</v>
      </c>
      <c r="N161" s="2">
        <v>0</v>
      </c>
      <c r="O161" s="2">
        <v>0.17951931328752835</v>
      </c>
      <c r="P161" s="2">
        <v>0.45714145009424101</v>
      </c>
      <c r="Q161" s="2">
        <f t="shared" si="41"/>
        <v>0</v>
      </c>
      <c r="S161" s="2">
        <f t="shared" si="42"/>
        <v>0</v>
      </c>
      <c r="U161" s="14" t="str">
        <f t="shared" ca="1" si="43"/>
        <v>TrainTrial</v>
      </c>
      <c r="V161" s="10" t="str">
        <f t="shared" si="34"/>
        <v>p3.bmp</v>
      </c>
      <c r="W161" s="10" t="str">
        <f t="shared" si="35"/>
        <v>p5.bmp</v>
      </c>
      <c r="X161" s="10" t="str">
        <f t="shared" ca="1" si="36"/>
        <v>c3.wav</v>
      </c>
      <c r="Y161" s="10" t="str">
        <f t="shared" ca="1" si="37"/>
        <v>n3.wav</v>
      </c>
      <c r="Z161" s="10" t="str">
        <f t="shared" ca="1" si="38"/>
        <v>c3.wav</v>
      </c>
      <c r="AA161" s="10" t="str">
        <f t="shared" si="39"/>
        <v>r0.wav</v>
      </c>
      <c r="AB161" s="10">
        <f t="shared" si="40"/>
        <v>1</v>
      </c>
      <c r="AC161" s="12" t="str">
        <f t="shared" ca="1" si="47"/>
        <v>blank.jpg</v>
      </c>
      <c r="AD161" s="13">
        <f t="shared" ca="1" si="44"/>
        <v>0</v>
      </c>
      <c r="AE161" s="13">
        <f t="shared" ca="1" si="45"/>
        <v>0</v>
      </c>
      <c r="AF161" s="13">
        <f t="shared" ca="1" si="46"/>
        <v>0</v>
      </c>
      <c r="AG161" s="13"/>
      <c r="AI161" s="2">
        <f t="shared" ca="1" si="48"/>
        <v>0.6790556382428532</v>
      </c>
      <c r="AJ161" s="2">
        <f t="shared" ca="1" si="48"/>
        <v>0.61624237017321137</v>
      </c>
      <c r="AK161" s="2">
        <f t="shared" ca="1" si="48"/>
        <v>0.37123276172294395</v>
      </c>
    </row>
    <row r="162" spans="12:37" x14ac:dyDescent="0.2">
      <c r="L162" s="2">
        <v>4</v>
      </c>
      <c r="M162" s="2">
        <v>1</v>
      </c>
      <c r="N162" s="2">
        <v>2</v>
      </c>
      <c r="O162" s="2">
        <v>0.7788836733016069</v>
      </c>
      <c r="P162" s="2">
        <v>0.3789236094116859</v>
      </c>
      <c r="Q162" s="2">
        <f t="shared" si="41"/>
        <v>1</v>
      </c>
      <c r="S162" s="2">
        <f t="shared" si="42"/>
        <v>0</v>
      </c>
      <c r="U162" s="14" t="str">
        <f t="shared" ca="1" si="43"/>
        <v>TrainTrial</v>
      </c>
      <c r="V162" s="10" t="str">
        <f t="shared" si="34"/>
        <v>p1.bmp</v>
      </c>
      <c r="W162" s="10" t="str">
        <f t="shared" si="35"/>
        <v>p4.bmp</v>
      </c>
      <c r="X162" s="10" t="str">
        <f t="shared" ca="1" si="36"/>
        <v>c3.wav</v>
      </c>
      <c r="Y162" s="10" t="str">
        <f t="shared" ca="1" si="37"/>
        <v>nn4.wav</v>
      </c>
      <c r="Z162" s="10" t="str">
        <f t="shared" ca="1" si="38"/>
        <v>c3.wav</v>
      </c>
      <c r="AA162" s="10" t="str">
        <f t="shared" si="39"/>
        <v>r2.wav</v>
      </c>
      <c r="AB162" s="10">
        <f t="shared" si="40"/>
        <v>2</v>
      </c>
      <c r="AC162" s="12" t="str">
        <f t="shared" ca="1" si="47"/>
        <v>rp.jpg</v>
      </c>
      <c r="AD162" s="13">
        <f t="shared" ca="1" si="44"/>
        <v>1</v>
      </c>
      <c r="AE162" s="13">
        <f t="shared" ca="1" si="45"/>
        <v>0</v>
      </c>
      <c r="AF162" s="13">
        <f t="shared" ca="1" si="46"/>
        <v>1</v>
      </c>
      <c r="AG162" s="13"/>
      <c r="AI162" s="2">
        <f t="shared" ca="1" si="48"/>
        <v>0.19724721929829514</v>
      </c>
      <c r="AJ162" s="2">
        <f t="shared" ca="1" si="48"/>
        <v>0.6127187203537654</v>
      </c>
      <c r="AK162" s="2">
        <f t="shared" ca="1" si="48"/>
        <v>5.0457174704132357E-2</v>
      </c>
    </row>
    <row r="163" spans="12:37" x14ac:dyDescent="0.2">
      <c r="L163" s="2">
        <v>4</v>
      </c>
      <c r="M163" s="2">
        <v>6</v>
      </c>
      <c r="N163" s="2">
        <v>1</v>
      </c>
      <c r="O163" s="2">
        <v>1.371703545555647E-2</v>
      </c>
      <c r="P163" s="2">
        <v>0.32517668953460088</v>
      </c>
      <c r="Q163" s="2">
        <f t="shared" si="41"/>
        <v>0</v>
      </c>
      <c r="S163" s="2">
        <f t="shared" si="42"/>
        <v>0</v>
      </c>
      <c r="U163" s="14" t="str">
        <f t="shared" ca="1" si="43"/>
        <v>TrainTrial2</v>
      </c>
      <c r="V163" s="10" t="str">
        <f t="shared" si="34"/>
        <v>p4.bmp</v>
      </c>
      <c r="W163" s="10" t="str">
        <f t="shared" si="35"/>
        <v>p6.bmp</v>
      </c>
      <c r="X163" s="10" t="str">
        <f t="shared" ca="1" si="36"/>
        <v>c1.wav</v>
      </c>
      <c r="Y163" s="10" t="str">
        <f t="shared" ca="1" si="37"/>
        <v>nn4.wav</v>
      </c>
      <c r="Z163" s="10" t="str">
        <f t="shared" ca="1" si="38"/>
        <v>c2.wav</v>
      </c>
      <c r="AA163" s="10" t="str">
        <f t="shared" si="39"/>
        <v>r1.wav</v>
      </c>
      <c r="AB163" s="10">
        <f t="shared" si="40"/>
        <v>1</v>
      </c>
      <c r="AC163" s="12" t="str">
        <f t="shared" ca="1" si="47"/>
        <v>blank.jpg</v>
      </c>
      <c r="AD163" s="13">
        <f t="shared" ca="1" si="44"/>
        <v>0</v>
      </c>
      <c r="AE163" s="13">
        <f t="shared" ca="1" si="45"/>
        <v>1</v>
      </c>
      <c r="AF163" s="13">
        <f t="shared" ca="1" si="46"/>
        <v>1</v>
      </c>
      <c r="AG163" s="13"/>
      <c r="AI163" s="2">
        <f t="shared" ca="1" si="48"/>
        <v>0.78250407370574504</v>
      </c>
      <c r="AJ163" s="2">
        <f t="shared" ca="1" si="48"/>
        <v>3.4056324809521921E-2</v>
      </c>
      <c r="AK163" s="2">
        <f t="shared" ca="1" si="48"/>
        <v>6.2718459376240876E-3</v>
      </c>
    </row>
    <row r="164" spans="12:37" x14ac:dyDescent="0.2">
      <c r="L164" s="2">
        <v>4</v>
      </c>
      <c r="M164" s="2">
        <v>8</v>
      </c>
      <c r="N164" s="2">
        <v>7</v>
      </c>
      <c r="O164" s="2">
        <v>0.60793771698445198</v>
      </c>
      <c r="P164" s="2">
        <v>0.74870434028616728</v>
      </c>
      <c r="Q164" s="2">
        <f t="shared" si="41"/>
        <v>1</v>
      </c>
      <c r="S164" s="2">
        <f t="shared" si="42"/>
        <v>1</v>
      </c>
      <c r="U164" s="14" t="str">
        <f t="shared" ca="1" si="43"/>
        <v>TrainTrial</v>
      </c>
      <c r="V164" s="10" t="str">
        <f t="shared" si="34"/>
        <v>p8.bmp</v>
      </c>
      <c r="W164" s="10" t="str">
        <f t="shared" si="35"/>
        <v>p4.bmp</v>
      </c>
      <c r="X164" s="10" t="str">
        <f t="shared" ca="1" si="36"/>
        <v>c3.wav</v>
      </c>
      <c r="Y164" s="10" t="str">
        <f t="shared" si="37"/>
        <v>r7.wav</v>
      </c>
      <c r="Z164" s="10" t="str">
        <f t="shared" ca="1" si="38"/>
        <v>c3.wav</v>
      </c>
      <c r="AA164" s="10" t="str">
        <f t="shared" ca="1" si="39"/>
        <v>n4.wav</v>
      </c>
      <c r="AB164" s="10">
        <f t="shared" si="40"/>
        <v>2</v>
      </c>
      <c r="AC164" s="12" t="str">
        <f t="shared" ca="1" si="47"/>
        <v>blank.jpg</v>
      </c>
      <c r="AD164" s="13">
        <f t="shared" ca="1" si="44"/>
        <v>0</v>
      </c>
      <c r="AE164" s="13">
        <f t="shared" ca="1" si="45"/>
        <v>0</v>
      </c>
      <c r="AF164" s="13">
        <f t="shared" ca="1" si="46"/>
        <v>0</v>
      </c>
      <c r="AG164" s="13"/>
      <c r="AI164" s="2">
        <f t="shared" ca="1" si="48"/>
        <v>0.842679606091154</v>
      </c>
      <c r="AJ164" s="2">
        <f t="shared" ca="1" si="48"/>
        <v>0.70234498547498203</v>
      </c>
      <c r="AK164" s="2">
        <f t="shared" ca="1" si="48"/>
        <v>0.5352287870711</v>
      </c>
    </row>
    <row r="165" spans="12:37" x14ac:dyDescent="0.2">
      <c r="L165" s="2">
        <v>5</v>
      </c>
      <c r="M165" s="2">
        <v>4</v>
      </c>
      <c r="N165" s="2">
        <v>8</v>
      </c>
      <c r="O165" s="2">
        <v>9.7542411656831973E-2</v>
      </c>
      <c r="P165" s="2">
        <v>0.12325258562214003</v>
      </c>
      <c r="Q165" s="2">
        <f t="shared" si="41"/>
        <v>0</v>
      </c>
      <c r="S165" s="2">
        <f t="shared" si="42"/>
        <v>0</v>
      </c>
      <c r="U165" s="14" t="str">
        <f t="shared" ca="1" si="43"/>
        <v>TrainTrial</v>
      </c>
      <c r="V165" s="10" t="str">
        <f t="shared" si="34"/>
        <v>p5.bmp</v>
      </c>
      <c r="W165" s="10" t="str">
        <f t="shared" si="35"/>
        <v>p4.bmp</v>
      </c>
      <c r="X165" s="10" t="str">
        <f t="shared" ca="1" si="36"/>
        <v>c3.wav</v>
      </c>
      <c r="Y165" s="10" t="str">
        <f t="shared" ca="1" si="37"/>
        <v>n5.wav</v>
      </c>
      <c r="Z165" s="10" t="str">
        <f t="shared" ca="1" si="38"/>
        <v>c3.wav</v>
      </c>
      <c r="AA165" s="10" t="str">
        <f t="shared" si="39"/>
        <v>r8.wav</v>
      </c>
      <c r="AB165" s="10">
        <f t="shared" si="40"/>
        <v>1</v>
      </c>
      <c r="AC165" s="12" t="str">
        <f t="shared" ca="1" si="47"/>
        <v>blank.jpg</v>
      </c>
      <c r="AD165" s="13">
        <f t="shared" ca="1" si="44"/>
        <v>0</v>
      </c>
      <c r="AE165" s="13">
        <f t="shared" ca="1" si="45"/>
        <v>0</v>
      </c>
      <c r="AF165" s="13">
        <f t="shared" ca="1" si="46"/>
        <v>0</v>
      </c>
      <c r="AG165" s="13"/>
      <c r="AI165" s="2">
        <f t="shared" ca="1" si="48"/>
        <v>0.68495875965172537</v>
      </c>
      <c r="AJ165" s="2">
        <f t="shared" ca="1" si="48"/>
        <v>0.25372753298584838</v>
      </c>
      <c r="AK165" s="2">
        <f t="shared" ca="1" si="48"/>
        <v>0.27656973636850379</v>
      </c>
    </row>
    <row r="166" spans="12:37" x14ac:dyDescent="0.2">
      <c r="L166" s="2">
        <v>5</v>
      </c>
      <c r="M166" s="2">
        <v>9</v>
      </c>
      <c r="N166" s="2">
        <v>2</v>
      </c>
      <c r="O166" s="2">
        <v>0.60617138816451188</v>
      </c>
      <c r="P166" s="2">
        <v>0.78305771293798898</v>
      </c>
      <c r="Q166" s="2">
        <f t="shared" si="41"/>
        <v>1</v>
      </c>
      <c r="S166" s="2">
        <f t="shared" si="42"/>
        <v>1</v>
      </c>
      <c r="U166" s="14" t="str">
        <f t="shared" ca="1" si="43"/>
        <v>TrainTrial2</v>
      </c>
      <c r="V166" s="10" t="str">
        <f t="shared" si="34"/>
        <v>p9.bmp</v>
      </c>
      <c r="W166" s="10" t="str">
        <f t="shared" si="35"/>
        <v>p5.bmp</v>
      </c>
      <c r="X166" s="10" t="str">
        <f t="shared" ca="1" si="36"/>
        <v>c2.wav</v>
      </c>
      <c r="Y166" s="10" t="str">
        <f t="shared" si="37"/>
        <v>r2.wav</v>
      </c>
      <c r="Z166" s="10" t="str">
        <f t="shared" ca="1" si="38"/>
        <v>c1.wav</v>
      </c>
      <c r="AA166" s="10" t="str">
        <f t="shared" ca="1" si="39"/>
        <v>n5.wav</v>
      </c>
      <c r="AB166" s="10">
        <f t="shared" si="40"/>
        <v>2</v>
      </c>
      <c r="AC166" s="12" t="str">
        <f t="shared" ca="1" si="47"/>
        <v>rp.jpg</v>
      </c>
      <c r="AD166" s="13">
        <f t="shared" ca="1" si="44"/>
        <v>1</v>
      </c>
      <c r="AE166" s="13">
        <f t="shared" ca="1" si="45"/>
        <v>1</v>
      </c>
      <c r="AF166" s="13">
        <f t="shared" ca="1" si="46"/>
        <v>0</v>
      </c>
      <c r="AG166" s="13"/>
      <c r="AI166" s="2">
        <f t="shared" ca="1" si="48"/>
        <v>3.8115938341551359E-2</v>
      </c>
      <c r="AJ166" s="2">
        <f t="shared" ca="1" si="48"/>
        <v>0.19196714497875045</v>
      </c>
      <c r="AK166" s="2">
        <f t="shared" ca="1" si="48"/>
        <v>0.26892614298195516</v>
      </c>
    </row>
    <row r="167" spans="12:37" x14ac:dyDescent="0.2">
      <c r="L167" s="2">
        <v>5</v>
      </c>
      <c r="M167" s="2">
        <v>2</v>
      </c>
      <c r="N167" s="2">
        <v>4</v>
      </c>
      <c r="O167" s="2">
        <v>6.7608511006255867E-2</v>
      </c>
      <c r="P167" s="2">
        <v>0.32895182588890748</v>
      </c>
      <c r="Q167" s="2">
        <f t="shared" si="41"/>
        <v>0</v>
      </c>
      <c r="S167" s="2">
        <f t="shared" si="42"/>
        <v>0</v>
      </c>
      <c r="U167" s="14" t="str">
        <f t="shared" ca="1" si="43"/>
        <v>TrainTrial</v>
      </c>
      <c r="V167" s="10" t="str">
        <f t="shared" si="34"/>
        <v>p5.bmp</v>
      </c>
      <c r="W167" s="10" t="str">
        <f t="shared" si="35"/>
        <v>p2.bmp</v>
      </c>
      <c r="X167" s="10" t="str">
        <f t="shared" ca="1" si="36"/>
        <v>c3.wav</v>
      </c>
      <c r="Y167" s="10" t="str">
        <f t="shared" ca="1" si="37"/>
        <v>n5.wav</v>
      </c>
      <c r="Z167" s="10" t="str">
        <f t="shared" ca="1" si="38"/>
        <v>c3.wav</v>
      </c>
      <c r="AA167" s="10" t="str">
        <f t="shared" si="39"/>
        <v>r4.wav</v>
      </c>
      <c r="AB167" s="10">
        <f t="shared" si="40"/>
        <v>1</v>
      </c>
      <c r="AC167" s="12" t="str">
        <f t="shared" ca="1" si="47"/>
        <v>blank.jpg</v>
      </c>
      <c r="AD167" s="13">
        <f t="shared" ca="1" si="44"/>
        <v>0</v>
      </c>
      <c r="AE167" s="13">
        <f t="shared" ca="1" si="45"/>
        <v>0</v>
      </c>
      <c r="AF167" s="13">
        <f t="shared" ca="1" si="46"/>
        <v>0</v>
      </c>
      <c r="AG167" s="13"/>
      <c r="AI167" s="2">
        <f t="shared" ca="1" si="48"/>
        <v>0.80544736960869967</v>
      </c>
      <c r="AJ167" s="2">
        <f t="shared" ca="1" si="48"/>
        <v>0.83749113648558493</v>
      </c>
      <c r="AK167" s="2">
        <f t="shared" ca="1" si="48"/>
        <v>0.6422502910616732</v>
      </c>
    </row>
    <row r="168" spans="12:37" x14ac:dyDescent="0.2">
      <c r="L168" s="2">
        <v>6</v>
      </c>
      <c r="M168" s="2">
        <v>7</v>
      </c>
      <c r="N168" s="2">
        <v>9</v>
      </c>
      <c r="O168" s="2">
        <v>1</v>
      </c>
      <c r="P168" s="2">
        <v>0.57339729104296566</v>
      </c>
      <c r="Q168" s="2">
        <f t="shared" si="41"/>
        <v>1</v>
      </c>
      <c r="S168" s="2">
        <f t="shared" si="42"/>
        <v>1</v>
      </c>
      <c r="U168" s="14" t="str">
        <f t="shared" ca="1" si="43"/>
        <v>TrainTrial</v>
      </c>
      <c r="V168" s="10" t="str">
        <f t="shared" si="34"/>
        <v>p7.bmp</v>
      </c>
      <c r="W168" s="10" t="str">
        <f t="shared" si="35"/>
        <v>p6.bmp</v>
      </c>
      <c r="X168" s="10" t="str">
        <f t="shared" ca="1" si="36"/>
        <v>c3.wav</v>
      </c>
      <c r="Y168" s="10" t="str">
        <f t="shared" si="37"/>
        <v>r9.wav</v>
      </c>
      <c r="Z168" s="10" t="str">
        <f t="shared" ca="1" si="38"/>
        <v>c3.wav</v>
      </c>
      <c r="AA168" s="10" t="str">
        <f t="shared" ca="1" si="39"/>
        <v>nn6.wav</v>
      </c>
      <c r="AB168" s="10">
        <f t="shared" si="40"/>
        <v>2</v>
      </c>
      <c r="AC168" s="12" t="str">
        <f t="shared" ca="1" si="47"/>
        <v>rp.jpg</v>
      </c>
      <c r="AD168" s="13">
        <f t="shared" ca="1" si="44"/>
        <v>1</v>
      </c>
      <c r="AE168" s="13">
        <f t="shared" ca="1" si="45"/>
        <v>0</v>
      </c>
      <c r="AF168" s="13">
        <f t="shared" ca="1" si="46"/>
        <v>1</v>
      </c>
      <c r="AG168" s="13"/>
      <c r="AI168" s="2">
        <f t="shared" ca="1" si="48"/>
        <v>1.170293652737564E-2</v>
      </c>
      <c r="AJ168" s="2">
        <f t="shared" ca="1" si="48"/>
        <v>0.28335102586527972</v>
      </c>
      <c r="AK168" s="2">
        <f t="shared" ca="1" si="48"/>
        <v>9.8173495833483004E-2</v>
      </c>
    </row>
    <row r="169" spans="12:37" x14ac:dyDescent="0.2">
      <c r="L169" s="2">
        <v>6</v>
      </c>
      <c r="M169" s="2">
        <v>3</v>
      </c>
      <c r="N169" s="2">
        <v>0</v>
      </c>
      <c r="O169" s="2">
        <v>0.16004657912708353</v>
      </c>
      <c r="P169" s="2">
        <v>0.76455548200738122</v>
      </c>
      <c r="Q169" s="2">
        <f t="shared" si="41"/>
        <v>0</v>
      </c>
      <c r="S169" s="2">
        <f t="shared" si="42"/>
        <v>1</v>
      </c>
      <c r="U169" s="14" t="str">
        <f t="shared" ca="1" si="43"/>
        <v>TrainTrial</v>
      </c>
      <c r="V169" s="10" t="str">
        <f t="shared" si="34"/>
        <v>p6.bmp</v>
      </c>
      <c r="W169" s="10" t="str">
        <f t="shared" si="35"/>
        <v>p3.bmp</v>
      </c>
      <c r="X169" s="10" t="str">
        <f t="shared" ca="1" si="36"/>
        <v>c3.wav</v>
      </c>
      <c r="Y169" s="10" t="str">
        <f t="shared" si="37"/>
        <v>r0.wav</v>
      </c>
      <c r="Z169" s="10" t="str">
        <f t="shared" ca="1" si="38"/>
        <v>c3.wav</v>
      </c>
      <c r="AA169" s="10" t="str">
        <f t="shared" ca="1" si="39"/>
        <v>nn6.wav</v>
      </c>
      <c r="AB169" s="10">
        <f t="shared" si="40"/>
        <v>1</v>
      </c>
      <c r="AC169" s="12" t="str">
        <f t="shared" ca="1" si="47"/>
        <v>lp.jpg</v>
      </c>
      <c r="AD169" s="13">
        <f t="shared" ca="1" si="44"/>
        <v>1</v>
      </c>
      <c r="AE169" s="13">
        <f t="shared" ca="1" si="45"/>
        <v>0</v>
      </c>
      <c r="AF169" s="13">
        <f t="shared" ca="1" si="46"/>
        <v>1</v>
      </c>
      <c r="AG169" s="13"/>
      <c r="AI169" s="2">
        <f t="shared" ca="1" si="48"/>
        <v>0.1032824731417803</v>
      </c>
      <c r="AJ169" s="2">
        <f t="shared" ca="1" si="48"/>
        <v>0.90269230054544514</v>
      </c>
      <c r="AK169" s="2">
        <f t="shared" ca="1" si="48"/>
        <v>0.21506951191900336</v>
      </c>
    </row>
    <row r="170" spans="12:37" x14ac:dyDescent="0.2">
      <c r="L170" s="2">
        <v>6</v>
      </c>
      <c r="M170" s="2">
        <v>1</v>
      </c>
      <c r="N170" s="2">
        <v>3</v>
      </c>
      <c r="O170" s="2">
        <v>0.66499203662988293</v>
      </c>
      <c r="P170" s="2">
        <v>0.97418097135596327</v>
      </c>
      <c r="Q170" s="2">
        <f t="shared" si="41"/>
        <v>1</v>
      </c>
      <c r="S170" s="2">
        <f t="shared" si="42"/>
        <v>1</v>
      </c>
      <c r="U170" s="14" t="str">
        <f t="shared" ca="1" si="43"/>
        <v>TrainTrial</v>
      </c>
      <c r="V170" s="10" t="str">
        <f t="shared" si="34"/>
        <v>p1.bmp</v>
      </c>
      <c r="W170" s="10" t="str">
        <f t="shared" si="35"/>
        <v>p6.bmp</v>
      </c>
      <c r="X170" s="10" t="str">
        <f t="shared" ca="1" si="36"/>
        <v>c3.wav</v>
      </c>
      <c r="Y170" s="10" t="str">
        <f t="shared" si="37"/>
        <v>r3.wav</v>
      </c>
      <c r="Z170" s="10" t="str">
        <f t="shared" ca="1" si="38"/>
        <v>c3.wav</v>
      </c>
      <c r="AA170" s="10" t="str">
        <f t="shared" ca="1" si="39"/>
        <v>n6.wav</v>
      </c>
      <c r="AB170" s="10">
        <f t="shared" si="40"/>
        <v>2</v>
      </c>
      <c r="AC170" s="12" t="str">
        <f t="shared" ca="1" si="47"/>
        <v>blank.jpg</v>
      </c>
      <c r="AD170" s="13">
        <f t="shared" ca="1" si="44"/>
        <v>0</v>
      </c>
      <c r="AE170" s="13">
        <f t="shared" ca="1" si="45"/>
        <v>0</v>
      </c>
      <c r="AF170" s="13">
        <f t="shared" ca="1" si="46"/>
        <v>0</v>
      </c>
      <c r="AG170" s="13"/>
      <c r="AI170" s="2">
        <f t="shared" ca="1" si="48"/>
        <v>0.7673983339417253</v>
      </c>
      <c r="AJ170" s="2">
        <f t="shared" ca="1" si="48"/>
        <v>0.55636712816632605</v>
      </c>
      <c r="AK170" s="2">
        <f t="shared" ca="1" si="48"/>
        <v>0.42898195797517569</v>
      </c>
    </row>
    <row r="171" spans="12:37" x14ac:dyDescent="0.2">
      <c r="L171" s="2">
        <v>7</v>
      </c>
      <c r="M171" s="2">
        <v>0</v>
      </c>
      <c r="N171" s="2">
        <v>5</v>
      </c>
      <c r="O171" s="2">
        <v>0.15191437321027479</v>
      </c>
      <c r="P171" s="2">
        <v>0.90758728973924008</v>
      </c>
      <c r="Q171" s="2">
        <f t="shared" si="41"/>
        <v>0</v>
      </c>
      <c r="S171" s="2">
        <f t="shared" si="42"/>
        <v>1</v>
      </c>
      <c r="U171" s="14" t="str">
        <f t="shared" ca="1" si="43"/>
        <v>TrainTrial</v>
      </c>
      <c r="V171" s="10" t="str">
        <f t="shared" si="34"/>
        <v>p7.bmp</v>
      </c>
      <c r="W171" s="10" t="str">
        <f t="shared" si="35"/>
        <v>p0.bmp</v>
      </c>
      <c r="X171" s="10" t="str">
        <f t="shared" ca="1" si="36"/>
        <v>c3.wav</v>
      </c>
      <c r="Y171" s="10" t="str">
        <f t="shared" si="37"/>
        <v>r5.wav</v>
      </c>
      <c r="Z171" s="10" t="str">
        <f t="shared" ca="1" si="38"/>
        <v>c3.wav</v>
      </c>
      <c r="AA171" s="10" t="str">
        <f t="shared" ca="1" si="39"/>
        <v>n7.wav</v>
      </c>
      <c r="AB171" s="10">
        <f t="shared" si="40"/>
        <v>1</v>
      </c>
      <c r="AC171" s="12" t="str">
        <f t="shared" ca="1" si="47"/>
        <v>lp.jpg</v>
      </c>
      <c r="AD171" s="13">
        <f t="shared" ca="1" si="44"/>
        <v>1</v>
      </c>
      <c r="AE171" s="13">
        <f t="shared" ca="1" si="45"/>
        <v>0</v>
      </c>
      <c r="AF171" s="13">
        <f t="shared" ca="1" si="46"/>
        <v>0</v>
      </c>
      <c r="AG171" s="13"/>
      <c r="AI171" s="2">
        <f t="shared" ca="1" si="48"/>
        <v>7.9685596690610039E-2</v>
      </c>
      <c r="AJ171" s="2">
        <f t="shared" ca="1" si="48"/>
        <v>0.51431337591131598</v>
      </c>
      <c r="AK171" s="2">
        <f t="shared" ca="1" si="48"/>
        <v>0.34594952137495427</v>
      </c>
    </row>
    <row r="172" spans="12:37" x14ac:dyDescent="0.2">
      <c r="L172" s="2">
        <v>7</v>
      </c>
      <c r="M172" s="2">
        <v>5</v>
      </c>
      <c r="N172" s="2">
        <v>6</v>
      </c>
      <c r="O172" s="2">
        <v>0.75785942668971984</v>
      </c>
      <c r="P172" s="2">
        <v>0.86062653440603754</v>
      </c>
      <c r="Q172" s="2">
        <f t="shared" si="41"/>
        <v>1</v>
      </c>
      <c r="S172" s="2">
        <f t="shared" si="42"/>
        <v>1</v>
      </c>
      <c r="U172" s="14" t="str">
        <f t="shared" ca="1" si="43"/>
        <v>TrainTrial</v>
      </c>
      <c r="V172" s="10" t="str">
        <f t="shared" si="34"/>
        <v>p5.bmp</v>
      </c>
      <c r="W172" s="10" t="str">
        <f t="shared" si="35"/>
        <v>p7.bmp</v>
      </c>
      <c r="X172" s="10" t="str">
        <f t="shared" ca="1" si="36"/>
        <v>c3.wav</v>
      </c>
      <c r="Y172" s="10" t="str">
        <f t="shared" si="37"/>
        <v>r6.wav</v>
      </c>
      <c r="Z172" s="10" t="str">
        <f t="shared" ca="1" si="38"/>
        <v>c3.wav</v>
      </c>
      <c r="AA172" s="10" t="str">
        <f t="shared" ca="1" si="39"/>
        <v>n7.wav</v>
      </c>
      <c r="AB172" s="10">
        <f t="shared" si="40"/>
        <v>2</v>
      </c>
      <c r="AC172" s="12" t="str">
        <f t="shared" ca="1" si="47"/>
        <v>blank.jpg</v>
      </c>
      <c r="AD172" s="13">
        <f t="shared" ca="1" si="44"/>
        <v>0</v>
      </c>
      <c r="AE172" s="13">
        <f t="shared" ca="1" si="45"/>
        <v>0</v>
      </c>
      <c r="AF172" s="13">
        <f t="shared" ca="1" si="46"/>
        <v>0</v>
      </c>
      <c r="AG172" s="13"/>
      <c r="AI172" s="2">
        <f t="shared" ca="1" si="48"/>
        <v>0.91699191234509447</v>
      </c>
      <c r="AJ172" s="2">
        <f t="shared" ca="1" si="48"/>
        <v>0.32442552305800165</v>
      </c>
      <c r="AK172" s="2">
        <f t="shared" ca="1" si="48"/>
        <v>0.72090695592474252</v>
      </c>
    </row>
    <row r="173" spans="12:37" x14ac:dyDescent="0.2">
      <c r="L173" s="2">
        <v>7</v>
      </c>
      <c r="M173" s="2">
        <v>6</v>
      </c>
      <c r="N173" s="2">
        <v>1</v>
      </c>
      <c r="O173" s="2">
        <v>0.53164783504962543</v>
      </c>
      <c r="P173" s="2">
        <v>0.82874043397714559</v>
      </c>
      <c r="Q173" s="2">
        <f t="shared" si="41"/>
        <v>1</v>
      </c>
      <c r="S173" s="2">
        <f t="shared" si="42"/>
        <v>1</v>
      </c>
      <c r="U173" s="14" t="str">
        <f t="shared" ca="1" si="43"/>
        <v>TrainTrial2</v>
      </c>
      <c r="V173" s="10" t="str">
        <f t="shared" si="34"/>
        <v>p6.bmp</v>
      </c>
      <c r="W173" s="10" t="str">
        <f t="shared" si="35"/>
        <v>p7.bmp</v>
      </c>
      <c r="X173" s="10" t="str">
        <f t="shared" ca="1" si="36"/>
        <v>c2.wav</v>
      </c>
      <c r="Y173" s="10" t="str">
        <f t="shared" si="37"/>
        <v>r1.wav</v>
      </c>
      <c r="Z173" s="10" t="str">
        <f t="shared" ca="1" si="38"/>
        <v>c1.wav</v>
      </c>
      <c r="AA173" s="10" t="str">
        <f t="shared" ca="1" si="39"/>
        <v>nn7.wav</v>
      </c>
      <c r="AB173" s="10">
        <f t="shared" si="40"/>
        <v>2</v>
      </c>
      <c r="AC173" s="12" t="str">
        <f t="shared" ca="1" si="47"/>
        <v>rp.jpg</v>
      </c>
      <c r="AD173" s="13">
        <f t="shared" ca="1" si="44"/>
        <v>1</v>
      </c>
      <c r="AE173" s="13">
        <f t="shared" ca="1" si="45"/>
        <v>1</v>
      </c>
      <c r="AF173" s="13">
        <f t="shared" ca="1" si="46"/>
        <v>1</v>
      </c>
      <c r="AG173" s="13"/>
      <c r="AI173" s="2">
        <f t="shared" ca="1" si="48"/>
        <v>0.1150933097216944</v>
      </c>
      <c r="AJ173" s="2">
        <f t="shared" ca="1" si="48"/>
        <v>9.2118407469960584E-2</v>
      </c>
      <c r="AK173" s="2">
        <f t="shared" ca="1" si="48"/>
        <v>2.2810598805653948E-2</v>
      </c>
    </row>
    <row r="174" spans="12:37" x14ac:dyDescent="0.2">
      <c r="L174" s="2">
        <v>8</v>
      </c>
      <c r="M174" s="2">
        <v>3</v>
      </c>
      <c r="N174" s="2">
        <v>6</v>
      </c>
      <c r="O174" s="2">
        <v>0.9374436782718476</v>
      </c>
      <c r="P174" s="2">
        <v>2.4459108146402286E-2</v>
      </c>
      <c r="Q174" s="2">
        <f t="shared" si="41"/>
        <v>1</v>
      </c>
      <c r="S174" s="2">
        <f t="shared" si="42"/>
        <v>0</v>
      </c>
      <c r="U174" s="14" t="str">
        <f t="shared" ca="1" si="43"/>
        <v>TrainTrial</v>
      </c>
      <c r="V174" s="10" t="str">
        <f t="shared" si="34"/>
        <v>p3.bmp</v>
      </c>
      <c r="W174" s="10" t="str">
        <f t="shared" si="35"/>
        <v>p8.bmp</v>
      </c>
      <c r="X174" s="10" t="str">
        <f t="shared" ca="1" si="36"/>
        <v>c3.wav</v>
      </c>
      <c r="Y174" s="10" t="str">
        <f t="shared" ca="1" si="37"/>
        <v>n8.wav</v>
      </c>
      <c r="Z174" s="10" t="str">
        <f t="shared" ca="1" si="38"/>
        <v>c3.wav</v>
      </c>
      <c r="AA174" s="10" t="str">
        <f t="shared" si="39"/>
        <v>r6.wav</v>
      </c>
      <c r="AB174" s="10">
        <f t="shared" si="40"/>
        <v>2</v>
      </c>
      <c r="AC174" s="12" t="str">
        <f t="shared" ca="1" si="47"/>
        <v>rp.jpg</v>
      </c>
      <c r="AD174" s="13">
        <f t="shared" ca="1" si="44"/>
        <v>1</v>
      </c>
      <c r="AE174" s="13">
        <f t="shared" ca="1" si="45"/>
        <v>0</v>
      </c>
      <c r="AF174" s="13">
        <f t="shared" ca="1" si="46"/>
        <v>0</v>
      </c>
      <c r="AG174" s="13"/>
      <c r="AI174" s="2">
        <f t="shared" ca="1" si="48"/>
        <v>2.1543413773372544E-2</v>
      </c>
      <c r="AJ174" s="2">
        <f t="shared" ca="1" si="48"/>
        <v>0.39330064575587953</v>
      </c>
      <c r="AK174" s="2">
        <f t="shared" ca="1" si="48"/>
        <v>0.97679364790067713</v>
      </c>
    </row>
    <row r="175" spans="12:37" x14ac:dyDescent="0.2">
      <c r="L175" s="2">
        <v>8</v>
      </c>
      <c r="M175" s="2">
        <v>9</v>
      </c>
      <c r="N175" s="2">
        <v>0</v>
      </c>
      <c r="O175" s="2">
        <v>0.20593877941701066</v>
      </c>
      <c r="P175" s="2">
        <v>0.70019849277196045</v>
      </c>
      <c r="Q175" s="2">
        <f t="shared" si="41"/>
        <v>0</v>
      </c>
      <c r="S175" s="2">
        <f t="shared" si="42"/>
        <v>1</v>
      </c>
      <c r="U175" s="14" t="str">
        <f t="shared" ca="1" si="43"/>
        <v>TrainTrial</v>
      </c>
      <c r="V175" s="10" t="str">
        <f t="shared" si="34"/>
        <v>p8.bmp</v>
      </c>
      <c r="W175" s="10" t="str">
        <f t="shared" si="35"/>
        <v>p9.bmp</v>
      </c>
      <c r="X175" s="10" t="str">
        <f t="shared" ca="1" si="36"/>
        <v>c3.wav</v>
      </c>
      <c r="Y175" s="10" t="str">
        <f t="shared" si="37"/>
        <v>r0.wav</v>
      </c>
      <c r="Z175" s="10" t="str">
        <f t="shared" ca="1" si="38"/>
        <v>c3.wav</v>
      </c>
      <c r="AA175" s="10" t="str">
        <f t="shared" ca="1" si="39"/>
        <v>n8.wav</v>
      </c>
      <c r="AB175" s="10">
        <f t="shared" si="40"/>
        <v>1</v>
      </c>
      <c r="AC175" s="12" t="str">
        <f t="shared" ca="1" si="47"/>
        <v>blank.jpg</v>
      </c>
      <c r="AD175" s="13">
        <f t="shared" ca="1" si="44"/>
        <v>0</v>
      </c>
      <c r="AE175" s="13">
        <f t="shared" ca="1" si="45"/>
        <v>0</v>
      </c>
      <c r="AF175" s="13">
        <f t="shared" ca="1" si="46"/>
        <v>0</v>
      </c>
      <c r="AG175" s="13"/>
      <c r="AI175" s="2">
        <f t="shared" ca="1" si="48"/>
        <v>0.7450126841831024</v>
      </c>
      <c r="AJ175" s="2">
        <f t="shared" ca="1" si="48"/>
        <v>0.49747294165771139</v>
      </c>
      <c r="AK175" s="2">
        <f t="shared" ca="1" si="48"/>
        <v>0.82611120748262312</v>
      </c>
    </row>
    <row r="176" spans="12:37" x14ac:dyDescent="0.2">
      <c r="L176" s="2">
        <v>8</v>
      </c>
      <c r="M176" s="2">
        <v>7</v>
      </c>
      <c r="N176" s="2">
        <v>9</v>
      </c>
      <c r="O176" s="2">
        <v>0.27720998965469335</v>
      </c>
      <c r="P176" s="2">
        <v>0.30464591436611954</v>
      </c>
      <c r="Q176" s="2">
        <f t="shared" si="41"/>
        <v>0</v>
      </c>
      <c r="S176" s="2">
        <f t="shared" si="42"/>
        <v>0</v>
      </c>
      <c r="U176" s="14" t="str">
        <f t="shared" ca="1" si="43"/>
        <v>TrainTrial2</v>
      </c>
      <c r="V176" s="10" t="str">
        <f t="shared" si="34"/>
        <v>p8.bmp</v>
      </c>
      <c r="W176" s="10" t="str">
        <f t="shared" si="35"/>
        <v>p7.bmp</v>
      </c>
      <c r="X176" s="10" t="str">
        <f t="shared" ca="1" si="36"/>
        <v>c1.wav</v>
      </c>
      <c r="Y176" s="10" t="str">
        <f t="shared" ca="1" si="37"/>
        <v>nn8.wav</v>
      </c>
      <c r="Z176" s="10" t="str">
        <f t="shared" ca="1" si="38"/>
        <v>c2.wav</v>
      </c>
      <c r="AA176" s="10" t="str">
        <f t="shared" si="39"/>
        <v>r9.wav</v>
      </c>
      <c r="AB176" s="10">
        <f t="shared" si="40"/>
        <v>1</v>
      </c>
      <c r="AC176" s="12" t="str">
        <f t="shared" ca="1" si="47"/>
        <v>lp.jpg</v>
      </c>
      <c r="AD176" s="13">
        <f t="shared" ca="1" si="44"/>
        <v>1</v>
      </c>
      <c r="AE176" s="13">
        <f t="shared" ca="1" si="45"/>
        <v>1</v>
      </c>
      <c r="AF176" s="13">
        <f t="shared" ca="1" si="46"/>
        <v>1</v>
      </c>
      <c r="AG176" s="13"/>
      <c r="AI176" s="2">
        <f t="shared" ca="1" si="48"/>
        <v>2.8687561314061361E-2</v>
      </c>
      <c r="AJ176" s="2">
        <f t="shared" ca="1" si="48"/>
        <v>0.13938186335006075</v>
      </c>
      <c r="AK176" s="2">
        <f t="shared" ca="1" si="48"/>
        <v>0.22811642120795017</v>
      </c>
    </row>
    <row r="177" spans="11:37" x14ac:dyDescent="0.2">
      <c r="L177" s="2">
        <v>9</v>
      </c>
      <c r="M177" s="2">
        <v>3</v>
      </c>
      <c r="N177" s="2">
        <v>2</v>
      </c>
      <c r="O177" s="2">
        <v>0.55601475454659521</v>
      </c>
      <c r="P177" s="2">
        <v>0.6639777421423787</v>
      </c>
      <c r="Q177" s="2">
        <f t="shared" si="41"/>
        <v>1</v>
      </c>
      <c r="S177" s="2">
        <f t="shared" si="42"/>
        <v>1</v>
      </c>
      <c r="U177" s="14" t="str">
        <f t="shared" ca="1" si="43"/>
        <v>TrainTrial2</v>
      </c>
      <c r="V177" s="10" t="str">
        <f t="shared" si="34"/>
        <v>p3.bmp</v>
      </c>
      <c r="W177" s="10" t="str">
        <f t="shared" si="35"/>
        <v>p9.bmp</v>
      </c>
      <c r="X177" s="10" t="str">
        <f t="shared" ca="1" si="36"/>
        <v>c2.wav</v>
      </c>
      <c r="Y177" s="10" t="str">
        <f t="shared" si="37"/>
        <v>r2.wav</v>
      </c>
      <c r="Z177" s="10" t="str">
        <f t="shared" ca="1" si="38"/>
        <v>c1.wav</v>
      </c>
      <c r="AA177" s="10" t="str">
        <f t="shared" ca="1" si="39"/>
        <v>nn9.wav</v>
      </c>
      <c r="AB177" s="10">
        <f t="shared" si="40"/>
        <v>2</v>
      </c>
      <c r="AC177" s="12" t="str">
        <f t="shared" ca="1" si="47"/>
        <v>blank.jpg</v>
      </c>
      <c r="AD177" s="13">
        <f t="shared" ca="1" si="44"/>
        <v>0</v>
      </c>
      <c r="AE177" s="13">
        <f t="shared" ca="1" si="45"/>
        <v>1</v>
      </c>
      <c r="AF177" s="13">
        <f t="shared" ca="1" si="46"/>
        <v>1</v>
      </c>
      <c r="AG177" s="13"/>
      <c r="AI177" s="2">
        <f t="shared" ca="1" si="48"/>
        <v>0.66030405589474028</v>
      </c>
      <c r="AJ177" s="2">
        <f t="shared" ca="1" si="48"/>
        <v>4.3082938839721474E-2</v>
      </c>
      <c r="AK177" s="2">
        <f t="shared" ca="1" si="48"/>
        <v>0.24732414710130635</v>
      </c>
    </row>
    <row r="178" spans="11:37" x14ac:dyDescent="0.2">
      <c r="L178" s="2">
        <v>9</v>
      </c>
      <c r="M178" s="2">
        <v>0</v>
      </c>
      <c r="N178" s="2">
        <v>4</v>
      </c>
      <c r="O178" s="2">
        <v>1</v>
      </c>
      <c r="P178" s="2">
        <v>0.99069501548001426</v>
      </c>
      <c r="Q178" s="2">
        <f t="shared" si="41"/>
        <v>1</v>
      </c>
      <c r="S178" s="2">
        <f t="shared" si="42"/>
        <v>1</v>
      </c>
      <c r="U178" s="14" t="str">
        <f t="shared" ca="1" si="43"/>
        <v>TrainTrial</v>
      </c>
      <c r="V178" s="10" t="str">
        <f t="shared" si="34"/>
        <v>p0.bmp</v>
      </c>
      <c r="W178" s="10" t="str">
        <f t="shared" si="35"/>
        <v>p9.bmp</v>
      </c>
      <c r="X178" s="10" t="str">
        <f t="shared" ca="1" si="36"/>
        <v>c3.wav</v>
      </c>
      <c r="Y178" s="10" t="str">
        <f t="shared" si="37"/>
        <v>r4.wav</v>
      </c>
      <c r="Z178" s="10" t="str">
        <f t="shared" ca="1" si="38"/>
        <v>c3.wav</v>
      </c>
      <c r="AA178" s="10" t="str">
        <f t="shared" ca="1" si="39"/>
        <v>nn9.wav</v>
      </c>
      <c r="AB178" s="10">
        <f t="shared" si="40"/>
        <v>2</v>
      </c>
      <c r="AC178" s="12" t="str">
        <f t="shared" ca="1" si="47"/>
        <v>blank.jpg</v>
      </c>
      <c r="AD178" s="13">
        <f t="shared" ca="1" si="44"/>
        <v>0</v>
      </c>
      <c r="AE178" s="13">
        <f t="shared" ca="1" si="45"/>
        <v>0</v>
      </c>
      <c r="AF178" s="13">
        <f t="shared" ca="1" si="46"/>
        <v>1</v>
      </c>
      <c r="AG178" s="13"/>
      <c r="AI178" s="2">
        <f t="shared" ca="1" si="48"/>
        <v>0.39063546250628567</v>
      </c>
      <c r="AJ178" s="2">
        <f t="shared" ca="1" si="48"/>
        <v>0.94906263179036765</v>
      </c>
      <c r="AK178" s="2">
        <f t="shared" ca="1" si="48"/>
        <v>9.0186177601550344E-2</v>
      </c>
    </row>
    <row r="179" spans="11:37" x14ac:dyDescent="0.2">
      <c r="L179" s="2">
        <v>9</v>
      </c>
      <c r="M179" s="2">
        <v>4</v>
      </c>
      <c r="N179" s="2">
        <v>3</v>
      </c>
      <c r="O179" s="2">
        <v>0.57653246759855392</v>
      </c>
      <c r="P179" s="2">
        <v>0.47406723621134006</v>
      </c>
      <c r="Q179" s="2">
        <f t="shared" si="41"/>
        <v>1</v>
      </c>
      <c r="S179" s="2">
        <f t="shared" si="42"/>
        <v>0</v>
      </c>
      <c r="U179" s="14" t="str">
        <f t="shared" ca="1" si="43"/>
        <v>TrainTrial2</v>
      </c>
      <c r="V179" s="10" t="str">
        <f t="shared" si="34"/>
        <v>p4.bmp</v>
      </c>
      <c r="W179" s="10" t="str">
        <f t="shared" si="35"/>
        <v>p9.bmp</v>
      </c>
      <c r="X179" s="10" t="str">
        <f t="shared" ca="1" si="36"/>
        <v>c1.wav</v>
      </c>
      <c r="Y179" s="10" t="str">
        <f t="shared" ca="1" si="37"/>
        <v>n9.wav</v>
      </c>
      <c r="Z179" s="10" t="str">
        <f t="shared" ca="1" si="38"/>
        <v>c2.wav</v>
      </c>
      <c r="AA179" s="10" t="str">
        <f t="shared" si="39"/>
        <v>r3.wav</v>
      </c>
      <c r="AB179" s="10">
        <f t="shared" si="40"/>
        <v>2</v>
      </c>
      <c r="AC179" s="12" t="str">
        <f t="shared" ca="1" si="47"/>
        <v>blank.jpg</v>
      </c>
      <c r="AD179" s="13">
        <f t="shared" ca="1" si="44"/>
        <v>0</v>
      </c>
      <c r="AE179" s="13">
        <f t="shared" ca="1" si="45"/>
        <v>1</v>
      </c>
      <c r="AF179" s="13">
        <f t="shared" ca="1" si="46"/>
        <v>0</v>
      </c>
      <c r="AG179" s="13"/>
      <c r="AI179" s="2">
        <f t="shared" ca="1" si="48"/>
        <v>0.30504965995870492</v>
      </c>
      <c r="AJ179" s="2">
        <f t="shared" ca="1" si="48"/>
        <v>0.22944221369154261</v>
      </c>
      <c r="AK179" s="2">
        <f t="shared" ca="1" si="48"/>
        <v>0.43711059619283466</v>
      </c>
    </row>
    <row r="180" spans="11:37" x14ac:dyDescent="0.2">
      <c r="L180" s="2">
        <v>0</v>
      </c>
      <c r="M180" s="2">
        <v>2</v>
      </c>
      <c r="N180" s="2">
        <v>5</v>
      </c>
      <c r="O180" s="2">
        <v>0.13678499958132306</v>
      </c>
      <c r="P180" s="2">
        <v>0.94827190222713398</v>
      </c>
      <c r="Q180" s="2">
        <f t="shared" si="41"/>
        <v>0</v>
      </c>
      <c r="S180" s="2">
        <f t="shared" si="42"/>
        <v>1</v>
      </c>
      <c r="U180" s="14" t="str">
        <f t="shared" ca="1" si="43"/>
        <v>TrainTrial2</v>
      </c>
      <c r="V180" s="10" t="str">
        <f t="shared" si="34"/>
        <v>p0.bmp</v>
      </c>
      <c r="W180" s="10" t="str">
        <f t="shared" si="35"/>
        <v>p2.bmp</v>
      </c>
      <c r="X180" s="10" t="str">
        <f t="shared" ca="1" si="36"/>
        <v>c2.wav</v>
      </c>
      <c r="Y180" s="10" t="str">
        <f t="shared" si="37"/>
        <v>r5.wav</v>
      </c>
      <c r="Z180" s="10" t="str">
        <f t="shared" ca="1" si="38"/>
        <v>c1.wav</v>
      </c>
      <c r="AA180" s="10" t="str">
        <f t="shared" ca="1" si="39"/>
        <v>nn0.wav</v>
      </c>
      <c r="AB180" s="10">
        <f t="shared" si="40"/>
        <v>1</v>
      </c>
      <c r="AC180" s="12" t="str">
        <f t="shared" ca="1" si="47"/>
        <v>lp.jpg</v>
      </c>
      <c r="AD180" s="13">
        <f t="shared" ca="1" si="44"/>
        <v>1</v>
      </c>
      <c r="AE180" s="13">
        <f t="shared" ca="1" si="45"/>
        <v>1</v>
      </c>
      <c r="AF180" s="13">
        <f t="shared" ca="1" si="46"/>
        <v>1</v>
      </c>
      <c r="AG180" s="13"/>
      <c r="AI180" s="2">
        <f t="shared" ca="1" si="48"/>
        <v>0.14444799346299819</v>
      </c>
      <c r="AJ180" s="2">
        <f t="shared" ca="1" si="48"/>
        <v>0.10024195088394616</v>
      </c>
      <c r="AK180" s="2">
        <f t="shared" ca="1" si="48"/>
        <v>0.11522796337036978</v>
      </c>
    </row>
    <row r="181" spans="11:37" x14ac:dyDescent="0.2">
      <c r="L181" s="2">
        <v>0</v>
      </c>
      <c r="M181" s="2">
        <v>5</v>
      </c>
      <c r="N181" s="2">
        <v>8</v>
      </c>
      <c r="O181" s="2">
        <v>0.29940982168955088</v>
      </c>
      <c r="P181" s="2">
        <v>0.18174534238460183</v>
      </c>
      <c r="Q181" s="2">
        <f t="shared" si="41"/>
        <v>0</v>
      </c>
      <c r="S181" s="2">
        <f t="shared" si="42"/>
        <v>0</v>
      </c>
      <c r="U181" s="14" t="str">
        <f t="shared" ca="1" si="43"/>
        <v>TrainTrial</v>
      </c>
      <c r="V181" s="10" t="str">
        <f t="shared" si="34"/>
        <v>p0.bmp</v>
      </c>
      <c r="W181" s="10" t="str">
        <f t="shared" si="35"/>
        <v>p5.bmp</v>
      </c>
      <c r="X181" s="10" t="str">
        <f t="shared" ca="1" si="36"/>
        <v>c3.wav</v>
      </c>
      <c r="Y181" s="10" t="str">
        <f t="shared" ca="1" si="37"/>
        <v>n0.wav</v>
      </c>
      <c r="Z181" s="10" t="str">
        <f t="shared" ca="1" si="38"/>
        <v>c3.wav</v>
      </c>
      <c r="AA181" s="10" t="str">
        <f t="shared" si="39"/>
        <v>r8.wav</v>
      </c>
      <c r="AB181" s="10">
        <f t="shared" si="40"/>
        <v>1</v>
      </c>
      <c r="AC181" s="12" t="str">
        <f t="shared" ca="1" si="47"/>
        <v>blank.jpg</v>
      </c>
      <c r="AD181" s="13">
        <f t="shared" ca="1" si="44"/>
        <v>0</v>
      </c>
      <c r="AE181" s="13">
        <f t="shared" ca="1" si="45"/>
        <v>0</v>
      </c>
      <c r="AF181" s="13">
        <f t="shared" ca="1" si="46"/>
        <v>0</v>
      </c>
      <c r="AG181" s="13"/>
      <c r="AI181" s="2">
        <f t="shared" ca="1" si="48"/>
        <v>0.80347639711913288</v>
      </c>
      <c r="AJ181" s="2">
        <f t="shared" ca="1" si="48"/>
        <v>0.75057106751936753</v>
      </c>
      <c r="AK181" s="2">
        <f t="shared" ca="1" si="48"/>
        <v>0.96374842938460648</v>
      </c>
    </row>
    <row r="182" spans="11:37" x14ac:dyDescent="0.2">
      <c r="L182" s="2">
        <v>0</v>
      </c>
      <c r="M182" s="2">
        <v>1</v>
      </c>
      <c r="N182" s="2">
        <v>7</v>
      </c>
      <c r="O182" s="2">
        <v>0.20261326604668284</v>
      </c>
      <c r="P182" s="2">
        <v>0.53223904095193575</v>
      </c>
      <c r="Q182" s="2">
        <f t="shared" si="41"/>
        <v>0</v>
      </c>
      <c r="R182" s="2">
        <f>SUM(Q153:Q182)</f>
        <v>15</v>
      </c>
      <c r="S182" s="2">
        <f t="shared" si="42"/>
        <v>1</v>
      </c>
      <c r="T182" s="2">
        <f>SUM(S153:S182)</f>
        <v>15</v>
      </c>
      <c r="U182" s="14" t="str">
        <f t="shared" ca="1" si="43"/>
        <v>TrainTrial2</v>
      </c>
      <c r="V182" s="10" t="str">
        <f t="shared" si="34"/>
        <v>p0.bmp</v>
      </c>
      <c r="W182" s="10" t="str">
        <f t="shared" si="35"/>
        <v>p1.bmp</v>
      </c>
      <c r="X182" s="10" t="str">
        <f t="shared" ca="1" si="36"/>
        <v>c2.wav</v>
      </c>
      <c r="Y182" s="10" t="str">
        <f t="shared" si="37"/>
        <v>r7.wav</v>
      </c>
      <c r="Z182" s="10" t="str">
        <f t="shared" ca="1" si="38"/>
        <v>c1.wav</v>
      </c>
      <c r="AA182" s="10" t="str">
        <f t="shared" ca="1" si="39"/>
        <v>n0.wav</v>
      </c>
      <c r="AB182" s="10">
        <f t="shared" si="40"/>
        <v>1</v>
      </c>
      <c r="AC182" s="12" t="str">
        <f t="shared" ca="1" si="47"/>
        <v>lp.jpg</v>
      </c>
      <c r="AD182" s="13">
        <f t="shared" ca="1" si="44"/>
        <v>1</v>
      </c>
      <c r="AE182" s="13">
        <f t="shared" ca="1" si="45"/>
        <v>1</v>
      </c>
      <c r="AF182" s="13">
        <f t="shared" ca="1" si="46"/>
        <v>0</v>
      </c>
      <c r="AG182" s="13"/>
      <c r="AI182" s="2">
        <f t="shared" ca="1" si="48"/>
        <v>0.10510625189851996</v>
      </c>
      <c r="AJ182" s="2">
        <f t="shared" ca="1" si="48"/>
        <v>0.1908681479093759</v>
      </c>
      <c r="AK182" s="2">
        <f t="shared" ca="1" si="48"/>
        <v>0.44474867261903794</v>
      </c>
    </row>
    <row r="183" spans="11:37" x14ac:dyDescent="0.2">
      <c r="K183" s="2" t="s">
        <v>33</v>
      </c>
      <c r="L183" s="2">
        <v>1</v>
      </c>
      <c r="M183" s="2">
        <v>4</v>
      </c>
      <c r="N183" s="2">
        <v>6</v>
      </c>
      <c r="O183" s="2">
        <v>0.15870202713813342</v>
      </c>
      <c r="P183" s="2">
        <v>7.6496377566400042E-2</v>
      </c>
      <c r="Q183" s="2">
        <f t="shared" si="41"/>
        <v>0</v>
      </c>
      <c r="S183" s="2">
        <f t="shared" si="42"/>
        <v>0</v>
      </c>
      <c r="U183" s="14" t="str">
        <f t="shared" ca="1" si="43"/>
        <v>TrainTrial</v>
      </c>
      <c r="V183" s="10" t="str">
        <f t="shared" si="34"/>
        <v>p1.bmp</v>
      </c>
      <c r="W183" s="10" t="str">
        <f t="shared" si="35"/>
        <v>p4.bmp</v>
      </c>
      <c r="X183" s="10" t="str">
        <f t="shared" ca="1" si="36"/>
        <v>c3.wav</v>
      </c>
      <c r="Y183" s="10" t="str">
        <f t="shared" ca="1" si="37"/>
        <v>n1.wav</v>
      </c>
      <c r="Z183" s="10" t="str">
        <f t="shared" ca="1" si="38"/>
        <v>c3.wav</v>
      </c>
      <c r="AA183" s="10" t="str">
        <f t="shared" si="39"/>
        <v>r6.wav</v>
      </c>
      <c r="AB183" s="10">
        <f t="shared" si="40"/>
        <v>1</v>
      </c>
      <c r="AC183" s="12" t="str">
        <f t="shared" ca="1" si="47"/>
        <v>blank.jpg</v>
      </c>
      <c r="AD183" s="13">
        <f t="shared" ca="1" si="44"/>
        <v>0</v>
      </c>
      <c r="AE183" s="13">
        <f t="shared" ca="1" si="45"/>
        <v>0</v>
      </c>
      <c r="AF183" s="13">
        <f t="shared" ca="1" si="46"/>
        <v>0</v>
      </c>
      <c r="AG183" s="13"/>
      <c r="AI183" s="2">
        <f ca="1">RAND()</f>
        <v>0.60667018477452583</v>
      </c>
      <c r="AJ183" s="2">
        <f ca="1">RAND()</f>
        <v>0.28158419192409923</v>
      </c>
      <c r="AK183" s="2">
        <f ca="1">RAND()</f>
        <v>0.63150093149975062</v>
      </c>
    </row>
    <row r="184" spans="11:37" x14ac:dyDescent="0.2">
      <c r="L184" s="2">
        <v>1</v>
      </c>
      <c r="M184" s="2">
        <v>8</v>
      </c>
      <c r="N184" s="2">
        <v>7</v>
      </c>
      <c r="O184" s="2">
        <v>1</v>
      </c>
      <c r="P184" s="2">
        <v>0.52236732546771236</v>
      </c>
      <c r="Q184" s="2">
        <f t="shared" si="41"/>
        <v>1</v>
      </c>
      <c r="S184" s="2">
        <f t="shared" si="42"/>
        <v>1</v>
      </c>
      <c r="U184" s="14" t="str">
        <f t="shared" ca="1" si="43"/>
        <v>TrainTrial</v>
      </c>
      <c r="V184" s="10" t="str">
        <f t="shared" si="34"/>
        <v>p8.bmp</v>
      </c>
      <c r="W184" s="10" t="str">
        <f t="shared" si="35"/>
        <v>p1.bmp</v>
      </c>
      <c r="X184" s="10" t="str">
        <f t="shared" ca="1" si="36"/>
        <v>c3.wav</v>
      </c>
      <c r="Y184" s="10" t="str">
        <f t="shared" si="37"/>
        <v>r7.wav</v>
      </c>
      <c r="Z184" s="10" t="str">
        <f t="shared" ca="1" si="38"/>
        <v>c3.wav</v>
      </c>
      <c r="AA184" s="10" t="str">
        <f t="shared" ca="1" si="39"/>
        <v>n1.wav</v>
      </c>
      <c r="AB184" s="10">
        <f t="shared" si="40"/>
        <v>2</v>
      </c>
      <c r="AC184" s="12" t="str">
        <f t="shared" ca="1" si="47"/>
        <v>blank.jpg</v>
      </c>
      <c r="AD184" s="13">
        <f t="shared" ca="1" si="44"/>
        <v>0</v>
      </c>
      <c r="AE184" s="13">
        <f t="shared" ca="1" si="45"/>
        <v>0</v>
      </c>
      <c r="AF184" s="13">
        <f t="shared" ca="1" si="46"/>
        <v>0</v>
      </c>
      <c r="AG184" s="13"/>
      <c r="AI184" s="2">
        <f t="shared" ref="AI184:AK212" ca="1" si="49">RAND()</f>
        <v>0.66571947826006461</v>
      </c>
      <c r="AJ184" s="2">
        <f t="shared" ca="1" si="49"/>
        <v>0.67686498685446161</v>
      </c>
      <c r="AK184" s="2">
        <f t="shared" ca="1" si="49"/>
        <v>0.88643102870956891</v>
      </c>
    </row>
    <row r="185" spans="11:37" x14ac:dyDescent="0.2">
      <c r="L185" s="2">
        <v>1</v>
      </c>
      <c r="M185" s="2">
        <v>9</v>
      </c>
      <c r="N185" s="2">
        <v>2</v>
      </c>
      <c r="O185" s="2">
        <v>0.92836816272119904</v>
      </c>
      <c r="P185" s="2">
        <v>0.12113701774069341</v>
      </c>
      <c r="Q185" s="2">
        <f t="shared" si="41"/>
        <v>1</v>
      </c>
      <c r="S185" s="2">
        <f t="shared" si="42"/>
        <v>0</v>
      </c>
      <c r="U185" s="14" t="str">
        <f t="shared" ca="1" si="43"/>
        <v>TrainTrial</v>
      </c>
      <c r="V185" s="10" t="str">
        <f t="shared" si="34"/>
        <v>p9.bmp</v>
      </c>
      <c r="W185" s="10" t="str">
        <f t="shared" si="35"/>
        <v>p1.bmp</v>
      </c>
      <c r="X185" s="10" t="str">
        <f t="shared" ca="1" si="36"/>
        <v>c3.wav</v>
      </c>
      <c r="Y185" s="10" t="str">
        <f t="shared" ca="1" si="37"/>
        <v>n1.wav</v>
      </c>
      <c r="Z185" s="10" t="str">
        <f t="shared" ca="1" si="38"/>
        <v>c3.wav</v>
      </c>
      <c r="AA185" s="10" t="str">
        <f t="shared" si="39"/>
        <v>r2.wav</v>
      </c>
      <c r="AB185" s="10">
        <f t="shared" si="40"/>
        <v>2</v>
      </c>
      <c r="AC185" s="12" t="str">
        <f t="shared" ca="1" si="47"/>
        <v>blank.jpg</v>
      </c>
      <c r="AD185" s="13">
        <f t="shared" ca="1" si="44"/>
        <v>0</v>
      </c>
      <c r="AE185" s="13">
        <f t="shared" ca="1" si="45"/>
        <v>0</v>
      </c>
      <c r="AF185" s="13">
        <f t="shared" ca="1" si="46"/>
        <v>0</v>
      </c>
      <c r="AG185" s="13"/>
      <c r="AI185" s="2">
        <f t="shared" ca="1" si="49"/>
        <v>0.92518516713421439</v>
      </c>
      <c r="AJ185" s="2">
        <f t="shared" ca="1" si="49"/>
        <v>0.28102603981587537</v>
      </c>
      <c r="AK185" s="2">
        <f t="shared" ca="1" si="49"/>
        <v>0.36780943993342086</v>
      </c>
    </row>
    <row r="186" spans="11:37" x14ac:dyDescent="0.2">
      <c r="L186" s="2">
        <v>2</v>
      </c>
      <c r="M186" s="2">
        <v>3</v>
      </c>
      <c r="N186" s="2">
        <v>3</v>
      </c>
      <c r="O186" s="2">
        <v>8.5938852049366687E-2</v>
      </c>
      <c r="P186" s="2">
        <v>0.34175900218360766</v>
      </c>
      <c r="Q186" s="2">
        <f t="shared" si="41"/>
        <v>0</v>
      </c>
      <c r="S186" s="2">
        <f t="shared" si="42"/>
        <v>0</v>
      </c>
      <c r="U186" s="14" t="str">
        <f t="shared" ca="1" si="43"/>
        <v>TrainTrial</v>
      </c>
      <c r="V186" s="10" t="str">
        <f t="shared" si="34"/>
        <v>p2.bmp</v>
      </c>
      <c r="W186" s="10" t="str">
        <f t="shared" si="35"/>
        <v>p3.bmp</v>
      </c>
      <c r="X186" s="10" t="str">
        <f t="shared" ca="1" si="36"/>
        <v>c3.wav</v>
      </c>
      <c r="Y186" s="10" t="str">
        <f t="shared" ca="1" si="37"/>
        <v>nn2.wav</v>
      </c>
      <c r="Z186" s="10" t="str">
        <f t="shared" ca="1" si="38"/>
        <v>c3.wav</v>
      </c>
      <c r="AA186" s="10" t="str">
        <f t="shared" si="39"/>
        <v>r3.wav</v>
      </c>
      <c r="AB186" s="10">
        <f t="shared" si="40"/>
        <v>1</v>
      </c>
      <c r="AC186" s="12" t="str">
        <f t="shared" ca="1" si="47"/>
        <v>blank.jpg</v>
      </c>
      <c r="AD186" s="13">
        <f t="shared" ca="1" si="44"/>
        <v>0</v>
      </c>
      <c r="AE186" s="13">
        <f t="shared" ca="1" si="45"/>
        <v>0</v>
      </c>
      <c r="AF186" s="13">
        <f t="shared" ca="1" si="46"/>
        <v>1</v>
      </c>
      <c r="AG186" s="13"/>
      <c r="AI186" s="2">
        <f t="shared" ca="1" si="49"/>
        <v>0.95352037331402362</v>
      </c>
      <c r="AJ186" s="2">
        <f t="shared" ca="1" si="49"/>
        <v>0.94266078600684866</v>
      </c>
      <c r="AK186" s="2">
        <f t="shared" ca="1" si="49"/>
        <v>0.19038489166268668</v>
      </c>
    </row>
    <row r="187" spans="11:37" x14ac:dyDescent="0.2">
      <c r="L187" s="2">
        <v>2</v>
      </c>
      <c r="M187" s="2">
        <v>1</v>
      </c>
      <c r="N187" s="2">
        <v>0</v>
      </c>
      <c r="O187" s="2">
        <v>0.55426972363056848</v>
      </c>
      <c r="P187" s="2">
        <v>0.96359038918581064</v>
      </c>
      <c r="Q187" s="2">
        <f t="shared" si="41"/>
        <v>1</v>
      </c>
      <c r="S187" s="2">
        <f t="shared" si="42"/>
        <v>1</v>
      </c>
      <c r="U187" s="14" t="str">
        <f t="shared" ca="1" si="43"/>
        <v>TrainTrial</v>
      </c>
      <c r="V187" s="10" t="str">
        <f t="shared" si="34"/>
        <v>p1.bmp</v>
      </c>
      <c r="W187" s="10" t="str">
        <f t="shared" si="35"/>
        <v>p2.bmp</v>
      </c>
      <c r="X187" s="10" t="str">
        <f t="shared" ca="1" si="36"/>
        <v>c3.wav</v>
      </c>
      <c r="Y187" s="10" t="str">
        <f t="shared" si="37"/>
        <v>r0.wav</v>
      </c>
      <c r="Z187" s="10" t="str">
        <f t="shared" ca="1" si="38"/>
        <v>c3.wav</v>
      </c>
      <c r="AA187" s="10" t="str">
        <f t="shared" ca="1" si="39"/>
        <v>n2.wav</v>
      </c>
      <c r="AB187" s="10">
        <f t="shared" si="40"/>
        <v>2</v>
      </c>
      <c r="AC187" s="12" t="str">
        <f t="shared" ca="1" si="47"/>
        <v>blank.jpg</v>
      </c>
      <c r="AD187" s="13">
        <f t="shared" ca="1" si="44"/>
        <v>0</v>
      </c>
      <c r="AE187" s="13">
        <f t="shared" ca="1" si="45"/>
        <v>0</v>
      </c>
      <c r="AF187" s="13">
        <f t="shared" ca="1" si="46"/>
        <v>0</v>
      </c>
      <c r="AG187" s="13"/>
      <c r="AI187" s="2">
        <f t="shared" ca="1" si="49"/>
        <v>0.95170916343707879</v>
      </c>
      <c r="AJ187" s="2">
        <f t="shared" ca="1" si="49"/>
        <v>0.26207900404684081</v>
      </c>
      <c r="AK187" s="2">
        <f t="shared" ca="1" si="49"/>
        <v>0.91586287238970776</v>
      </c>
    </row>
    <row r="188" spans="11:37" x14ac:dyDescent="0.2">
      <c r="L188" s="2">
        <v>2</v>
      </c>
      <c r="M188" s="2">
        <v>9</v>
      </c>
      <c r="N188" s="2">
        <v>5</v>
      </c>
      <c r="O188" s="2">
        <v>0.39220316035607539</v>
      </c>
      <c r="P188" s="2">
        <v>3.0960734854488692E-2</v>
      </c>
      <c r="Q188" s="2">
        <f t="shared" si="41"/>
        <v>0</v>
      </c>
      <c r="S188" s="2">
        <f t="shared" si="42"/>
        <v>0</v>
      </c>
      <c r="U188" s="14" t="str">
        <f t="shared" ca="1" si="43"/>
        <v>TrainTrial</v>
      </c>
      <c r="V188" s="10" t="str">
        <f t="shared" si="34"/>
        <v>p2.bmp</v>
      </c>
      <c r="W188" s="10" t="str">
        <f t="shared" si="35"/>
        <v>p9.bmp</v>
      </c>
      <c r="X188" s="10" t="str">
        <f t="shared" ca="1" si="36"/>
        <v>c3.wav</v>
      </c>
      <c r="Y188" s="10" t="str">
        <f t="shared" ca="1" si="37"/>
        <v>n2.wav</v>
      </c>
      <c r="Z188" s="10" t="str">
        <f t="shared" ca="1" si="38"/>
        <v>c3.wav</v>
      </c>
      <c r="AA188" s="10" t="str">
        <f t="shared" si="39"/>
        <v>r5.wav</v>
      </c>
      <c r="AB188" s="10">
        <f t="shared" si="40"/>
        <v>1</v>
      </c>
      <c r="AC188" s="12" t="str">
        <f t="shared" ca="1" si="47"/>
        <v>blank.jpg</v>
      </c>
      <c r="AD188" s="13">
        <f t="shared" ca="1" si="44"/>
        <v>0</v>
      </c>
      <c r="AE188" s="13">
        <f t="shared" ca="1" si="45"/>
        <v>0</v>
      </c>
      <c r="AF188" s="13">
        <f t="shared" ca="1" si="46"/>
        <v>0</v>
      </c>
      <c r="AG188" s="13"/>
      <c r="AI188" s="2">
        <f t="shared" ca="1" si="49"/>
        <v>0.69564810578249259</v>
      </c>
      <c r="AJ188" s="2">
        <f t="shared" ca="1" si="49"/>
        <v>0.95004725385849154</v>
      </c>
      <c r="AK188" s="2">
        <f t="shared" ca="1" si="49"/>
        <v>0.57810317972634417</v>
      </c>
    </row>
    <row r="189" spans="11:37" x14ac:dyDescent="0.2">
      <c r="L189" s="2">
        <v>3</v>
      </c>
      <c r="M189" s="2">
        <v>5</v>
      </c>
      <c r="N189" s="2">
        <v>4</v>
      </c>
      <c r="O189" s="2">
        <v>0.84332749652458006</v>
      </c>
      <c r="P189" s="2">
        <v>0.63007136506257666</v>
      </c>
      <c r="Q189" s="2">
        <f t="shared" si="41"/>
        <v>1</v>
      </c>
      <c r="S189" s="2">
        <f t="shared" si="42"/>
        <v>1</v>
      </c>
      <c r="U189" s="14" t="str">
        <f t="shared" ca="1" si="43"/>
        <v>TrainTrial2</v>
      </c>
      <c r="V189" s="10" t="str">
        <f t="shared" si="34"/>
        <v>p5.bmp</v>
      </c>
      <c r="W189" s="10" t="str">
        <f t="shared" si="35"/>
        <v>p3.bmp</v>
      </c>
      <c r="X189" s="10" t="str">
        <f t="shared" ca="1" si="36"/>
        <v>c2.wav</v>
      </c>
      <c r="Y189" s="10" t="str">
        <f t="shared" si="37"/>
        <v>r4.wav</v>
      </c>
      <c r="Z189" s="10" t="str">
        <f t="shared" ca="1" si="38"/>
        <v>c1.wav</v>
      </c>
      <c r="AA189" s="10" t="str">
        <f t="shared" ca="1" si="39"/>
        <v>n3.wav</v>
      </c>
      <c r="AB189" s="10">
        <f t="shared" si="40"/>
        <v>2</v>
      </c>
      <c r="AC189" s="12" t="str">
        <f t="shared" ca="1" si="47"/>
        <v>blank.jpg</v>
      </c>
      <c r="AD189" s="13">
        <f t="shared" ca="1" si="44"/>
        <v>0</v>
      </c>
      <c r="AE189" s="13">
        <f t="shared" ca="1" si="45"/>
        <v>1</v>
      </c>
      <c r="AF189" s="13">
        <f t="shared" ca="1" si="46"/>
        <v>0</v>
      </c>
      <c r="AG189" s="13"/>
      <c r="AI189" s="2">
        <f t="shared" ca="1" si="49"/>
        <v>0.42821853372060747</v>
      </c>
      <c r="AJ189" s="2">
        <f t="shared" ca="1" si="49"/>
        <v>8.7122174988288115E-2</v>
      </c>
      <c r="AK189" s="2">
        <f t="shared" ca="1" si="49"/>
        <v>0.74281476702437577</v>
      </c>
    </row>
    <row r="190" spans="11:37" x14ac:dyDescent="0.2">
      <c r="L190" s="2">
        <v>3</v>
      </c>
      <c r="M190" s="2">
        <v>6</v>
      </c>
      <c r="N190" s="2">
        <v>9</v>
      </c>
      <c r="O190" s="2">
        <v>0.88322175864050223</v>
      </c>
      <c r="P190" s="2">
        <v>0.72693332146900502</v>
      </c>
      <c r="Q190" s="2">
        <f t="shared" si="41"/>
        <v>1</v>
      </c>
      <c r="S190" s="2">
        <f t="shared" si="42"/>
        <v>1</v>
      </c>
      <c r="U190" s="14" t="str">
        <f t="shared" ca="1" si="43"/>
        <v>TrainTrial</v>
      </c>
      <c r="V190" s="10" t="str">
        <f t="shared" si="34"/>
        <v>p6.bmp</v>
      </c>
      <c r="W190" s="10" t="str">
        <f t="shared" si="35"/>
        <v>p3.bmp</v>
      </c>
      <c r="X190" s="10" t="str">
        <f t="shared" ca="1" si="36"/>
        <v>c3.wav</v>
      </c>
      <c r="Y190" s="10" t="str">
        <f t="shared" si="37"/>
        <v>r9.wav</v>
      </c>
      <c r="Z190" s="10" t="str">
        <f t="shared" ca="1" si="38"/>
        <v>c3.wav</v>
      </c>
      <c r="AA190" s="10" t="str">
        <f t="shared" ca="1" si="39"/>
        <v>n3.wav</v>
      </c>
      <c r="AB190" s="10">
        <f t="shared" si="40"/>
        <v>2</v>
      </c>
      <c r="AC190" s="12" t="str">
        <f t="shared" ca="1" si="47"/>
        <v>rp.jpg</v>
      </c>
      <c r="AD190" s="13">
        <f t="shared" ca="1" si="44"/>
        <v>1</v>
      </c>
      <c r="AE190" s="13">
        <f t="shared" ca="1" si="45"/>
        <v>0</v>
      </c>
      <c r="AF190" s="13">
        <f t="shared" ca="1" si="46"/>
        <v>0</v>
      </c>
      <c r="AG190" s="13"/>
      <c r="AI190" s="2">
        <f t="shared" ca="1" si="49"/>
        <v>0.21658962742247956</v>
      </c>
      <c r="AJ190" s="2">
        <f t="shared" ca="1" si="49"/>
        <v>0.73851587072667768</v>
      </c>
      <c r="AK190" s="2">
        <f t="shared" ca="1" si="49"/>
        <v>0.91967782775449358</v>
      </c>
    </row>
    <row r="191" spans="11:37" x14ac:dyDescent="0.2">
      <c r="L191" s="2">
        <v>3</v>
      </c>
      <c r="M191" s="2">
        <v>7</v>
      </c>
      <c r="N191" s="2">
        <v>8</v>
      </c>
      <c r="O191" s="2">
        <v>0.29187783456291072</v>
      </c>
      <c r="P191" s="2">
        <v>5.6968599589708901E-2</v>
      </c>
      <c r="Q191" s="2">
        <f t="shared" si="41"/>
        <v>0</v>
      </c>
      <c r="S191" s="2">
        <f t="shared" si="42"/>
        <v>0</v>
      </c>
      <c r="U191" s="14" t="str">
        <f t="shared" ca="1" si="43"/>
        <v>TrainTrial</v>
      </c>
      <c r="V191" s="10" t="str">
        <f t="shared" si="34"/>
        <v>p3.bmp</v>
      </c>
      <c r="W191" s="10" t="str">
        <f t="shared" si="35"/>
        <v>p7.bmp</v>
      </c>
      <c r="X191" s="10" t="str">
        <f t="shared" ca="1" si="36"/>
        <v>c3.wav</v>
      </c>
      <c r="Y191" s="10" t="str">
        <f t="shared" ca="1" si="37"/>
        <v>n3.wav</v>
      </c>
      <c r="Z191" s="10" t="str">
        <f t="shared" ca="1" si="38"/>
        <v>c3.wav</v>
      </c>
      <c r="AA191" s="10" t="str">
        <f t="shared" si="39"/>
        <v>r8.wav</v>
      </c>
      <c r="AB191" s="10">
        <f t="shared" si="40"/>
        <v>1</v>
      </c>
      <c r="AC191" s="12" t="str">
        <f t="shared" ca="1" si="47"/>
        <v>lp.jpg</v>
      </c>
      <c r="AD191" s="13">
        <f t="shared" ca="1" si="44"/>
        <v>1</v>
      </c>
      <c r="AE191" s="13">
        <f t="shared" ca="1" si="45"/>
        <v>0</v>
      </c>
      <c r="AF191" s="13">
        <f t="shared" ca="1" si="46"/>
        <v>0</v>
      </c>
      <c r="AG191" s="13"/>
      <c r="AI191" s="2">
        <f t="shared" ca="1" si="49"/>
        <v>4.6910194518033577E-2</v>
      </c>
      <c r="AJ191" s="2">
        <f t="shared" ca="1" si="49"/>
        <v>0.68756694685252584</v>
      </c>
      <c r="AK191" s="2">
        <f t="shared" ca="1" si="49"/>
        <v>0.26828493288184729</v>
      </c>
    </row>
    <row r="192" spans="11:37" x14ac:dyDescent="0.2">
      <c r="L192" s="2">
        <v>4</v>
      </c>
      <c r="M192" s="2">
        <v>0</v>
      </c>
      <c r="N192" s="2">
        <v>1</v>
      </c>
      <c r="O192" s="2">
        <v>0.38407609289060929</v>
      </c>
      <c r="P192" s="2">
        <v>0.10078848359171388</v>
      </c>
      <c r="Q192" s="2">
        <f t="shared" si="41"/>
        <v>0</v>
      </c>
      <c r="S192" s="2">
        <f t="shared" si="42"/>
        <v>0</v>
      </c>
      <c r="U192" s="14" t="str">
        <f t="shared" ca="1" si="43"/>
        <v>TrainTrial</v>
      </c>
      <c r="V192" s="10" t="str">
        <f t="shared" si="34"/>
        <v>p4.bmp</v>
      </c>
      <c r="W192" s="10" t="str">
        <f t="shared" si="35"/>
        <v>p0.bmp</v>
      </c>
      <c r="X192" s="10" t="str">
        <f t="shared" ca="1" si="36"/>
        <v>c3.wav</v>
      </c>
      <c r="Y192" s="10" t="str">
        <f t="shared" ca="1" si="37"/>
        <v>nn4.wav</v>
      </c>
      <c r="Z192" s="10" t="str">
        <f t="shared" ca="1" si="38"/>
        <v>c3.wav</v>
      </c>
      <c r="AA192" s="10" t="str">
        <f t="shared" si="39"/>
        <v>r1.wav</v>
      </c>
      <c r="AB192" s="10">
        <f t="shared" si="40"/>
        <v>1</v>
      </c>
      <c r="AC192" s="12" t="str">
        <f t="shared" ca="1" si="47"/>
        <v>blank.jpg</v>
      </c>
      <c r="AD192" s="13">
        <f t="shared" ca="1" si="44"/>
        <v>0</v>
      </c>
      <c r="AE192" s="13">
        <f t="shared" ca="1" si="45"/>
        <v>0</v>
      </c>
      <c r="AF192" s="13">
        <f t="shared" ca="1" si="46"/>
        <v>1</v>
      </c>
      <c r="AG192" s="13"/>
      <c r="AI192" s="2">
        <f t="shared" ca="1" si="49"/>
        <v>0.6253182360251528</v>
      </c>
      <c r="AJ192" s="2">
        <f t="shared" ca="1" si="49"/>
        <v>0.82551808178075747</v>
      </c>
      <c r="AK192" s="2">
        <f t="shared" ca="1" si="49"/>
        <v>0.19715479671235447</v>
      </c>
    </row>
    <row r="193" spans="12:37" x14ac:dyDescent="0.2">
      <c r="L193" s="2">
        <v>4</v>
      </c>
      <c r="M193" s="2">
        <v>5</v>
      </c>
      <c r="N193" s="2">
        <v>9</v>
      </c>
      <c r="O193" s="2">
        <v>6.2051160792179871E-2</v>
      </c>
      <c r="P193" s="2">
        <v>9.8311071730677213E-2</v>
      </c>
      <c r="Q193" s="2">
        <f t="shared" si="41"/>
        <v>0</v>
      </c>
      <c r="S193" s="2">
        <f t="shared" si="42"/>
        <v>0</v>
      </c>
      <c r="U193" s="14" t="str">
        <f t="shared" ca="1" si="43"/>
        <v>TrainTrial</v>
      </c>
      <c r="V193" s="10" t="str">
        <f t="shared" si="34"/>
        <v>p4.bmp</v>
      </c>
      <c r="W193" s="10" t="str">
        <f t="shared" si="35"/>
        <v>p5.bmp</v>
      </c>
      <c r="X193" s="10" t="str">
        <f t="shared" ca="1" si="36"/>
        <v>c3.wav</v>
      </c>
      <c r="Y193" s="10" t="str">
        <f t="shared" ca="1" si="37"/>
        <v>n4.wav</v>
      </c>
      <c r="Z193" s="10" t="str">
        <f t="shared" ca="1" si="38"/>
        <v>c3.wav</v>
      </c>
      <c r="AA193" s="10" t="str">
        <f t="shared" si="39"/>
        <v>r9.wav</v>
      </c>
      <c r="AB193" s="10">
        <f t="shared" si="40"/>
        <v>1</v>
      </c>
      <c r="AC193" s="12" t="str">
        <f t="shared" ca="1" si="47"/>
        <v>blank.jpg</v>
      </c>
      <c r="AD193" s="13">
        <f t="shared" ca="1" si="44"/>
        <v>0</v>
      </c>
      <c r="AE193" s="13">
        <f t="shared" ca="1" si="45"/>
        <v>0</v>
      </c>
      <c r="AF193" s="13">
        <f t="shared" ca="1" si="46"/>
        <v>0</v>
      </c>
      <c r="AG193" s="13"/>
      <c r="AI193" s="2">
        <f t="shared" ca="1" si="49"/>
        <v>0.55791445740440126</v>
      </c>
      <c r="AJ193" s="2">
        <f t="shared" ca="1" si="49"/>
        <v>0.85371504885089944</v>
      </c>
      <c r="AK193" s="2">
        <f t="shared" ca="1" si="49"/>
        <v>0.41508562049606068</v>
      </c>
    </row>
    <row r="194" spans="12:37" x14ac:dyDescent="0.2">
      <c r="L194" s="2">
        <v>4</v>
      </c>
      <c r="M194" s="2">
        <v>8</v>
      </c>
      <c r="N194" s="2">
        <v>7</v>
      </c>
      <c r="O194" s="2">
        <v>0.25730644078976184</v>
      </c>
      <c r="P194" s="2">
        <v>0.29681606969916174</v>
      </c>
      <c r="Q194" s="2">
        <f t="shared" si="41"/>
        <v>0</v>
      </c>
      <c r="S194" s="2">
        <f t="shared" si="42"/>
        <v>0</v>
      </c>
      <c r="U194" s="14" t="str">
        <f t="shared" ca="1" si="43"/>
        <v>TrainTrial</v>
      </c>
      <c r="V194" s="10" t="str">
        <f t="shared" si="34"/>
        <v>p4.bmp</v>
      </c>
      <c r="W194" s="10" t="str">
        <f t="shared" si="35"/>
        <v>p8.bmp</v>
      </c>
      <c r="X194" s="10" t="str">
        <f t="shared" ca="1" si="36"/>
        <v>c3.wav</v>
      </c>
      <c r="Y194" s="10" t="str">
        <f t="shared" ca="1" si="37"/>
        <v>n4.wav</v>
      </c>
      <c r="Z194" s="10" t="str">
        <f t="shared" ca="1" si="38"/>
        <v>c3.wav</v>
      </c>
      <c r="AA194" s="10" t="str">
        <f t="shared" si="39"/>
        <v>r7.wav</v>
      </c>
      <c r="AB194" s="10">
        <f t="shared" si="40"/>
        <v>1</v>
      </c>
      <c r="AC194" s="12" t="str">
        <f t="shared" ca="1" si="47"/>
        <v>blank.jpg</v>
      </c>
      <c r="AD194" s="13">
        <f t="shared" ca="1" si="44"/>
        <v>0</v>
      </c>
      <c r="AE194" s="13">
        <f t="shared" ca="1" si="45"/>
        <v>0</v>
      </c>
      <c r="AF194" s="13">
        <f t="shared" ca="1" si="46"/>
        <v>0</v>
      </c>
      <c r="AG194" s="13"/>
      <c r="AI194" s="2">
        <f t="shared" ca="1" si="49"/>
        <v>0.45067093859873386</v>
      </c>
      <c r="AJ194" s="2">
        <f t="shared" ca="1" si="49"/>
        <v>0.42388169525672403</v>
      </c>
      <c r="AK194" s="2">
        <f t="shared" ca="1" si="49"/>
        <v>0.44302892035642893</v>
      </c>
    </row>
    <row r="195" spans="12:37" x14ac:dyDescent="0.2">
      <c r="L195" s="2">
        <v>5</v>
      </c>
      <c r="M195" s="2">
        <v>2</v>
      </c>
      <c r="N195" s="2">
        <v>3</v>
      </c>
      <c r="O195" s="2">
        <v>0.38324041467058123</v>
      </c>
      <c r="P195" s="2">
        <v>0.10347596153496852</v>
      </c>
      <c r="Q195" s="2">
        <f t="shared" si="41"/>
        <v>0</v>
      </c>
      <c r="S195" s="2">
        <f t="shared" si="42"/>
        <v>0</v>
      </c>
      <c r="U195" s="14" t="str">
        <f t="shared" ca="1" si="43"/>
        <v>TrainTrial</v>
      </c>
      <c r="V195" s="10" t="str">
        <f t="shared" ref="V195:V242" si="50">IF(Q195=0,CONCATENATE("p",L195,".bmp"),CONCATENATE("p",M195,".bmp"))</f>
        <v>p5.bmp</v>
      </c>
      <c r="W195" s="10" t="str">
        <f t="shared" ref="W195:W242" si="51">IF(Q195=0,CONCATENATE("p",M195,".bmp"),CONCATENATE("p",L195,".bmp"))</f>
        <v>p2.bmp</v>
      </c>
      <c r="X195" s="10" t="str">
        <f t="shared" ref="X195:X242" ca="1" si="52">IF(AE195=0,"c3.wav",IF(S195=0,"c1.wav","c2.wav"))</f>
        <v>c3.wav</v>
      </c>
      <c r="Y195" s="10" t="str">
        <f t="shared" ref="Y195:Y242" ca="1" si="53">IF(S195=0,IF(AF195=1,CONCATENATE("nn",L195,".wav"),CONCATENATE("n",L195,".wav")),CONCATENATE("r",N195,".wav"))</f>
        <v>n5.wav</v>
      </c>
      <c r="Z195" s="10" t="str">
        <f t="shared" ref="Z195:Z242" ca="1" si="54">IF(AE195=0,"c3.wav",IF(S195=1,"c1.wav","c2.wav"))</f>
        <v>c3.wav</v>
      </c>
      <c r="AA195" s="10" t="str">
        <f t="shared" ref="AA195:AA242" si="55">IF(S195=1,IF(AF195=1,CONCATENATE("nn",L195,".wav"),CONCATENATE("n",L195,".wav")),CONCATENATE("r",N195,".wav"))</f>
        <v>r3.wav</v>
      </c>
      <c r="AB195" s="10">
        <f t="shared" ref="AB195:AB242" si="56">IF(Q195=0,1,2)</f>
        <v>1</v>
      </c>
      <c r="AC195" s="12" t="str">
        <f t="shared" ca="1" si="47"/>
        <v>blank.jpg</v>
      </c>
      <c r="AD195" s="13">
        <f t="shared" ca="1" si="44"/>
        <v>0</v>
      </c>
      <c r="AE195" s="13">
        <f t="shared" ca="1" si="45"/>
        <v>0</v>
      </c>
      <c r="AF195" s="13">
        <f t="shared" ca="1" si="46"/>
        <v>0</v>
      </c>
      <c r="AG195" s="13"/>
      <c r="AI195" s="2">
        <f t="shared" ca="1" si="49"/>
        <v>0.62615562430747884</v>
      </c>
      <c r="AJ195" s="2">
        <f t="shared" ca="1" si="49"/>
        <v>0.34137825437698477</v>
      </c>
      <c r="AK195" s="2">
        <f t="shared" ca="1" si="49"/>
        <v>0.90641088423250249</v>
      </c>
    </row>
    <row r="196" spans="12:37" x14ac:dyDescent="0.2">
      <c r="L196" s="2">
        <v>5</v>
      </c>
      <c r="M196" s="2">
        <v>3</v>
      </c>
      <c r="N196" s="2">
        <v>2</v>
      </c>
      <c r="O196" s="2">
        <v>0.60941319426729024</v>
      </c>
      <c r="P196" s="2">
        <v>0.58561300759902224</v>
      </c>
      <c r="Q196" s="2">
        <f t="shared" ref="Q196:Q242" si="57">IF(O196&lt;=0.5,0,1)</f>
        <v>1</v>
      </c>
      <c r="S196" s="2">
        <f t="shared" ref="S196:S242" si="58">IF(P196&lt;=0.5,0,1)</f>
        <v>1</v>
      </c>
      <c r="U196" s="14" t="str">
        <f t="shared" ref="U196:U242" ca="1" si="59">IF(AE196=1,"TrainTrial2","TrainTrial")</f>
        <v>TrainTrial2</v>
      </c>
      <c r="V196" s="10" t="str">
        <f t="shared" si="50"/>
        <v>p3.bmp</v>
      </c>
      <c r="W196" s="10" t="str">
        <f t="shared" si="51"/>
        <v>p5.bmp</v>
      </c>
      <c r="X196" s="10" t="str">
        <f t="shared" ca="1" si="52"/>
        <v>c2.wav</v>
      </c>
      <c r="Y196" s="10" t="str">
        <f t="shared" si="53"/>
        <v>r2.wav</v>
      </c>
      <c r="Z196" s="10" t="str">
        <f t="shared" ca="1" si="54"/>
        <v>c1.wav</v>
      </c>
      <c r="AA196" s="10" t="str">
        <f t="shared" ca="1" si="55"/>
        <v>nn5.wav</v>
      </c>
      <c r="AB196" s="10">
        <f t="shared" si="56"/>
        <v>2</v>
      </c>
      <c r="AC196" s="12" t="str">
        <f t="shared" ca="1" si="47"/>
        <v>rp.jpg</v>
      </c>
      <c r="AD196" s="13">
        <f t="shared" ref="AD196:AD242" ca="1" si="60">IF(AI196&lt;0.25,1,0)</f>
        <v>1</v>
      </c>
      <c r="AE196" s="13">
        <f t="shared" ref="AE196:AE242" ca="1" si="61">IF(AJ196&lt;0.25,1,0)</f>
        <v>1</v>
      </c>
      <c r="AF196" s="13">
        <f t="shared" ref="AF196:AF242" ca="1" si="62">IF(AK196&lt;0.25,1,0)</f>
        <v>1</v>
      </c>
      <c r="AG196" s="13"/>
      <c r="AI196" s="2">
        <f t="shared" ca="1" si="49"/>
        <v>0.22158272331732121</v>
      </c>
      <c r="AJ196" s="2">
        <f t="shared" ca="1" si="49"/>
        <v>4.792933624278195E-2</v>
      </c>
      <c r="AK196" s="2">
        <f t="shared" ca="1" si="49"/>
        <v>5.4572228006919965E-2</v>
      </c>
    </row>
    <row r="197" spans="12:37" x14ac:dyDescent="0.2">
      <c r="L197" s="2">
        <v>5</v>
      </c>
      <c r="M197" s="2">
        <v>6</v>
      </c>
      <c r="N197" s="2">
        <v>8</v>
      </c>
      <c r="O197" s="2">
        <v>0.76881591947949346</v>
      </c>
      <c r="P197" s="2">
        <v>0.33248461898438109</v>
      </c>
      <c r="Q197" s="2">
        <f t="shared" si="57"/>
        <v>1</v>
      </c>
      <c r="S197" s="2">
        <f t="shared" si="58"/>
        <v>0</v>
      </c>
      <c r="U197" s="14" t="str">
        <f t="shared" ca="1" si="59"/>
        <v>TrainTrial</v>
      </c>
      <c r="V197" s="10" t="str">
        <f t="shared" si="50"/>
        <v>p6.bmp</v>
      </c>
      <c r="W197" s="10" t="str">
        <f t="shared" si="51"/>
        <v>p5.bmp</v>
      </c>
      <c r="X197" s="10" t="str">
        <f t="shared" ca="1" si="52"/>
        <v>c3.wav</v>
      </c>
      <c r="Y197" s="10" t="str">
        <f t="shared" ca="1" si="53"/>
        <v>n5.wav</v>
      </c>
      <c r="Z197" s="10" t="str">
        <f t="shared" ca="1" si="54"/>
        <v>c3.wav</v>
      </c>
      <c r="AA197" s="10" t="str">
        <f t="shared" si="55"/>
        <v>r8.wav</v>
      </c>
      <c r="AB197" s="10">
        <f t="shared" si="56"/>
        <v>2</v>
      </c>
      <c r="AC197" s="12" t="str">
        <f t="shared" ca="1" si="47"/>
        <v>blank.jpg</v>
      </c>
      <c r="AD197" s="13">
        <f t="shared" ca="1" si="60"/>
        <v>0</v>
      </c>
      <c r="AE197" s="13">
        <f t="shared" ca="1" si="61"/>
        <v>0</v>
      </c>
      <c r="AF197" s="13">
        <f t="shared" ca="1" si="62"/>
        <v>0</v>
      </c>
      <c r="AG197" s="13"/>
      <c r="AI197" s="2">
        <f t="shared" ca="1" si="49"/>
        <v>0.33904609865093005</v>
      </c>
      <c r="AJ197" s="2">
        <f t="shared" ca="1" si="49"/>
        <v>0.36144679158463533</v>
      </c>
      <c r="AK197" s="2">
        <f t="shared" ca="1" si="49"/>
        <v>0.78546394272576814</v>
      </c>
    </row>
    <row r="198" spans="12:37" x14ac:dyDescent="0.2">
      <c r="L198" s="2">
        <v>6</v>
      </c>
      <c r="M198" s="2">
        <v>0</v>
      </c>
      <c r="N198" s="2">
        <v>4</v>
      </c>
      <c r="O198" s="2">
        <v>0.88249172737141635</v>
      </c>
      <c r="P198" s="2">
        <v>0.53832423325729906</v>
      </c>
      <c r="Q198" s="2">
        <f t="shared" si="57"/>
        <v>1</v>
      </c>
      <c r="S198" s="2">
        <f t="shared" si="58"/>
        <v>1</v>
      </c>
      <c r="U198" s="14" t="str">
        <f t="shared" ca="1" si="59"/>
        <v>TrainTrial</v>
      </c>
      <c r="V198" s="10" t="str">
        <f t="shared" si="50"/>
        <v>p0.bmp</v>
      </c>
      <c r="W198" s="10" t="str">
        <f t="shared" si="51"/>
        <v>p6.bmp</v>
      </c>
      <c r="X198" s="10" t="str">
        <f t="shared" ca="1" si="52"/>
        <v>c3.wav</v>
      </c>
      <c r="Y198" s="10" t="str">
        <f t="shared" si="53"/>
        <v>r4.wav</v>
      </c>
      <c r="Z198" s="10" t="str">
        <f t="shared" ca="1" si="54"/>
        <v>c3.wav</v>
      </c>
      <c r="AA198" s="10" t="str">
        <f t="shared" ca="1" si="55"/>
        <v>n6.wav</v>
      </c>
      <c r="AB198" s="10">
        <f t="shared" si="56"/>
        <v>2</v>
      </c>
      <c r="AC198" s="12" t="str">
        <f t="shared" ref="AC198:AC242" ca="1" si="63">IF(AD198=0,"blank.jpg", IF( AB198=1,"lp.jpg","rp.jpg"))</f>
        <v>rp.jpg</v>
      </c>
      <c r="AD198" s="13">
        <f t="shared" ca="1" si="60"/>
        <v>1</v>
      </c>
      <c r="AE198" s="13">
        <f t="shared" ca="1" si="61"/>
        <v>0</v>
      </c>
      <c r="AF198" s="13">
        <f t="shared" ca="1" si="62"/>
        <v>0</v>
      </c>
      <c r="AG198" s="13"/>
      <c r="AI198" s="2">
        <f t="shared" ca="1" si="49"/>
        <v>3.2554622528034538E-2</v>
      </c>
      <c r="AJ198" s="2">
        <f t="shared" ca="1" si="49"/>
        <v>0.63634063474089952</v>
      </c>
      <c r="AK198" s="2">
        <f t="shared" ca="1" si="49"/>
        <v>0.3916456498661347</v>
      </c>
    </row>
    <row r="199" spans="12:37" x14ac:dyDescent="0.2">
      <c r="L199" s="2">
        <v>6</v>
      </c>
      <c r="M199" s="2">
        <v>7</v>
      </c>
      <c r="N199" s="2">
        <v>0</v>
      </c>
      <c r="O199" s="2">
        <v>0.55670750289118587</v>
      </c>
      <c r="P199" s="2">
        <v>0.85426980508964334</v>
      </c>
      <c r="Q199" s="2">
        <f t="shared" si="57"/>
        <v>1</v>
      </c>
      <c r="S199" s="2">
        <f t="shared" si="58"/>
        <v>1</v>
      </c>
      <c r="U199" s="14" t="str">
        <f t="shared" ca="1" si="59"/>
        <v>TrainTrial</v>
      </c>
      <c r="V199" s="10" t="str">
        <f t="shared" si="50"/>
        <v>p7.bmp</v>
      </c>
      <c r="W199" s="10" t="str">
        <f t="shared" si="51"/>
        <v>p6.bmp</v>
      </c>
      <c r="X199" s="10" t="str">
        <f t="shared" ca="1" si="52"/>
        <v>c3.wav</v>
      </c>
      <c r="Y199" s="10" t="str">
        <f t="shared" si="53"/>
        <v>r0.wav</v>
      </c>
      <c r="Z199" s="10" t="str">
        <f t="shared" ca="1" si="54"/>
        <v>c3.wav</v>
      </c>
      <c r="AA199" s="10" t="str">
        <f t="shared" ca="1" si="55"/>
        <v>n6.wav</v>
      </c>
      <c r="AB199" s="10">
        <f t="shared" si="56"/>
        <v>2</v>
      </c>
      <c r="AC199" s="12" t="str">
        <f t="shared" ca="1" si="63"/>
        <v>rp.jpg</v>
      </c>
      <c r="AD199" s="13">
        <f t="shared" ca="1" si="60"/>
        <v>1</v>
      </c>
      <c r="AE199" s="13">
        <f t="shared" ca="1" si="61"/>
        <v>0</v>
      </c>
      <c r="AF199" s="13">
        <f t="shared" ca="1" si="62"/>
        <v>0</v>
      </c>
      <c r="AG199" s="13"/>
      <c r="AI199" s="2">
        <f t="shared" ca="1" si="49"/>
        <v>0.23682694404820603</v>
      </c>
      <c r="AJ199" s="2">
        <f t="shared" ca="1" si="49"/>
        <v>0.77525926483290619</v>
      </c>
      <c r="AK199" s="2">
        <f t="shared" ca="1" si="49"/>
        <v>0.69850040604001951</v>
      </c>
    </row>
    <row r="200" spans="12:37" x14ac:dyDescent="0.2">
      <c r="L200" s="2">
        <v>6</v>
      </c>
      <c r="M200" s="2">
        <v>4</v>
      </c>
      <c r="N200" s="2">
        <v>1</v>
      </c>
      <c r="O200" s="2">
        <v>0.95405578178088035</v>
      </c>
      <c r="P200" s="2">
        <v>0.74586933978571324</v>
      </c>
      <c r="Q200" s="2">
        <f t="shared" si="57"/>
        <v>1</v>
      </c>
      <c r="S200" s="2">
        <f t="shared" si="58"/>
        <v>1</v>
      </c>
      <c r="U200" s="14" t="str">
        <f t="shared" ca="1" si="59"/>
        <v>TrainTrial</v>
      </c>
      <c r="V200" s="10" t="str">
        <f t="shared" si="50"/>
        <v>p4.bmp</v>
      </c>
      <c r="W200" s="10" t="str">
        <f t="shared" si="51"/>
        <v>p6.bmp</v>
      </c>
      <c r="X200" s="10" t="str">
        <f t="shared" ca="1" si="52"/>
        <v>c3.wav</v>
      </c>
      <c r="Y200" s="10" t="str">
        <f t="shared" si="53"/>
        <v>r1.wav</v>
      </c>
      <c r="Z200" s="10" t="str">
        <f t="shared" ca="1" si="54"/>
        <v>c3.wav</v>
      </c>
      <c r="AA200" s="10" t="str">
        <f t="shared" ca="1" si="55"/>
        <v>n6.wav</v>
      </c>
      <c r="AB200" s="10">
        <f t="shared" si="56"/>
        <v>2</v>
      </c>
      <c r="AC200" s="12" t="str">
        <f t="shared" ca="1" si="63"/>
        <v>rp.jpg</v>
      </c>
      <c r="AD200" s="13">
        <f t="shared" ca="1" si="60"/>
        <v>1</v>
      </c>
      <c r="AE200" s="13">
        <f t="shared" ca="1" si="61"/>
        <v>0</v>
      </c>
      <c r="AF200" s="13">
        <f t="shared" ca="1" si="62"/>
        <v>0</v>
      </c>
      <c r="AG200" s="13"/>
      <c r="AI200" s="2">
        <f t="shared" ca="1" si="49"/>
        <v>9.8997423749482727E-2</v>
      </c>
      <c r="AJ200" s="2">
        <f t="shared" ca="1" si="49"/>
        <v>0.418428657044838</v>
      </c>
      <c r="AK200" s="2">
        <f t="shared" ca="1" si="49"/>
        <v>0.75471739051122111</v>
      </c>
    </row>
    <row r="201" spans="12:37" x14ac:dyDescent="0.2">
      <c r="L201" s="2">
        <v>7</v>
      </c>
      <c r="M201" s="2">
        <v>9</v>
      </c>
      <c r="N201" s="2">
        <v>5</v>
      </c>
      <c r="O201" s="2">
        <v>0.34686415563191986</v>
      </c>
      <c r="P201" s="2">
        <v>0.83304279623189359</v>
      </c>
      <c r="Q201" s="2">
        <f t="shared" si="57"/>
        <v>0</v>
      </c>
      <c r="S201" s="2">
        <f t="shared" si="58"/>
        <v>1</v>
      </c>
      <c r="U201" s="14" t="str">
        <f t="shared" ca="1" si="59"/>
        <v>TrainTrial2</v>
      </c>
      <c r="V201" s="10" t="str">
        <f t="shared" si="50"/>
        <v>p7.bmp</v>
      </c>
      <c r="W201" s="10" t="str">
        <f t="shared" si="51"/>
        <v>p9.bmp</v>
      </c>
      <c r="X201" s="10" t="str">
        <f t="shared" ca="1" si="52"/>
        <v>c2.wav</v>
      </c>
      <c r="Y201" s="10" t="str">
        <f t="shared" si="53"/>
        <v>r5.wav</v>
      </c>
      <c r="Z201" s="10" t="str">
        <f t="shared" ca="1" si="54"/>
        <v>c1.wav</v>
      </c>
      <c r="AA201" s="10" t="str">
        <f t="shared" ca="1" si="55"/>
        <v>n7.wav</v>
      </c>
      <c r="AB201" s="10">
        <f t="shared" si="56"/>
        <v>1</v>
      </c>
      <c r="AC201" s="12" t="str">
        <f t="shared" ca="1" si="63"/>
        <v>blank.jpg</v>
      </c>
      <c r="AD201" s="13">
        <f t="shared" ca="1" si="60"/>
        <v>0</v>
      </c>
      <c r="AE201" s="13">
        <f t="shared" ca="1" si="61"/>
        <v>1</v>
      </c>
      <c r="AF201" s="13">
        <f t="shared" ca="1" si="62"/>
        <v>0</v>
      </c>
      <c r="AG201" s="13"/>
      <c r="AI201" s="2">
        <f t="shared" ca="1" si="49"/>
        <v>0.34568406411832298</v>
      </c>
      <c r="AJ201" s="2">
        <f t="shared" ca="1" si="49"/>
        <v>0.18325866195912088</v>
      </c>
      <c r="AK201" s="2">
        <f t="shared" ca="1" si="49"/>
        <v>0.40552124998754591</v>
      </c>
    </row>
    <row r="202" spans="12:37" x14ac:dyDescent="0.2">
      <c r="L202" s="2">
        <v>7</v>
      </c>
      <c r="M202" s="2">
        <v>1</v>
      </c>
      <c r="N202" s="2">
        <v>6</v>
      </c>
      <c r="O202" s="2">
        <v>0.94165877719751734</v>
      </c>
      <c r="P202" s="2">
        <v>0.68967920328668697</v>
      </c>
      <c r="Q202" s="2">
        <f t="shared" si="57"/>
        <v>1</v>
      </c>
      <c r="S202" s="2">
        <f t="shared" si="58"/>
        <v>1</v>
      </c>
      <c r="U202" s="14" t="str">
        <f t="shared" ca="1" si="59"/>
        <v>TrainTrial</v>
      </c>
      <c r="V202" s="10" t="str">
        <f t="shared" si="50"/>
        <v>p1.bmp</v>
      </c>
      <c r="W202" s="10" t="str">
        <f t="shared" si="51"/>
        <v>p7.bmp</v>
      </c>
      <c r="X202" s="10" t="str">
        <f t="shared" ca="1" si="52"/>
        <v>c3.wav</v>
      </c>
      <c r="Y202" s="10" t="str">
        <f t="shared" si="53"/>
        <v>r6.wav</v>
      </c>
      <c r="Z202" s="10" t="str">
        <f t="shared" ca="1" si="54"/>
        <v>c3.wav</v>
      </c>
      <c r="AA202" s="10" t="str">
        <f t="shared" ca="1" si="55"/>
        <v>n7.wav</v>
      </c>
      <c r="AB202" s="10">
        <f t="shared" si="56"/>
        <v>2</v>
      </c>
      <c r="AC202" s="12" t="str">
        <f t="shared" ca="1" si="63"/>
        <v>blank.jpg</v>
      </c>
      <c r="AD202" s="13">
        <f t="shared" ca="1" si="60"/>
        <v>0</v>
      </c>
      <c r="AE202" s="13">
        <f t="shared" ca="1" si="61"/>
        <v>0</v>
      </c>
      <c r="AF202" s="13">
        <f t="shared" ca="1" si="62"/>
        <v>0</v>
      </c>
      <c r="AG202" s="13"/>
      <c r="AI202" s="2">
        <f t="shared" ca="1" si="49"/>
        <v>0.70343811584217397</v>
      </c>
      <c r="AJ202" s="2">
        <f t="shared" ca="1" si="49"/>
        <v>0.87872887780421138</v>
      </c>
      <c r="AK202" s="2">
        <f t="shared" ca="1" si="49"/>
        <v>0.25244011865320937</v>
      </c>
    </row>
    <row r="203" spans="12:37" x14ac:dyDescent="0.2">
      <c r="L203" s="2">
        <v>7</v>
      </c>
      <c r="M203" s="2">
        <v>1</v>
      </c>
      <c r="N203" s="2">
        <v>2</v>
      </c>
      <c r="O203" s="2">
        <v>0.80192722818537732</v>
      </c>
      <c r="P203" s="2">
        <v>0.35613726283827418</v>
      </c>
      <c r="Q203" s="2">
        <f t="shared" si="57"/>
        <v>1</v>
      </c>
      <c r="S203" s="2">
        <f t="shared" si="58"/>
        <v>0</v>
      </c>
      <c r="U203" s="14" t="str">
        <f t="shared" ca="1" si="59"/>
        <v>TrainTrial</v>
      </c>
      <c r="V203" s="10" t="str">
        <f t="shared" si="50"/>
        <v>p1.bmp</v>
      </c>
      <c r="W203" s="10" t="str">
        <f t="shared" si="51"/>
        <v>p7.bmp</v>
      </c>
      <c r="X203" s="10" t="str">
        <f t="shared" ca="1" si="52"/>
        <v>c3.wav</v>
      </c>
      <c r="Y203" s="10" t="str">
        <f t="shared" ca="1" si="53"/>
        <v>nn7.wav</v>
      </c>
      <c r="Z203" s="10" t="str">
        <f t="shared" ca="1" si="54"/>
        <v>c3.wav</v>
      </c>
      <c r="AA203" s="10" t="str">
        <f t="shared" si="55"/>
        <v>r2.wav</v>
      </c>
      <c r="AB203" s="10">
        <f t="shared" si="56"/>
        <v>2</v>
      </c>
      <c r="AC203" s="12" t="str">
        <f t="shared" ca="1" si="63"/>
        <v>blank.jpg</v>
      </c>
      <c r="AD203" s="13">
        <f t="shared" ca="1" si="60"/>
        <v>0</v>
      </c>
      <c r="AE203" s="13">
        <f t="shared" ca="1" si="61"/>
        <v>0</v>
      </c>
      <c r="AF203" s="13">
        <f t="shared" ca="1" si="62"/>
        <v>1</v>
      </c>
      <c r="AG203" s="13"/>
      <c r="AI203" s="2">
        <f t="shared" ca="1" si="49"/>
        <v>0.31476203179696904</v>
      </c>
      <c r="AJ203" s="2">
        <f t="shared" ca="1" si="49"/>
        <v>0.43460861348918289</v>
      </c>
      <c r="AK203" s="2">
        <f t="shared" ca="1" si="49"/>
        <v>0.24345459257488167</v>
      </c>
    </row>
    <row r="204" spans="12:37" x14ac:dyDescent="0.2">
      <c r="L204" s="2">
        <v>8</v>
      </c>
      <c r="M204" s="2">
        <v>6</v>
      </c>
      <c r="N204" s="2">
        <v>6</v>
      </c>
      <c r="O204" s="2">
        <v>0.71974107423193345</v>
      </c>
      <c r="P204" s="2">
        <v>0.12883083016367891</v>
      </c>
      <c r="Q204" s="2">
        <f t="shared" si="57"/>
        <v>1</v>
      </c>
      <c r="S204" s="2">
        <f t="shared" si="58"/>
        <v>0</v>
      </c>
      <c r="U204" s="14" t="str">
        <f t="shared" ca="1" si="59"/>
        <v>TrainTrial</v>
      </c>
      <c r="V204" s="10" t="str">
        <f t="shared" si="50"/>
        <v>p6.bmp</v>
      </c>
      <c r="W204" s="10" t="str">
        <f t="shared" si="51"/>
        <v>p8.bmp</v>
      </c>
      <c r="X204" s="10" t="str">
        <f t="shared" ca="1" si="52"/>
        <v>c3.wav</v>
      </c>
      <c r="Y204" s="10" t="str">
        <f t="shared" ca="1" si="53"/>
        <v>nn8.wav</v>
      </c>
      <c r="Z204" s="10" t="str">
        <f t="shared" ca="1" si="54"/>
        <v>c3.wav</v>
      </c>
      <c r="AA204" s="10" t="str">
        <f t="shared" si="55"/>
        <v>r6.wav</v>
      </c>
      <c r="AB204" s="10">
        <f t="shared" si="56"/>
        <v>2</v>
      </c>
      <c r="AC204" s="12" t="str">
        <f t="shared" ca="1" si="63"/>
        <v>blank.jpg</v>
      </c>
      <c r="AD204" s="13">
        <f t="shared" ca="1" si="60"/>
        <v>0</v>
      </c>
      <c r="AE204" s="13">
        <f t="shared" ca="1" si="61"/>
        <v>0</v>
      </c>
      <c r="AF204" s="13">
        <f t="shared" ca="1" si="62"/>
        <v>1</v>
      </c>
      <c r="AG204" s="13"/>
      <c r="AI204" s="2">
        <f t="shared" ca="1" si="49"/>
        <v>0.45690739423765192</v>
      </c>
      <c r="AJ204" s="2">
        <f t="shared" ca="1" si="49"/>
        <v>0.48670164762163581</v>
      </c>
      <c r="AK204" s="2">
        <f t="shared" ca="1" si="49"/>
        <v>5.6917416987928293E-2</v>
      </c>
    </row>
    <row r="205" spans="12:37" x14ac:dyDescent="0.2">
      <c r="L205" s="2">
        <v>8</v>
      </c>
      <c r="M205" s="2">
        <v>0</v>
      </c>
      <c r="N205" s="2">
        <v>5</v>
      </c>
      <c r="O205" s="2">
        <v>0.42860925204877276</v>
      </c>
      <c r="P205" s="2">
        <v>0.60165284360391524</v>
      </c>
      <c r="Q205" s="2">
        <f t="shared" si="57"/>
        <v>0</v>
      </c>
      <c r="S205" s="2">
        <f t="shared" si="58"/>
        <v>1</v>
      </c>
      <c r="U205" s="14" t="str">
        <f t="shared" ca="1" si="59"/>
        <v>TrainTrial2</v>
      </c>
      <c r="V205" s="10" t="str">
        <f t="shared" si="50"/>
        <v>p8.bmp</v>
      </c>
      <c r="W205" s="10" t="str">
        <f t="shared" si="51"/>
        <v>p0.bmp</v>
      </c>
      <c r="X205" s="10" t="str">
        <f t="shared" ca="1" si="52"/>
        <v>c2.wav</v>
      </c>
      <c r="Y205" s="10" t="str">
        <f t="shared" si="53"/>
        <v>r5.wav</v>
      </c>
      <c r="Z205" s="10" t="str">
        <f t="shared" ca="1" si="54"/>
        <v>c1.wav</v>
      </c>
      <c r="AA205" s="10" t="str">
        <f t="shared" ca="1" si="55"/>
        <v>n8.wav</v>
      </c>
      <c r="AB205" s="10">
        <f t="shared" si="56"/>
        <v>1</v>
      </c>
      <c r="AC205" s="12" t="str">
        <f t="shared" ca="1" si="63"/>
        <v>blank.jpg</v>
      </c>
      <c r="AD205" s="13">
        <f t="shared" ca="1" si="60"/>
        <v>0</v>
      </c>
      <c r="AE205" s="13">
        <f t="shared" ca="1" si="61"/>
        <v>1</v>
      </c>
      <c r="AF205" s="13">
        <f t="shared" ca="1" si="62"/>
        <v>0</v>
      </c>
      <c r="AG205" s="13"/>
      <c r="AI205" s="2">
        <f t="shared" ca="1" si="49"/>
        <v>0.97969066318346232</v>
      </c>
      <c r="AJ205" s="2">
        <f t="shared" ca="1" si="49"/>
        <v>0.14783902108551428</v>
      </c>
      <c r="AK205" s="2">
        <f t="shared" ca="1" si="49"/>
        <v>0.29672811375279828</v>
      </c>
    </row>
    <row r="206" spans="12:37" x14ac:dyDescent="0.2">
      <c r="L206" s="2">
        <v>8</v>
      </c>
      <c r="M206" s="2">
        <v>2</v>
      </c>
      <c r="N206" s="2">
        <v>3</v>
      </c>
      <c r="O206" s="2">
        <v>0.48646809837737237</v>
      </c>
      <c r="P206" s="2">
        <v>0.52291926788802812</v>
      </c>
      <c r="Q206" s="2">
        <f t="shared" si="57"/>
        <v>0</v>
      </c>
      <c r="S206" s="2">
        <f t="shared" si="58"/>
        <v>1</v>
      </c>
      <c r="U206" s="14" t="str">
        <f t="shared" ca="1" si="59"/>
        <v>TrainTrial</v>
      </c>
      <c r="V206" s="10" t="str">
        <f t="shared" si="50"/>
        <v>p8.bmp</v>
      </c>
      <c r="W206" s="10" t="str">
        <f t="shared" si="51"/>
        <v>p2.bmp</v>
      </c>
      <c r="X206" s="10" t="str">
        <f t="shared" ca="1" si="52"/>
        <v>c3.wav</v>
      </c>
      <c r="Y206" s="10" t="str">
        <f t="shared" si="53"/>
        <v>r3.wav</v>
      </c>
      <c r="Z206" s="10" t="str">
        <f t="shared" ca="1" si="54"/>
        <v>c3.wav</v>
      </c>
      <c r="AA206" s="10" t="str">
        <f t="shared" ca="1" si="55"/>
        <v>n8.wav</v>
      </c>
      <c r="AB206" s="10">
        <f t="shared" si="56"/>
        <v>1</v>
      </c>
      <c r="AC206" s="12" t="str">
        <f t="shared" ca="1" si="63"/>
        <v>blank.jpg</v>
      </c>
      <c r="AD206" s="13">
        <f t="shared" ca="1" si="60"/>
        <v>0</v>
      </c>
      <c r="AE206" s="13">
        <f t="shared" ca="1" si="61"/>
        <v>0</v>
      </c>
      <c r="AF206" s="13">
        <f t="shared" ca="1" si="62"/>
        <v>0</v>
      </c>
      <c r="AG206" s="13"/>
      <c r="AI206" s="2">
        <f t="shared" ca="1" si="49"/>
        <v>0.42666274653248126</v>
      </c>
      <c r="AJ206" s="2">
        <f t="shared" ca="1" si="49"/>
        <v>0.33034092954739669</v>
      </c>
      <c r="AK206" s="2">
        <f t="shared" ca="1" si="49"/>
        <v>0.74504942939388474</v>
      </c>
    </row>
    <row r="207" spans="12:37" x14ac:dyDescent="0.2">
      <c r="L207" s="2">
        <v>9</v>
      </c>
      <c r="M207" s="2">
        <v>8</v>
      </c>
      <c r="N207" s="2">
        <v>7</v>
      </c>
      <c r="O207" s="2">
        <v>0.4171407757603447</v>
      </c>
      <c r="P207" s="2">
        <v>5.0188809075734753E-2</v>
      </c>
      <c r="Q207" s="2">
        <f t="shared" si="57"/>
        <v>0</v>
      </c>
      <c r="S207" s="2">
        <f t="shared" si="58"/>
        <v>0</v>
      </c>
      <c r="U207" s="14" t="str">
        <f t="shared" ca="1" si="59"/>
        <v>TrainTrial</v>
      </c>
      <c r="V207" s="10" t="str">
        <f t="shared" si="50"/>
        <v>p9.bmp</v>
      </c>
      <c r="W207" s="10" t="str">
        <f t="shared" si="51"/>
        <v>p8.bmp</v>
      </c>
      <c r="X207" s="10" t="str">
        <f t="shared" ca="1" si="52"/>
        <v>c3.wav</v>
      </c>
      <c r="Y207" s="10" t="str">
        <f t="shared" ca="1" si="53"/>
        <v>n9.wav</v>
      </c>
      <c r="Z207" s="10" t="str">
        <f t="shared" ca="1" si="54"/>
        <v>c3.wav</v>
      </c>
      <c r="AA207" s="10" t="str">
        <f t="shared" si="55"/>
        <v>r7.wav</v>
      </c>
      <c r="AB207" s="10">
        <f t="shared" si="56"/>
        <v>1</v>
      </c>
      <c r="AC207" s="12" t="str">
        <f t="shared" ca="1" si="63"/>
        <v>blank.jpg</v>
      </c>
      <c r="AD207" s="13">
        <f t="shared" ca="1" si="60"/>
        <v>0</v>
      </c>
      <c r="AE207" s="13">
        <f t="shared" ca="1" si="61"/>
        <v>0</v>
      </c>
      <c r="AF207" s="13">
        <f t="shared" ca="1" si="62"/>
        <v>0</v>
      </c>
      <c r="AG207" s="13"/>
      <c r="AI207" s="2">
        <f t="shared" ca="1" si="49"/>
        <v>0.62956746128427121</v>
      </c>
      <c r="AJ207" s="2">
        <f t="shared" ca="1" si="49"/>
        <v>0.52014666321077818</v>
      </c>
      <c r="AK207" s="2">
        <f t="shared" ca="1" si="49"/>
        <v>0.55395932117962665</v>
      </c>
    </row>
    <row r="208" spans="12:37" x14ac:dyDescent="0.2">
      <c r="L208" s="2">
        <v>9</v>
      </c>
      <c r="M208" s="2">
        <v>3</v>
      </c>
      <c r="N208" s="2">
        <v>0</v>
      </c>
      <c r="O208" s="2">
        <v>4.1913743380064261E-3</v>
      </c>
      <c r="P208" s="2">
        <v>0.88705973059768439</v>
      </c>
      <c r="Q208" s="2">
        <f t="shared" si="57"/>
        <v>0</v>
      </c>
      <c r="S208" s="2">
        <f t="shared" si="58"/>
        <v>1</v>
      </c>
      <c r="U208" s="14" t="str">
        <f t="shared" ca="1" si="59"/>
        <v>TrainTrial2</v>
      </c>
      <c r="V208" s="10" t="str">
        <f t="shared" si="50"/>
        <v>p9.bmp</v>
      </c>
      <c r="W208" s="10" t="str">
        <f t="shared" si="51"/>
        <v>p3.bmp</v>
      </c>
      <c r="X208" s="10" t="str">
        <f t="shared" ca="1" si="52"/>
        <v>c2.wav</v>
      </c>
      <c r="Y208" s="10" t="str">
        <f t="shared" si="53"/>
        <v>r0.wav</v>
      </c>
      <c r="Z208" s="10" t="str">
        <f t="shared" ca="1" si="54"/>
        <v>c1.wav</v>
      </c>
      <c r="AA208" s="10" t="str">
        <f t="shared" ca="1" si="55"/>
        <v>n9.wav</v>
      </c>
      <c r="AB208" s="10">
        <f t="shared" si="56"/>
        <v>1</v>
      </c>
      <c r="AC208" s="12" t="str">
        <f t="shared" ca="1" si="63"/>
        <v>lp.jpg</v>
      </c>
      <c r="AD208" s="13">
        <f t="shared" ca="1" si="60"/>
        <v>1</v>
      </c>
      <c r="AE208" s="13">
        <f t="shared" ca="1" si="61"/>
        <v>1</v>
      </c>
      <c r="AF208" s="13">
        <f t="shared" ca="1" si="62"/>
        <v>0</v>
      </c>
      <c r="AG208" s="13"/>
      <c r="AI208" s="2">
        <f t="shared" ca="1" si="49"/>
        <v>0.13968765958163409</v>
      </c>
      <c r="AJ208" s="2">
        <f t="shared" ca="1" si="49"/>
        <v>8.6248025930454997E-2</v>
      </c>
      <c r="AK208" s="2">
        <f t="shared" ca="1" si="49"/>
        <v>0.26307369775838674</v>
      </c>
    </row>
    <row r="209" spans="11:37" x14ac:dyDescent="0.2">
      <c r="L209" s="2">
        <v>9</v>
      </c>
      <c r="M209" s="2">
        <v>2</v>
      </c>
      <c r="N209" s="2">
        <v>4</v>
      </c>
      <c r="O209" s="2">
        <v>0.80941166467073344</v>
      </c>
      <c r="P209" s="2">
        <v>0.38270123736037931</v>
      </c>
      <c r="Q209" s="2">
        <f t="shared" si="57"/>
        <v>1</v>
      </c>
      <c r="S209" s="2">
        <f t="shared" si="58"/>
        <v>0</v>
      </c>
      <c r="U209" s="14" t="str">
        <f t="shared" ca="1" si="59"/>
        <v>TrainTrial</v>
      </c>
      <c r="V209" s="10" t="str">
        <f t="shared" si="50"/>
        <v>p2.bmp</v>
      </c>
      <c r="W209" s="10" t="str">
        <f t="shared" si="51"/>
        <v>p9.bmp</v>
      </c>
      <c r="X209" s="10" t="str">
        <f t="shared" ca="1" si="52"/>
        <v>c3.wav</v>
      </c>
      <c r="Y209" s="10" t="str">
        <f t="shared" ca="1" si="53"/>
        <v>nn9.wav</v>
      </c>
      <c r="Z209" s="10" t="str">
        <f t="shared" ca="1" si="54"/>
        <v>c3.wav</v>
      </c>
      <c r="AA209" s="10" t="str">
        <f t="shared" si="55"/>
        <v>r4.wav</v>
      </c>
      <c r="AB209" s="10">
        <f t="shared" si="56"/>
        <v>2</v>
      </c>
      <c r="AC209" s="12" t="str">
        <f t="shared" ca="1" si="63"/>
        <v>blank.jpg</v>
      </c>
      <c r="AD209" s="13">
        <f t="shared" ca="1" si="60"/>
        <v>0</v>
      </c>
      <c r="AE209" s="13">
        <f t="shared" ca="1" si="61"/>
        <v>0</v>
      </c>
      <c r="AF209" s="13">
        <f t="shared" ca="1" si="62"/>
        <v>1</v>
      </c>
      <c r="AG209" s="13"/>
      <c r="AI209" s="2">
        <f t="shared" ca="1" si="49"/>
        <v>0.90581006902421224</v>
      </c>
      <c r="AJ209" s="2">
        <f t="shared" ca="1" si="49"/>
        <v>0.32491412452512025</v>
      </c>
      <c r="AK209" s="2">
        <f t="shared" ca="1" si="49"/>
        <v>0.20708347153660711</v>
      </c>
    </row>
    <row r="210" spans="11:37" x14ac:dyDescent="0.2">
      <c r="L210" s="2">
        <v>0</v>
      </c>
      <c r="M210" s="2">
        <v>5</v>
      </c>
      <c r="N210" s="2">
        <v>1</v>
      </c>
      <c r="O210" s="2">
        <v>0.54685202390464838</v>
      </c>
      <c r="P210" s="2">
        <v>1</v>
      </c>
      <c r="Q210" s="2">
        <f t="shared" si="57"/>
        <v>1</v>
      </c>
      <c r="S210" s="2">
        <f t="shared" si="58"/>
        <v>1</v>
      </c>
      <c r="U210" s="14" t="str">
        <f t="shared" ca="1" si="59"/>
        <v>TrainTrial</v>
      </c>
      <c r="V210" s="10" t="str">
        <f t="shared" si="50"/>
        <v>p5.bmp</v>
      </c>
      <c r="W210" s="10" t="str">
        <f t="shared" si="51"/>
        <v>p0.bmp</v>
      </c>
      <c r="X210" s="10" t="str">
        <f t="shared" ca="1" si="52"/>
        <v>c3.wav</v>
      </c>
      <c r="Y210" s="10" t="str">
        <f t="shared" si="53"/>
        <v>r1.wav</v>
      </c>
      <c r="Z210" s="10" t="str">
        <f t="shared" ca="1" si="54"/>
        <v>c3.wav</v>
      </c>
      <c r="AA210" s="10" t="str">
        <f t="shared" ca="1" si="55"/>
        <v>n0.wav</v>
      </c>
      <c r="AB210" s="10">
        <f t="shared" si="56"/>
        <v>2</v>
      </c>
      <c r="AC210" s="12" t="str">
        <f t="shared" ca="1" si="63"/>
        <v>blank.jpg</v>
      </c>
      <c r="AD210" s="13">
        <f t="shared" ca="1" si="60"/>
        <v>0</v>
      </c>
      <c r="AE210" s="13">
        <f t="shared" ca="1" si="61"/>
        <v>0</v>
      </c>
      <c r="AF210" s="13">
        <f t="shared" ca="1" si="62"/>
        <v>0</v>
      </c>
      <c r="AG210" s="13"/>
      <c r="AI210" s="2">
        <f t="shared" ca="1" si="49"/>
        <v>0.55727818603290113</v>
      </c>
      <c r="AJ210" s="2">
        <f t="shared" ca="1" si="49"/>
        <v>0.50206513322785984</v>
      </c>
      <c r="AK210" s="2">
        <f t="shared" ca="1" si="49"/>
        <v>0.87008171149347779</v>
      </c>
    </row>
    <row r="211" spans="11:37" x14ac:dyDescent="0.2">
      <c r="L211" s="2">
        <v>0</v>
      </c>
      <c r="M211" s="2">
        <v>7</v>
      </c>
      <c r="N211" s="2">
        <v>8</v>
      </c>
      <c r="O211" s="2">
        <v>9.535246092309535E-2</v>
      </c>
      <c r="P211" s="2">
        <v>1</v>
      </c>
      <c r="Q211" s="2">
        <f t="shared" si="57"/>
        <v>0</v>
      </c>
      <c r="S211" s="2">
        <f t="shared" si="58"/>
        <v>1</v>
      </c>
      <c r="U211" s="14" t="str">
        <f t="shared" ca="1" si="59"/>
        <v>TrainTrial</v>
      </c>
      <c r="V211" s="10" t="str">
        <f t="shared" si="50"/>
        <v>p0.bmp</v>
      </c>
      <c r="W211" s="10" t="str">
        <f t="shared" si="51"/>
        <v>p7.bmp</v>
      </c>
      <c r="X211" s="10" t="str">
        <f t="shared" ca="1" si="52"/>
        <v>c3.wav</v>
      </c>
      <c r="Y211" s="10" t="str">
        <f t="shared" si="53"/>
        <v>r8.wav</v>
      </c>
      <c r="Z211" s="10" t="str">
        <f t="shared" ca="1" si="54"/>
        <v>c3.wav</v>
      </c>
      <c r="AA211" s="10" t="str">
        <f t="shared" ca="1" si="55"/>
        <v>n0.wav</v>
      </c>
      <c r="AB211" s="10">
        <f t="shared" si="56"/>
        <v>1</v>
      </c>
      <c r="AC211" s="12" t="str">
        <f t="shared" ca="1" si="63"/>
        <v>blank.jpg</v>
      </c>
      <c r="AD211" s="13">
        <f t="shared" ca="1" si="60"/>
        <v>0</v>
      </c>
      <c r="AE211" s="13">
        <f t="shared" ca="1" si="61"/>
        <v>0</v>
      </c>
      <c r="AF211" s="13">
        <f t="shared" ca="1" si="62"/>
        <v>0</v>
      </c>
      <c r="AG211" s="13"/>
      <c r="AI211" s="2">
        <f t="shared" ca="1" si="49"/>
        <v>0.8458963149363391</v>
      </c>
      <c r="AJ211" s="2">
        <f t="shared" ca="1" si="49"/>
        <v>0.52444177872611919</v>
      </c>
      <c r="AK211" s="2">
        <f t="shared" ca="1" si="49"/>
        <v>0.5372982901794916</v>
      </c>
    </row>
    <row r="212" spans="11:37" x14ac:dyDescent="0.2">
      <c r="L212" s="2">
        <v>0</v>
      </c>
      <c r="M212" s="2">
        <v>4</v>
      </c>
      <c r="N212" s="2">
        <v>9</v>
      </c>
      <c r="O212" s="2">
        <v>0.31616461007070029</v>
      </c>
      <c r="P212" s="2">
        <v>0.11852341600297223</v>
      </c>
      <c r="Q212" s="2">
        <f t="shared" si="57"/>
        <v>0</v>
      </c>
      <c r="R212" s="2">
        <f>SUM(Q183:Q212)</f>
        <v>15</v>
      </c>
      <c r="S212" s="2">
        <f t="shared" si="58"/>
        <v>0</v>
      </c>
      <c r="T212" s="2">
        <f>SUM(S183:S212)</f>
        <v>15</v>
      </c>
      <c r="U212" s="14" t="str">
        <f t="shared" ca="1" si="59"/>
        <v>TrainTrial</v>
      </c>
      <c r="V212" s="10" t="str">
        <f t="shared" si="50"/>
        <v>p0.bmp</v>
      </c>
      <c r="W212" s="10" t="str">
        <f t="shared" si="51"/>
        <v>p4.bmp</v>
      </c>
      <c r="X212" s="10" t="str">
        <f t="shared" ca="1" si="52"/>
        <v>c3.wav</v>
      </c>
      <c r="Y212" s="10" t="str">
        <f t="shared" ca="1" si="53"/>
        <v>n0.wav</v>
      </c>
      <c r="Z212" s="10" t="str">
        <f t="shared" ca="1" si="54"/>
        <v>c3.wav</v>
      </c>
      <c r="AA212" s="10" t="str">
        <f t="shared" si="55"/>
        <v>r9.wav</v>
      </c>
      <c r="AB212" s="10">
        <f t="shared" si="56"/>
        <v>1</v>
      </c>
      <c r="AC212" s="12" t="str">
        <f t="shared" ca="1" si="63"/>
        <v>lp.jpg</v>
      </c>
      <c r="AD212" s="13">
        <f t="shared" ca="1" si="60"/>
        <v>1</v>
      </c>
      <c r="AE212" s="13">
        <f t="shared" ca="1" si="61"/>
        <v>0</v>
      </c>
      <c r="AF212" s="13">
        <f t="shared" ca="1" si="62"/>
        <v>0</v>
      </c>
      <c r="AG212" s="13"/>
      <c r="AI212" s="2">
        <f t="shared" ca="1" si="49"/>
        <v>0.21886080748525938</v>
      </c>
      <c r="AJ212" s="2">
        <f t="shared" ca="1" si="49"/>
        <v>0.84776637940654842</v>
      </c>
      <c r="AK212" s="2">
        <f t="shared" ca="1" si="49"/>
        <v>0.314662760051449</v>
      </c>
    </row>
    <row r="213" spans="11:37" x14ac:dyDescent="0.2">
      <c r="K213" s="2" t="s">
        <v>34</v>
      </c>
      <c r="L213" s="2">
        <v>1</v>
      </c>
      <c r="M213" s="2">
        <v>7</v>
      </c>
      <c r="N213" s="2">
        <v>4</v>
      </c>
      <c r="O213" s="2">
        <v>0.81170837333593227</v>
      </c>
      <c r="P213" s="2">
        <v>1.4299143317657581E-2</v>
      </c>
      <c r="Q213" s="2">
        <f t="shared" si="57"/>
        <v>1</v>
      </c>
      <c r="S213" s="2">
        <f t="shared" si="58"/>
        <v>0</v>
      </c>
      <c r="U213" s="14" t="str">
        <f t="shared" ca="1" si="59"/>
        <v>TrainTrial</v>
      </c>
      <c r="V213" s="10" t="str">
        <f t="shared" si="50"/>
        <v>p7.bmp</v>
      </c>
      <c r="W213" s="10" t="str">
        <f t="shared" si="51"/>
        <v>p1.bmp</v>
      </c>
      <c r="X213" s="10" t="str">
        <f t="shared" ca="1" si="52"/>
        <v>c3.wav</v>
      </c>
      <c r="Y213" s="10" t="str">
        <f t="shared" ca="1" si="53"/>
        <v>nn1.wav</v>
      </c>
      <c r="Z213" s="10" t="str">
        <f t="shared" ca="1" si="54"/>
        <v>c3.wav</v>
      </c>
      <c r="AA213" s="10" t="str">
        <f t="shared" si="55"/>
        <v>r4.wav</v>
      </c>
      <c r="AB213" s="10">
        <f t="shared" si="56"/>
        <v>2</v>
      </c>
      <c r="AC213" s="12" t="str">
        <f t="shared" ca="1" si="63"/>
        <v>blank.jpg</v>
      </c>
      <c r="AD213" s="13">
        <f t="shared" ca="1" si="60"/>
        <v>0</v>
      </c>
      <c r="AE213" s="13">
        <f t="shared" ca="1" si="61"/>
        <v>0</v>
      </c>
      <c r="AF213" s="13">
        <f t="shared" ca="1" si="62"/>
        <v>1</v>
      </c>
      <c r="AG213" s="13"/>
      <c r="AI213" s="2">
        <f ca="1">RAND()</f>
        <v>0.35567207428362946</v>
      </c>
      <c r="AJ213" s="2">
        <f ca="1">RAND()</f>
        <v>0.49067843671203781</v>
      </c>
      <c r="AK213" s="2">
        <f ca="1">RAND()</f>
        <v>0.18620704936114907</v>
      </c>
    </row>
    <row r="214" spans="11:37" x14ac:dyDescent="0.2">
      <c r="L214" s="2">
        <v>1</v>
      </c>
      <c r="M214" s="2">
        <v>9</v>
      </c>
      <c r="N214" s="2">
        <v>7</v>
      </c>
      <c r="O214" s="2">
        <v>0.98186079823426553</v>
      </c>
      <c r="P214" s="2">
        <v>0.28220515193879692</v>
      </c>
      <c r="Q214" s="2">
        <f t="shared" si="57"/>
        <v>1</v>
      </c>
      <c r="S214" s="2">
        <f t="shared" si="58"/>
        <v>0</v>
      </c>
      <c r="U214" s="14" t="str">
        <f t="shared" ca="1" si="59"/>
        <v>TrainTrial</v>
      </c>
      <c r="V214" s="10" t="str">
        <f t="shared" si="50"/>
        <v>p9.bmp</v>
      </c>
      <c r="W214" s="10" t="str">
        <f t="shared" si="51"/>
        <v>p1.bmp</v>
      </c>
      <c r="X214" s="10" t="str">
        <f t="shared" ca="1" si="52"/>
        <v>c3.wav</v>
      </c>
      <c r="Y214" s="10" t="str">
        <f t="shared" ca="1" si="53"/>
        <v>nn1.wav</v>
      </c>
      <c r="Z214" s="10" t="str">
        <f t="shared" ca="1" si="54"/>
        <v>c3.wav</v>
      </c>
      <c r="AA214" s="10" t="str">
        <f t="shared" si="55"/>
        <v>r7.wav</v>
      </c>
      <c r="AB214" s="10">
        <f t="shared" si="56"/>
        <v>2</v>
      </c>
      <c r="AC214" s="12" t="str">
        <f t="shared" ca="1" si="63"/>
        <v>rp.jpg</v>
      </c>
      <c r="AD214" s="13">
        <f t="shared" ca="1" si="60"/>
        <v>1</v>
      </c>
      <c r="AE214" s="13">
        <f t="shared" ca="1" si="61"/>
        <v>0</v>
      </c>
      <c r="AF214" s="13">
        <f t="shared" ca="1" si="62"/>
        <v>1</v>
      </c>
      <c r="AG214" s="13"/>
      <c r="AI214" s="2">
        <f t="shared" ref="AI214:AK242" ca="1" si="64">RAND()</f>
        <v>0.14714552995145835</v>
      </c>
      <c r="AJ214" s="2">
        <f t="shared" ca="1" si="64"/>
        <v>0.51236505323705761</v>
      </c>
      <c r="AK214" s="2">
        <f t="shared" ca="1" si="64"/>
        <v>0.19737525951415824</v>
      </c>
    </row>
    <row r="215" spans="11:37" x14ac:dyDescent="0.2">
      <c r="L215" s="2">
        <v>1</v>
      </c>
      <c r="M215" s="2">
        <v>3</v>
      </c>
      <c r="N215" s="2">
        <v>0</v>
      </c>
      <c r="O215" s="2">
        <v>9.4363370846622274E-2</v>
      </c>
      <c r="P215" s="2">
        <v>0.88308205998782796</v>
      </c>
      <c r="Q215" s="2">
        <f t="shared" si="57"/>
        <v>0</v>
      </c>
      <c r="S215" s="2">
        <f t="shared" si="58"/>
        <v>1</v>
      </c>
      <c r="U215" s="14" t="str">
        <f t="shared" ca="1" si="59"/>
        <v>TrainTrial</v>
      </c>
      <c r="V215" s="10" t="str">
        <f t="shared" si="50"/>
        <v>p1.bmp</v>
      </c>
      <c r="W215" s="10" t="str">
        <f t="shared" si="51"/>
        <v>p3.bmp</v>
      </c>
      <c r="X215" s="10" t="str">
        <f t="shared" ca="1" si="52"/>
        <v>c3.wav</v>
      </c>
      <c r="Y215" s="10" t="str">
        <f t="shared" si="53"/>
        <v>r0.wav</v>
      </c>
      <c r="Z215" s="10" t="str">
        <f t="shared" ca="1" si="54"/>
        <v>c3.wav</v>
      </c>
      <c r="AA215" s="10" t="str">
        <f t="shared" ca="1" si="55"/>
        <v>n1.wav</v>
      </c>
      <c r="AB215" s="10">
        <f t="shared" si="56"/>
        <v>1</v>
      </c>
      <c r="AC215" s="12" t="str">
        <f t="shared" ca="1" si="63"/>
        <v>blank.jpg</v>
      </c>
      <c r="AD215" s="13">
        <f t="shared" ca="1" si="60"/>
        <v>0</v>
      </c>
      <c r="AE215" s="13">
        <f t="shared" ca="1" si="61"/>
        <v>0</v>
      </c>
      <c r="AF215" s="13">
        <f t="shared" ca="1" si="62"/>
        <v>0</v>
      </c>
      <c r="AG215" s="13"/>
      <c r="AI215" s="2">
        <f t="shared" ca="1" si="64"/>
        <v>0.74846071756551846</v>
      </c>
      <c r="AJ215" s="2">
        <f t="shared" ca="1" si="64"/>
        <v>0.72995055447465862</v>
      </c>
      <c r="AK215" s="2">
        <f t="shared" ca="1" si="64"/>
        <v>0.42775761380334587</v>
      </c>
    </row>
    <row r="216" spans="11:37" x14ac:dyDescent="0.2">
      <c r="L216" s="2">
        <v>2</v>
      </c>
      <c r="M216" s="2">
        <v>0</v>
      </c>
      <c r="N216" s="2">
        <v>1</v>
      </c>
      <c r="O216" s="2">
        <v>0.74410445758257993</v>
      </c>
      <c r="P216" s="2">
        <v>4.4986988386881421E-3</v>
      </c>
      <c r="Q216" s="2">
        <f t="shared" si="57"/>
        <v>1</v>
      </c>
      <c r="S216" s="2">
        <f t="shared" si="58"/>
        <v>0</v>
      </c>
      <c r="U216" s="14" t="str">
        <f t="shared" ca="1" si="59"/>
        <v>TrainTrial</v>
      </c>
      <c r="V216" s="10" t="str">
        <f t="shared" si="50"/>
        <v>p0.bmp</v>
      </c>
      <c r="W216" s="10" t="str">
        <f t="shared" si="51"/>
        <v>p2.bmp</v>
      </c>
      <c r="X216" s="10" t="str">
        <f t="shared" ca="1" si="52"/>
        <v>c3.wav</v>
      </c>
      <c r="Y216" s="10" t="str">
        <f t="shared" ca="1" si="53"/>
        <v>n2.wav</v>
      </c>
      <c r="Z216" s="10" t="str">
        <f t="shared" ca="1" si="54"/>
        <v>c3.wav</v>
      </c>
      <c r="AA216" s="10" t="str">
        <f t="shared" si="55"/>
        <v>r1.wav</v>
      </c>
      <c r="AB216" s="10">
        <f t="shared" si="56"/>
        <v>2</v>
      </c>
      <c r="AC216" s="12" t="str">
        <f t="shared" ca="1" si="63"/>
        <v>blank.jpg</v>
      </c>
      <c r="AD216" s="13">
        <f t="shared" ca="1" si="60"/>
        <v>0</v>
      </c>
      <c r="AE216" s="13">
        <f t="shared" ca="1" si="61"/>
        <v>0</v>
      </c>
      <c r="AF216" s="13">
        <f t="shared" ca="1" si="62"/>
        <v>0</v>
      </c>
      <c r="AG216" s="13"/>
      <c r="AI216" s="2">
        <f t="shared" ca="1" si="64"/>
        <v>0.37107745710388029</v>
      </c>
      <c r="AJ216" s="2">
        <f t="shared" ca="1" si="64"/>
        <v>0.71335620712627512</v>
      </c>
      <c r="AK216" s="2">
        <f t="shared" ca="1" si="64"/>
        <v>0.61002717634747528</v>
      </c>
    </row>
    <row r="217" spans="11:37" x14ac:dyDescent="0.2">
      <c r="L217" s="2">
        <v>2</v>
      </c>
      <c r="M217" s="2">
        <v>6</v>
      </c>
      <c r="N217" s="2">
        <v>3</v>
      </c>
      <c r="O217" s="2">
        <v>0</v>
      </c>
      <c r="P217" s="2">
        <v>0.46443455247299426</v>
      </c>
      <c r="Q217" s="2">
        <f t="shared" si="57"/>
        <v>0</v>
      </c>
      <c r="S217" s="2">
        <f t="shared" si="58"/>
        <v>0</v>
      </c>
      <c r="U217" s="14" t="str">
        <f t="shared" ca="1" si="59"/>
        <v>TrainTrial2</v>
      </c>
      <c r="V217" s="10" t="str">
        <f t="shared" si="50"/>
        <v>p2.bmp</v>
      </c>
      <c r="W217" s="10" t="str">
        <f t="shared" si="51"/>
        <v>p6.bmp</v>
      </c>
      <c r="X217" s="10" t="str">
        <f t="shared" ca="1" si="52"/>
        <v>c1.wav</v>
      </c>
      <c r="Y217" s="10" t="str">
        <f t="shared" ca="1" si="53"/>
        <v>n2.wav</v>
      </c>
      <c r="Z217" s="10" t="str">
        <f t="shared" ca="1" si="54"/>
        <v>c2.wav</v>
      </c>
      <c r="AA217" s="10" t="str">
        <f t="shared" si="55"/>
        <v>r3.wav</v>
      </c>
      <c r="AB217" s="10">
        <f t="shared" si="56"/>
        <v>1</v>
      </c>
      <c r="AC217" s="12" t="str">
        <f t="shared" ca="1" si="63"/>
        <v>blank.jpg</v>
      </c>
      <c r="AD217" s="13">
        <f t="shared" ca="1" si="60"/>
        <v>0</v>
      </c>
      <c r="AE217" s="13">
        <f t="shared" ca="1" si="61"/>
        <v>1</v>
      </c>
      <c r="AF217" s="13">
        <f t="shared" ca="1" si="62"/>
        <v>0</v>
      </c>
      <c r="AG217" s="13"/>
      <c r="AI217" s="2">
        <f t="shared" ca="1" si="64"/>
        <v>0.69256941397810201</v>
      </c>
      <c r="AJ217" s="2">
        <f t="shared" ca="1" si="64"/>
        <v>0.24564212697207133</v>
      </c>
      <c r="AK217" s="2">
        <f t="shared" ca="1" si="64"/>
        <v>0.96764733411670834</v>
      </c>
    </row>
    <row r="218" spans="11:37" x14ac:dyDescent="0.2">
      <c r="L218" s="2">
        <v>2</v>
      </c>
      <c r="M218" s="2">
        <v>1</v>
      </c>
      <c r="N218" s="2">
        <v>6</v>
      </c>
      <c r="O218" s="2">
        <v>0.37809788639515318</v>
      </c>
      <c r="P218" s="2">
        <v>0.76935424978731248</v>
      </c>
      <c r="Q218" s="2">
        <f t="shared" si="57"/>
        <v>0</v>
      </c>
      <c r="S218" s="2">
        <f t="shared" si="58"/>
        <v>1</v>
      </c>
      <c r="U218" s="14" t="str">
        <f t="shared" ca="1" si="59"/>
        <v>TrainTrial</v>
      </c>
      <c r="V218" s="10" t="str">
        <f t="shared" si="50"/>
        <v>p2.bmp</v>
      </c>
      <c r="W218" s="10" t="str">
        <f t="shared" si="51"/>
        <v>p1.bmp</v>
      </c>
      <c r="X218" s="10" t="str">
        <f t="shared" ca="1" si="52"/>
        <v>c3.wav</v>
      </c>
      <c r="Y218" s="10" t="str">
        <f t="shared" si="53"/>
        <v>r6.wav</v>
      </c>
      <c r="Z218" s="10" t="str">
        <f t="shared" ca="1" si="54"/>
        <v>c3.wav</v>
      </c>
      <c r="AA218" s="10" t="str">
        <f t="shared" ca="1" si="55"/>
        <v>nn2.wav</v>
      </c>
      <c r="AB218" s="10">
        <f t="shared" si="56"/>
        <v>1</v>
      </c>
      <c r="AC218" s="12" t="str">
        <f t="shared" ca="1" si="63"/>
        <v>blank.jpg</v>
      </c>
      <c r="AD218" s="13">
        <f t="shared" ca="1" si="60"/>
        <v>0</v>
      </c>
      <c r="AE218" s="13">
        <f t="shared" ca="1" si="61"/>
        <v>0</v>
      </c>
      <c r="AF218" s="13">
        <f t="shared" ca="1" si="62"/>
        <v>1</v>
      </c>
      <c r="AG218" s="13"/>
      <c r="AI218" s="2">
        <f t="shared" ca="1" si="64"/>
        <v>0.39895427056260979</v>
      </c>
      <c r="AJ218" s="2">
        <f t="shared" ca="1" si="64"/>
        <v>0.43004112616899193</v>
      </c>
      <c r="AK218" s="2">
        <f t="shared" ca="1" si="64"/>
        <v>6.0311803549022436E-3</v>
      </c>
    </row>
    <row r="219" spans="11:37" x14ac:dyDescent="0.2">
      <c r="L219" s="2">
        <v>3</v>
      </c>
      <c r="M219" s="2">
        <v>5</v>
      </c>
      <c r="N219" s="2">
        <v>2</v>
      </c>
      <c r="O219" s="2">
        <v>0.81124623106643412</v>
      </c>
      <c r="P219" s="2">
        <v>0.9965363589781191</v>
      </c>
      <c r="Q219" s="2">
        <f t="shared" si="57"/>
        <v>1</v>
      </c>
      <c r="S219" s="2">
        <f t="shared" si="58"/>
        <v>1</v>
      </c>
      <c r="U219" s="14" t="str">
        <f t="shared" ca="1" si="59"/>
        <v>TrainTrial</v>
      </c>
      <c r="V219" s="10" t="str">
        <f t="shared" si="50"/>
        <v>p5.bmp</v>
      </c>
      <c r="W219" s="10" t="str">
        <f t="shared" si="51"/>
        <v>p3.bmp</v>
      </c>
      <c r="X219" s="10" t="str">
        <f t="shared" ca="1" si="52"/>
        <v>c3.wav</v>
      </c>
      <c r="Y219" s="10" t="str">
        <f t="shared" si="53"/>
        <v>r2.wav</v>
      </c>
      <c r="Z219" s="10" t="str">
        <f t="shared" ca="1" si="54"/>
        <v>c3.wav</v>
      </c>
      <c r="AA219" s="10" t="str">
        <f t="shared" ca="1" si="55"/>
        <v>n3.wav</v>
      </c>
      <c r="AB219" s="10">
        <f t="shared" si="56"/>
        <v>2</v>
      </c>
      <c r="AC219" s="12" t="str">
        <f t="shared" ca="1" si="63"/>
        <v>blank.jpg</v>
      </c>
      <c r="AD219" s="13">
        <f t="shared" ca="1" si="60"/>
        <v>0</v>
      </c>
      <c r="AE219" s="13">
        <f t="shared" ca="1" si="61"/>
        <v>0</v>
      </c>
      <c r="AF219" s="13">
        <f t="shared" ca="1" si="62"/>
        <v>0</v>
      </c>
      <c r="AG219" s="13"/>
      <c r="AI219" s="2">
        <f t="shared" ca="1" si="64"/>
        <v>0.58915900033586355</v>
      </c>
      <c r="AJ219" s="2">
        <f t="shared" ca="1" si="64"/>
        <v>0.58809203873001592</v>
      </c>
      <c r="AK219" s="2">
        <f t="shared" ca="1" si="64"/>
        <v>0.27725079557193866</v>
      </c>
    </row>
    <row r="220" spans="11:37" x14ac:dyDescent="0.2">
      <c r="L220" s="2">
        <v>3</v>
      </c>
      <c r="M220" s="2">
        <v>4</v>
      </c>
      <c r="N220" s="2">
        <v>5</v>
      </c>
      <c r="O220" s="2">
        <v>0.78041689930523717</v>
      </c>
      <c r="P220" s="2">
        <v>0.13644664958337671</v>
      </c>
      <c r="Q220" s="2">
        <f t="shared" si="57"/>
        <v>1</v>
      </c>
      <c r="S220" s="2">
        <f t="shared" si="58"/>
        <v>0</v>
      </c>
      <c r="U220" s="14" t="str">
        <f t="shared" ca="1" si="59"/>
        <v>TrainTrial</v>
      </c>
      <c r="V220" s="10" t="str">
        <f t="shared" si="50"/>
        <v>p4.bmp</v>
      </c>
      <c r="W220" s="10" t="str">
        <f t="shared" si="51"/>
        <v>p3.bmp</v>
      </c>
      <c r="X220" s="10" t="str">
        <f t="shared" ca="1" si="52"/>
        <v>c3.wav</v>
      </c>
      <c r="Y220" s="10" t="str">
        <f t="shared" ca="1" si="53"/>
        <v>n3.wav</v>
      </c>
      <c r="Z220" s="10" t="str">
        <f t="shared" ca="1" si="54"/>
        <v>c3.wav</v>
      </c>
      <c r="AA220" s="10" t="str">
        <f t="shared" si="55"/>
        <v>r5.wav</v>
      </c>
      <c r="AB220" s="10">
        <f t="shared" si="56"/>
        <v>2</v>
      </c>
      <c r="AC220" s="12" t="str">
        <f t="shared" ca="1" si="63"/>
        <v>blank.jpg</v>
      </c>
      <c r="AD220" s="13">
        <f t="shared" ca="1" si="60"/>
        <v>0</v>
      </c>
      <c r="AE220" s="13">
        <f t="shared" ca="1" si="61"/>
        <v>0</v>
      </c>
      <c r="AF220" s="13">
        <f t="shared" ca="1" si="62"/>
        <v>0</v>
      </c>
      <c r="AG220" s="13"/>
      <c r="AI220" s="2">
        <f t="shared" ca="1" si="64"/>
        <v>0.25070954715950389</v>
      </c>
      <c r="AJ220" s="2">
        <f t="shared" ca="1" si="64"/>
        <v>0.57850386430148604</v>
      </c>
      <c r="AK220" s="2">
        <f t="shared" ca="1" si="64"/>
        <v>0.74088598047584997</v>
      </c>
    </row>
    <row r="221" spans="11:37" x14ac:dyDescent="0.2">
      <c r="L221" s="2">
        <v>3</v>
      </c>
      <c r="M221" s="2">
        <v>6</v>
      </c>
      <c r="N221" s="2">
        <v>8</v>
      </c>
      <c r="O221" s="2">
        <v>0.86832354855232552</v>
      </c>
      <c r="P221" s="2">
        <v>0.80145845981314778</v>
      </c>
      <c r="Q221" s="2">
        <f t="shared" si="57"/>
        <v>1</v>
      </c>
      <c r="S221" s="2">
        <f t="shared" si="58"/>
        <v>1</v>
      </c>
      <c r="U221" s="14" t="str">
        <f t="shared" ca="1" si="59"/>
        <v>TrainTrial</v>
      </c>
      <c r="V221" s="10" t="str">
        <f t="shared" si="50"/>
        <v>p6.bmp</v>
      </c>
      <c r="W221" s="10" t="str">
        <f t="shared" si="51"/>
        <v>p3.bmp</v>
      </c>
      <c r="X221" s="10" t="str">
        <f t="shared" ca="1" si="52"/>
        <v>c3.wav</v>
      </c>
      <c r="Y221" s="10" t="str">
        <f t="shared" si="53"/>
        <v>r8.wav</v>
      </c>
      <c r="Z221" s="10" t="str">
        <f t="shared" ca="1" si="54"/>
        <v>c3.wav</v>
      </c>
      <c r="AA221" s="10" t="str">
        <f t="shared" ca="1" si="55"/>
        <v>n3.wav</v>
      </c>
      <c r="AB221" s="10">
        <f t="shared" si="56"/>
        <v>2</v>
      </c>
      <c r="AC221" s="12" t="str">
        <f t="shared" ca="1" si="63"/>
        <v>blank.jpg</v>
      </c>
      <c r="AD221" s="13">
        <f t="shared" ca="1" si="60"/>
        <v>0</v>
      </c>
      <c r="AE221" s="13">
        <f t="shared" ca="1" si="61"/>
        <v>0</v>
      </c>
      <c r="AF221" s="13">
        <f t="shared" ca="1" si="62"/>
        <v>0</v>
      </c>
      <c r="AG221" s="13"/>
      <c r="AI221" s="2">
        <f t="shared" ca="1" si="64"/>
        <v>0.5650144315619714</v>
      </c>
      <c r="AJ221" s="2">
        <f t="shared" ca="1" si="64"/>
        <v>0.62782398468509037</v>
      </c>
      <c r="AK221" s="2">
        <f t="shared" ca="1" si="64"/>
        <v>0.52479062244159524</v>
      </c>
    </row>
    <row r="222" spans="11:37" x14ac:dyDescent="0.2">
      <c r="L222" s="2">
        <v>4</v>
      </c>
      <c r="M222" s="2">
        <v>8</v>
      </c>
      <c r="N222" s="2">
        <v>9</v>
      </c>
      <c r="O222" s="2">
        <v>0.83636795288384747</v>
      </c>
      <c r="P222" s="2">
        <v>0.26129025295631436</v>
      </c>
      <c r="Q222" s="2">
        <f t="shared" si="57"/>
        <v>1</v>
      </c>
      <c r="S222" s="2">
        <f t="shared" si="58"/>
        <v>0</v>
      </c>
      <c r="U222" s="14" t="str">
        <f t="shared" ca="1" si="59"/>
        <v>TrainTrial</v>
      </c>
      <c r="V222" s="10" t="str">
        <f t="shared" si="50"/>
        <v>p8.bmp</v>
      </c>
      <c r="W222" s="10" t="str">
        <f t="shared" si="51"/>
        <v>p4.bmp</v>
      </c>
      <c r="X222" s="10" t="str">
        <f t="shared" ca="1" si="52"/>
        <v>c3.wav</v>
      </c>
      <c r="Y222" s="10" t="str">
        <f t="shared" ca="1" si="53"/>
        <v>nn4.wav</v>
      </c>
      <c r="Z222" s="10" t="str">
        <f t="shared" ca="1" si="54"/>
        <v>c3.wav</v>
      </c>
      <c r="AA222" s="10" t="str">
        <f t="shared" si="55"/>
        <v>r9.wav</v>
      </c>
      <c r="AB222" s="10">
        <f t="shared" si="56"/>
        <v>2</v>
      </c>
      <c r="AC222" s="12" t="str">
        <f t="shared" ca="1" si="63"/>
        <v>rp.jpg</v>
      </c>
      <c r="AD222" s="13">
        <f t="shared" ca="1" si="60"/>
        <v>1</v>
      </c>
      <c r="AE222" s="13">
        <f t="shared" ca="1" si="61"/>
        <v>0</v>
      </c>
      <c r="AF222" s="13">
        <f t="shared" ca="1" si="62"/>
        <v>1</v>
      </c>
      <c r="AG222" s="13"/>
      <c r="AI222" s="2">
        <f t="shared" ca="1" si="64"/>
        <v>0.23757186758557103</v>
      </c>
      <c r="AJ222" s="2">
        <f t="shared" ca="1" si="64"/>
        <v>0.35271080332117177</v>
      </c>
      <c r="AK222" s="2">
        <f t="shared" ca="1" si="64"/>
        <v>2.6500003393934546E-2</v>
      </c>
    </row>
    <row r="223" spans="11:37" x14ac:dyDescent="0.2">
      <c r="L223" s="2">
        <v>4</v>
      </c>
      <c r="M223" s="2">
        <v>1</v>
      </c>
      <c r="N223" s="2">
        <v>6</v>
      </c>
      <c r="O223" s="2">
        <v>0.93983616686909954</v>
      </c>
      <c r="P223" s="2">
        <v>0.78416348335667863</v>
      </c>
      <c r="Q223" s="2">
        <f t="shared" si="57"/>
        <v>1</v>
      </c>
      <c r="S223" s="2">
        <f t="shared" si="58"/>
        <v>1</v>
      </c>
      <c r="U223" s="14" t="str">
        <f t="shared" ca="1" si="59"/>
        <v>TrainTrial</v>
      </c>
      <c r="V223" s="10" t="str">
        <f t="shared" si="50"/>
        <v>p1.bmp</v>
      </c>
      <c r="W223" s="10" t="str">
        <f t="shared" si="51"/>
        <v>p4.bmp</v>
      </c>
      <c r="X223" s="10" t="str">
        <f t="shared" ca="1" si="52"/>
        <v>c3.wav</v>
      </c>
      <c r="Y223" s="10" t="str">
        <f t="shared" si="53"/>
        <v>r6.wav</v>
      </c>
      <c r="Z223" s="10" t="str">
        <f t="shared" ca="1" si="54"/>
        <v>c3.wav</v>
      </c>
      <c r="AA223" s="10" t="str">
        <f t="shared" ca="1" si="55"/>
        <v>n4.wav</v>
      </c>
      <c r="AB223" s="10">
        <f t="shared" si="56"/>
        <v>2</v>
      </c>
      <c r="AC223" s="12" t="str">
        <f t="shared" ca="1" si="63"/>
        <v>blank.jpg</v>
      </c>
      <c r="AD223" s="13">
        <f t="shared" ca="1" si="60"/>
        <v>0</v>
      </c>
      <c r="AE223" s="13">
        <f t="shared" ca="1" si="61"/>
        <v>0</v>
      </c>
      <c r="AF223" s="13">
        <f t="shared" ca="1" si="62"/>
        <v>0</v>
      </c>
      <c r="AG223" s="13"/>
      <c r="AI223" s="2">
        <f t="shared" ca="1" si="64"/>
        <v>0.33246248016737345</v>
      </c>
      <c r="AJ223" s="2">
        <f t="shared" ca="1" si="64"/>
        <v>0.83163351391229479</v>
      </c>
      <c r="AK223" s="2">
        <f t="shared" ca="1" si="64"/>
        <v>0.53959740896487007</v>
      </c>
    </row>
    <row r="224" spans="11:37" x14ac:dyDescent="0.2">
      <c r="L224" s="2">
        <v>4</v>
      </c>
      <c r="M224" s="2">
        <v>7</v>
      </c>
      <c r="N224" s="2">
        <v>2</v>
      </c>
      <c r="O224" s="2">
        <v>8.2521010331220168E-2</v>
      </c>
      <c r="P224" s="2">
        <v>0.93215569948552002</v>
      </c>
      <c r="Q224" s="2">
        <f t="shared" si="57"/>
        <v>0</v>
      </c>
      <c r="S224" s="2">
        <f t="shared" si="58"/>
        <v>1</v>
      </c>
      <c r="U224" s="14" t="str">
        <f t="shared" ca="1" si="59"/>
        <v>TrainTrial</v>
      </c>
      <c r="V224" s="10" t="str">
        <f t="shared" si="50"/>
        <v>p4.bmp</v>
      </c>
      <c r="W224" s="10" t="str">
        <f t="shared" si="51"/>
        <v>p7.bmp</v>
      </c>
      <c r="X224" s="10" t="str">
        <f t="shared" ca="1" si="52"/>
        <v>c3.wav</v>
      </c>
      <c r="Y224" s="10" t="str">
        <f t="shared" si="53"/>
        <v>r2.wav</v>
      </c>
      <c r="Z224" s="10" t="str">
        <f t="shared" ca="1" si="54"/>
        <v>c3.wav</v>
      </c>
      <c r="AA224" s="10" t="str">
        <f t="shared" ca="1" si="55"/>
        <v>nn4.wav</v>
      </c>
      <c r="AB224" s="10">
        <f t="shared" si="56"/>
        <v>1</v>
      </c>
      <c r="AC224" s="12" t="str">
        <f t="shared" ca="1" si="63"/>
        <v>blank.jpg</v>
      </c>
      <c r="AD224" s="13">
        <f t="shared" ca="1" si="60"/>
        <v>0</v>
      </c>
      <c r="AE224" s="13">
        <f t="shared" ca="1" si="61"/>
        <v>0</v>
      </c>
      <c r="AF224" s="13">
        <f t="shared" ca="1" si="62"/>
        <v>1</v>
      </c>
      <c r="AG224" s="13"/>
      <c r="AI224" s="2">
        <f t="shared" ca="1" si="64"/>
        <v>0.42396378511908905</v>
      </c>
      <c r="AJ224" s="2">
        <f t="shared" ca="1" si="64"/>
        <v>0.91945396553981096</v>
      </c>
      <c r="AK224" s="2">
        <f t="shared" ca="1" si="64"/>
        <v>6.3493051492086394E-2</v>
      </c>
    </row>
    <row r="225" spans="12:37" x14ac:dyDescent="0.2">
      <c r="L225" s="2">
        <v>5</v>
      </c>
      <c r="M225" s="2">
        <v>9</v>
      </c>
      <c r="N225" s="2">
        <v>4</v>
      </c>
      <c r="O225" s="2">
        <v>0.59250496641561767</v>
      </c>
      <c r="P225" s="2">
        <v>0</v>
      </c>
      <c r="Q225" s="2">
        <f t="shared" si="57"/>
        <v>1</v>
      </c>
      <c r="S225" s="2">
        <f t="shared" si="58"/>
        <v>0</v>
      </c>
      <c r="U225" s="14" t="str">
        <f t="shared" ca="1" si="59"/>
        <v>TrainTrial2</v>
      </c>
      <c r="V225" s="10" t="str">
        <f t="shared" si="50"/>
        <v>p9.bmp</v>
      </c>
      <c r="W225" s="10" t="str">
        <f t="shared" si="51"/>
        <v>p5.bmp</v>
      </c>
      <c r="X225" s="10" t="str">
        <f t="shared" ca="1" si="52"/>
        <v>c1.wav</v>
      </c>
      <c r="Y225" s="10" t="str">
        <f t="shared" ca="1" si="53"/>
        <v>nn5.wav</v>
      </c>
      <c r="Z225" s="10" t="str">
        <f t="shared" ca="1" si="54"/>
        <v>c2.wav</v>
      </c>
      <c r="AA225" s="10" t="str">
        <f t="shared" si="55"/>
        <v>r4.wav</v>
      </c>
      <c r="AB225" s="10">
        <f t="shared" si="56"/>
        <v>2</v>
      </c>
      <c r="AC225" s="12" t="str">
        <f t="shared" ca="1" si="63"/>
        <v>blank.jpg</v>
      </c>
      <c r="AD225" s="13">
        <f t="shared" ca="1" si="60"/>
        <v>0</v>
      </c>
      <c r="AE225" s="13">
        <f t="shared" ca="1" si="61"/>
        <v>1</v>
      </c>
      <c r="AF225" s="13">
        <f t="shared" ca="1" si="62"/>
        <v>1</v>
      </c>
      <c r="AG225" s="13"/>
      <c r="AI225" s="2">
        <f t="shared" ca="1" si="64"/>
        <v>0.92845427066535102</v>
      </c>
      <c r="AJ225" s="2">
        <f t="shared" ca="1" si="64"/>
        <v>1.5921474670541169E-2</v>
      </c>
      <c r="AK225" s="2">
        <f t="shared" ca="1" si="64"/>
        <v>0.12596976714175268</v>
      </c>
    </row>
    <row r="226" spans="12:37" x14ac:dyDescent="0.2">
      <c r="L226" s="2">
        <v>5</v>
      </c>
      <c r="M226" s="2">
        <v>0</v>
      </c>
      <c r="N226" s="2">
        <v>9</v>
      </c>
      <c r="O226" s="2">
        <v>0.74083251748288603</v>
      </c>
      <c r="P226" s="2">
        <v>0.67294603473965253</v>
      </c>
      <c r="Q226" s="2">
        <f t="shared" si="57"/>
        <v>1</v>
      </c>
      <c r="S226" s="2">
        <f t="shared" si="58"/>
        <v>1</v>
      </c>
      <c r="U226" s="14" t="str">
        <f t="shared" ca="1" si="59"/>
        <v>TrainTrial</v>
      </c>
      <c r="V226" s="10" t="str">
        <f t="shared" si="50"/>
        <v>p0.bmp</v>
      </c>
      <c r="W226" s="10" t="str">
        <f t="shared" si="51"/>
        <v>p5.bmp</v>
      </c>
      <c r="X226" s="10" t="str">
        <f t="shared" ca="1" si="52"/>
        <v>c3.wav</v>
      </c>
      <c r="Y226" s="10" t="str">
        <f t="shared" si="53"/>
        <v>r9.wav</v>
      </c>
      <c r="Z226" s="10" t="str">
        <f t="shared" ca="1" si="54"/>
        <v>c3.wav</v>
      </c>
      <c r="AA226" s="10" t="str">
        <f t="shared" ca="1" si="55"/>
        <v>n5.wav</v>
      </c>
      <c r="AB226" s="10">
        <f t="shared" si="56"/>
        <v>2</v>
      </c>
      <c r="AC226" s="12" t="str">
        <f t="shared" ca="1" si="63"/>
        <v>blank.jpg</v>
      </c>
      <c r="AD226" s="13">
        <f t="shared" ca="1" si="60"/>
        <v>0</v>
      </c>
      <c r="AE226" s="13">
        <f t="shared" ca="1" si="61"/>
        <v>0</v>
      </c>
      <c r="AF226" s="13">
        <f t="shared" ca="1" si="62"/>
        <v>0</v>
      </c>
      <c r="AG226" s="13"/>
      <c r="AI226" s="2">
        <f t="shared" ca="1" si="64"/>
        <v>0.62602435441146786</v>
      </c>
      <c r="AJ226" s="2">
        <f t="shared" ca="1" si="64"/>
        <v>0.89063305194915121</v>
      </c>
      <c r="AK226" s="2">
        <f t="shared" ca="1" si="64"/>
        <v>0.7873426596822799</v>
      </c>
    </row>
    <row r="227" spans="12:37" x14ac:dyDescent="0.2">
      <c r="L227" s="2">
        <v>5</v>
      </c>
      <c r="M227" s="2">
        <v>2</v>
      </c>
      <c r="N227" s="2">
        <v>1</v>
      </c>
      <c r="O227" s="2">
        <v>0.23188928488980309</v>
      </c>
      <c r="P227" s="2">
        <v>0.90275522716183332</v>
      </c>
      <c r="Q227" s="2">
        <f t="shared" si="57"/>
        <v>0</v>
      </c>
      <c r="S227" s="2">
        <f t="shared" si="58"/>
        <v>1</v>
      </c>
      <c r="U227" s="14" t="str">
        <f t="shared" ca="1" si="59"/>
        <v>TrainTrial</v>
      </c>
      <c r="V227" s="10" t="str">
        <f t="shared" si="50"/>
        <v>p5.bmp</v>
      </c>
      <c r="W227" s="10" t="str">
        <f t="shared" si="51"/>
        <v>p2.bmp</v>
      </c>
      <c r="X227" s="10" t="str">
        <f t="shared" ca="1" si="52"/>
        <v>c3.wav</v>
      </c>
      <c r="Y227" s="10" t="str">
        <f t="shared" si="53"/>
        <v>r1.wav</v>
      </c>
      <c r="Z227" s="10" t="str">
        <f t="shared" ca="1" si="54"/>
        <v>c3.wav</v>
      </c>
      <c r="AA227" s="10" t="str">
        <f t="shared" ca="1" si="55"/>
        <v>nn5.wav</v>
      </c>
      <c r="AB227" s="10">
        <f t="shared" si="56"/>
        <v>1</v>
      </c>
      <c r="AC227" s="12" t="str">
        <f t="shared" ca="1" si="63"/>
        <v>blank.jpg</v>
      </c>
      <c r="AD227" s="13">
        <f t="shared" ca="1" si="60"/>
        <v>0</v>
      </c>
      <c r="AE227" s="13">
        <f t="shared" ca="1" si="61"/>
        <v>0</v>
      </c>
      <c r="AF227" s="13">
        <f t="shared" ca="1" si="62"/>
        <v>1</v>
      </c>
      <c r="AG227" s="13"/>
      <c r="AI227" s="2">
        <f t="shared" ca="1" si="64"/>
        <v>0.55551972205219202</v>
      </c>
      <c r="AJ227" s="2">
        <f t="shared" ca="1" si="64"/>
        <v>0.84447112413946035</v>
      </c>
      <c r="AK227" s="2">
        <f t="shared" ca="1" si="64"/>
        <v>7.2664431398607343E-2</v>
      </c>
    </row>
    <row r="228" spans="12:37" x14ac:dyDescent="0.2">
      <c r="L228" s="2">
        <v>6</v>
      </c>
      <c r="M228" s="2">
        <v>3</v>
      </c>
      <c r="N228" s="2">
        <v>8</v>
      </c>
      <c r="O228" s="2">
        <v>3.1374042137031211E-3</v>
      </c>
      <c r="P228" s="2">
        <v>0.82450006239560025</v>
      </c>
      <c r="Q228" s="2">
        <f t="shared" si="57"/>
        <v>0</v>
      </c>
      <c r="S228" s="2">
        <f t="shared" si="58"/>
        <v>1</v>
      </c>
      <c r="U228" s="14" t="str">
        <f t="shared" ca="1" si="59"/>
        <v>TrainTrial</v>
      </c>
      <c r="V228" s="10" t="str">
        <f t="shared" si="50"/>
        <v>p6.bmp</v>
      </c>
      <c r="W228" s="10" t="str">
        <f t="shared" si="51"/>
        <v>p3.bmp</v>
      </c>
      <c r="X228" s="10" t="str">
        <f t="shared" ca="1" si="52"/>
        <v>c3.wav</v>
      </c>
      <c r="Y228" s="10" t="str">
        <f t="shared" si="53"/>
        <v>r8.wav</v>
      </c>
      <c r="Z228" s="10" t="str">
        <f t="shared" ca="1" si="54"/>
        <v>c3.wav</v>
      </c>
      <c r="AA228" s="10" t="str">
        <f t="shared" ca="1" si="55"/>
        <v>n6.wav</v>
      </c>
      <c r="AB228" s="10">
        <f t="shared" si="56"/>
        <v>1</v>
      </c>
      <c r="AC228" s="12" t="str">
        <f t="shared" ca="1" si="63"/>
        <v>blank.jpg</v>
      </c>
      <c r="AD228" s="13">
        <f t="shared" ca="1" si="60"/>
        <v>0</v>
      </c>
      <c r="AE228" s="13">
        <f t="shared" ca="1" si="61"/>
        <v>0</v>
      </c>
      <c r="AF228" s="13">
        <f t="shared" ca="1" si="62"/>
        <v>0</v>
      </c>
      <c r="AG228" s="13"/>
      <c r="AI228" s="2">
        <f t="shared" ca="1" si="64"/>
        <v>0.8600234429387309</v>
      </c>
      <c r="AJ228" s="2">
        <f t="shared" ca="1" si="64"/>
        <v>0.85940440176164978</v>
      </c>
      <c r="AK228" s="2">
        <f t="shared" ca="1" si="64"/>
        <v>0.38350626164761759</v>
      </c>
    </row>
    <row r="229" spans="12:37" x14ac:dyDescent="0.2">
      <c r="L229" s="2">
        <v>6</v>
      </c>
      <c r="M229" s="2">
        <v>4</v>
      </c>
      <c r="N229" s="2">
        <v>7</v>
      </c>
      <c r="O229" s="2">
        <v>0.91161752393600182</v>
      </c>
      <c r="P229" s="2">
        <v>0.22171568310932344</v>
      </c>
      <c r="Q229" s="2">
        <f t="shared" si="57"/>
        <v>1</v>
      </c>
      <c r="S229" s="2">
        <f t="shared" si="58"/>
        <v>0</v>
      </c>
      <c r="U229" s="14" t="str">
        <f t="shared" ca="1" si="59"/>
        <v>TrainTrial2</v>
      </c>
      <c r="V229" s="10" t="str">
        <f t="shared" si="50"/>
        <v>p4.bmp</v>
      </c>
      <c r="W229" s="10" t="str">
        <f t="shared" si="51"/>
        <v>p6.bmp</v>
      </c>
      <c r="X229" s="10" t="str">
        <f t="shared" ca="1" si="52"/>
        <v>c1.wav</v>
      </c>
      <c r="Y229" s="10" t="str">
        <f t="shared" ca="1" si="53"/>
        <v>n6.wav</v>
      </c>
      <c r="Z229" s="10" t="str">
        <f t="shared" ca="1" si="54"/>
        <v>c2.wav</v>
      </c>
      <c r="AA229" s="10" t="str">
        <f t="shared" si="55"/>
        <v>r7.wav</v>
      </c>
      <c r="AB229" s="10">
        <f t="shared" si="56"/>
        <v>2</v>
      </c>
      <c r="AC229" s="12" t="str">
        <f t="shared" ca="1" si="63"/>
        <v>blank.jpg</v>
      </c>
      <c r="AD229" s="13">
        <f t="shared" ca="1" si="60"/>
        <v>0</v>
      </c>
      <c r="AE229" s="13">
        <f t="shared" ca="1" si="61"/>
        <v>1</v>
      </c>
      <c r="AF229" s="13">
        <f t="shared" ca="1" si="62"/>
        <v>0</v>
      </c>
      <c r="AG229" s="13"/>
      <c r="AI229" s="2">
        <f t="shared" ca="1" si="64"/>
        <v>0.27833933990935911</v>
      </c>
      <c r="AJ229" s="2">
        <f t="shared" ca="1" si="64"/>
        <v>0.1152196798122247</v>
      </c>
      <c r="AK229" s="2">
        <f t="shared" ca="1" si="64"/>
        <v>0.30652376678296023</v>
      </c>
    </row>
    <row r="230" spans="12:37" x14ac:dyDescent="0.2">
      <c r="L230" s="2">
        <v>6</v>
      </c>
      <c r="M230" s="2">
        <v>2</v>
      </c>
      <c r="N230" s="2">
        <v>5</v>
      </c>
      <c r="O230" s="2">
        <v>0.89553088132561243</v>
      </c>
      <c r="P230" s="2">
        <v>0.90204737520707567</v>
      </c>
      <c r="Q230" s="2">
        <f t="shared" si="57"/>
        <v>1</v>
      </c>
      <c r="S230" s="2">
        <f t="shared" si="58"/>
        <v>1</v>
      </c>
      <c r="U230" s="14" t="str">
        <f t="shared" ca="1" si="59"/>
        <v>TrainTrial</v>
      </c>
      <c r="V230" s="10" t="str">
        <f t="shared" si="50"/>
        <v>p2.bmp</v>
      </c>
      <c r="W230" s="10" t="str">
        <f t="shared" si="51"/>
        <v>p6.bmp</v>
      </c>
      <c r="X230" s="10" t="str">
        <f t="shared" ca="1" si="52"/>
        <v>c3.wav</v>
      </c>
      <c r="Y230" s="10" t="str">
        <f t="shared" si="53"/>
        <v>r5.wav</v>
      </c>
      <c r="Z230" s="10" t="str">
        <f t="shared" ca="1" si="54"/>
        <v>c3.wav</v>
      </c>
      <c r="AA230" s="10" t="str">
        <f t="shared" ca="1" si="55"/>
        <v>n6.wav</v>
      </c>
      <c r="AB230" s="10">
        <f t="shared" si="56"/>
        <v>2</v>
      </c>
      <c r="AC230" s="12" t="str">
        <f t="shared" ca="1" si="63"/>
        <v>rp.jpg</v>
      </c>
      <c r="AD230" s="13">
        <f t="shared" ca="1" si="60"/>
        <v>1</v>
      </c>
      <c r="AE230" s="13">
        <f t="shared" ca="1" si="61"/>
        <v>0</v>
      </c>
      <c r="AF230" s="13">
        <f t="shared" ca="1" si="62"/>
        <v>0</v>
      </c>
      <c r="AG230" s="13"/>
      <c r="AI230" s="2">
        <f t="shared" ca="1" si="64"/>
        <v>0.10195133321852046</v>
      </c>
      <c r="AJ230" s="2">
        <f t="shared" ca="1" si="64"/>
        <v>0.53365844077859592</v>
      </c>
      <c r="AK230" s="2">
        <f t="shared" ca="1" si="64"/>
        <v>0.90035344282672447</v>
      </c>
    </row>
    <row r="231" spans="12:37" x14ac:dyDescent="0.2">
      <c r="L231" s="2">
        <v>7</v>
      </c>
      <c r="M231" s="2">
        <v>5</v>
      </c>
      <c r="N231" s="2">
        <v>0</v>
      </c>
      <c r="O231" s="2">
        <v>0</v>
      </c>
      <c r="P231" s="2">
        <v>7.8474512093634985E-2</v>
      </c>
      <c r="Q231" s="2">
        <f t="shared" si="57"/>
        <v>0</v>
      </c>
      <c r="S231" s="2">
        <f t="shared" si="58"/>
        <v>0</v>
      </c>
      <c r="U231" s="14" t="str">
        <f t="shared" ca="1" si="59"/>
        <v>TrainTrial</v>
      </c>
      <c r="V231" s="10" t="str">
        <f t="shared" si="50"/>
        <v>p7.bmp</v>
      </c>
      <c r="W231" s="10" t="str">
        <f t="shared" si="51"/>
        <v>p5.bmp</v>
      </c>
      <c r="X231" s="10" t="str">
        <f t="shared" ca="1" si="52"/>
        <v>c3.wav</v>
      </c>
      <c r="Y231" s="10" t="str">
        <f t="shared" ca="1" si="53"/>
        <v>n7.wav</v>
      </c>
      <c r="Z231" s="10" t="str">
        <f t="shared" ca="1" si="54"/>
        <v>c3.wav</v>
      </c>
      <c r="AA231" s="10" t="str">
        <f t="shared" si="55"/>
        <v>r0.wav</v>
      </c>
      <c r="AB231" s="10">
        <f t="shared" si="56"/>
        <v>1</v>
      </c>
      <c r="AC231" s="12" t="str">
        <f t="shared" ca="1" si="63"/>
        <v>blank.jpg</v>
      </c>
      <c r="AD231" s="13">
        <f t="shared" ca="1" si="60"/>
        <v>0</v>
      </c>
      <c r="AE231" s="13">
        <f t="shared" ca="1" si="61"/>
        <v>0</v>
      </c>
      <c r="AF231" s="13">
        <f t="shared" ca="1" si="62"/>
        <v>0</v>
      </c>
      <c r="AG231" s="13"/>
      <c r="AI231" s="2">
        <f t="shared" ca="1" si="64"/>
        <v>0.31811867221474843</v>
      </c>
      <c r="AJ231" s="2">
        <f t="shared" ca="1" si="64"/>
        <v>0.85440344948748825</v>
      </c>
      <c r="AK231" s="2">
        <f t="shared" ca="1" si="64"/>
        <v>0.36206839714458083</v>
      </c>
    </row>
    <row r="232" spans="12:37" x14ac:dyDescent="0.2">
      <c r="L232" s="2">
        <v>7</v>
      </c>
      <c r="M232" s="2">
        <v>8</v>
      </c>
      <c r="N232" s="2">
        <v>3</v>
      </c>
      <c r="O232" s="2">
        <v>0.1175273562566872</v>
      </c>
      <c r="P232" s="2">
        <v>0.74963343539003802</v>
      </c>
      <c r="Q232" s="2">
        <f t="shared" si="57"/>
        <v>0</v>
      </c>
      <c r="S232" s="2">
        <f t="shared" si="58"/>
        <v>1</v>
      </c>
      <c r="U232" s="14" t="str">
        <f t="shared" ca="1" si="59"/>
        <v>TrainTrial2</v>
      </c>
      <c r="V232" s="10" t="str">
        <f t="shared" si="50"/>
        <v>p7.bmp</v>
      </c>
      <c r="W232" s="10" t="str">
        <f t="shared" si="51"/>
        <v>p8.bmp</v>
      </c>
      <c r="X232" s="10" t="str">
        <f t="shared" ca="1" si="52"/>
        <v>c2.wav</v>
      </c>
      <c r="Y232" s="10" t="str">
        <f t="shared" si="53"/>
        <v>r3.wav</v>
      </c>
      <c r="Z232" s="10" t="str">
        <f t="shared" ca="1" si="54"/>
        <v>c1.wav</v>
      </c>
      <c r="AA232" s="10" t="str">
        <f t="shared" ca="1" si="55"/>
        <v>n7.wav</v>
      </c>
      <c r="AB232" s="10">
        <f t="shared" si="56"/>
        <v>1</v>
      </c>
      <c r="AC232" s="12" t="str">
        <f t="shared" ca="1" si="63"/>
        <v>blank.jpg</v>
      </c>
      <c r="AD232" s="13">
        <f t="shared" ca="1" si="60"/>
        <v>0</v>
      </c>
      <c r="AE232" s="13">
        <f t="shared" ca="1" si="61"/>
        <v>1</v>
      </c>
      <c r="AF232" s="13">
        <f t="shared" ca="1" si="62"/>
        <v>0</v>
      </c>
      <c r="AG232" s="13"/>
      <c r="AI232" s="2">
        <f t="shared" ca="1" si="64"/>
        <v>0.58079919541641856</v>
      </c>
      <c r="AJ232" s="2">
        <f t="shared" ca="1" si="64"/>
        <v>9.637395704602314E-2</v>
      </c>
      <c r="AK232" s="2">
        <f t="shared" ca="1" si="64"/>
        <v>0.57288806819924487</v>
      </c>
    </row>
    <row r="233" spans="12:37" x14ac:dyDescent="0.2">
      <c r="L233" s="2">
        <v>7</v>
      </c>
      <c r="M233" s="2">
        <v>9</v>
      </c>
      <c r="N233" s="2">
        <v>1</v>
      </c>
      <c r="O233" s="2">
        <v>0.67961579669645289</v>
      </c>
      <c r="P233" s="2">
        <v>5.8775273919309257E-4</v>
      </c>
      <c r="Q233" s="2">
        <f t="shared" si="57"/>
        <v>1</v>
      </c>
      <c r="S233" s="2">
        <f t="shared" si="58"/>
        <v>0</v>
      </c>
      <c r="U233" s="14" t="str">
        <f t="shared" ca="1" si="59"/>
        <v>TrainTrial</v>
      </c>
      <c r="V233" s="10" t="str">
        <f t="shared" si="50"/>
        <v>p9.bmp</v>
      </c>
      <c r="W233" s="10" t="str">
        <f t="shared" si="51"/>
        <v>p7.bmp</v>
      </c>
      <c r="X233" s="10" t="str">
        <f t="shared" ca="1" si="52"/>
        <v>c3.wav</v>
      </c>
      <c r="Y233" s="10" t="str">
        <f t="shared" ca="1" si="53"/>
        <v>nn7.wav</v>
      </c>
      <c r="Z233" s="10" t="str">
        <f t="shared" ca="1" si="54"/>
        <v>c3.wav</v>
      </c>
      <c r="AA233" s="10" t="str">
        <f t="shared" si="55"/>
        <v>r1.wav</v>
      </c>
      <c r="AB233" s="10">
        <f t="shared" si="56"/>
        <v>2</v>
      </c>
      <c r="AC233" s="12" t="str">
        <f t="shared" ca="1" si="63"/>
        <v>blank.jpg</v>
      </c>
      <c r="AD233" s="13">
        <f t="shared" ca="1" si="60"/>
        <v>0</v>
      </c>
      <c r="AE233" s="13">
        <f t="shared" ca="1" si="61"/>
        <v>0</v>
      </c>
      <c r="AF233" s="13">
        <f t="shared" ca="1" si="62"/>
        <v>1</v>
      </c>
      <c r="AG233" s="13"/>
      <c r="AI233" s="2">
        <f t="shared" ca="1" si="64"/>
        <v>0.80085582313648407</v>
      </c>
      <c r="AJ233" s="2">
        <f t="shared" ca="1" si="64"/>
        <v>0.36586711951771655</v>
      </c>
      <c r="AK233" s="2">
        <f t="shared" ca="1" si="64"/>
        <v>0.20080222636241174</v>
      </c>
    </row>
    <row r="234" spans="12:37" x14ac:dyDescent="0.2">
      <c r="L234" s="2">
        <v>8</v>
      </c>
      <c r="M234" s="2">
        <v>4</v>
      </c>
      <c r="N234" s="2">
        <v>6</v>
      </c>
      <c r="O234" s="2">
        <v>0.11206034074348281</v>
      </c>
      <c r="P234" s="2">
        <v>0.23353815876089357</v>
      </c>
      <c r="Q234" s="2">
        <f t="shared" si="57"/>
        <v>0</v>
      </c>
      <c r="S234" s="2">
        <f t="shared" si="58"/>
        <v>0</v>
      </c>
      <c r="U234" s="14" t="str">
        <f t="shared" ca="1" si="59"/>
        <v>TrainTrial2</v>
      </c>
      <c r="V234" s="10" t="str">
        <f t="shared" si="50"/>
        <v>p8.bmp</v>
      </c>
      <c r="W234" s="10" t="str">
        <f t="shared" si="51"/>
        <v>p4.bmp</v>
      </c>
      <c r="X234" s="10" t="str">
        <f t="shared" ca="1" si="52"/>
        <v>c1.wav</v>
      </c>
      <c r="Y234" s="10" t="str">
        <f t="shared" ca="1" si="53"/>
        <v>n8.wav</v>
      </c>
      <c r="Z234" s="10" t="str">
        <f t="shared" ca="1" si="54"/>
        <v>c2.wav</v>
      </c>
      <c r="AA234" s="10" t="str">
        <f t="shared" si="55"/>
        <v>r6.wav</v>
      </c>
      <c r="AB234" s="10">
        <f t="shared" si="56"/>
        <v>1</v>
      </c>
      <c r="AC234" s="12" t="str">
        <f t="shared" ca="1" si="63"/>
        <v>blank.jpg</v>
      </c>
      <c r="AD234" s="13">
        <f t="shared" ca="1" si="60"/>
        <v>0</v>
      </c>
      <c r="AE234" s="13">
        <f t="shared" ca="1" si="61"/>
        <v>1</v>
      </c>
      <c r="AF234" s="13">
        <f t="shared" ca="1" si="62"/>
        <v>0</v>
      </c>
      <c r="AG234" s="13"/>
      <c r="AI234" s="2">
        <f t="shared" ca="1" si="64"/>
        <v>0.67376964675060558</v>
      </c>
      <c r="AJ234" s="2">
        <f t="shared" ca="1" si="64"/>
        <v>0.17625654972611848</v>
      </c>
      <c r="AK234" s="2">
        <f t="shared" ca="1" si="64"/>
        <v>0.66613401973202524</v>
      </c>
    </row>
    <row r="235" spans="12:37" x14ac:dyDescent="0.2">
      <c r="L235" s="2">
        <v>8</v>
      </c>
      <c r="M235" s="2">
        <v>0</v>
      </c>
      <c r="N235" s="2">
        <v>2</v>
      </c>
      <c r="O235" s="2">
        <v>0.28633114218428091</v>
      </c>
      <c r="P235" s="2">
        <v>0.74489787686343334</v>
      </c>
      <c r="Q235" s="2">
        <f t="shared" si="57"/>
        <v>0</v>
      </c>
      <c r="S235" s="2">
        <f t="shared" si="58"/>
        <v>1</v>
      </c>
      <c r="U235" s="14" t="str">
        <f t="shared" ca="1" si="59"/>
        <v>TrainTrial</v>
      </c>
      <c r="V235" s="10" t="str">
        <f t="shared" si="50"/>
        <v>p8.bmp</v>
      </c>
      <c r="W235" s="10" t="str">
        <f t="shared" si="51"/>
        <v>p0.bmp</v>
      </c>
      <c r="X235" s="10" t="str">
        <f t="shared" ca="1" si="52"/>
        <v>c3.wav</v>
      </c>
      <c r="Y235" s="10" t="str">
        <f t="shared" si="53"/>
        <v>r2.wav</v>
      </c>
      <c r="Z235" s="10" t="str">
        <f t="shared" ca="1" si="54"/>
        <v>c3.wav</v>
      </c>
      <c r="AA235" s="10" t="str">
        <f t="shared" ca="1" si="55"/>
        <v>n8.wav</v>
      </c>
      <c r="AB235" s="10">
        <f t="shared" si="56"/>
        <v>1</v>
      </c>
      <c r="AC235" s="12" t="str">
        <f t="shared" ca="1" si="63"/>
        <v>blank.jpg</v>
      </c>
      <c r="AD235" s="13">
        <f t="shared" ca="1" si="60"/>
        <v>0</v>
      </c>
      <c r="AE235" s="13">
        <f t="shared" ca="1" si="61"/>
        <v>0</v>
      </c>
      <c r="AF235" s="13">
        <f t="shared" ca="1" si="62"/>
        <v>0</v>
      </c>
      <c r="AG235" s="13"/>
      <c r="AI235" s="2">
        <f t="shared" ca="1" si="64"/>
        <v>0.62478953251363045</v>
      </c>
      <c r="AJ235" s="2">
        <f t="shared" ca="1" si="64"/>
        <v>0.76092804226020305</v>
      </c>
      <c r="AK235" s="2">
        <f t="shared" ca="1" si="64"/>
        <v>0.65195581862404295</v>
      </c>
    </row>
    <row r="236" spans="12:37" x14ac:dyDescent="0.2">
      <c r="L236" s="2">
        <v>8</v>
      </c>
      <c r="M236" s="2">
        <v>3</v>
      </c>
      <c r="N236" s="2">
        <v>7</v>
      </c>
      <c r="O236" s="2">
        <v>0.17556100912770489</v>
      </c>
      <c r="P236" s="2">
        <v>0.62748143048793281</v>
      </c>
      <c r="Q236" s="2">
        <f t="shared" si="57"/>
        <v>0</v>
      </c>
      <c r="S236" s="2">
        <f t="shared" si="58"/>
        <v>1</v>
      </c>
      <c r="U236" s="14" t="str">
        <f t="shared" ca="1" si="59"/>
        <v>TrainTrial2</v>
      </c>
      <c r="V236" s="10" t="str">
        <f t="shared" si="50"/>
        <v>p8.bmp</v>
      </c>
      <c r="W236" s="10" t="str">
        <f t="shared" si="51"/>
        <v>p3.bmp</v>
      </c>
      <c r="X236" s="10" t="str">
        <f t="shared" ca="1" si="52"/>
        <v>c2.wav</v>
      </c>
      <c r="Y236" s="10" t="str">
        <f t="shared" si="53"/>
        <v>r7.wav</v>
      </c>
      <c r="Z236" s="10" t="str">
        <f t="shared" ca="1" si="54"/>
        <v>c1.wav</v>
      </c>
      <c r="AA236" s="10" t="str">
        <f t="shared" ca="1" si="55"/>
        <v>n8.wav</v>
      </c>
      <c r="AB236" s="10">
        <f t="shared" si="56"/>
        <v>1</v>
      </c>
      <c r="AC236" s="12" t="str">
        <f t="shared" ca="1" si="63"/>
        <v>blank.jpg</v>
      </c>
      <c r="AD236" s="13">
        <f t="shared" ca="1" si="60"/>
        <v>0</v>
      </c>
      <c r="AE236" s="13">
        <f t="shared" ca="1" si="61"/>
        <v>1</v>
      </c>
      <c r="AF236" s="13">
        <f t="shared" ca="1" si="62"/>
        <v>0</v>
      </c>
      <c r="AG236" s="13"/>
      <c r="AI236" s="2">
        <f t="shared" ca="1" si="64"/>
        <v>0.33075428448225497</v>
      </c>
      <c r="AJ236" s="2">
        <f t="shared" ca="1" si="64"/>
        <v>2.2039766168965746E-2</v>
      </c>
      <c r="AK236" s="2">
        <f t="shared" ca="1" si="64"/>
        <v>0.3838011561286041</v>
      </c>
    </row>
    <row r="237" spans="12:37" x14ac:dyDescent="0.2">
      <c r="L237" s="2">
        <v>9</v>
      </c>
      <c r="M237" s="2">
        <v>8</v>
      </c>
      <c r="N237" s="2">
        <v>0</v>
      </c>
      <c r="O237" s="2">
        <v>0.31001659753201238</v>
      </c>
      <c r="P237" s="2">
        <v>0</v>
      </c>
      <c r="Q237" s="2">
        <f t="shared" si="57"/>
        <v>0</v>
      </c>
      <c r="S237" s="2">
        <f t="shared" si="58"/>
        <v>0</v>
      </c>
      <c r="U237" s="14" t="str">
        <f t="shared" ca="1" si="59"/>
        <v>TrainTrial</v>
      </c>
      <c r="V237" s="10" t="str">
        <f t="shared" si="50"/>
        <v>p9.bmp</v>
      </c>
      <c r="W237" s="10" t="str">
        <f t="shared" si="51"/>
        <v>p8.bmp</v>
      </c>
      <c r="X237" s="10" t="str">
        <f t="shared" ca="1" si="52"/>
        <v>c3.wav</v>
      </c>
      <c r="Y237" s="10" t="str">
        <f t="shared" ca="1" si="53"/>
        <v>nn9.wav</v>
      </c>
      <c r="Z237" s="10" t="str">
        <f t="shared" ca="1" si="54"/>
        <v>c3.wav</v>
      </c>
      <c r="AA237" s="10" t="str">
        <f t="shared" si="55"/>
        <v>r0.wav</v>
      </c>
      <c r="AB237" s="10">
        <f t="shared" si="56"/>
        <v>1</v>
      </c>
      <c r="AC237" s="12" t="str">
        <f t="shared" ca="1" si="63"/>
        <v>blank.jpg</v>
      </c>
      <c r="AD237" s="13">
        <f t="shared" ca="1" si="60"/>
        <v>0</v>
      </c>
      <c r="AE237" s="13">
        <f t="shared" ca="1" si="61"/>
        <v>0</v>
      </c>
      <c r="AF237" s="13">
        <f t="shared" ca="1" si="62"/>
        <v>1</v>
      </c>
      <c r="AG237" s="13"/>
      <c r="AI237" s="2">
        <f t="shared" ca="1" si="64"/>
        <v>0.45076596357530418</v>
      </c>
      <c r="AJ237" s="2">
        <f t="shared" ca="1" si="64"/>
        <v>0.54918138159356433</v>
      </c>
      <c r="AK237" s="2">
        <f t="shared" ca="1" si="64"/>
        <v>0.17342334533677217</v>
      </c>
    </row>
    <row r="238" spans="12:37" x14ac:dyDescent="0.2">
      <c r="L238" s="2">
        <v>9</v>
      </c>
      <c r="M238" s="2">
        <v>1</v>
      </c>
      <c r="N238" s="2">
        <v>4</v>
      </c>
      <c r="O238" s="2">
        <v>0.38894373222501599</v>
      </c>
      <c r="P238" s="2">
        <v>0</v>
      </c>
      <c r="Q238" s="2">
        <f t="shared" si="57"/>
        <v>0</v>
      </c>
      <c r="S238" s="2">
        <f t="shared" si="58"/>
        <v>0</v>
      </c>
      <c r="U238" s="14" t="str">
        <f t="shared" ca="1" si="59"/>
        <v>TrainTrial</v>
      </c>
      <c r="V238" s="10" t="str">
        <f t="shared" si="50"/>
        <v>p9.bmp</v>
      </c>
      <c r="W238" s="10" t="str">
        <f t="shared" si="51"/>
        <v>p1.bmp</v>
      </c>
      <c r="X238" s="10" t="str">
        <f t="shared" ca="1" si="52"/>
        <v>c3.wav</v>
      </c>
      <c r="Y238" s="10" t="str">
        <f t="shared" ca="1" si="53"/>
        <v>n9.wav</v>
      </c>
      <c r="Z238" s="10" t="str">
        <f t="shared" ca="1" si="54"/>
        <v>c3.wav</v>
      </c>
      <c r="AA238" s="10" t="str">
        <f t="shared" si="55"/>
        <v>r4.wav</v>
      </c>
      <c r="AB238" s="10">
        <f t="shared" si="56"/>
        <v>1</v>
      </c>
      <c r="AC238" s="12" t="str">
        <f t="shared" ca="1" si="63"/>
        <v>blank.jpg</v>
      </c>
      <c r="AD238" s="13">
        <f t="shared" ca="1" si="60"/>
        <v>0</v>
      </c>
      <c r="AE238" s="13">
        <f t="shared" ca="1" si="61"/>
        <v>0</v>
      </c>
      <c r="AF238" s="13">
        <f t="shared" ca="1" si="62"/>
        <v>0</v>
      </c>
      <c r="AG238" s="13"/>
      <c r="AI238" s="2">
        <f t="shared" ca="1" si="64"/>
        <v>0.48424641086025988</v>
      </c>
      <c r="AJ238" s="2">
        <f t="shared" ca="1" si="64"/>
        <v>0.85484560733770265</v>
      </c>
      <c r="AK238" s="2">
        <f t="shared" ca="1" si="64"/>
        <v>0.38189615540880584</v>
      </c>
    </row>
    <row r="239" spans="12:37" x14ac:dyDescent="0.2">
      <c r="L239" s="2">
        <v>9</v>
      </c>
      <c r="M239" s="2">
        <v>7</v>
      </c>
      <c r="N239" s="2">
        <v>3</v>
      </c>
      <c r="O239" s="2">
        <v>0.57474671673753619</v>
      </c>
      <c r="P239" s="2">
        <v>0.17116462247761888</v>
      </c>
      <c r="Q239" s="2">
        <f t="shared" si="57"/>
        <v>1</v>
      </c>
      <c r="S239" s="2">
        <f t="shared" si="58"/>
        <v>0</v>
      </c>
      <c r="U239" s="14" t="str">
        <f t="shared" ca="1" si="59"/>
        <v>TrainTrial</v>
      </c>
      <c r="V239" s="10" t="str">
        <f t="shared" si="50"/>
        <v>p7.bmp</v>
      </c>
      <c r="W239" s="10" t="str">
        <f t="shared" si="51"/>
        <v>p9.bmp</v>
      </c>
      <c r="X239" s="10" t="str">
        <f t="shared" ca="1" si="52"/>
        <v>c3.wav</v>
      </c>
      <c r="Y239" s="10" t="str">
        <f t="shared" ca="1" si="53"/>
        <v>nn9.wav</v>
      </c>
      <c r="Z239" s="10" t="str">
        <f t="shared" ca="1" si="54"/>
        <v>c3.wav</v>
      </c>
      <c r="AA239" s="10" t="str">
        <f t="shared" si="55"/>
        <v>r3.wav</v>
      </c>
      <c r="AB239" s="10">
        <f t="shared" si="56"/>
        <v>2</v>
      </c>
      <c r="AC239" s="12" t="str">
        <f t="shared" ca="1" si="63"/>
        <v>blank.jpg</v>
      </c>
      <c r="AD239" s="13">
        <f t="shared" ca="1" si="60"/>
        <v>0</v>
      </c>
      <c r="AE239" s="13">
        <f t="shared" ca="1" si="61"/>
        <v>0</v>
      </c>
      <c r="AF239" s="13">
        <f t="shared" ca="1" si="62"/>
        <v>1</v>
      </c>
      <c r="AG239" s="13"/>
      <c r="AI239" s="2">
        <f t="shared" ca="1" si="64"/>
        <v>0.62140588440009925</v>
      </c>
      <c r="AJ239" s="2">
        <f t="shared" ca="1" si="64"/>
        <v>0.43828404615650152</v>
      </c>
      <c r="AK239" s="2">
        <f t="shared" ca="1" si="64"/>
        <v>0.12209188179819008</v>
      </c>
    </row>
    <row r="240" spans="12:37" x14ac:dyDescent="0.2">
      <c r="L240" s="2">
        <v>0</v>
      </c>
      <c r="M240" s="2">
        <v>5</v>
      </c>
      <c r="N240" s="2">
        <v>9</v>
      </c>
      <c r="O240" s="2">
        <v>0.95225764173392236</v>
      </c>
      <c r="P240" s="2">
        <v>0.73231833167301374</v>
      </c>
      <c r="Q240" s="2">
        <f t="shared" si="57"/>
        <v>1</v>
      </c>
      <c r="S240" s="2">
        <f t="shared" si="58"/>
        <v>1</v>
      </c>
      <c r="U240" s="14" t="str">
        <f t="shared" ca="1" si="59"/>
        <v>TrainTrial</v>
      </c>
      <c r="V240" s="10" t="str">
        <f t="shared" si="50"/>
        <v>p5.bmp</v>
      </c>
      <c r="W240" s="10" t="str">
        <f t="shared" si="51"/>
        <v>p0.bmp</v>
      </c>
      <c r="X240" s="10" t="str">
        <f t="shared" ca="1" si="52"/>
        <v>c3.wav</v>
      </c>
      <c r="Y240" s="10" t="str">
        <f t="shared" si="53"/>
        <v>r9.wav</v>
      </c>
      <c r="Z240" s="10" t="str">
        <f t="shared" ca="1" si="54"/>
        <v>c3.wav</v>
      </c>
      <c r="AA240" s="10" t="str">
        <f t="shared" ca="1" si="55"/>
        <v>n0.wav</v>
      </c>
      <c r="AB240" s="10">
        <f t="shared" si="56"/>
        <v>2</v>
      </c>
      <c r="AC240" s="12" t="str">
        <f t="shared" ca="1" si="63"/>
        <v>rp.jpg</v>
      </c>
      <c r="AD240" s="13">
        <f t="shared" ca="1" si="60"/>
        <v>1</v>
      </c>
      <c r="AE240" s="13">
        <f t="shared" ca="1" si="61"/>
        <v>0</v>
      </c>
      <c r="AF240" s="13">
        <f t="shared" ca="1" si="62"/>
        <v>0</v>
      </c>
      <c r="AG240" s="13"/>
      <c r="AI240" s="2">
        <f t="shared" ca="1" si="64"/>
        <v>0.11246415463655501</v>
      </c>
      <c r="AJ240" s="2">
        <f t="shared" ca="1" si="64"/>
        <v>0.77031968429834208</v>
      </c>
      <c r="AK240" s="2">
        <f t="shared" ca="1" si="64"/>
        <v>0.6749789763698949</v>
      </c>
    </row>
    <row r="241" spans="12:37" x14ac:dyDescent="0.2">
      <c r="L241" s="2">
        <v>0</v>
      </c>
      <c r="M241" s="2">
        <v>2</v>
      </c>
      <c r="N241" s="2">
        <v>8</v>
      </c>
      <c r="O241" s="2">
        <v>0.38467534501523915</v>
      </c>
      <c r="P241" s="2">
        <v>3.5690126156623592E-2</v>
      </c>
      <c r="Q241" s="2">
        <f t="shared" si="57"/>
        <v>0</v>
      </c>
      <c r="S241" s="2">
        <f t="shared" si="58"/>
        <v>0</v>
      </c>
      <c r="U241" s="14" t="str">
        <f t="shared" ca="1" si="59"/>
        <v>TrainTrial2</v>
      </c>
      <c r="V241" s="10" t="str">
        <f t="shared" si="50"/>
        <v>p0.bmp</v>
      </c>
      <c r="W241" s="10" t="str">
        <f t="shared" si="51"/>
        <v>p2.bmp</v>
      </c>
      <c r="X241" s="10" t="str">
        <f t="shared" ca="1" si="52"/>
        <v>c1.wav</v>
      </c>
      <c r="Y241" s="10" t="str">
        <f t="shared" ca="1" si="53"/>
        <v>nn0.wav</v>
      </c>
      <c r="Z241" s="10" t="str">
        <f t="shared" ca="1" si="54"/>
        <v>c2.wav</v>
      </c>
      <c r="AA241" s="10" t="str">
        <f t="shared" si="55"/>
        <v>r8.wav</v>
      </c>
      <c r="AB241" s="10">
        <f t="shared" si="56"/>
        <v>1</v>
      </c>
      <c r="AC241" s="12" t="str">
        <f t="shared" ca="1" si="63"/>
        <v>blank.jpg</v>
      </c>
      <c r="AD241" s="13">
        <f t="shared" ca="1" si="60"/>
        <v>0</v>
      </c>
      <c r="AE241" s="13">
        <f t="shared" ca="1" si="61"/>
        <v>1</v>
      </c>
      <c r="AF241" s="13">
        <f t="shared" ca="1" si="62"/>
        <v>1</v>
      </c>
      <c r="AG241" s="13"/>
      <c r="AI241" s="2">
        <f t="shared" ca="1" si="64"/>
        <v>0.77392751671604976</v>
      </c>
      <c r="AJ241" s="2">
        <f t="shared" ca="1" si="64"/>
        <v>0.10370561553020496</v>
      </c>
      <c r="AK241" s="2">
        <f t="shared" ca="1" si="64"/>
        <v>6.2211341692996469E-2</v>
      </c>
    </row>
    <row r="242" spans="12:37" x14ac:dyDescent="0.2">
      <c r="L242" s="2">
        <v>0</v>
      </c>
      <c r="M242" s="2">
        <v>6</v>
      </c>
      <c r="N242" s="2">
        <v>5</v>
      </c>
      <c r="O242" s="2">
        <v>0.10289488378566602</v>
      </c>
      <c r="P242" s="2">
        <v>0.84324975516210543</v>
      </c>
      <c r="Q242" s="2">
        <f t="shared" si="57"/>
        <v>0</v>
      </c>
      <c r="R242" s="2">
        <f>SUM(Q213:Q242)</f>
        <v>15</v>
      </c>
      <c r="S242" s="2">
        <f t="shared" si="58"/>
        <v>1</v>
      </c>
      <c r="T242" s="2">
        <f>SUM(S213:S242)</f>
        <v>15</v>
      </c>
      <c r="U242" s="14" t="str">
        <f t="shared" ca="1" si="59"/>
        <v>TrainTrial</v>
      </c>
      <c r="V242" s="10" t="str">
        <f t="shared" si="50"/>
        <v>p0.bmp</v>
      </c>
      <c r="W242" s="10" t="str">
        <f t="shared" si="51"/>
        <v>p6.bmp</v>
      </c>
      <c r="X242" s="10" t="str">
        <f t="shared" ca="1" si="52"/>
        <v>c3.wav</v>
      </c>
      <c r="Y242" s="10" t="str">
        <f t="shared" si="53"/>
        <v>r5.wav</v>
      </c>
      <c r="Z242" s="10" t="str">
        <f t="shared" ca="1" si="54"/>
        <v>c3.wav</v>
      </c>
      <c r="AA242" s="10" t="str">
        <f t="shared" ca="1" si="55"/>
        <v>n0.wav</v>
      </c>
      <c r="AB242" s="10">
        <f t="shared" si="56"/>
        <v>1</v>
      </c>
      <c r="AC242" s="12" t="str">
        <f t="shared" ca="1" si="63"/>
        <v>blank.jpg</v>
      </c>
      <c r="AD242" s="13">
        <f t="shared" ca="1" si="60"/>
        <v>0</v>
      </c>
      <c r="AE242" s="13">
        <f t="shared" ca="1" si="61"/>
        <v>0</v>
      </c>
      <c r="AF242" s="13">
        <f t="shared" ca="1" si="62"/>
        <v>0</v>
      </c>
      <c r="AG242" s="13"/>
      <c r="AI242" s="2">
        <f t="shared" ca="1" si="64"/>
        <v>0.33137494760803565</v>
      </c>
      <c r="AJ242" s="2">
        <f t="shared" ca="1" si="64"/>
        <v>0.74904373874119912</v>
      </c>
      <c r="AK242" s="2">
        <f t="shared" ca="1" si="64"/>
        <v>0.53438426433513042</v>
      </c>
    </row>
    <row r="243" spans="12:37" x14ac:dyDescent="0.2">
      <c r="U243" s="10"/>
      <c r="V243" s="10"/>
      <c r="W243" s="10"/>
      <c r="X243" s="10"/>
      <c r="Y243" s="10"/>
      <c r="Z243" s="10"/>
      <c r="AA243" s="10"/>
      <c r="AB243" s="12"/>
      <c r="AC243" s="13"/>
      <c r="AD243" s="13"/>
      <c r="AE243" s="13"/>
      <c r="AF243" s="13"/>
    </row>
    <row r="244" spans="12:37" x14ac:dyDescent="0.2">
      <c r="U244" s="10"/>
      <c r="V244" s="10"/>
      <c r="W244" s="10"/>
      <c r="X244" s="10"/>
      <c r="Y244" s="10"/>
      <c r="Z244" s="10"/>
      <c r="AA244" s="10"/>
      <c r="AB244" s="12"/>
      <c r="AC244" s="13"/>
      <c r="AD244" s="13"/>
      <c r="AE244" s="13"/>
      <c r="AF244" s="13"/>
    </row>
    <row r="245" spans="12:37" x14ac:dyDescent="0.2">
      <c r="U245" s="10"/>
      <c r="V245" s="10"/>
      <c r="W245" s="10"/>
      <c r="X245" s="10"/>
      <c r="Y245" s="10"/>
      <c r="Z245" s="10"/>
      <c r="AA245" s="10"/>
      <c r="AB245" s="12"/>
      <c r="AC245" s="13"/>
      <c r="AD245" s="13"/>
      <c r="AE245" s="13"/>
      <c r="AF245" s="13"/>
    </row>
    <row r="246" spans="12:37" x14ac:dyDescent="0.2">
      <c r="U246" s="10"/>
      <c r="V246" s="10"/>
      <c r="W246" s="10"/>
      <c r="X246" s="10"/>
      <c r="Y246" s="10"/>
      <c r="Z246" s="10"/>
      <c r="AA246" s="10"/>
      <c r="AB246" s="12"/>
      <c r="AC246" s="13"/>
      <c r="AD246" s="13"/>
      <c r="AE246" s="13"/>
      <c r="AF246" s="13"/>
    </row>
    <row r="247" spans="12:37" x14ac:dyDescent="0.2">
      <c r="U247" s="10"/>
      <c r="V247" s="10"/>
      <c r="W247" s="10"/>
      <c r="X247" s="10"/>
      <c r="Y247" s="10"/>
      <c r="Z247" s="10"/>
      <c r="AA247" s="10"/>
      <c r="AB247" s="12"/>
      <c r="AC247" s="13"/>
      <c r="AD247" s="13"/>
      <c r="AE247" s="13"/>
      <c r="AF247" s="13"/>
    </row>
    <row r="248" spans="12:37" x14ac:dyDescent="0.2">
      <c r="U248" s="10"/>
      <c r="V248" s="10"/>
      <c r="W248" s="10"/>
      <c r="X248" s="10"/>
      <c r="Y248" s="10"/>
      <c r="Z248" s="10"/>
      <c r="AA248" s="10"/>
      <c r="AB248" s="12"/>
      <c r="AC248" s="13"/>
      <c r="AD248" s="13"/>
      <c r="AE248" s="13"/>
      <c r="AF248" s="13"/>
    </row>
    <row r="249" spans="12:37" x14ac:dyDescent="0.2">
      <c r="U249" s="10"/>
      <c r="V249" s="10"/>
      <c r="W249" s="10"/>
      <c r="X249" s="10"/>
      <c r="Y249" s="10"/>
      <c r="Z249" s="10"/>
      <c r="AA249" s="10"/>
      <c r="AB249" s="12"/>
      <c r="AC249" s="13"/>
      <c r="AD249" s="13"/>
      <c r="AE249" s="13"/>
      <c r="AF249" s="13"/>
    </row>
    <row r="250" spans="12:37" x14ac:dyDescent="0.2">
      <c r="U250" s="10"/>
      <c r="V250" s="10"/>
      <c r="W250" s="10"/>
      <c r="X250" s="10"/>
      <c r="Y250" s="10"/>
      <c r="Z250" s="10"/>
      <c r="AA250" s="10"/>
      <c r="AB250" s="12"/>
      <c r="AC250" s="13"/>
      <c r="AD250" s="13"/>
      <c r="AE250" s="13"/>
      <c r="AF250" s="13"/>
    </row>
    <row r="251" spans="12:37" x14ac:dyDescent="0.2">
      <c r="U251" s="10"/>
      <c r="V251" s="10"/>
      <c r="W251" s="10"/>
      <c r="X251" s="10"/>
      <c r="Y251" s="10"/>
      <c r="Z251" s="10"/>
      <c r="AA251" s="10"/>
      <c r="AB251" s="12"/>
      <c r="AC251" s="13"/>
      <c r="AD251" s="13"/>
      <c r="AE251" s="13"/>
      <c r="AF251" s="13"/>
    </row>
    <row r="252" spans="12:37" x14ac:dyDescent="0.2">
      <c r="U252" s="10"/>
      <c r="V252" s="10"/>
      <c r="W252" s="10"/>
      <c r="X252" s="10"/>
      <c r="Y252" s="10"/>
      <c r="Z252" s="10"/>
      <c r="AA252" s="10"/>
      <c r="AB252" s="12"/>
      <c r="AC252" s="13"/>
      <c r="AD252" s="13"/>
      <c r="AE252" s="13"/>
      <c r="AF252" s="13"/>
    </row>
    <row r="253" spans="12:37" x14ac:dyDescent="0.2">
      <c r="U253" s="10"/>
      <c r="V253" s="10"/>
      <c r="W253" s="10"/>
      <c r="X253" s="10"/>
      <c r="Y253" s="10"/>
      <c r="Z253" s="10"/>
      <c r="AA253" s="10"/>
      <c r="AB253" s="12"/>
      <c r="AC253" s="13"/>
      <c r="AD253" s="13"/>
      <c r="AE253" s="13"/>
      <c r="AF253" s="13"/>
    </row>
    <row r="254" spans="12:37" x14ac:dyDescent="0.2">
      <c r="U254" s="10"/>
      <c r="V254" s="10"/>
      <c r="W254" s="10"/>
      <c r="X254" s="10"/>
      <c r="Y254" s="10"/>
      <c r="Z254" s="10"/>
      <c r="AA254" s="10"/>
      <c r="AB254" s="12"/>
      <c r="AC254" s="13"/>
      <c r="AD254" s="13"/>
      <c r="AE254" s="13"/>
      <c r="AF254" s="13"/>
    </row>
    <row r="255" spans="12:37" x14ac:dyDescent="0.2">
      <c r="U255" s="10"/>
      <c r="V255" s="10"/>
      <c r="W255" s="10"/>
      <c r="X255" s="10"/>
      <c r="Y255" s="10"/>
      <c r="Z255" s="10"/>
      <c r="AA255" s="10"/>
      <c r="AB255" s="12"/>
      <c r="AC255" s="13"/>
      <c r="AD255" s="13"/>
      <c r="AE255" s="13"/>
      <c r="AF255" s="13"/>
    </row>
    <row r="256" spans="12:37" x14ac:dyDescent="0.2">
      <c r="U256" s="10"/>
      <c r="V256" s="10"/>
      <c r="W256" s="10"/>
      <c r="X256" s="10"/>
      <c r="Y256" s="10"/>
      <c r="Z256" s="10"/>
      <c r="AA256" s="10"/>
      <c r="AB256" s="12"/>
      <c r="AC256" s="13"/>
      <c r="AD256" s="13"/>
      <c r="AE256" s="13"/>
      <c r="AF256" s="13"/>
    </row>
    <row r="257" spans="21:32" x14ac:dyDescent="0.2">
      <c r="U257" s="10"/>
      <c r="V257" s="10"/>
      <c r="W257" s="10"/>
      <c r="X257" s="10"/>
      <c r="Y257" s="10"/>
      <c r="Z257" s="10"/>
      <c r="AA257" s="10"/>
      <c r="AB257" s="12"/>
      <c r="AC257" s="13"/>
      <c r="AD257" s="13"/>
      <c r="AE257" s="13"/>
      <c r="AF257" s="13"/>
    </row>
    <row r="258" spans="21:32" x14ac:dyDescent="0.2">
      <c r="U258" s="10"/>
      <c r="V258" s="10"/>
      <c r="W258" s="10"/>
      <c r="X258" s="10"/>
      <c r="Y258" s="10"/>
      <c r="Z258" s="10"/>
      <c r="AA258" s="10"/>
      <c r="AB258" s="12"/>
      <c r="AC258" s="13"/>
      <c r="AD258" s="13"/>
      <c r="AE258" s="13"/>
      <c r="AF258" s="13"/>
    </row>
    <row r="259" spans="21:32" x14ac:dyDescent="0.2">
      <c r="U259" s="10"/>
      <c r="V259" s="10"/>
      <c r="W259" s="10"/>
      <c r="X259" s="10"/>
      <c r="Y259" s="10"/>
      <c r="Z259" s="10"/>
      <c r="AA259" s="10"/>
      <c r="AB259" s="12"/>
      <c r="AC259" s="13"/>
      <c r="AD259" s="13"/>
      <c r="AE259" s="13"/>
      <c r="AF259" s="13"/>
    </row>
    <row r="260" spans="21:32" x14ac:dyDescent="0.2">
      <c r="U260" s="10"/>
      <c r="V260" s="10"/>
      <c r="W260" s="10"/>
      <c r="X260" s="10"/>
      <c r="Y260" s="10"/>
      <c r="Z260" s="10"/>
      <c r="AA260" s="10"/>
      <c r="AB260" s="12"/>
      <c r="AC260" s="13"/>
      <c r="AD260" s="13"/>
      <c r="AE260" s="13"/>
      <c r="AF260" s="13"/>
    </row>
    <row r="261" spans="21:32" x14ac:dyDescent="0.2">
      <c r="U261" s="10"/>
      <c r="V261" s="10"/>
      <c r="W261" s="10"/>
      <c r="X261" s="10"/>
      <c r="Y261" s="10"/>
      <c r="Z261" s="10"/>
      <c r="AA261" s="10"/>
      <c r="AB261" s="12"/>
      <c r="AC261" s="13"/>
      <c r="AD261" s="13"/>
      <c r="AE261" s="13"/>
      <c r="AF261" s="13"/>
    </row>
    <row r="262" spans="21:32" x14ac:dyDescent="0.2">
      <c r="U262" s="10"/>
      <c r="V262" s="10"/>
      <c r="W262" s="10"/>
      <c r="X262" s="10"/>
      <c r="Y262" s="10"/>
      <c r="Z262" s="10"/>
      <c r="AA262" s="10"/>
      <c r="AB262" s="12"/>
      <c r="AC262" s="13"/>
      <c r="AD262" s="13"/>
      <c r="AE262" s="13"/>
      <c r="AF262" s="13"/>
    </row>
    <row r="263" spans="21:32" x14ac:dyDescent="0.2">
      <c r="U263" s="10"/>
      <c r="V263" s="10"/>
      <c r="W263" s="10"/>
      <c r="X263" s="10"/>
      <c r="Y263" s="10"/>
      <c r="Z263" s="10"/>
      <c r="AA263" s="10"/>
      <c r="AB263" s="12"/>
      <c r="AC263" s="13"/>
      <c r="AD263" s="13"/>
      <c r="AE263" s="13"/>
      <c r="AF263" s="13"/>
    </row>
    <row r="264" spans="21:32" x14ac:dyDescent="0.2">
      <c r="U264" s="10"/>
      <c r="V264" s="10"/>
      <c r="W264" s="10"/>
      <c r="X264" s="10"/>
      <c r="Y264" s="10"/>
      <c r="Z264" s="10"/>
      <c r="AA264" s="10"/>
      <c r="AB264" s="12"/>
      <c r="AC264" s="13"/>
      <c r="AD264" s="13"/>
      <c r="AE264" s="13"/>
      <c r="AF264" s="13"/>
    </row>
    <row r="265" spans="21:32" x14ac:dyDescent="0.2">
      <c r="U265" s="10"/>
      <c r="V265" s="10"/>
      <c r="W265" s="10"/>
      <c r="X265" s="10"/>
      <c r="Y265" s="10"/>
      <c r="Z265" s="10"/>
      <c r="AA265" s="10"/>
      <c r="AB265" s="12"/>
      <c r="AC265" s="13"/>
      <c r="AD265" s="13"/>
      <c r="AE265" s="13"/>
      <c r="AF265" s="13"/>
    </row>
    <row r="266" spans="21:32" x14ac:dyDescent="0.2">
      <c r="U266" s="10"/>
      <c r="V266" s="10"/>
      <c r="W266" s="10"/>
      <c r="X266" s="10"/>
      <c r="Y266" s="10"/>
      <c r="Z266" s="10"/>
      <c r="AA266" s="10"/>
      <c r="AB266" s="12"/>
      <c r="AC266" s="13"/>
      <c r="AD266" s="13"/>
      <c r="AE266" s="13"/>
      <c r="AF266" s="13"/>
    </row>
    <row r="267" spans="21:32" x14ac:dyDescent="0.2">
      <c r="U267" s="10"/>
      <c r="V267" s="10"/>
      <c r="W267" s="10"/>
      <c r="X267" s="10"/>
      <c r="Y267" s="10"/>
      <c r="Z267" s="10"/>
      <c r="AA267" s="10"/>
      <c r="AB267" s="12"/>
      <c r="AC267" s="13"/>
      <c r="AD267" s="13"/>
      <c r="AE267" s="13"/>
      <c r="AF267" s="13"/>
    </row>
    <row r="268" spans="21:32" x14ac:dyDescent="0.2">
      <c r="U268" s="10"/>
      <c r="V268" s="10"/>
      <c r="W268" s="10"/>
      <c r="X268" s="10"/>
      <c r="Y268" s="10"/>
      <c r="Z268" s="10"/>
      <c r="AA268" s="10"/>
      <c r="AB268" s="12"/>
      <c r="AC268" s="13"/>
      <c r="AD268" s="13"/>
      <c r="AE268" s="13"/>
      <c r="AF268" s="13"/>
    </row>
    <row r="269" spans="21:32" x14ac:dyDescent="0.2">
      <c r="U269" s="10"/>
      <c r="V269" s="10"/>
      <c r="W269" s="10"/>
      <c r="X269" s="10"/>
      <c r="Y269" s="10"/>
      <c r="Z269" s="10"/>
      <c r="AA269" s="10"/>
      <c r="AB269" s="12"/>
      <c r="AC269" s="13"/>
      <c r="AD269" s="13"/>
      <c r="AE269" s="13"/>
      <c r="AF269" s="13"/>
    </row>
    <row r="270" spans="21:32" x14ac:dyDescent="0.2">
      <c r="U270" s="10"/>
      <c r="V270" s="10"/>
      <c r="W270" s="10"/>
      <c r="X270" s="10"/>
      <c r="Y270" s="10"/>
      <c r="Z270" s="10"/>
      <c r="AA270" s="10"/>
      <c r="AB270" s="12"/>
      <c r="AC270" s="13"/>
      <c r="AD270" s="13"/>
      <c r="AE270" s="13"/>
      <c r="AF270" s="13"/>
    </row>
    <row r="271" spans="21:32" x14ac:dyDescent="0.2">
      <c r="U271" s="10"/>
      <c r="V271" s="10"/>
      <c r="W271" s="10"/>
      <c r="X271" s="10"/>
      <c r="Y271" s="10"/>
      <c r="Z271" s="10"/>
      <c r="AA271" s="10"/>
      <c r="AB271" s="12"/>
      <c r="AC271" s="13"/>
      <c r="AD271" s="13"/>
      <c r="AE271" s="13"/>
      <c r="AF271" s="13"/>
    </row>
    <row r="272" spans="21:32" x14ac:dyDescent="0.2">
      <c r="U272" s="10"/>
      <c r="V272" s="10"/>
      <c r="W272" s="10"/>
      <c r="X272" s="10"/>
      <c r="Y272" s="10"/>
      <c r="Z272" s="10"/>
      <c r="AA272" s="10"/>
      <c r="AB272" s="12"/>
      <c r="AC272" s="13"/>
      <c r="AD272" s="13"/>
      <c r="AE272" s="13"/>
      <c r="AF272" s="13"/>
    </row>
    <row r="273" spans="21:32" x14ac:dyDescent="0.2">
      <c r="U273" s="10"/>
      <c r="V273" s="10"/>
      <c r="W273" s="10"/>
      <c r="X273" s="10"/>
      <c r="Y273" s="10"/>
      <c r="Z273" s="10"/>
      <c r="AA273" s="10"/>
      <c r="AB273" s="12"/>
      <c r="AC273" s="13"/>
      <c r="AD273" s="13"/>
      <c r="AE273" s="13"/>
      <c r="AF273" s="13"/>
    </row>
    <row r="274" spans="21:32" x14ac:dyDescent="0.2">
      <c r="U274" s="10"/>
      <c r="V274" s="10"/>
      <c r="W274" s="10"/>
      <c r="X274" s="10"/>
      <c r="Y274" s="10"/>
      <c r="Z274" s="10"/>
      <c r="AA274" s="10"/>
      <c r="AB274" s="12"/>
      <c r="AC274" s="13"/>
      <c r="AD274" s="13"/>
      <c r="AE274" s="13"/>
      <c r="AF274" s="13"/>
    </row>
    <row r="275" spans="21:32" x14ac:dyDescent="0.2">
      <c r="U275" s="10"/>
      <c r="V275" s="10"/>
      <c r="W275" s="10"/>
      <c r="X275" s="10"/>
      <c r="Y275" s="10"/>
      <c r="Z275" s="10"/>
      <c r="AA275" s="10"/>
      <c r="AB275" s="12"/>
      <c r="AC275" s="13"/>
      <c r="AD275" s="13"/>
      <c r="AE275" s="13"/>
      <c r="AF275" s="13"/>
    </row>
    <row r="276" spans="21:32" x14ac:dyDescent="0.2">
      <c r="U276" s="10"/>
      <c r="V276" s="10"/>
      <c r="W276" s="10"/>
      <c r="X276" s="10"/>
      <c r="Y276" s="10"/>
      <c r="Z276" s="10"/>
      <c r="AA276" s="10"/>
      <c r="AB276" s="12"/>
      <c r="AC276" s="13"/>
      <c r="AD276" s="13"/>
      <c r="AE276" s="13"/>
      <c r="AF276" s="13"/>
    </row>
    <row r="277" spans="21:32" x14ac:dyDescent="0.2">
      <c r="U277" s="10"/>
      <c r="V277" s="10"/>
      <c r="W277" s="10"/>
      <c r="X277" s="10"/>
      <c r="Y277" s="10"/>
      <c r="Z277" s="10"/>
      <c r="AA277" s="10"/>
      <c r="AB277" s="12"/>
      <c r="AC277" s="13"/>
      <c r="AD277" s="13"/>
      <c r="AE277" s="13"/>
      <c r="AF277" s="13"/>
    </row>
    <row r="278" spans="21:32" x14ac:dyDescent="0.2">
      <c r="U278" s="10"/>
      <c r="V278" s="10"/>
      <c r="W278" s="10"/>
      <c r="X278" s="10"/>
      <c r="Y278" s="10"/>
      <c r="Z278" s="10"/>
      <c r="AA278" s="10"/>
      <c r="AB278" s="12"/>
      <c r="AC278" s="13"/>
      <c r="AD278" s="13"/>
      <c r="AE278" s="13"/>
      <c r="AF278" s="13"/>
    </row>
    <row r="279" spans="21:32" x14ac:dyDescent="0.2">
      <c r="U279" s="10"/>
      <c r="V279" s="10"/>
      <c r="W279" s="10"/>
      <c r="X279" s="10"/>
      <c r="Y279" s="10"/>
      <c r="Z279" s="10"/>
      <c r="AA279" s="10"/>
      <c r="AB279" s="12"/>
      <c r="AC279" s="13"/>
      <c r="AD279" s="13"/>
      <c r="AE279" s="13"/>
      <c r="AF279" s="13"/>
    </row>
    <row r="280" spans="21:32" x14ac:dyDescent="0.2">
      <c r="U280" s="10"/>
      <c r="V280" s="10"/>
      <c r="W280" s="10"/>
      <c r="X280" s="10"/>
      <c r="Y280" s="10"/>
      <c r="Z280" s="10"/>
      <c r="AA280" s="10"/>
      <c r="AB280" s="12"/>
      <c r="AC280" s="13"/>
      <c r="AD280" s="13"/>
      <c r="AE280" s="13"/>
      <c r="AF280" s="13"/>
    </row>
    <row r="281" spans="21:32" x14ac:dyDescent="0.2">
      <c r="U281" s="10"/>
      <c r="V281" s="10"/>
      <c r="W281" s="10"/>
      <c r="X281" s="10"/>
      <c r="Y281" s="10"/>
      <c r="Z281" s="10"/>
      <c r="AA281" s="10"/>
      <c r="AB281" s="12"/>
      <c r="AC281" s="13"/>
      <c r="AD281" s="13"/>
      <c r="AE281" s="13"/>
      <c r="AF281" s="13"/>
    </row>
    <row r="282" spans="21:32" x14ac:dyDescent="0.2">
      <c r="U282" s="10"/>
      <c r="V282" s="10"/>
      <c r="W282" s="10"/>
      <c r="X282" s="10"/>
      <c r="Y282" s="10"/>
      <c r="Z282" s="10"/>
      <c r="AA282" s="10"/>
      <c r="AB282" s="12"/>
      <c r="AC282" s="13"/>
      <c r="AD282" s="13"/>
      <c r="AE282" s="13"/>
      <c r="AF282" s="13"/>
    </row>
    <row r="283" spans="21:32" x14ac:dyDescent="0.2">
      <c r="U283" s="10"/>
      <c r="V283" s="10"/>
      <c r="W283" s="10"/>
      <c r="X283" s="10"/>
      <c r="Y283" s="10"/>
      <c r="Z283" s="10"/>
      <c r="AA283" s="10"/>
      <c r="AB283" s="12"/>
      <c r="AC283" s="13"/>
      <c r="AD283" s="13"/>
      <c r="AE283" s="13"/>
      <c r="AF283" s="13"/>
    </row>
    <row r="284" spans="21:32" x14ac:dyDescent="0.2">
      <c r="U284" s="10"/>
      <c r="V284" s="10"/>
      <c r="W284" s="10"/>
      <c r="X284" s="10"/>
      <c r="Y284" s="10"/>
      <c r="Z284" s="10"/>
      <c r="AA284" s="10"/>
      <c r="AB284" s="12"/>
      <c r="AC284" s="13"/>
      <c r="AD284" s="13"/>
      <c r="AE284" s="13"/>
      <c r="AF284" s="13"/>
    </row>
    <row r="285" spans="21:32" x14ac:dyDescent="0.2">
      <c r="U285" s="10"/>
      <c r="V285" s="10"/>
      <c r="W285" s="10"/>
      <c r="X285" s="10"/>
      <c r="Y285" s="10"/>
      <c r="Z285" s="10"/>
      <c r="AA285" s="10"/>
      <c r="AB285" s="12"/>
      <c r="AC285" s="13"/>
      <c r="AD285" s="13"/>
      <c r="AE285" s="13"/>
      <c r="AF285" s="13"/>
    </row>
    <row r="286" spans="21:32" x14ac:dyDescent="0.2">
      <c r="U286" s="10"/>
      <c r="V286" s="10"/>
      <c r="W286" s="10"/>
      <c r="X286" s="10"/>
      <c r="Y286" s="10"/>
      <c r="Z286" s="10"/>
      <c r="AA286" s="10"/>
      <c r="AB286" s="12"/>
      <c r="AC286" s="13"/>
      <c r="AD286" s="13"/>
      <c r="AE286" s="13"/>
      <c r="AF286" s="13"/>
    </row>
    <row r="287" spans="21:32" x14ac:dyDescent="0.2">
      <c r="U287" s="10"/>
      <c r="V287" s="10"/>
      <c r="W287" s="10"/>
      <c r="X287" s="10"/>
      <c r="Y287" s="10"/>
      <c r="Z287" s="10"/>
      <c r="AA287" s="10"/>
      <c r="AB287" s="12"/>
      <c r="AC287" s="13"/>
      <c r="AD287" s="13"/>
      <c r="AE287" s="13"/>
      <c r="AF287" s="13"/>
    </row>
    <row r="288" spans="21:32" x14ac:dyDescent="0.2">
      <c r="U288" s="10"/>
      <c r="V288" s="10"/>
      <c r="W288" s="10"/>
      <c r="X288" s="10"/>
      <c r="Y288" s="10"/>
      <c r="Z288" s="10"/>
      <c r="AA288" s="10"/>
      <c r="AB288" s="12"/>
      <c r="AC288" s="13"/>
      <c r="AD288" s="13"/>
      <c r="AE288" s="13"/>
      <c r="AF288" s="13"/>
    </row>
    <row r="289" spans="21:32" x14ac:dyDescent="0.2">
      <c r="U289" s="10"/>
      <c r="V289" s="10"/>
      <c r="W289" s="10"/>
      <c r="X289" s="10"/>
      <c r="Y289" s="10"/>
      <c r="Z289" s="10"/>
      <c r="AA289" s="10"/>
      <c r="AB289" s="12"/>
      <c r="AC289" s="13"/>
      <c r="AD289" s="13"/>
      <c r="AE289" s="13"/>
      <c r="AF289" s="13"/>
    </row>
    <row r="290" spans="21:32" x14ac:dyDescent="0.2">
      <c r="U290" s="10"/>
      <c r="V290" s="10"/>
      <c r="W290" s="10"/>
      <c r="X290" s="10"/>
      <c r="Y290" s="10"/>
      <c r="Z290" s="10"/>
      <c r="AA290" s="10"/>
      <c r="AB290" s="12"/>
      <c r="AC290" s="13"/>
      <c r="AD290" s="13"/>
      <c r="AE290" s="13"/>
      <c r="AF290" s="13"/>
    </row>
    <row r="291" spans="21:32" x14ac:dyDescent="0.2">
      <c r="U291" s="10"/>
      <c r="V291" s="10"/>
      <c r="W291" s="10"/>
      <c r="X291" s="10"/>
      <c r="Y291" s="10"/>
      <c r="Z291" s="10"/>
      <c r="AA291" s="10"/>
      <c r="AB291" s="12"/>
      <c r="AC291" s="13"/>
      <c r="AD291" s="13"/>
      <c r="AE291" s="13"/>
      <c r="AF291" s="13"/>
    </row>
    <row r="292" spans="21:32" x14ac:dyDescent="0.2">
      <c r="U292" s="10"/>
      <c r="V292" s="10"/>
      <c r="W292" s="10"/>
      <c r="X292" s="10"/>
      <c r="Y292" s="10"/>
      <c r="Z292" s="10"/>
      <c r="AA292" s="10"/>
      <c r="AB292" s="12"/>
      <c r="AC292" s="13"/>
      <c r="AD292" s="13"/>
      <c r="AE292" s="13"/>
      <c r="AF292" s="13"/>
    </row>
    <row r="293" spans="21:32" x14ac:dyDescent="0.2">
      <c r="U293" s="10"/>
      <c r="V293" s="10"/>
      <c r="W293" s="10"/>
      <c r="X293" s="10"/>
      <c r="Y293" s="10"/>
      <c r="Z293" s="10"/>
      <c r="AA293" s="10"/>
      <c r="AB293" s="12"/>
      <c r="AC293" s="13"/>
      <c r="AD293" s="13"/>
      <c r="AE293" s="13"/>
      <c r="AF293" s="13"/>
    </row>
    <row r="294" spans="21:32" x14ac:dyDescent="0.2">
      <c r="U294" s="10"/>
      <c r="V294" s="10"/>
      <c r="W294" s="10"/>
      <c r="X294" s="10"/>
      <c r="Y294" s="10"/>
      <c r="Z294" s="10"/>
      <c r="AA294" s="10"/>
      <c r="AB294" s="12"/>
      <c r="AC294" s="13"/>
      <c r="AD294" s="13"/>
      <c r="AE294" s="13"/>
      <c r="AF294" s="13"/>
    </row>
    <row r="295" spans="21:32" x14ac:dyDescent="0.2">
      <c r="U295" s="10"/>
      <c r="V295" s="10"/>
      <c r="W295" s="10"/>
      <c r="X295" s="10"/>
      <c r="Y295" s="10"/>
      <c r="Z295" s="10"/>
      <c r="AA295" s="10"/>
      <c r="AB295" s="12"/>
      <c r="AC295" s="13"/>
      <c r="AD295" s="13"/>
      <c r="AE295" s="13"/>
      <c r="AF295" s="13"/>
    </row>
    <row r="296" spans="21:32" x14ac:dyDescent="0.2">
      <c r="U296" s="10"/>
      <c r="V296" s="10"/>
      <c r="W296" s="10"/>
      <c r="X296" s="10"/>
      <c r="Y296" s="10"/>
      <c r="Z296" s="10"/>
      <c r="AA296" s="10"/>
      <c r="AB296" s="12"/>
      <c r="AC296" s="13"/>
      <c r="AD296" s="13"/>
      <c r="AE296" s="13"/>
      <c r="AF296" s="13"/>
    </row>
    <row r="297" spans="21:32" x14ac:dyDescent="0.2">
      <c r="U297" s="10"/>
      <c r="V297" s="10"/>
      <c r="W297" s="10"/>
      <c r="X297" s="10"/>
      <c r="Y297" s="10"/>
      <c r="Z297" s="10"/>
      <c r="AA297" s="10"/>
      <c r="AB297" s="12"/>
      <c r="AC297" s="13"/>
      <c r="AD297" s="13"/>
      <c r="AE297" s="13"/>
      <c r="AF297" s="13"/>
    </row>
    <row r="298" spans="21:32" x14ac:dyDescent="0.2">
      <c r="U298" s="10"/>
      <c r="V298" s="10"/>
      <c r="W298" s="10"/>
      <c r="X298" s="10"/>
      <c r="Y298" s="10"/>
      <c r="Z298" s="10"/>
      <c r="AA298" s="10"/>
      <c r="AB298" s="12"/>
      <c r="AC298" s="13"/>
      <c r="AD298" s="13"/>
      <c r="AE298" s="13"/>
      <c r="AF298" s="13"/>
    </row>
    <row r="299" spans="21:32" x14ac:dyDescent="0.2">
      <c r="U299" s="10"/>
      <c r="V299" s="10"/>
      <c r="W299" s="10"/>
      <c r="X299" s="10"/>
      <c r="Y299" s="10"/>
      <c r="Z299" s="10"/>
      <c r="AA299" s="10"/>
      <c r="AB299" s="12"/>
      <c r="AC299" s="13"/>
      <c r="AD299" s="13"/>
      <c r="AE299" s="13"/>
      <c r="AF299" s="13"/>
    </row>
    <row r="300" spans="21:32" x14ac:dyDescent="0.2">
      <c r="U300" s="10"/>
      <c r="V300" s="10"/>
      <c r="W300" s="10"/>
      <c r="X300" s="10"/>
      <c r="Y300" s="10"/>
      <c r="Z300" s="10"/>
      <c r="AA300" s="10"/>
      <c r="AB300" s="12"/>
      <c r="AC300" s="13"/>
      <c r="AD300" s="13"/>
      <c r="AE300" s="13"/>
      <c r="AF300" s="13"/>
    </row>
    <row r="301" spans="21:32" x14ac:dyDescent="0.2">
      <c r="U301" s="10"/>
      <c r="V301" s="10"/>
      <c r="W301" s="10"/>
      <c r="X301" s="10"/>
      <c r="Y301" s="10"/>
      <c r="Z301" s="10"/>
      <c r="AA301" s="10"/>
      <c r="AB301" s="12"/>
      <c r="AC301" s="13"/>
      <c r="AD301" s="13"/>
      <c r="AE301" s="13"/>
      <c r="AF301" s="13"/>
    </row>
    <row r="302" spans="21:32" x14ac:dyDescent="0.2">
      <c r="U302" s="10"/>
      <c r="V302" s="10"/>
      <c r="W302" s="10"/>
      <c r="X302" s="10"/>
      <c r="Y302" s="10"/>
      <c r="Z302" s="10"/>
      <c r="AA302" s="10"/>
      <c r="AB302" s="12"/>
      <c r="AC302" s="13"/>
      <c r="AD302" s="13"/>
      <c r="AE302" s="13"/>
      <c r="AF302" s="13"/>
    </row>
    <row r="303" spans="21:32" x14ac:dyDescent="0.2">
      <c r="U303" s="3"/>
      <c r="V303" s="3"/>
      <c r="W303" s="3"/>
      <c r="X303" s="3"/>
      <c r="Y303" s="3"/>
      <c r="Z303" s="3"/>
      <c r="AA303" s="3"/>
      <c r="AB303" s="8"/>
    </row>
    <row r="304" spans="21:32" x14ac:dyDescent="0.2">
      <c r="U304" s="3"/>
      <c r="V304" s="3"/>
      <c r="W304" s="3"/>
      <c r="X304" s="3"/>
      <c r="Y304" s="3"/>
      <c r="Z304" s="3"/>
      <c r="AA304" s="3"/>
      <c r="AB304" s="8" t="s">
        <v>55</v>
      </c>
      <c r="AC304" s="9" t="e">
        <f ca="1">AVERAGE(AC3:AC302)</f>
        <v>#DIV/0!</v>
      </c>
      <c r="AD304" s="9">
        <f ca="1">AVERAGE(AD3:AD302)</f>
        <v>0.26666666666666666</v>
      </c>
      <c r="AE304" s="9">
        <f ca="1">AVERAGE(AE3:AE302)</f>
        <v>0.25833333333333336</v>
      </c>
      <c r="AF304" s="9">
        <f ca="1">AVERAGE(AF2:AF302)</f>
        <v>0.28333333333333333</v>
      </c>
    </row>
    <row r="305" spans="21:28" x14ac:dyDescent="0.2">
      <c r="U305" s="3"/>
      <c r="V305" s="3"/>
      <c r="W305" s="3"/>
      <c r="X305" s="3"/>
      <c r="Y305" s="3"/>
      <c r="Z305" s="3"/>
      <c r="AA305" s="3"/>
      <c r="AB305" s="8"/>
    </row>
    <row r="306" spans="21:28" x14ac:dyDescent="0.2">
      <c r="U306" s="3"/>
      <c r="V306" s="3"/>
      <c r="W306" s="3"/>
      <c r="X306" s="3"/>
      <c r="Y306" s="3"/>
      <c r="Z306" s="3"/>
      <c r="AA306" s="3"/>
      <c r="AB306" s="8"/>
    </row>
    <row r="307" spans="21:28" x14ac:dyDescent="0.2">
      <c r="U307" s="3"/>
      <c r="V307" s="3"/>
      <c r="W307" s="3"/>
      <c r="X307" s="3"/>
      <c r="Y307" s="3"/>
      <c r="Z307" s="3"/>
      <c r="AA307" s="3"/>
      <c r="AB307" s="8"/>
    </row>
    <row r="308" spans="21:28" x14ac:dyDescent="0.2">
      <c r="U308" s="3"/>
      <c r="V308" s="3"/>
      <c r="W308" s="3"/>
      <c r="X308" s="3"/>
      <c r="Y308" s="3"/>
      <c r="Z308" s="3"/>
      <c r="AA308" s="3"/>
      <c r="AB308" s="8"/>
    </row>
    <row r="309" spans="21:28" x14ac:dyDescent="0.2">
      <c r="U309" s="3"/>
      <c r="V309" s="3"/>
      <c r="W309" s="3"/>
      <c r="X309" s="3"/>
      <c r="Y309" s="3"/>
      <c r="Z309" s="3"/>
      <c r="AA309" s="3"/>
      <c r="AB309" s="8"/>
    </row>
    <row r="310" spans="21:28" x14ac:dyDescent="0.2">
      <c r="U310" s="3"/>
      <c r="V310" s="3"/>
      <c r="W310" s="3"/>
      <c r="X310" s="3"/>
      <c r="Y310" s="3"/>
      <c r="Z310" s="3"/>
      <c r="AA310" s="3"/>
      <c r="AB310" s="8"/>
    </row>
    <row r="311" spans="21:28" x14ac:dyDescent="0.2">
      <c r="U311" s="3"/>
      <c r="V311" s="3"/>
      <c r="W311" s="3"/>
      <c r="X311" s="3"/>
      <c r="Y311" s="3"/>
      <c r="Z311" s="3"/>
      <c r="AA311" s="3"/>
      <c r="AB311" s="8"/>
    </row>
    <row r="312" spans="21:28" x14ac:dyDescent="0.2">
      <c r="U312" s="3"/>
      <c r="V312" s="3"/>
      <c r="W312" s="3"/>
      <c r="X312" s="3"/>
      <c r="Y312" s="3"/>
      <c r="Z312" s="3"/>
      <c r="AA312" s="3"/>
      <c r="AB312" s="8"/>
    </row>
    <row r="313" spans="21:28" x14ac:dyDescent="0.2">
      <c r="U313" s="3"/>
      <c r="V313" s="3"/>
      <c r="W313" s="3"/>
      <c r="X313" s="3"/>
      <c r="Y313" s="3"/>
      <c r="Z313" s="3"/>
      <c r="AA313" s="3"/>
      <c r="AB313" s="8"/>
    </row>
    <row r="314" spans="21:28" x14ac:dyDescent="0.2">
      <c r="U314" s="3"/>
      <c r="V314" s="3"/>
      <c r="W314" s="3"/>
      <c r="X314" s="3"/>
      <c r="Y314" s="3"/>
      <c r="Z314" s="3"/>
      <c r="AA314" s="3"/>
      <c r="AB314" s="8"/>
    </row>
    <row r="315" spans="21:28" x14ac:dyDescent="0.2">
      <c r="U315" s="3"/>
      <c r="V315" s="3"/>
      <c r="W315" s="3"/>
      <c r="X315" s="3"/>
      <c r="Y315" s="3"/>
      <c r="Z315" s="3"/>
      <c r="AA315" s="3"/>
      <c r="AB315" s="8"/>
    </row>
    <row r="316" spans="21:28" x14ac:dyDescent="0.2">
      <c r="U316" s="3"/>
      <c r="V316" s="3"/>
      <c r="W316" s="3"/>
      <c r="X316" s="3"/>
      <c r="Y316" s="3"/>
      <c r="Z316" s="3"/>
      <c r="AA316" s="3"/>
      <c r="AB316" s="8"/>
    </row>
    <row r="317" spans="21:28" x14ac:dyDescent="0.2">
      <c r="U317" s="3"/>
      <c r="V317" s="3"/>
      <c r="W317" s="3"/>
      <c r="X317" s="3"/>
      <c r="Y317" s="3"/>
      <c r="Z317" s="3"/>
      <c r="AA317" s="3"/>
      <c r="AB317" s="8"/>
    </row>
    <row r="318" spans="21:28" x14ac:dyDescent="0.2">
      <c r="U318" s="3"/>
      <c r="V318" s="3"/>
      <c r="W318" s="3"/>
      <c r="X318" s="3"/>
      <c r="Y318" s="3"/>
      <c r="Z318" s="3"/>
      <c r="AA318" s="3"/>
      <c r="AB318" s="8"/>
    </row>
    <row r="319" spans="21:28" x14ac:dyDescent="0.2">
      <c r="U319" s="3"/>
      <c r="V319" s="3"/>
      <c r="W319" s="3"/>
      <c r="X319" s="3"/>
      <c r="Y319" s="3"/>
      <c r="Z319" s="3"/>
      <c r="AA319" s="3"/>
      <c r="AB319" s="8"/>
    </row>
    <row r="320" spans="21:28" x14ac:dyDescent="0.2">
      <c r="U320" s="3"/>
      <c r="V320" s="3"/>
      <c r="W320" s="3"/>
      <c r="X320" s="3"/>
      <c r="Y320" s="3"/>
      <c r="Z320" s="3"/>
      <c r="AA320" s="3"/>
      <c r="AB320" s="8"/>
    </row>
    <row r="321" spans="21:28" x14ac:dyDescent="0.2">
      <c r="U321" s="3"/>
      <c r="V321" s="3"/>
      <c r="W321" s="3"/>
      <c r="X321" s="3"/>
      <c r="Y321" s="3"/>
      <c r="Z321" s="3"/>
      <c r="AA321" s="3"/>
      <c r="AB321" s="8"/>
    </row>
    <row r="322" spans="21:28" x14ac:dyDescent="0.2">
      <c r="U322" s="3"/>
      <c r="V322" s="3"/>
      <c r="W322" s="3"/>
      <c r="X322" s="3"/>
      <c r="Y322" s="3"/>
      <c r="Z322" s="3"/>
      <c r="AA322" s="3"/>
      <c r="AB322" s="8"/>
    </row>
    <row r="323" spans="21:28" x14ac:dyDescent="0.2">
      <c r="U323" s="3"/>
      <c r="V323" s="3"/>
      <c r="W323" s="3"/>
      <c r="X323" s="3"/>
      <c r="Y323" s="3"/>
      <c r="Z323" s="3"/>
      <c r="AA323" s="3"/>
      <c r="AB323" s="8"/>
    </row>
    <row r="324" spans="21:28" x14ac:dyDescent="0.2">
      <c r="U324" s="3"/>
      <c r="V324" s="3"/>
      <c r="W324" s="3"/>
      <c r="X324" s="3"/>
      <c r="Y324" s="3"/>
      <c r="Z324" s="3"/>
      <c r="AA324" s="3"/>
      <c r="AB324" s="8"/>
    </row>
    <row r="325" spans="21:28" x14ac:dyDescent="0.2">
      <c r="U325" s="3"/>
      <c r="V325" s="3"/>
      <c r="W325" s="3"/>
      <c r="X325" s="3"/>
      <c r="Y325" s="3"/>
      <c r="Z325" s="3"/>
      <c r="AA325" s="3"/>
      <c r="AB325" s="8"/>
    </row>
    <row r="326" spans="21:28" x14ac:dyDescent="0.2">
      <c r="U326" s="3"/>
      <c r="V326" s="3"/>
      <c r="W326" s="3"/>
      <c r="X326" s="3"/>
      <c r="Y326" s="3"/>
      <c r="Z326" s="3"/>
      <c r="AA326" s="3"/>
      <c r="AB326" s="8"/>
    </row>
    <row r="327" spans="21:28" x14ac:dyDescent="0.2">
      <c r="U327" s="3"/>
      <c r="V327" s="3"/>
      <c r="W327" s="3"/>
      <c r="X327" s="3"/>
      <c r="Y327" s="3"/>
      <c r="Z327" s="3"/>
      <c r="AA327" s="3"/>
      <c r="AB327" s="8"/>
    </row>
    <row r="328" spans="21:28" x14ac:dyDescent="0.2">
      <c r="U328" s="3"/>
      <c r="V328" s="3"/>
      <c r="W328" s="3"/>
      <c r="X328" s="3"/>
      <c r="Y328" s="3"/>
      <c r="Z328" s="3"/>
      <c r="AA328" s="3"/>
      <c r="AB328" s="8"/>
    </row>
    <row r="329" spans="21:28" x14ac:dyDescent="0.2">
      <c r="U329" s="3"/>
      <c r="V329" s="3"/>
      <c r="W329" s="3"/>
      <c r="X329" s="3"/>
      <c r="Y329" s="3"/>
      <c r="Z329" s="3"/>
      <c r="AA329" s="3"/>
      <c r="AB329" s="8"/>
    </row>
    <row r="330" spans="21:28" x14ac:dyDescent="0.2">
      <c r="U330" s="3"/>
      <c r="V330" s="3"/>
      <c r="W330" s="3"/>
      <c r="X330" s="3"/>
      <c r="Y330" s="3"/>
      <c r="Z330" s="3"/>
      <c r="AA330" s="3"/>
      <c r="AB330" s="8"/>
    </row>
    <row r="331" spans="21:28" x14ac:dyDescent="0.2">
      <c r="U331" s="3"/>
      <c r="V331" s="3"/>
      <c r="W331" s="3"/>
      <c r="X331" s="3"/>
      <c r="Y331" s="3"/>
      <c r="Z331" s="3"/>
      <c r="AA331" s="3"/>
      <c r="AB331" s="8"/>
    </row>
    <row r="332" spans="21:28" x14ac:dyDescent="0.2">
      <c r="U332" s="3"/>
      <c r="V332" s="3"/>
      <c r="W332" s="3"/>
      <c r="X332" s="3"/>
      <c r="Y332" s="3"/>
      <c r="Z332" s="3"/>
      <c r="AA332" s="3"/>
      <c r="AB332" s="8"/>
    </row>
    <row r="333" spans="21:28" x14ac:dyDescent="0.2">
      <c r="U333" s="3"/>
      <c r="V333" s="3"/>
      <c r="W333" s="3"/>
      <c r="X333" s="3"/>
      <c r="Y333" s="3"/>
      <c r="Z333" s="3"/>
      <c r="AA333" s="3"/>
      <c r="AB333" s="8"/>
    </row>
    <row r="334" spans="21:28" x14ac:dyDescent="0.2">
      <c r="U334" s="3"/>
      <c r="V334" s="3"/>
      <c r="W334" s="3"/>
      <c r="X334" s="3"/>
      <c r="Y334" s="3"/>
      <c r="Z334" s="3"/>
      <c r="AA334" s="3"/>
      <c r="AB334" s="8"/>
    </row>
    <row r="335" spans="21:28" x14ac:dyDescent="0.2">
      <c r="U335" s="3"/>
      <c r="V335" s="3"/>
      <c r="W335" s="3"/>
      <c r="X335" s="3"/>
      <c r="Y335" s="3"/>
      <c r="Z335" s="3"/>
      <c r="AA335" s="3"/>
      <c r="AB335" s="8"/>
    </row>
    <row r="336" spans="21:28" x14ac:dyDescent="0.2">
      <c r="U336" s="3"/>
      <c r="V336" s="3"/>
      <c r="W336" s="3"/>
      <c r="X336" s="3"/>
      <c r="Y336" s="3"/>
      <c r="Z336" s="3"/>
      <c r="AA336" s="3"/>
      <c r="AB336" s="8"/>
    </row>
    <row r="337" spans="21:28" x14ac:dyDescent="0.2">
      <c r="U337" s="3"/>
      <c r="V337" s="3"/>
      <c r="W337" s="3"/>
      <c r="X337" s="3"/>
      <c r="Y337" s="3"/>
      <c r="Z337" s="3"/>
      <c r="AA337" s="3"/>
      <c r="AB337" s="8"/>
    </row>
    <row r="338" spans="21:28" x14ac:dyDescent="0.2">
      <c r="U338" s="3"/>
      <c r="V338" s="3"/>
      <c r="W338" s="3"/>
      <c r="X338" s="3"/>
      <c r="Y338" s="3"/>
      <c r="Z338" s="3"/>
      <c r="AA338" s="3"/>
      <c r="AB338" s="8"/>
    </row>
    <row r="339" spans="21:28" x14ac:dyDescent="0.2">
      <c r="U339" s="3"/>
      <c r="V339" s="3"/>
      <c r="W339" s="3"/>
      <c r="X339" s="3"/>
      <c r="Y339" s="3"/>
      <c r="Z339" s="3"/>
      <c r="AA339" s="3"/>
      <c r="AB339" s="8"/>
    </row>
    <row r="340" spans="21:28" x14ac:dyDescent="0.2">
      <c r="U340" s="3"/>
      <c r="V340" s="3"/>
      <c r="W340" s="3"/>
      <c r="X340" s="3"/>
      <c r="Y340" s="3"/>
      <c r="Z340" s="3"/>
      <c r="AA340" s="3"/>
      <c r="AB340" s="8"/>
    </row>
    <row r="341" spans="21:28" x14ac:dyDescent="0.2">
      <c r="U341" s="3"/>
      <c r="V341" s="3"/>
      <c r="W341" s="3"/>
      <c r="X341" s="3"/>
      <c r="Y341" s="3"/>
      <c r="Z341" s="3"/>
      <c r="AA341" s="3"/>
      <c r="AB341" s="8"/>
    </row>
    <row r="342" spans="21:28" x14ac:dyDescent="0.2">
      <c r="U342" s="3"/>
      <c r="V342" s="3"/>
      <c r="W342" s="3"/>
      <c r="X342" s="3"/>
      <c r="Y342" s="3"/>
      <c r="Z342" s="3"/>
      <c r="AA342" s="3"/>
      <c r="AB342" s="8"/>
    </row>
    <row r="343" spans="21:28" x14ac:dyDescent="0.2">
      <c r="U343" s="3"/>
      <c r="V343" s="3"/>
      <c r="W343" s="3"/>
      <c r="X343" s="3"/>
      <c r="Y343" s="3"/>
      <c r="Z343" s="3"/>
      <c r="AA343" s="3"/>
      <c r="AB343" s="8"/>
    </row>
    <row r="344" spans="21:28" x14ac:dyDescent="0.2">
      <c r="U344" s="3"/>
      <c r="V344" s="3"/>
      <c r="W344" s="3"/>
      <c r="X344" s="3"/>
      <c r="Y344" s="3"/>
      <c r="Z344" s="3"/>
      <c r="AA344" s="3"/>
      <c r="AB344" s="8"/>
    </row>
    <row r="345" spans="21:28" x14ac:dyDescent="0.2">
      <c r="U345" s="3"/>
      <c r="V345" s="3"/>
      <c r="W345" s="3"/>
      <c r="X345" s="3"/>
      <c r="Y345" s="3"/>
      <c r="Z345" s="3"/>
      <c r="AA345" s="3"/>
      <c r="AB345" s="8"/>
    </row>
    <row r="346" spans="21:28" x14ac:dyDescent="0.2">
      <c r="U346" s="3"/>
      <c r="V346" s="3"/>
      <c r="W346" s="3"/>
      <c r="X346" s="3"/>
      <c r="Y346" s="3"/>
      <c r="Z346" s="3"/>
      <c r="AA346" s="3"/>
      <c r="AB346" s="8"/>
    </row>
    <row r="347" spans="21:28" x14ac:dyDescent="0.2">
      <c r="U347" s="3"/>
      <c r="V347" s="3"/>
      <c r="W347" s="3"/>
      <c r="X347" s="3"/>
      <c r="Y347" s="3"/>
      <c r="Z347" s="3"/>
      <c r="AA347" s="3"/>
      <c r="AB347" s="8"/>
    </row>
    <row r="348" spans="21:28" x14ac:dyDescent="0.2">
      <c r="U348" s="3"/>
      <c r="V348" s="3"/>
      <c r="W348" s="3"/>
      <c r="X348" s="3"/>
      <c r="Y348" s="3"/>
      <c r="Z348" s="3"/>
      <c r="AA348" s="3"/>
      <c r="AB348" s="8"/>
    </row>
    <row r="349" spans="21:28" x14ac:dyDescent="0.2">
      <c r="U349" s="3"/>
      <c r="V349" s="3"/>
      <c r="W349" s="3"/>
      <c r="X349" s="3"/>
      <c r="Y349" s="3"/>
      <c r="Z349" s="3"/>
      <c r="AA349" s="3"/>
      <c r="AB349" s="8"/>
    </row>
    <row r="350" spans="21:28" x14ac:dyDescent="0.2">
      <c r="U350" s="3"/>
      <c r="V350" s="3"/>
      <c r="W350" s="3"/>
      <c r="X350" s="3"/>
      <c r="Y350" s="3"/>
      <c r="Z350" s="3"/>
      <c r="AA350" s="3"/>
      <c r="AB350" s="8"/>
    </row>
    <row r="351" spans="21:28" x14ac:dyDescent="0.2">
      <c r="U351" s="3"/>
      <c r="V351" s="3"/>
      <c r="W351" s="3"/>
      <c r="X351" s="3"/>
      <c r="Y351" s="3"/>
      <c r="Z351" s="3"/>
      <c r="AA351" s="3"/>
      <c r="AB351" s="8"/>
    </row>
    <row r="352" spans="21:28" x14ac:dyDescent="0.2">
      <c r="U352" s="3"/>
      <c r="V352" s="3"/>
      <c r="W352" s="3"/>
      <c r="X352" s="3"/>
      <c r="Y352" s="3"/>
      <c r="Z352" s="3"/>
      <c r="AA352" s="3"/>
      <c r="AB352" s="8"/>
    </row>
    <row r="353" spans="21:28" x14ac:dyDescent="0.2">
      <c r="U353" s="3"/>
      <c r="V353" s="3"/>
      <c r="W353" s="3"/>
      <c r="X353" s="3"/>
      <c r="Y353" s="3"/>
      <c r="Z353" s="3"/>
      <c r="AA353" s="3"/>
      <c r="AB353" s="8"/>
    </row>
    <row r="354" spans="21:28" x14ac:dyDescent="0.2">
      <c r="U354" s="3"/>
      <c r="V354" s="3"/>
      <c r="W354" s="3"/>
      <c r="X354" s="3"/>
      <c r="Y354" s="3"/>
      <c r="Z354" s="3"/>
      <c r="AA354" s="3"/>
      <c r="AB354" s="8"/>
    </row>
    <row r="355" spans="21:28" x14ac:dyDescent="0.2">
      <c r="U355" s="3"/>
      <c r="V355" s="3"/>
      <c r="W355" s="3"/>
      <c r="X355" s="3"/>
      <c r="Y355" s="3"/>
      <c r="Z355" s="3"/>
      <c r="AA355" s="3"/>
      <c r="AB355" s="8"/>
    </row>
    <row r="356" spans="21:28" x14ac:dyDescent="0.2">
      <c r="U356" s="3"/>
      <c r="V356" s="3"/>
      <c r="W356" s="3"/>
      <c r="X356" s="3"/>
      <c r="Y356" s="3"/>
      <c r="Z356" s="3"/>
      <c r="AA356" s="3"/>
      <c r="AB356" s="8"/>
    </row>
    <row r="357" spans="21:28" x14ac:dyDescent="0.2">
      <c r="U357" s="3"/>
      <c r="V357" s="3"/>
      <c r="W357" s="3"/>
      <c r="X357" s="3"/>
      <c r="Y357" s="3"/>
      <c r="Z357" s="3"/>
      <c r="AA357" s="3"/>
      <c r="AB357" s="8"/>
    </row>
    <row r="358" spans="21:28" x14ac:dyDescent="0.2">
      <c r="U358" s="3"/>
      <c r="V358" s="3"/>
      <c r="W358" s="3"/>
      <c r="X358" s="3"/>
      <c r="Y358" s="3"/>
      <c r="Z358" s="3"/>
      <c r="AA358" s="3"/>
      <c r="AB358" s="8"/>
    </row>
    <row r="359" spans="21:28" x14ac:dyDescent="0.2">
      <c r="U359" s="3"/>
      <c r="V359" s="3"/>
      <c r="W359" s="3"/>
      <c r="X359" s="3"/>
      <c r="Y359" s="3"/>
      <c r="Z359" s="3"/>
      <c r="AA359" s="3"/>
      <c r="AB359" s="8"/>
    </row>
    <row r="360" spans="21:28" x14ac:dyDescent="0.2">
      <c r="U360" s="3"/>
      <c r="V360" s="3"/>
      <c r="W360" s="3"/>
      <c r="X360" s="3"/>
      <c r="Y360" s="3"/>
      <c r="Z360" s="3"/>
      <c r="AA360" s="3"/>
      <c r="AB360" s="8"/>
    </row>
    <row r="361" spans="21:28" x14ac:dyDescent="0.2">
      <c r="U361" s="3"/>
      <c r="V361" s="3"/>
      <c r="W361" s="3"/>
      <c r="X361" s="3"/>
      <c r="Y361" s="3"/>
      <c r="Z361" s="3"/>
      <c r="AA361" s="3"/>
      <c r="AB361" s="8"/>
    </row>
    <row r="362" spans="21:28" x14ac:dyDescent="0.2">
      <c r="U362" s="3"/>
      <c r="V362" s="3"/>
      <c r="W362" s="3"/>
      <c r="X362" s="3"/>
      <c r="Y362" s="3"/>
      <c r="Z362" s="3"/>
      <c r="AA362" s="3"/>
      <c r="AB362" s="8"/>
    </row>
    <row r="363" spans="21:28" x14ac:dyDescent="0.2">
      <c r="U363" s="3"/>
      <c r="V363" s="3"/>
      <c r="W363" s="3"/>
      <c r="X363" s="3"/>
      <c r="Y363" s="3"/>
      <c r="Z363" s="3"/>
      <c r="AA363" s="3"/>
      <c r="AB363" s="8"/>
    </row>
    <row r="364" spans="21:28" x14ac:dyDescent="0.2">
      <c r="U364" s="3"/>
      <c r="V364" s="3"/>
      <c r="W364" s="3"/>
      <c r="X364" s="3"/>
      <c r="Y364" s="3"/>
      <c r="Z364" s="3"/>
      <c r="AA364" s="3"/>
      <c r="AB364" s="8"/>
    </row>
    <row r="365" spans="21:28" x14ac:dyDescent="0.2">
      <c r="U365" s="3"/>
      <c r="V365" s="3"/>
      <c r="W365" s="3"/>
      <c r="X365" s="3"/>
      <c r="Y365" s="3"/>
      <c r="Z365" s="3"/>
      <c r="AA365" s="3"/>
      <c r="AB365" s="8"/>
    </row>
    <row r="366" spans="21:28" x14ac:dyDescent="0.2">
      <c r="U366" s="3"/>
      <c r="V366" s="3"/>
      <c r="W366" s="3"/>
      <c r="X366" s="3"/>
      <c r="Y366" s="3"/>
      <c r="Z366" s="3"/>
      <c r="AA366" s="3"/>
      <c r="AB366" s="8"/>
    </row>
    <row r="367" spans="21:28" x14ac:dyDescent="0.2">
      <c r="U367" s="3"/>
      <c r="V367" s="3"/>
      <c r="W367" s="3"/>
      <c r="X367" s="3"/>
      <c r="Y367" s="3"/>
      <c r="Z367" s="3"/>
      <c r="AA367" s="3"/>
      <c r="AB367" s="8"/>
    </row>
    <row r="368" spans="21:28" x14ac:dyDescent="0.2">
      <c r="U368" s="3"/>
      <c r="V368" s="3"/>
      <c r="W368" s="3"/>
      <c r="X368" s="3"/>
      <c r="Y368" s="3"/>
      <c r="Z368" s="3"/>
      <c r="AA368" s="3"/>
      <c r="AB368" s="8"/>
    </row>
    <row r="369" spans="21:28" x14ac:dyDescent="0.2">
      <c r="U369" s="3"/>
      <c r="V369" s="3"/>
      <c r="W369" s="3"/>
      <c r="X369" s="3"/>
      <c r="Y369" s="3"/>
      <c r="Z369" s="3"/>
      <c r="AA369" s="3"/>
      <c r="AB369" s="8"/>
    </row>
    <row r="370" spans="21:28" x14ac:dyDescent="0.2">
      <c r="U370" s="3"/>
      <c r="V370" s="3"/>
      <c r="W370" s="3"/>
      <c r="X370" s="3"/>
      <c r="Y370" s="3"/>
      <c r="Z370" s="3"/>
      <c r="AA370" s="3"/>
      <c r="AB370" s="8"/>
    </row>
    <row r="371" spans="21:28" x14ac:dyDescent="0.2">
      <c r="U371" s="3"/>
      <c r="V371" s="3"/>
      <c r="W371" s="3"/>
      <c r="X371" s="3"/>
      <c r="Y371" s="3"/>
      <c r="Z371" s="3"/>
      <c r="AA371" s="3"/>
      <c r="AB371" s="8"/>
    </row>
    <row r="372" spans="21:28" x14ac:dyDescent="0.2">
      <c r="U372" s="3"/>
      <c r="V372" s="3"/>
      <c r="W372" s="3"/>
      <c r="X372" s="3"/>
      <c r="Y372" s="3"/>
      <c r="Z372" s="3"/>
      <c r="AA372" s="3"/>
      <c r="AB372" s="8"/>
    </row>
    <row r="373" spans="21:28" x14ac:dyDescent="0.2">
      <c r="U373" s="3"/>
      <c r="V373" s="3"/>
      <c r="W373" s="3"/>
      <c r="X373" s="3"/>
      <c r="Y373" s="3"/>
      <c r="Z373" s="3"/>
      <c r="AA373" s="3"/>
      <c r="AB373" s="8"/>
    </row>
    <row r="374" spans="21:28" x14ac:dyDescent="0.2">
      <c r="U374" s="3"/>
      <c r="V374" s="3"/>
      <c r="W374" s="3"/>
      <c r="X374" s="3"/>
      <c r="Y374" s="3"/>
      <c r="Z374" s="3"/>
      <c r="AA374" s="3"/>
      <c r="AB374" s="8"/>
    </row>
    <row r="375" spans="21:28" x14ac:dyDescent="0.2">
      <c r="U375" s="3"/>
      <c r="V375" s="3"/>
      <c r="W375" s="3"/>
      <c r="X375" s="3"/>
      <c r="Y375" s="3"/>
      <c r="Z375" s="3"/>
      <c r="AA375" s="3"/>
      <c r="AB375" s="8"/>
    </row>
    <row r="376" spans="21:28" x14ac:dyDescent="0.2">
      <c r="U376" s="3"/>
      <c r="V376" s="3"/>
      <c r="W376" s="3"/>
      <c r="X376" s="3"/>
      <c r="Y376" s="3"/>
      <c r="Z376" s="3"/>
      <c r="AA376" s="3"/>
      <c r="AB376" s="8"/>
    </row>
    <row r="377" spans="21:28" x14ac:dyDescent="0.2">
      <c r="U377" s="3"/>
      <c r="V377" s="3"/>
      <c r="W377" s="3"/>
      <c r="X377" s="3"/>
      <c r="Y377" s="3"/>
      <c r="Z377" s="3"/>
      <c r="AA377" s="3"/>
      <c r="AB377" s="8"/>
    </row>
    <row r="378" spans="21:28" x14ac:dyDescent="0.2">
      <c r="U378" s="3"/>
      <c r="V378" s="3"/>
      <c r="W378" s="3"/>
      <c r="X378" s="3"/>
      <c r="Y378" s="3"/>
      <c r="Z378" s="3"/>
      <c r="AA378" s="3"/>
      <c r="AB378" s="8"/>
    </row>
    <row r="379" spans="21:28" x14ac:dyDescent="0.2">
      <c r="U379" s="3"/>
      <c r="V379" s="3"/>
      <c r="W379" s="3"/>
      <c r="X379" s="3"/>
      <c r="Y379" s="3"/>
      <c r="Z379" s="3"/>
      <c r="AA379" s="3"/>
      <c r="AB379" s="8"/>
    </row>
    <row r="380" spans="21:28" x14ac:dyDescent="0.2">
      <c r="U380" s="3"/>
      <c r="V380" s="3"/>
      <c r="W380" s="3"/>
      <c r="X380" s="3"/>
      <c r="Y380" s="3"/>
      <c r="Z380" s="3"/>
      <c r="AA380" s="3"/>
      <c r="AB380" s="8"/>
    </row>
    <row r="381" spans="21:28" x14ac:dyDescent="0.2">
      <c r="U381" s="3"/>
      <c r="V381" s="3"/>
      <c r="W381" s="3"/>
      <c r="X381" s="3"/>
      <c r="Y381" s="3"/>
      <c r="Z381" s="3"/>
      <c r="AA381" s="3"/>
      <c r="AB381" s="8"/>
    </row>
    <row r="382" spans="21:28" x14ac:dyDescent="0.2">
      <c r="U382" s="3"/>
      <c r="V382" s="3"/>
      <c r="W382" s="3"/>
      <c r="X382" s="3"/>
      <c r="Y382" s="3"/>
      <c r="Z382" s="3"/>
      <c r="AA382" s="3"/>
      <c r="AB382" s="8"/>
    </row>
    <row r="383" spans="21:28" x14ac:dyDescent="0.2">
      <c r="U383" s="3"/>
      <c r="V383" s="3"/>
      <c r="W383" s="3"/>
      <c r="X383" s="3"/>
      <c r="Y383" s="3"/>
      <c r="Z383" s="3"/>
      <c r="AA383" s="3"/>
      <c r="AB383" s="8"/>
    </row>
    <row r="384" spans="21:28" x14ac:dyDescent="0.2">
      <c r="U384" s="3"/>
      <c r="V384" s="3"/>
      <c r="W384" s="3"/>
      <c r="X384" s="3"/>
      <c r="Y384" s="3"/>
      <c r="Z384" s="3"/>
      <c r="AA384" s="3"/>
      <c r="AB384" s="8"/>
    </row>
    <row r="385" spans="21:28" x14ac:dyDescent="0.2">
      <c r="U385" s="3"/>
      <c r="V385" s="3"/>
      <c r="W385" s="3"/>
      <c r="X385" s="3"/>
      <c r="Y385" s="3"/>
      <c r="Z385" s="3"/>
      <c r="AA385" s="3"/>
      <c r="AB385" s="8"/>
    </row>
    <row r="386" spans="21:28" x14ac:dyDescent="0.2">
      <c r="U386" s="3"/>
      <c r="V386" s="3"/>
      <c r="W386" s="3"/>
      <c r="X386" s="3"/>
      <c r="Y386" s="3"/>
      <c r="Z386" s="3"/>
      <c r="AA386" s="3"/>
      <c r="AB386" s="8"/>
    </row>
    <row r="387" spans="21:28" x14ac:dyDescent="0.2">
      <c r="U387" s="3"/>
      <c r="V387" s="3"/>
      <c r="W387" s="3"/>
      <c r="X387" s="3"/>
      <c r="Y387" s="3"/>
      <c r="Z387" s="3"/>
      <c r="AA387" s="3"/>
      <c r="AB387" s="8"/>
    </row>
    <row r="388" spans="21:28" x14ac:dyDescent="0.2">
      <c r="U388" s="3"/>
      <c r="V388" s="3"/>
      <c r="W388" s="3"/>
      <c r="X388" s="3"/>
      <c r="Y388" s="3"/>
      <c r="Z388" s="3"/>
      <c r="AA388" s="3"/>
      <c r="AB388" s="8"/>
    </row>
    <row r="389" spans="21:28" x14ac:dyDescent="0.2">
      <c r="U389" s="3"/>
      <c r="V389" s="3"/>
      <c r="W389" s="3"/>
      <c r="X389" s="3"/>
      <c r="Y389" s="3"/>
      <c r="Z389" s="3"/>
      <c r="AA389" s="3"/>
      <c r="AB389" s="8"/>
    </row>
    <row r="390" spans="21:28" x14ac:dyDescent="0.2">
      <c r="U390" s="3"/>
      <c r="V390" s="3"/>
      <c r="W390" s="3"/>
      <c r="X390" s="3"/>
      <c r="Y390" s="3"/>
      <c r="Z390" s="3"/>
      <c r="AA390" s="3"/>
      <c r="AB390" s="8"/>
    </row>
    <row r="391" spans="21:28" x14ac:dyDescent="0.2">
      <c r="U391" s="3"/>
      <c r="V391" s="3"/>
      <c r="W391" s="3"/>
      <c r="X391" s="3"/>
      <c r="Y391" s="3"/>
      <c r="Z391" s="3"/>
      <c r="AA391" s="3"/>
      <c r="AB391" s="8"/>
    </row>
    <row r="392" spans="21:28" x14ac:dyDescent="0.2">
      <c r="U392" s="3"/>
      <c r="V392" s="3"/>
      <c r="W392" s="3"/>
      <c r="X392" s="3"/>
      <c r="Y392" s="3"/>
      <c r="Z392" s="3"/>
      <c r="AA392" s="3"/>
      <c r="AB392" s="8"/>
    </row>
    <row r="393" spans="21:28" x14ac:dyDescent="0.2">
      <c r="U393" s="3"/>
      <c r="V393" s="3"/>
      <c r="W393" s="3"/>
      <c r="X393" s="3"/>
      <c r="Y393" s="3"/>
      <c r="Z393" s="3"/>
      <c r="AA393" s="3"/>
      <c r="AB393" s="8"/>
    </row>
    <row r="394" spans="21:28" x14ac:dyDescent="0.2">
      <c r="U394" s="3"/>
      <c r="V394" s="3"/>
      <c r="W394" s="3"/>
      <c r="X394" s="3"/>
      <c r="Y394" s="3"/>
      <c r="Z394" s="3"/>
      <c r="AA394" s="3"/>
      <c r="AB394" s="8"/>
    </row>
    <row r="395" spans="21:28" x14ac:dyDescent="0.2">
      <c r="U395" s="3"/>
      <c r="V395" s="3"/>
      <c r="W395" s="3"/>
      <c r="X395" s="3"/>
      <c r="Y395" s="3"/>
      <c r="Z395" s="3"/>
      <c r="AA395" s="3"/>
      <c r="AB395" s="8"/>
    </row>
    <row r="396" spans="21:28" x14ac:dyDescent="0.2">
      <c r="U396" s="3"/>
      <c r="V396" s="3"/>
      <c r="W396" s="3"/>
      <c r="X396" s="3"/>
      <c r="Y396" s="3"/>
      <c r="Z396" s="3"/>
      <c r="AA396" s="3"/>
      <c r="AB396" s="8"/>
    </row>
    <row r="397" spans="21:28" x14ac:dyDescent="0.2">
      <c r="U397" s="3"/>
      <c r="V397" s="3"/>
      <c r="W397" s="3"/>
      <c r="X397" s="3"/>
      <c r="Y397" s="3"/>
      <c r="Z397" s="3"/>
      <c r="AA397" s="3"/>
      <c r="AB397" s="8"/>
    </row>
    <row r="398" spans="21:28" x14ac:dyDescent="0.2">
      <c r="U398" s="3"/>
      <c r="V398" s="3"/>
      <c r="W398" s="3"/>
      <c r="X398" s="3"/>
      <c r="Y398" s="3"/>
      <c r="Z398" s="3"/>
      <c r="AA398" s="3"/>
      <c r="AB398" s="8"/>
    </row>
    <row r="399" spans="21:28" x14ac:dyDescent="0.2">
      <c r="U399" s="3"/>
      <c r="V399" s="3"/>
      <c r="W399" s="3"/>
      <c r="X399" s="3"/>
      <c r="Y399" s="3"/>
      <c r="Z399" s="3"/>
      <c r="AA399" s="3"/>
      <c r="AB399" s="8"/>
    </row>
    <row r="400" spans="21:28" x14ac:dyDescent="0.2">
      <c r="U400" s="3"/>
      <c r="V400" s="3"/>
      <c r="W400" s="3"/>
      <c r="X400" s="3"/>
      <c r="Y400" s="3"/>
      <c r="Z400" s="3"/>
      <c r="AA400" s="3"/>
      <c r="AB400" s="8"/>
    </row>
    <row r="401" spans="21:28" x14ac:dyDescent="0.2">
      <c r="U401" s="3"/>
      <c r="V401" s="3"/>
      <c r="W401" s="3"/>
      <c r="X401" s="3"/>
      <c r="Y401" s="3"/>
      <c r="Z401" s="3"/>
      <c r="AA401" s="3"/>
      <c r="AB401" s="8"/>
    </row>
    <row r="402" spans="21:28" x14ac:dyDescent="0.2">
      <c r="U402" s="3"/>
      <c r="V402" s="3"/>
      <c r="W402" s="3"/>
      <c r="X402" s="3"/>
      <c r="Y402" s="3"/>
      <c r="Z402" s="3"/>
      <c r="AA402" s="3"/>
      <c r="AB402" s="8"/>
    </row>
    <row r="403" spans="21:28" x14ac:dyDescent="0.2">
      <c r="U403" s="3"/>
      <c r="V403" s="3"/>
      <c r="W403" s="3"/>
      <c r="X403" s="3"/>
      <c r="Y403" s="3"/>
      <c r="Z403" s="3"/>
      <c r="AA403" s="3"/>
      <c r="AB403" s="8"/>
    </row>
    <row r="404" spans="21:28" x14ac:dyDescent="0.2">
      <c r="U404" s="3"/>
      <c r="V404" s="3"/>
      <c r="W404" s="3"/>
      <c r="X404" s="3"/>
      <c r="Y404" s="3"/>
      <c r="Z404" s="3"/>
      <c r="AA404" s="3"/>
      <c r="AB404" s="8"/>
    </row>
    <row r="405" spans="21:28" x14ac:dyDescent="0.2">
      <c r="U405" s="3"/>
      <c r="V405" s="3"/>
      <c r="W405" s="3"/>
      <c r="X405" s="3"/>
      <c r="Y405" s="3"/>
      <c r="Z405" s="3"/>
      <c r="AA405" s="3"/>
      <c r="AB405" s="8"/>
    </row>
    <row r="406" spans="21:28" x14ac:dyDescent="0.2">
      <c r="U406" s="3"/>
      <c r="V406" s="3"/>
      <c r="W406" s="3"/>
      <c r="X406" s="3"/>
      <c r="Y406" s="3"/>
      <c r="Z406" s="3"/>
      <c r="AA406" s="3"/>
      <c r="AB406" s="8"/>
    </row>
    <row r="407" spans="21:28" x14ac:dyDescent="0.2">
      <c r="U407" s="3"/>
      <c r="V407" s="3"/>
      <c r="W407" s="3"/>
      <c r="X407" s="3"/>
      <c r="Y407" s="3"/>
      <c r="Z407" s="3"/>
      <c r="AA407" s="3"/>
      <c r="AB407" s="8"/>
    </row>
    <row r="408" spans="21:28" x14ac:dyDescent="0.2">
      <c r="U408" s="3"/>
      <c r="V408" s="3"/>
      <c r="W408" s="3"/>
      <c r="X408" s="3"/>
      <c r="Y408" s="3"/>
      <c r="Z408" s="3"/>
      <c r="AA408" s="3"/>
      <c r="AB408" s="8"/>
    </row>
    <row r="409" spans="21:28" x14ac:dyDescent="0.2">
      <c r="U409" s="3"/>
      <c r="V409" s="3"/>
      <c r="W409" s="3"/>
      <c r="X409" s="3"/>
      <c r="Y409" s="3"/>
      <c r="Z409" s="3"/>
      <c r="AA409" s="3"/>
      <c r="AB409" s="8"/>
    </row>
    <row r="410" spans="21:28" x14ac:dyDescent="0.2">
      <c r="U410" s="3"/>
      <c r="V410" s="3"/>
      <c r="W410" s="3"/>
      <c r="X410" s="3"/>
      <c r="Y410" s="3"/>
      <c r="Z410" s="3"/>
      <c r="AA410" s="3"/>
      <c r="AB410" s="8"/>
    </row>
    <row r="411" spans="21:28" x14ac:dyDescent="0.2">
      <c r="U411" s="3"/>
      <c r="V411" s="3"/>
      <c r="W411" s="3"/>
      <c r="X411" s="3"/>
      <c r="Y411" s="3"/>
      <c r="Z411" s="3"/>
      <c r="AA411" s="3"/>
      <c r="AB411" s="8"/>
    </row>
    <row r="412" spans="21:28" x14ac:dyDescent="0.2">
      <c r="U412" s="3"/>
      <c r="V412" s="3"/>
      <c r="W412" s="3"/>
      <c r="X412" s="3"/>
      <c r="Y412" s="3"/>
      <c r="Z412" s="3"/>
      <c r="AA412" s="3"/>
      <c r="AB412" s="8"/>
    </row>
    <row r="413" spans="21:28" x14ac:dyDescent="0.2">
      <c r="U413" s="3"/>
      <c r="V413" s="3"/>
      <c r="W413" s="3"/>
      <c r="X413" s="3"/>
      <c r="Y413" s="3"/>
      <c r="Z413" s="3"/>
      <c r="AA413" s="3"/>
      <c r="AB413" s="8"/>
    </row>
    <row r="414" spans="21:28" x14ac:dyDescent="0.2">
      <c r="U414" s="3"/>
      <c r="V414" s="3"/>
      <c r="W414" s="3"/>
      <c r="X414" s="3"/>
      <c r="Y414" s="3"/>
      <c r="Z414" s="3"/>
      <c r="AA414" s="3"/>
      <c r="AB414" s="8"/>
    </row>
    <row r="415" spans="21:28" x14ac:dyDescent="0.2">
      <c r="U415" s="3"/>
      <c r="V415" s="3"/>
      <c r="W415" s="3"/>
      <c r="X415" s="3"/>
      <c r="Y415" s="3"/>
      <c r="Z415" s="3"/>
      <c r="AA415" s="3"/>
      <c r="AB415" s="8"/>
    </row>
    <row r="416" spans="21:28" x14ac:dyDescent="0.2">
      <c r="U416" s="3"/>
      <c r="V416" s="3"/>
      <c r="W416" s="3"/>
      <c r="X416" s="3"/>
      <c r="Y416" s="3"/>
      <c r="Z416" s="3"/>
      <c r="AA416" s="3"/>
      <c r="AB416" s="8"/>
    </row>
    <row r="417" spans="21:28" x14ac:dyDescent="0.2">
      <c r="U417" s="3"/>
      <c r="V417" s="3"/>
      <c r="W417" s="3"/>
      <c r="X417" s="3"/>
      <c r="Y417" s="3"/>
      <c r="Z417" s="3"/>
      <c r="AA417" s="3"/>
      <c r="AB417" s="8"/>
    </row>
    <row r="418" spans="21:28" x14ac:dyDescent="0.2">
      <c r="U418" s="3"/>
      <c r="V418" s="3"/>
      <c r="W418" s="3"/>
      <c r="X418" s="3"/>
      <c r="Y418" s="3"/>
      <c r="Z418" s="3"/>
      <c r="AA418" s="3"/>
      <c r="AB418" s="8"/>
    </row>
    <row r="419" spans="21:28" x14ac:dyDescent="0.2">
      <c r="U419" s="3"/>
      <c r="V419" s="3"/>
      <c r="W419" s="3"/>
      <c r="X419" s="3"/>
      <c r="Y419" s="3"/>
      <c r="Z419" s="3"/>
      <c r="AA419" s="3"/>
      <c r="AB419" s="8"/>
    </row>
    <row r="420" spans="21:28" x14ac:dyDescent="0.2">
      <c r="U420" s="3"/>
      <c r="V420" s="3"/>
      <c r="W420" s="3"/>
      <c r="X420" s="3"/>
      <c r="Y420" s="3"/>
      <c r="Z420" s="3"/>
      <c r="AA420" s="3"/>
      <c r="AB420" s="8"/>
    </row>
    <row r="421" spans="21:28" x14ac:dyDescent="0.2">
      <c r="U421" s="3"/>
      <c r="V421" s="3"/>
      <c r="W421" s="3"/>
      <c r="X421" s="3"/>
      <c r="Y421" s="3"/>
      <c r="Z421" s="3"/>
      <c r="AA421" s="3"/>
      <c r="AB421" s="8"/>
    </row>
    <row r="422" spans="21:28" x14ac:dyDescent="0.2">
      <c r="U422" s="3"/>
      <c r="V422" s="3"/>
      <c r="W422" s="3"/>
      <c r="X422" s="3"/>
      <c r="Y422" s="3"/>
      <c r="Z422" s="3"/>
      <c r="AA422" s="3"/>
      <c r="AB422" s="8"/>
    </row>
    <row r="423" spans="21:28" x14ac:dyDescent="0.2">
      <c r="U423" s="3"/>
      <c r="V423" s="3"/>
      <c r="W423" s="3"/>
      <c r="X423" s="3"/>
      <c r="Y423" s="3"/>
      <c r="Z423" s="3"/>
      <c r="AA423" s="3"/>
      <c r="AB423" s="8"/>
    </row>
    <row r="424" spans="21:28" x14ac:dyDescent="0.2">
      <c r="U424" s="3"/>
      <c r="V424" s="3"/>
      <c r="W424" s="3"/>
      <c r="X424" s="3"/>
      <c r="Y424" s="3"/>
      <c r="Z424" s="3"/>
      <c r="AA424" s="3"/>
      <c r="AB424" s="8"/>
    </row>
    <row r="425" spans="21:28" x14ac:dyDescent="0.2">
      <c r="U425" s="3"/>
      <c r="V425" s="3"/>
      <c r="W425" s="3"/>
      <c r="X425" s="3"/>
      <c r="Y425" s="3"/>
      <c r="Z425" s="3"/>
      <c r="AA425" s="3"/>
      <c r="AB425" s="8"/>
    </row>
    <row r="426" spans="21:28" x14ac:dyDescent="0.2">
      <c r="U426" s="3"/>
      <c r="V426" s="3"/>
      <c r="W426" s="3"/>
      <c r="X426" s="3"/>
      <c r="Y426" s="3"/>
      <c r="Z426" s="3"/>
      <c r="AA426" s="3"/>
      <c r="AB426" s="8"/>
    </row>
    <row r="427" spans="21:28" x14ac:dyDescent="0.2">
      <c r="U427" s="3"/>
      <c r="V427" s="3"/>
      <c r="W427" s="3"/>
      <c r="X427" s="3"/>
      <c r="Y427" s="3"/>
      <c r="Z427" s="3"/>
      <c r="AA427" s="3"/>
      <c r="AB427" s="8"/>
    </row>
    <row r="428" spans="21:28" x14ac:dyDescent="0.2">
      <c r="U428" s="3"/>
      <c r="V428" s="3"/>
      <c r="W428" s="3"/>
      <c r="X428" s="3"/>
      <c r="Y428" s="3"/>
      <c r="Z428" s="3"/>
      <c r="AA428" s="3"/>
      <c r="AB428" s="8"/>
    </row>
    <row r="429" spans="21:28" x14ac:dyDescent="0.2">
      <c r="U429" s="3"/>
      <c r="V429" s="3"/>
      <c r="W429" s="3"/>
      <c r="X429" s="3"/>
      <c r="Y429" s="3"/>
      <c r="Z429" s="3"/>
      <c r="AA429" s="3"/>
      <c r="AB429" s="8"/>
    </row>
  </sheetData>
  <mergeCells count="15">
    <mergeCell ref="B7:G7"/>
    <mergeCell ref="A2:D2"/>
    <mergeCell ref="B3:E3"/>
    <mergeCell ref="B4:F4"/>
    <mergeCell ref="B5:E5"/>
    <mergeCell ref="B6:D6"/>
    <mergeCell ref="B16:G16"/>
    <mergeCell ref="C17:G17"/>
    <mergeCell ref="C18:F18"/>
    <mergeCell ref="B8:G8"/>
    <mergeCell ref="B9:F9"/>
    <mergeCell ref="A10:G10"/>
    <mergeCell ref="B13:F13"/>
    <mergeCell ref="B14:G14"/>
    <mergeCell ref="B15:G15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"/>
  <sheetViews>
    <sheetView workbookViewId="0">
      <selection activeCell="AB4" sqref="AB4"/>
    </sheetView>
  </sheetViews>
  <sheetFormatPr defaultColWidth="11" defaultRowHeight="12.75" x14ac:dyDescent="0.2"/>
  <cols>
    <col min="2" max="10" width="0" hidden="1" customWidth="1"/>
    <col min="25" max="27" width="0" hidden="1" customWidth="1"/>
  </cols>
  <sheetData>
    <row r="1" spans="1:28" x14ac:dyDescent="0.2">
      <c r="A1" s="4" t="s">
        <v>29</v>
      </c>
      <c r="B1" s="4"/>
      <c r="C1" s="4"/>
      <c r="D1" s="4"/>
      <c r="E1" s="4"/>
      <c r="F1" s="4"/>
      <c r="G1" s="4" t="s">
        <v>52</v>
      </c>
      <c r="H1" s="4"/>
      <c r="I1" s="4"/>
      <c r="J1" s="4"/>
      <c r="K1" s="3" t="s">
        <v>30</v>
      </c>
      <c r="L1" s="3"/>
      <c r="M1" s="3" t="s">
        <v>53</v>
      </c>
      <c r="N1" s="3"/>
      <c r="O1" s="3"/>
      <c r="P1" s="3"/>
      <c r="Q1" s="3"/>
      <c r="R1" s="8"/>
      <c r="S1" s="9"/>
      <c r="T1" s="9"/>
      <c r="U1" s="9"/>
      <c r="V1" s="9"/>
    </row>
    <row r="2" spans="1:28" x14ac:dyDescent="0.2">
      <c r="A2" s="4"/>
      <c r="B2" s="4" t="s">
        <v>17</v>
      </c>
      <c r="C2" s="4" t="s">
        <v>16</v>
      </c>
      <c r="D2" s="4" t="s">
        <v>18</v>
      </c>
      <c r="E2" s="4"/>
      <c r="F2" s="4"/>
      <c r="G2" s="4" t="s">
        <v>51</v>
      </c>
      <c r="H2" s="4"/>
      <c r="I2" s="4" t="s">
        <v>50</v>
      </c>
      <c r="J2" s="4"/>
      <c r="K2" s="10" t="s">
        <v>14</v>
      </c>
      <c r="L2" s="10" t="s">
        <v>15</v>
      </c>
      <c r="M2" s="10" t="s">
        <v>10</v>
      </c>
      <c r="N2" s="10" t="s">
        <v>11</v>
      </c>
      <c r="O2" s="10" t="s">
        <v>12</v>
      </c>
      <c r="P2" s="10" t="s">
        <v>13</v>
      </c>
      <c r="Q2" s="10" t="s">
        <v>9</v>
      </c>
      <c r="R2" s="10" t="s">
        <v>54</v>
      </c>
      <c r="S2" s="10" t="s">
        <v>66</v>
      </c>
      <c r="T2" s="11" t="s">
        <v>67</v>
      </c>
      <c r="U2" s="11" t="s">
        <v>68</v>
      </c>
      <c r="V2" s="11" t="s">
        <v>49</v>
      </c>
    </row>
    <row r="3" spans="1:28" x14ac:dyDescent="0.2">
      <c r="A3" s="5" t="s">
        <v>62</v>
      </c>
      <c r="B3" s="5">
        <v>1</v>
      </c>
      <c r="C3" s="5">
        <v>2</v>
      </c>
      <c r="D3" s="4">
        <v>4</v>
      </c>
      <c r="E3" s="4"/>
      <c r="F3" s="4"/>
      <c r="G3" s="5">
        <v>0</v>
      </c>
      <c r="H3" s="4"/>
      <c r="I3" s="4">
        <f t="shared" ref="I3:I24" si="0">IF(F3&lt;=0.5,0,1)</f>
        <v>0</v>
      </c>
      <c r="J3" s="4"/>
      <c r="K3" s="10" t="str">
        <f>IF(G3=0,CONCATENATE("pp",B3,".bmp"),CONCATENATE("pp",C3,".bmp"))</f>
        <v>pp1.bmp</v>
      </c>
      <c r="L3" s="10" t="str">
        <f>IF(G3=0,CONCATENATE("pp",C3,".bmp"),CONCATENATE("pp",B3,".bmp"))</f>
        <v>pp2.bmp</v>
      </c>
      <c r="M3" s="10" t="str">
        <f>IF(T3=0,"c3.wav",IF(I3=0,"c1.wav","c2.wav"))</f>
        <v>c3.wav</v>
      </c>
      <c r="N3" s="10" t="str">
        <f>IF(I3=0,IF(U3=1,CONCATENATE("newnn",B3,".wav"),CONCATENATE("nnew",B3,".wav")),CONCATENATE("rnew",D3,".wav"))</f>
        <v>nnew1.wav</v>
      </c>
      <c r="O3" s="10" t="str">
        <f>IF(T3=0,"c3.wav",IF(I3=1,"c1.wav","c2.wav"))</f>
        <v>c3.wav</v>
      </c>
      <c r="P3" s="10" t="str">
        <f>IF(I3=1,IF(U3=1,CONCATENATE("nnewewnn",B3,".wav"),CONCATENATE("nnew",B3,".wav")),CONCATENATE("rnew",D3,".wav"))</f>
        <v>rnew4.wav</v>
      </c>
      <c r="Q3" s="10">
        <f>IF(G3=0,1,2)</f>
        <v>1</v>
      </c>
      <c r="R3" s="12" t="str">
        <f>IF(S3=0,"blank.jpg", IF( Q3=1,"lp.jpg","rp.jpg"))</f>
        <v>blank.jpg</v>
      </c>
      <c r="S3" s="13">
        <v>0</v>
      </c>
      <c r="T3" s="13">
        <v>0</v>
      </c>
      <c r="U3" s="13">
        <v>0</v>
      </c>
      <c r="V3" s="13">
        <f>SUM(S3:U3)</f>
        <v>0</v>
      </c>
      <c r="AB3" t="s">
        <v>74</v>
      </c>
    </row>
    <row r="4" spans="1:28" x14ac:dyDescent="0.2">
      <c r="A4" s="5"/>
      <c r="B4" s="5">
        <v>1</v>
      </c>
      <c r="C4" s="5">
        <v>6</v>
      </c>
      <c r="D4" s="4">
        <v>2</v>
      </c>
      <c r="E4" s="4"/>
      <c r="F4" s="4"/>
      <c r="G4" s="5">
        <v>1</v>
      </c>
      <c r="H4" s="4"/>
      <c r="I4" s="4">
        <f t="shared" si="0"/>
        <v>0</v>
      </c>
      <c r="J4" s="4"/>
      <c r="K4" s="10" t="str">
        <f t="shared" ref="K4:K50" si="1">IF(G4=0,CONCATENATE("pp",B4,".bmp"),CONCATENATE("pp",C4,".bmp"))</f>
        <v>pp6.bmp</v>
      </c>
      <c r="L4" s="10" t="str">
        <f t="shared" ref="L4:L50" si="2">IF(G4=0,CONCATENATE("pp",C4,".bmp"),CONCATENATE("pp",B4,".bmp"))</f>
        <v>pp1.bmp</v>
      </c>
      <c r="M4" s="10" t="str">
        <f t="shared" ref="M4:M50" si="3">IF(T4=0,"c3.wav",IF(I4=0,"c1.wav","c2.wav"))</f>
        <v>c3.wav</v>
      </c>
      <c r="N4" s="10" t="str">
        <f t="shared" ref="N4:N50" si="4">IF(I4=0,IF(U4=1,CONCATENATE("newnn",B4,".wav"),CONCATENATE("nnew",B4,".wav")),CONCATENATE("rnew",D4,".wav"))</f>
        <v>nnew1.wav</v>
      </c>
      <c r="O4" s="10" t="str">
        <f t="shared" ref="O4:O50" si="5">IF(T4=0,"c3.wav",IF(I4=1,"c1.wav","c2.wav"))</f>
        <v>c3.wav</v>
      </c>
      <c r="P4" s="10" t="str">
        <f t="shared" ref="P4:P50" si="6">IF(I4=1,IF(U4=1,CONCATENATE("nnewewnn",B4,".wav"),CONCATENATE("nnew",B4,".wav")),CONCATENATE("rnew",D4,".wav"))</f>
        <v>rnew2.wav</v>
      </c>
      <c r="Q4" s="10">
        <f>IF(G4=0,1,2)</f>
        <v>2</v>
      </c>
      <c r="R4" s="12" t="str">
        <f>IF(S4=0,"blank.jpg", IF( Q4=1,"lp.jpg","rp.jpg"))</f>
        <v>blank.jpg</v>
      </c>
      <c r="S4" s="13">
        <v>0</v>
      </c>
      <c r="T4" s="13">
        <v>0</v>
      </c>
      <c r="U4" s="13">
        <v>0</v>
      </c>
      <c r="V4" s="13">
        <f t="shared" ref="V4:V26" si="7">SUM(S4:U4)</f>
        <v>0</v>
      </c>
    </row>
    <row r="5" spans="1:28" x14ac:dyDescent="0.2">
      <c r="A5" s="5"/>
      <c r="B5" s="5">
        <v>1</v>
      </c>
      <c r="C5" s="5">
        <v>4</v>
      </c>
      <c r="D5" s="4">
        <v>6</v>
      </c>
      <c r="E5" s="4"/>
      <c r="F5" s="4"/>
      <c r="G5" s="5">
        <v>0</v>
      </c>
      <c r="H5" s="4"/>
      <c r="I5" s="4">
        <v>1</v>
      </c>
      <c r="J5" s="4"/>
      <c r="K5" s="10" t="str">
        <f t="shared" si="1"/>
        <v>pp1.bmp</v>
      </c>
      <c r="L5" s="10" t="str">
        <f t="shared" si="2"/>
        <v>pp4.bmp</v>
      </c>
      <c r="M5" s="10" t="str">
        <f t="shared" si="3"/>
        <v>c3.wav</v>
      </c>
      <c r="N5" s="10" t="str">
        <f t="shared" si="4"/>
        <v>rnew6.wav</v>
      </c>
      <c r="O5" s="10" t="str">
        <f t="shared" si="5"/>
        <v>c3.wav</v>
      </c>
      <c r="P5" s="10" t="str">
        <f t="shared" si="6"/>
        <v>nnew1.wav</v>
      </c>
      <c r="Q5" s="10">
        <f>IF(G5=0,1,2)</f>
        <v>1</v>
      </c>
      <c r="R5" s="12" t="str">
        <f>IF(S5=0,"blank.jpg", IF( Q5=1,"lp.jpg","rp.jpg"))</f>
        <v>blank.jpg</v>
      </c>
      <c r="S5" s="13">
        <v>0</v>
      </c>
      <c r="T5" s="13">
        <v>0</v>
      </c>
      <c r="U5" s="13">
        <v>0</v>
      </c>
      <c r="V5" s="13">
        <f t="shared" si="7"/>
        <v>0</v>
      </c>
    </row>
    <row r="6" spans="1:28" x14ac:dyDescent="0.2">
      <c r="A6" s="5"/>
      <c r="B6" s="5">
        <v>1</v>
      </c>
      <c r="C6" s="5">
        <v>5</v>
      </c>
      <c r="D6" s="4">
        <v>3</v>
      </c>
      <c r="E6" s="4"/>
      <c r="F6" s="4"/>
      <c r="G6" s="5">
        <v>1</v>
      </c>
      <c r="H6" s="4"/>
      <c r="I6" s="4">
        <v>1</v>
      </c>
      <c r="J6" s="4"/>
      <c r="K6" s="10" t="str">
        <f t="shared" si="1"/>
        <v>pp5.bmp</v>
      </c>
      <c r="L6" s="10" t="str">
        <f t="shared" si="2"/>
        <v>pp1.bmp</v>
      </c>
      <c r="M6" s="10" t="str">
        <f t="shared" si="3"/>
        <v>c3.wav</v>
      </c>
      <c r="N6" s="10" t="str">
        <f t="shared" si="4"/>
        <v>rnew3.wav</v>
      </c>
      <c r="O6" s="10" t="str">
        <f t="shared" si="5"/>
        <v>c3.wav</v>
      </c>
      <c r="P6" s="10" t="str">
        <f t="shared" si="6"/>
        <v>nnew1.wav</v>
      </c>
      <c r="Q6" s="10">
        <f t="shared" ref="Q6:Q26" si="8">IF(G6=0,1,2)</f>
        <v>2</v>
      </c>
      <c r="R6" s="12" t="str">
        <f t="shared" ref="R6:R26" si="9">IF(S6=0,"blank.jpg", IF( Q6=1,"lp.jpg","rp.jpg"))</f>
        <v>blank.jpg</v>
      </c>
      <c r="S6" s="13">
        <v>0</v>
      </c>
      <c r="T6" s="13">
        <v>0</v>
      </c>
      <c r="U6" s="13">
        <v>0</v>
      </c>
      <c r="V6" s="13">
        <f t="shared" si="7"/>
        <v>0</v>
      </c>
    </row>
    <row r="7" spans="1:28" x14ac:dyDescent="0.2">
      <c r="A7" s="5"/>
      <c r="B7" s="5">
        <v>2</v>
      </c>
      <c r="C7" s="5">
        <v>5</v>
      </c>
      <c r="D7" s="4">
        <v>1</v>
      </c>
      <c r="E7" s="4"/>
      <c r="F7" s="4"/>
      <c r="G7" s="5">
        <v>0</v>
      </c>
      <c r="H7" s="4"/>
      <c r="I7" s="4">
        <f t="shared" si="0"/>
        <v>0</v>
      </c>
      <c r="J7" s="4"/>
      <c r="K7" s="10" t="str">
        <f t="shared" si="1"/>
        <v>pp2.bmp</v>
      </c>
      <c r="L7" s="10" t="str">
        <f t="shared" si="2"/>
        <v>pp5.bmp</v>
      </c>
      <c r="M7" s="10" t="str">
        <f t="shared" si="3"/>
        <v>c3.wav</v>
      </c>
      <c r="N7" s="10" t="str">
        <f t="shared" si="4"/>
        <v>nnew2.wav</v>
      </c>
      <c r="O7" s="10" t="str">
        <f t="shared" si="5"/>
        <v>c3.wav</v>
      </c>
      <c r="P7" s="10" t="str">
        <f t="shared" si="6"/>
        <v>rnew1.wav</v>
      </c>
      <c r="Q7" s="10">
        <f t="shared" si="8"/>
        <v>1</v>
      </c>
      <c r="R7" s="12" t="str">
        <f t="shared" si="9"/>
        <v>blank.jpg</v>
      </c>
      <c r="S7" s="13">
        <v>0</v>
      </c>
      <c r="T7" s="13">
        <v>0</v>
      </c>
      <c r="U7" s="13">
        <v>0</v>
      </c>
      <c r="V7" s="13">
        <f t="shared" si="7"/>
        <v>0</v>
      </c>
    </row>
    <row r="8" spans="1:28" x14ac:dyDescent="0.2">
      <c r="A8" s="5"/>
      <c r="B8" s="5">
        <v>2</v>
      </c>
      <c r="C8" s="5">
        <v>1</v>
      </c>
      <c r="D8" s="4">
        <v>5</v>
      </c>
      <c r="E8" s="4"/>
      <c r="F8" s="4"/>
      <c r="G8" s="5">
        <v>1</v>
      </c>
      <c r="H8" s="4"/>
      <c r="I8" s="4">
        <f t="shared" si="0"/>
        <v>0</v>
      </c>
      <c r="J8" s="4"/>
      <c r="K8" s="10" t="str">
        <f t="shared" si="1"/>
        <v>pp1.bmp</v>
      </c>
      <c r="L8" s="10" t="str">
        <f t="shared" si="2"/>
        <v>pp2.bmp</v>
      </c>
      <c r="M8" s="10" t="str">
        <f t="shared" si="3"/>
        <v>c3.wav</v>
      </c>
      <c r="N8" s="10" t="str">
        <f t="shared" si="4"/>
        <v>nnew2.wav</v>
      </c>
      <c r="O8" s="10" t="str">
        <f t="shared" si="5"/>
        <v>c3.wav</v>
      </c>
      <c r="P8" s="10" t="str">
        <f t="shared" si="6"/>
        <v>rnew5.wav</v>
      </c>
      <c r="Q8" s="10">
        <f t="shared" si="8"/>
        <v>2</v>
      </c>
      <c r="R8" s="12" t="str">
        <f t="shared" si="9"/>
        <v>blank.jpg</v>
      </c>
      <c r="S8" s="13">
        <v>0</v>
      </c>
      <c r="T8" s="13">
        <v>0</v>
      </c>
      <c r="U8" s="13">
        <v>0</v>
      </c>
      <c r="V8" s="13">
        <f t="shared" si="7"/>
        <v>0</v>
      </c>
    </row>
    <row r="9" spans="1:28" x14ac:dyDescent="0.2">
      <c r="A9" s="5"/>
      <c r="B9" s="5">
        <v>2</v>
      </c>
      <c r="C9" s="5">
        <v>3</v>
      </c>
      <c r="D9" s="4">
        <v>4</v>
      </c>
      <c r="E9" s="4"/>
      <c r="F9" s="4"/>
      <c r="G9" s="5">
        <v>0</v>
      </c>
      <c r="H9" s="4"/>
      <c r="I9" s="4">
        <v>1</v>
      </c>
      <c r="J9" s="4"/>
      <c r="K9" s="10" t="str">
        <f t="shared" si="1"/>
        <v>pp2.bmp</v>
      </c>
      <c r="L9" s="10" t="str">
        <f t="shared" si="2"/>
        <v>pp3.bmp</v>
      </c>
      <c r="M9" s="10" t="str">
        <f t="shared" si="3"/>
        <v>c3.wav</v>
      </c>
      <c r="N9" s="10" t="str">
        <f t="shared" si="4"/>
        <v>rnew4.wav</v>
      </c>
      <c r="O9" s="10" t="str">
        <f t="shared" si="5"/>
        <v>c3.wav</v>
      </c>
      <c r="P9" s="10" t="str">
        <f t="shared" si="6"/>
        <v>nnew2.wav</v>
      </c>
      <c r="Q9" s="10">
        <f t="shared" si="8"/>
        <v>1</v>
      </c>
      <c r="R9" s="12" t="str">
        <f t="shared" si="9"/>
        <v>blank.jpg</v>
      </c>
      <c r="S9" s="13">
        <v>0</v>
      </c>
      <c r="T9" s="13">
        <v>0</v>
      </c>
      <c r="U9" s="13">
        <v>0</v>
      </c>
      <c r="V9" s="13">
        <f t="shared" si="7"/>
        <v>0</v>
      </c>
    </row>
    <row r="10" spans="1:28" x14ac:dyDescent="0.2">
      <c r="A10" s="5"/>
      <c r="B10" s="5">
        <v>2</v>
      </c>
      <c r="C10" s="5">
        <v>4</v>
      </c>
      <c r="D10" s="4">
        <v>3</v>
      </c>
      <c r="E10" s="4"/>
      <c r="F10" s="4"/>
      <c r="G10" s="5">
        <v>1</v>
      </c>
      <c r="H10" s="4"/>
      <c r="I10" s="4">
        <v>1</v>
      </c>
      <c r="J10" s="4"/>
      <c r="K10" s="10" t="str">
        <f t="shared" si="1"/>
        <v>pp4.bmp</v>
      </c>
      <c r="L10" s="10" t="str">
        <f t="shared" si="2"/>
        <v>pp2.bmp</v>
      </c>
      <c r="M10" s="10" t="str">
        <f t="shared" si="3"/>
        <v>c3.wav</v>
      </c>
      <c r="N10" s="10" t="str">
        <f t="shared" si="4"/>
        <v>rnew3.wav</v>
      </c>
      <c r="O10" s="10" t="str">
        <f t="shared" si="5"/>
        <v>c3.wav</v>
      </c>
      <c r="P10" s="10" t="str">
        <f t="shared" si="6"/>
        <v>nnew2.wav</v>
      </c>
      <c r="Q10" s="10">
        <f t="shared" si="8"/>
        <v>2</v>
      </c>
      <c r="R10" s="12" t="str">
        <f t="shared" si="9"/>
        <v>blank.jpg</v>
      </c>
      <c r="S10" s="13">
        <v>0</v>
      </c>
      <c r="T10" s="13">
        <v>0</v>
      </c>
      <c r="U10" s="13">
        <v>0</v>
      </c>
      <c r="V10" s="13">
        <f t="shared" si="7"/>
        <v>0</v>
      </c>
    </row>
    <row r="11" spans="1:28" x14ac:dyDescent="0.2">
      <c r="A11" s="5"/>
      <c r="B11" s="5">
        <v>3</v>
      </c>
      <c r="C11" s="5">
        <v>5</v>
      </c>
      <c r="D11" s="4">
        <v>2</v>
      </c>
      <c r="E11" s="4"/>
      <c r="F11" s="4"/>
      <c r="G11" s="5">
        <v>0</v>
      </c>
      <c r="H11" s="4"/>
      <c r="I11" s="4">
        <f t="shared" si="0"/>
        <v>0</v>
      </c>
      <c r="J11" s="4"/>
      <c r="K11" s="10" t="str">
        <f t="shared" si="1"/>
        <v>pp3.bmp</v>
      </c>
      <c r="L11" s="10" t="str">
        <f t="shared" si="2"/>
        <v>pp5.bmp</v>
      </c>
      <c r="M11" s="10" t="str">
        <f t="shared" si="3"/>
        <v>c3.wav</v>
      </c>
      <c r="N11" s="10" t="str">
        <f t="shared" si="4"/>
        <v>nnew3.wav</v>
      </c>
      <c r="O11" s="10" t="str">
        <f t="shared" si="5"/>
        <v>c3.wav</v>
      </c>
      <c r="P11" s="10" t="str">
        <f t="shared" si="6"/>
        <v>rnew2.wav</v>
      </c>
      <c r="Q11" s="10">
        <f t="shared" si="8"/>
        <v>1</v>
      </c>
      <c r="R11" s="12" t="str">
        <f t="shared" si="9"/>
        <v>blank.jpg</v>
      </c>
      <c r="S11" s="13">
        <v>0</v>
      </c>
      <c r="T11" s="13">
        <v>0</v>
      </c>
      <c r="U11" s="13">
        <v>0</v>
      </c>
      <c r="V11" s="13">
        <f t="shared" si="7"/>
        <v>0</v>
      </c>
    </row>
    <row r="12" spans="1:28" x14ac:dyDescent="0.2">
      <c r="A12" s="5"/>
      <c r="B12" s="5">
        <v>3</v>
      </c>
      <c r="C12" s="5">
        <v>6</v>
      </c>
      <c r="D12" s="4">
        <v>1</v>
      </c>
      <c r="E12" s="4"/>
      <c r="F12" s="4"/>
      <c r="G12" s="5">
        <v>1</v>
      </c>
      <c r="H12" s="4"/>
      <c r="I12" s="4">
        <f t="shared" si="0"/>
        <v>0</v>
      </c>
      <c r="J12" s="4"/>
      <c r="K12" s="10" t="str">
        <f t="shared" si="1"/>
        <v>pp6.bmp</v>
      </c>
      <c r="L12" s="10" t="str">
        <f t="shared" si="2"/>
        <v>pp3.bmp</v>
      </c>
      <c r="M12" s="10" t="str">
        <f t="shared" si="3"/>
        <v>c3.wav</v>
      </c>
      <c r="N12" s="10" t="str">
        <f t="shared" si="4"/>
        <v>nnew3.wav</v>
      </c>
      <c r="O12" s="10" t="str">
        <f t="shared" si="5"/>
        <v>c3.wav</v>
      </c>
      <c r="P12" s="10" t="str">
        <f t="shared" si="6"/>
        <v>rnew1.wav</v>
      </c>
      <c r="Q12" s="10">
        <f t="shared" si="8"/>
        <v>2</v>
      </c>
      <c r="R12" s="12" t="str">
        <f t="shared" si="9"/>
        <v>blank.jpg</v>
      </c>
      <c r="S12" s="13">
        <v>0</v>
      </c>
      <c r="T12" s="13">
        <v>0</v>
      </c>
      <c r="U12" s="13">
        <v>0</v>
      </c>
      <c r="V12" s="13">
        <f t="shared" si="7"/>
        <v>0</v>
      </c>
    </row>
    <row r="13" spans="1:28" x14ac:dyDescent="0.2">
      <c r="A13" s="5"/>
      <c r="B13" s="5">
        <v>3</v>
      </c>
      <c r="C13" s="5">
        <v>1</v>
      </c>
      <c r="D13" s="4">
        <v>6</v>
      </c>
      <c r="E13" s="4"/>
      <c r="F13" s="4"/>
      <c r="G13" s="5">
        <v>0</v>
      </c>
      <c r="H13" s="4"/>
      <c r="I13" s="4">
        <v>1</v>
      </c>
      <c r="J13" s="4"/>
      <c r="K13" s="10" t="str">
        <f t="shared" si="1"/>
        <v>pp3.bmp</v>
      </c>
      <c r="L13" s="10" t="str">
        <f t="shared" si="2"/>
        <v>pp1.bmp</v>
      </c>
      <c r="M13" s="10" t="str">
        <f t="shared" si="3"/>
        <v>c3.wav</v>
      </c>
      <c r="N13" s="10" t="str">
        <f t="shared" si="4"/>
        <v>rnew6.wav</v>
      </c>
      <c r="O13" s="10" t="str">
        <f t="shared" si="5"/>
        <v>c3.wav</v>
      </c>
      <c r="P13" s="10" t="str">
        <f t="shared" si="6"/>
        <v>nnew3.wav</v>
      </c>
      <c r="Q13" s="10">
        <f t="shared" si="8"/>
        <v>1</v>
      </c>
      <c r="R13" s="12" t="str">
        <f t="shared" si="9"/>
        <v>blank.jpg</v>
      </c>
      <c r="S13" s="13">
        <v>0</v>
      </c>
      <c r="T13" s="13">
        <v>0</v>
      </c>
      <c r="U13" s="13">
        <v>0</v>
      </c>
      <c r="V13" s="13">
        <f t="shared" si="7"/>
        <v>0</v>
      </c>
    </row>
    <row r="14" spans="1:28" x14ac:dyDescent="0.2">
      <c r="A14" s="5"/>
      <c r="B14" s="5">
        <v>3</v>
      </c>
      <c r="C14" s="5">
        <v>2</v>
      </c>
      <c r="D14" s="4">
        <v>5</v>
      </c>
      <c r="E14" s="4"/>
      <c r="F14" s="4"/>
      <c r="G14" s="5">
        <v>1</v>
      </c>
      <c r="H14" s="4"/>
      <c r="I14" s="4">
        <v>1</v>
      </c>
      <c r="J14" s="4"/>
      <c r="K14" s="10" t="str">
        <f t="shared" si="1"/>
        <v>pp2.bmp</v>
      </c>
      <c r="L14" s="10" t="str">
        <f t="shared" si="2"/>
        <v>pp3.bmp</v>
      </c>
      <c r="M14" s="10" t="str">
        <f t="shared" si="3"/>
        <v>c3.wav</v>
      </c>
      <c r="N14" s="10" t="str">
        <f t="shared" si="4"/>
        <v>rnew5.wav</v>
      </c>
      <c r="O14" s="10" t="str">
        <f t="shared" si="5"/>
        <v>c3.wav</v>
      </c>
      <c r="P14" s="10" t="str">
        <f t="shared" si="6"/>
        <v>nnew3.wav</v>
      </c>
      <c r="Q14" s="10">
        <f t="shared" si="8"/>
        <v>2</v>
      </c>
      <c r="R14" s="12" t="str">
        <f t="shared" si="9"/>
        <v>blank.jpg</v>
      </c>
      <c r="S14" s="13">
        <v>0</v>
      </c>
      <c r="T14" s="13">
        <v>0</v>
      </c>
      <c r="U14" s="13">
        <v>0</v>
      </c>
      <c r="V14" s="13">
        <f t="shared" si="7"/>
        <v>0</v>
      </c>
    </row>
    <row r="15" spans="1:28" x14ac:dyDescent="0.2">
      <c r="A15" s="5"/>
      <c r="B15" s="5">
        <v>4</v>
      </c>
      <c r="C15" s="5">
        <v>3</v>
      </c>
      <c r="D15" s="4">
        <v>1</v>
      </c>
      <c r="E15" s="4"/>
      <c r="F15" s="4"/>
      <c r="G15" s="5">
        <v>0</v>
      </c>
      <c r="H15" s="4"/>
      <c r="I15" s="4">
        <f t="shared" si="0"/>
        <v>0</v>
      </c>
      <c r="J15" s="4"/>
      <c r="K15" s="10" t="str">
        <f t="shared" si="1"/>
        <v>pp4.bmp</v>
      </c>
      <c r="L15" s="10" t="str">
        <f t="shared" si="2"/>
        <v>pp3.bmp</v>
      </c>
      <c r="M15" s="10" t="str">
        <f t="shared" si="3"/>
        <v>c3.wav</v>
      </c>
      <c r="N15" s="10" t="str">
        <f t="shared" si="4"/>
        <v>nnew4.wav</v>
      </c>
      <c r="O15" s="10" t="str">
        <f t="shared" si="5"/>
        <v>c3.wav</v>
      </c>
      <c r="P15" s="10" t="str">
        <f t="shared" si="6"/>
        <v>rnew1.wav</v>
      </c>
      <c r="Q15" s="10">
        <f t="shared" si="8"/>
        <v>1</v>
      </c>
      <c r="R15" s="12" t="str">
        <f t="shared" si="9"/>
        <v>blank.jpg</v>
      </c>
      <c r="S15" s="13">
        <v>0</v>
      </c>
      <c r="T15" s="13">
        <v>0</v>
      </c>
      <c r="U15" s="13">
        <v>0</v>
      </c>
      <c r="V15" s="13">
        <f t="shared" si="7"/>
        <v>0</v>
      </c>
    </row>
    <row r="16" spans="1:28" x14ac:dyDescent="0.2">
      <c r="A16" s="5"/>
      <c r="B16" s="5">
        <v>4</v>
      </c>
      <c r="C16" s="5">
        <v>5</v>
      </c>
      <c r="D16" s="4">
        <v>6</v>
      </c>
      <c r="E16" s="4"/>
      <c r="F16" s="4"/>
      <c r="G16" s="5">
        <v>1</v>
      </c>
      <c r="H16" s="4"/>
      <c r="I16" s="4">
        <f t="shared" si="0"/>
        <v>0</v>
      </c>
      <c r="J16" s="4"/>
      <c r="K16" s="10" t="str">
        <f t="shared" si="1"/>
        <v>pp5.bmp</v>
      </c>
      <c r="L16" s="10" t="str">
        <f t="shared" si="2"/>
        <v>pp4.bmp</v>
      </c>
      <c r="M16" s="10" t="str">
        <f t="shared" si="3"/>
        <v>c3.wav</v>
      </c>
      <c r="N16" s="10" t="str">
        <f t="shared" si="4"/>
        <v>nnew4.wav</v>
      </c>
      <c r="O16" s="10" t="str">
        <f t="shared" si="5"/>
        <v>c3.wav</v>
      </c>
      <c r="P16" s="10" t="str">
        <f t="shared" si="6"/>
        <v>rnew6.wav</v>
      </c>
      <c r="Q16" s="10">
        <f t="shared" si="8"/>
        <v>2</v>
      </c>
      <c r="R16" s="12" t="str">
        <f t="shared" si="9"/>
        <v>blank.jpg</v>
      </c>
      <c r="S16" s="13">
        <v>0</v>
      </c>
      <c r="T16" s="13">
        <v>0</v>
      </c>
      <c r="U16" s="13">
        <v>0</v>
      </c>
      <c r="V16" s="13">
        <f t="shared" si="7"/>
        <v>0</v>
      </c>
    </row>
    <row r="17" spans="1:27" x14ac:dyDescent="0.2">
      <c r="A17" s="5"/>
      <c r="B17" s="5">
        <v>4</v>
      </c>
      <c r="C17" s="5">
        <v>6</v>
      </c>
      <c r="D17" s="4">
        <v>5</v>
      </c>
      <c r="E17" s="4"/>
      <c r="F17" s="4"/>
      <c r="G17" s="5">
        <v>0</v>
      </c>
      <c r="H17" s="4"/>
      <c r="I17" s="4">
        <v>1</v>
      </c>
      <c r="J17" s="4"/>
      <c r="K17" s="10" t="str">
        <f t="shared" si="1"/>
        <v>pp4.bmp</v>
      </c>
      <c r="L17" s="10" t="str">
        <f t="shared" si="2"/>
        <v>pp6.bmp</v>
      </c>
      <c r="M17" s="10" t="str">
        <f t="shared" si="3"/>
        <v>c3.wav</v>
      </c>
      <c r="N17" s="10" t="str">
        <f t="shared" si="4"/>
        <v>rnew5.wav</v>
      </c>
      <c r="O17" s="10" t="str">
        <f t="shared" si="5"/>
        <v>c3.wav</v>
      </c>
      <c r="P17" s="10" t="str">
        <f t="shared" si="6"/>
        <v>nnew4.wav</v>
      </c>
      <c r="Q17" s="10">
        <f t="shared" si="8"/>
        <v>1</v>
      </c>
      <c r="R17" s="12" t="str">
        <f t="shared" si="9"/>
        <v>blank.jpg</v>
      </c>
      <c r="S17" s="13">
        <v>0</v>
      </c>
      <c r="T17" s="13">
        <v>0</v>
      </c>
      <c r="U17" s="13">
        <v>0</v>
      </c>
      <c r="V17" s="13">
        <f t="shared" si="7"/>
        <v>0</v>
      </c>
    </row>
    <row r="18" spans="1:27" x14ac:dyDescent="0.2">
      <c r="A18" s="5"/>
      <c r="B18" s="5">
        <v>4</v>
      </c>
      <c r="C18" s="5">
        <v>1</v>
      </c>
      <c r="D18" s="4">
        <v>3</v>
      </c>
      <c r="E18" s="4"/>
      <c r="F18" s="4"/>
      <c r="G18" s="5">
        <v>1</v>
      </c>
      <c r="H18" s="4"/>
      <c r="I18" s="4">
        <v>1</v>
      </c>
      <c r="J18" s="4"/>
      <c r="K18" s="10" t="str">
        <f t="shared" si="1"/>
        <v>pp1.bmp</v>
      </c>
      <c r="L18" s="10" t="str">
        <f t="shared" si="2"/>
        <v>pp4.bmp</v>
      </c>
      <c r="M18" s="10" t="str">
        <f t="shared" si="3"/>
        <v>c3.wav</v>
      </c>
      <c r="N18" s="10" t="str">
        <f t="shared" si="4"/>
        <v>rnew3.wav</v>
      </c>
      <c r="O18" s="10" t="str">
        <f t="shared" si="5"/>
        <v>c3.wav</v>
      </c>
      <c r="P18" s="10" t="str">
        <f t="shared" si="6"/>
        <v>nnew4.wav</v>
      </c>
      <c r="Q18" s="10">
        <f t="shared" si="8"/>
        <v>2</v>
      </c>
      <c r="R18" s="12" t="str">
        <f t="shared" si="9"/>
        <v>blank.jpg</v>
      </c>
      <c r="S18" s="13">
        <v>0</v>
      </c>
      <c r="T18" s="13">
        <v>0</v>
      </c>
      <c r="U18" s="13">
        <v>0</v>
      </c>
      <c r="V18" s="13">
        <f t="shared" si="7"/>
        <v>0</v>
      </c>
    </row>
    <row r="19" spans="1:27" x14ac:dyDescent="0.2">
      <c r="A19" s="5"/>
      <c r="B19" s="5">
        <v>5</v>
      </c>
      <c r="C19" s="5">
        <v>6</v>
      </c>
      <c r="D19" s="4">
        <v>4</v>
      </c>
      <c r="E19" s="4"/>
      <c r="F19" s="4"/>
      <c r="G19" s="5">
        <v>0</v>
      </c>
      <c r="H19" s="4"/>
      <c r="I19" s="4">
        <f t="shared" si="0"/>
        <v>0</v>
      </c>
      <c r="J19" s="4"/>
      <c r="K19" s="10" t="str">
        <f t="shared" si="1"/>
        <v>pp5.bmp</v>
      </c>
      <c r="L19" s="10" t="str">
        <f t="shared" si="2"/>
        <v>pp6.bmp</v>
      </c>
      <c r="M19" s="10" t="str">
        <f t="shared" si="3"/>
        <v>c3.wav</v>
      </c>
      <c r="N19" s="10" t="str">
        <f t="shared" si="4"/>
        <v>nnew5.wav</v>
      </c>
      <c r="O19" s="10" t="str">
        <f t="shared" si="5"/>
        <v>c3.wav</v>
      </c>
      <c r="P19" s="10" t="str">
        <f t="shared" si="6"/>
        <v>rnew4.wav</v>
      </c>
      <c r="Q19" s="10">
        <f t="shared" si="8"/>
        <v>1</v>
      </c>
      <c r="R19" s="12" t="str">
        <f t="shared" si="9"/>
        <v>blank.jpg</v>
      </c>
      <c r="S19" s="13">
        <v>0</v>
      </c>
      <c r="T19" s="13">
        <v>0</v>
      </c>
      <c r="U19" s="13">
        <v>0</v>
      </c>
      <c r="V19" s="13">
        <f t="shared" si="7"/>
        <v>0</v>
      </c>
    </row>
    <row r="20" spans="1:27" x14ac:dyDescent="0.2">
      <c r="A20" s="5"/>
      <c r="B20" s="5">
        <v>5</v>
      </c>
      <c r="C20" s="5">
        <v>3</v>
      </c>
      <c r="D20" s="4">
        <v>2</v>
      </c>
      <c r="E20" s="4"/>
      <c r="F20" s="4"/>
      <c r="G20" s="5">
        <v>1</v>
      </c>
      <c r="H20" s="4"/>
      <c r="I20" s="4">
        <f t="shared" si="0"/>
        <v>0</v>
      </c>
      <c r="J20" s="4"/>
      <c r="K20" s="10" t="str">
        <f t="shared" si="1"/>
        <v>pp3.bmp</v>
      </c>
      <c r="L20" s="10" t="str">
        <f t="shared" si="2"/>
        <v>pp5.bmp</v>
      </c>
      <c r="M20" s="10" t="str">
        <f t="shared" si="3"/>
        <v>c3.wav</v>
      </c>
      <c r="N20" s="10" t="str">
        <f t="shared" si="4"/>
        <v>nnew5.wav</v>
      </c>
      <c r="O20" s="10" t="str">
        <f t="shared" si="5"/>
        <v>c3.wav</v>
      </c>
      <c r="P20" s="10" t="str">
        <f t="shared" si="6"/>
        <v>rnew2.wav</v>
      </c>
      <c r="Q20" s="10">
        <f t="shared" si="8"/>
        <v>2</v>
      </c>
      <c r="R20" s="12" t="str">
        <f t="shared" si="9"/>
        <v>blank.jpg</v>
      </c>
      <c r="S20" s="13">
        <v>0</v>
      </c>
      <c r="T20" s="13">
        <v>0</v>
      </c>
      <c r="U20" s="13">
        <v>0</v>
      </c>
      <c r="V20" s="13">
        <f t="shared" si="7"/>
        <v>0</v>
      </c>
    </row>
    <row r="21" spans="1:27" x14ac:dyDescent="0.2">
      <c r="A21" s="5"/>
      <c r="B21" s="5">
        <v>5</v>
      </c>
      <c r="C21" s="5">
        <v>4</v>
      </c>
      <c r="D21" s="4">
        <v>6</v>
      </c>
      <c r="E21" s="4"/>
      <c r="F21" s="4"/>
      <c r="G21" s="5">
        <v>0</v>
      </c>
      <c r="H21" s="4"/>
      <c r="I21" s="4">
        <v>1</v>
      </c>
      <c r="J21" s="4"/>
      <c r="K21" s="10" t="str">
        <f t="shared" si="1"/>
        <v>pp5.bmp</v>
      </c>
      <c r="L21" s="10" t="str">
        <f t="shared" si="2"/>
        <v>pp4.bmp</v>
      </c>
      <c r="M21" s="10" t="str">
        <f t="shared" si="3"/>
        <v>c3.wav</v>
      </c>
      <c r="N21" s="10" t="str">
        <f t="shared" si="4"/>
        <v>rnew6.wav</v>
      </c>
      <c r="O21" s="10" t="str">
        <f t="shared" si="5"/>
        <v>c3.wav</v>
      </c>
      <c r="P21" s="10" t="str">
        <f t="shared" si="6"/>
        <v>nnew5.wav</v>
      </c>
      <c r="Q21" s="10">
        <f t="shared" si="8"/>
        <v>1</v>
      </c>
      <c r="R21" s="12" t="str">
        <f t="shared" si="9"/>
        <v>blank.jpg</v>
      </c>
      <c r="S21" s="13">
        <v>0</v>
      </c>
      <c r="T21" s="13">
        <v>0</v>
      </c>
      <c r="U21" s="13">
        <v>0</v>
      </c>
      <c r="V21" s="13">
        <f t="shared" si="7"/>
        <v>0</v>
      </c>
    </row>
    <row r="22" spans="1:27" x14ac:dyDescent="0.2">
      <c r="A22" s="5"/>
      <c r="B22" s="5">
        <v>5</v>
      </c>
      <c r="C22" s="5">
        <v>2</v>
      </c>
      <c r="D22" s="4">
        <v>1</v>
      </c>
      <c r="E22" s="4"/>
      <c r="F22" s="4"/>
      <c r="G22" s="5">
        <v>1</v>
      </c>
      <c r="H22" s="4"/>
      <c r="I22" s="4">
        <v>1</v>
      </c>
      <c r="J22" s="4"/>
      <c r="K22" s="10" t="str">
        <f t="shared" si="1"/>
        <v>pp2.bmp</v>
      </c>
      <c r="L22" s="10" t="str">
        <f t="shared" si="2"/>
        <v>pp5.bmp</v>
      </c>
      <c r="M22" s="10" t="str">
        <f t="shared" si="3"/>
        <v>c3.wav</v>
      </c>
      <c r="N22" s="10" t="str">
        <f t="shared" si="4"/>
        <v>rnew1.wav</v>
      </c>
      <c r="O22" s="10" t="str">
        <f t="shared" si="5"/>
        <v>c3.wav</v>
      </c>
      <c r="P22" s="10" t="str">
        <f t="shared" si="6"/>
        <v>nnew5.wav</v>
      </c>
      <c r="Q22" s="10">
        <f t="shared" si="8"/>
        <v>2</v>
      </c>
      <c r="R22" s="12" t="str">
        <f t="shared" si="9"/>
        <v>blank.jpg</v>
      </c>
      <c r="S22" s="13">
        <v>0</v>
      </c>
      <c r="T22" s="13">
        <v>0</v>
      </c>
      <c r="U22" s="13">
        <v>0</v>
      </c>
      <c r="V22" s="13">
        <f t="shared" si="7"/>
        <v>0</v>
      </c>
    </row>
    <row r="23" spans="1:27" x14ac:dyDescent="0.2">
      <c r="A23" s="5"/>
      <c r="B23" s="5">
        <v>6</v>
      </c>
      <c r="C23" s="5">
        <v>1</v>
      </c>
      <c r="D23" s="4">
        <v>2</v>
      </c>
      <c r="E23" s="4"/>
      <c r="F23" s="4"/>
      <c r="G23" s="5">
        <v>0</v>
      </c>
      <c r="H23" s="4"/>
      <c r="I23" s="4">
        <f t="shared" si="0"/>
        <v>0</v>
      </c>
      <c r="J23" s="4"/>
      <c r="K23" s="10" t="str">
        <f t="shared" si="1"/>
        <v>pp6.bmp</v>
      </c>
      <c r="L23" s="10" t="str">
        <f t="shared" si="2"/>
        <v>pp1.bmp</v>
      </c>
      <c r="M23" s="10" t="str">
        <f t="shared" si="3"/>
        <v>c3.wav</v>
      </c>
      <c r="N23" s="10" t="str">
        <f t="shared" si="4"/>
        <v>nnew6.wav</v>
      </c>
      <c r="O23" s="10" t="str">
        <f t="shared" si="5"/>
        <v>c3.wav</v>
      </c>
      <c r="P23" s="10" t="str">
        <f t="shared" si="6"/>
        <v>rnew2.wav</v>
      </c>
      <c r="Q23" s="10">
        <f t="shared" si="8"/>
        <v>1</v>
      </c>
      <c r="R23" s="12" t="str">
        <f t="shared" si="9"/>
        <v>blank.jpg</v>
      </c>
      <c r="S23" s="13">
        <v>0</v>
      </c>
      <c r="T23" s="13">
        <v>0</v>
      </c>
      <c r="U23" s="13">
        <v>0</v>
      </c>
      <c r="V23" s="13">
        <f t="shared" si="7"/>
        <v>0</v>
      </c>
    </row>
    <row r="24" spans="1:27" x14ac:dyDescent="0.2">
      <c r="A24" s="5"/>
      <c r="B24" s="5">
        <v>6</v>
      </c>
      <c r="C24" s="5">
        <v>2</v>
      </c>
      <c r="D24" s="4">
        <v>4</v>
      </c>
      <c r="E24" s="4"/>
      <c r="F24" s="4"/>
      <c r="G24" s="5">
        <v>1</v>
      </c>
      <c r="H24" s="4"/>
      <c r="I24" s="4">
        <f t="shared" si="0"/>
        <v>0</v>
      </c>
      <c r="J24" s="4"/>
      <c r="K24" s="10" t="str">
        <f t="shared" si="1"/>
        <v>pp2.bmp</v>
      </c>
      <c r="L24" s="10" t="str">
        <f t="shared" si="2"/>
        <v>pp6.bmp</v>
      </c>
      <c r="M24" s="10" t="str">
        <f t="shared" si="3"/>
        <v>c3.wav</v>
      </c>
      <c r="N24" s="10" t="str">
        <f t="shared" si="4"/>
        <v>nnew6.wav</v>
      </c>
      <c r="O24" s="10" t="str">
        <f t="shared" si="5"/>
        <v>c3.wav</v>
      </c>
      <c r="P24" s="10" t="str">
        <f t="shared" si="6"/>
        <v>rnew4.wav</v>
      </c>
      <c r="Q24" s="10">
        <f t="shared" si="8"/>
        <v>2</v>
      </c>
      <c r="R24" s="12" t="str">
        <f t="shared" si="9"/>
        <v>blank.jpg</v>
      </c>
      <c r="S24" s="13">
        <v>0</v>
      </c>
      <c r="T24" s="13">
        <v>0</v>
      </c>
      <c r="U24" s="13">
        <v>0</v>
      </c>
      <c r="V24" s="13">
        <f t="shared" si="7"/>
        <v>0</v>
      </c>
    </row>
    <row r="25" spans="1:27" x14ac:dyDescent="0.2">
      <c r="A25" s="5"/>
      <c r="B25" s="5">
        <v>6</v>
      </c>
      <c r="C25" s="5">
        <v>3</v>
      </c>
      <c r="D25" s="4">
        <v>5</v>
      </c>
      <c r="E25" s="4"/>
      <c r="F25" s="4"/>
      <c r="G25" s="5">
        <v>0</v>
      </c>
      <c r="H25" s="4"/>
      <c r="I25" s="4">
        <v>1</v>
      </c>
      <c r="J25" s="4"/>
      <c r="K25" s="10" t="str">
        <f t="shared" si="1"/>
        <v>pp6.bmp</v>
      </c>
      <c r="L25" s="10" t="str">
        <f t="shared" si="2"/>
        <v>pp3.bmp</v>
      </c>
      <c r="M25" s="10" t="str">
        <f t="shared" si="3"/>
        <v>c3.wav</v>
      </c>
      <c r="N25" s="10" t="str">
        <f t="shared" si="4"/>
        <v>rnew5.wav</v>
      </c>
      <c r="O25" s="10" t="str">
        <f t="shared" si="5"/>
        <v>c3.wav</v>
      </c>
      <c r="P25" s="10" t="str">
        <f t="shared" si="6"/>
        <v>nnew6.wav</v>
      </c>
      <c r="Q25" s="10">
        <f t="shared" si="8"/>
        <v>1</v>
      </c>
      <c r="R25" s="12" t="str">
        <f t="shared" si="9"/>
        <v>blank.jpg</v>
      </c>
      <c r="S25" s="13">
        <v>0</v>
      </c>
      <c r="T25" s="13">
        <v>0</v>
      </c>
      <c r="U25" s="13">
        <v>0</v>
      </c>
      <c r="V25" s="13">
        <f t="shared" si="7"/>
        <v>0</v>
      </c>
    </row>
    <row r="26" spans="1:27" x14ac:dyDescent="0.2">
      <c r="A26" s="5"/>
      <c r="B26" s="5">
        <v>6</v>
      </c>
      <c r="C26" s="5">
        <v>4</v>
      </c>
      <c r="D26" s="4">
        <v>3</v>
      </c>
      <c r="E26" s="4"/>
      <c r="F26" s="4"/>
      <c r="G26" s="5">
        <v>1</v>
      </c>
      <c r="H26" s="4"/>
      <c r="I26" s="4">
        <v>1</v>
      </c>
      <c r="J26" s="4"/>
      <c r="K26" s="10" t="str">
        <f t="shared" si="1"/>
        <v>pp4.bmp</v>
      </c>
      <c r="L26" s="10" t="str">
        <f t="shared" si="2"/>
        <v>pp6.bmp</v>
      </c>
      <c r="M26" s="10" t="str">
        <f t="shared" si="3"/>
        <v>c3.wav</v>
      </c>
      <c r="N26" s="10" t="str">
        <f t="shared" si="4"/>
        <v>rnew3.wav</v>
      </c>
      <c r="O26" s="10" t="str">
        <f t="shared" si="5"/>
        <v>c3.wav</v>
      </c>
      <c r="P26" s="10" t="str">
        <f t="shared" si="6"/>
        <v>nnew6.wav</v>
      </c>
      <c r="Q26" s="10">
        <f t="shared" si="8"/>
        <v>2</v>
      </c>
      <c r="R26" s="12" t="str">
        <f t="shared" si="9"/>
        <v>blank.jpg</v>
      </c>
      <c r="S26" s="13">
        <v>0</v>
      </c>
      <c r="T26" s="13">
        <v>0</v>
      </c>
      <c r="U26" s="13">
        <v>0</v>
      </c>
      <c r="V26" s="13">
        <f t="shared" si="7"/>
        <v>0</v>
      </c>
    </row>
    <row r="27" spans="1:27" ht="15.75" x14ac:dyDescent="0.25">
      <c r="A27" s="4" t="s">
        <v>63</v>
      </c>
      <c r="B27" s="5">
        <f>LOOKUP(B3,Y$28:Y$33,Z$28:Z$33)</f>
        <v>4</v>
      </c>
      <c r="C27" s="6">
        <f>LOOKUP(C3,Y$28:Y$33,Z$28:Z$33)</f>
        <v>2</v>
      </c>
      <c r="D27" s="5">
        <f>LOOKUP(D3,Y$28:Y$33,Z$28:Z$33)</f>
        <v>6</v>
      </c>
      <c r="E27" s="4"/>
      <c r="F27" s="4"/>
      <c r="G27" s="5">
        <v>0</v>
      </c>
      <c r="H27" s="4"/>
      <c r="I27" s="4">
        <f t="shared" ref="I27:I47" si="10">IF(F27&lt;=0.5,0,1)</f>
        <v>0</v>
      </c>
      <c r="J27" s="4"/>
      <c r="K27" s="10" t="str">
        <f t="shared" si="1"/>
        <v>pp4.bmp</v>
      </c>
      <c r="L27" s="10" t="str">
        <f t="shared" si="2"/>
        <v>pp2.bmp</v>
      </c>
      <c r="M27" s="10" t="str">
        <f t="shared" si="3"/>
        <v>c3.wav</v>
      </c>
      <c r="N27" s="10" t="str">
        <f t="shared" si="4"/>
        <v>nnew4.wav</v>
      </c>
      <c r="O27" s="10" t="str">
        <f t="shared" si="5"/>
        <v>c3.wav</v>
      </c>
      <c r="P27" s="10" t="str">
        <f t="shared" si="6"/>
        <v>rnew6.wav</v>
      </c>
      <c r="Q27" s="10">
        <f>IF(G27=0,1,2)</f>
        <v>1</v>
      </c>
      <c r="R27" s="12" t="str">
        <f>IF(S27=0,"blank.jpg", IF( Q27=1,"lp.jpg","rp.jpg"))</f>
        <v>blank.jpg</v>
      </c>
      <c r="S27" s="13">
        <v>0</v>
      </c>
      <c r="T27" s="13">
        <v>0</v>
      </c>
      <c r="U27" s="13">
        <v>0</v>
      </c>
      <c r="V27" s="13">
        <f>SUM(S27:U27)</f>
        <v>0</v>
      </c>
      <c r="Y27" s="4" t="s">
        <v>64</v>
      </c>
      <c r="Z27" s="4" t="s">
        <v>65</v>
      </c>
      <c r="AA27" s="4"/>
    </row>
    <row r="28" spans="1:27" ht="15.75" x14ac:dyDescent="0.25">
      <c r="A28" s="4"/>
      <c r="B28" s="5">
        <f t="shared" ref="B28:B50" si="11">LOOKUP(B4,Y$28:Y$33,Z$28:Z$33)</f>
        <v>4</v>
      </c>
      <c r="C28" s="6">
        <f t="shared" ref="C28:C50" si="12">LOOKUP(C4,Y$28:Y$33,Z$28:Z$33)</f>
        <v>3</v>
      </c>
      <c r="D28" s="5">
        <f t="shared" ref="D28:D50" si="13">LOOKUP(D4,Y$28:Y$33,Z$28:Z$33)</f>
        <v>2</v>
      </c>
      <c r="E28" s="4"/>
      <c r="F28" s="4"/>
      <c r="G28" s="5">
        <v>1</v>
      </c>
      <c r="H28" s="4"/>
      <c r="I28" s="4">
        <f t="shared" si="10"/>
        <v>0</v>
      </c>
      <c r="J28" s="4"/>
      <c r="K28" s="10" t="str">
        <f t="shared" si="1"/>
        <v>pp3.bmp</v>
      </c>
      <c r="L28" s="10" t="str">
        <f t="shared" si="2"/>
        <v>pp4.bmp</v>
      </c>
      <c r="M28" s="10" t="str">
        <f t="shared" si="3"/>
        <v>c3.wav</v>
      </c>
      <c r="N28" s="10" t="str">
        <f t="shared" si="4"/>
        <v>nnew4.wav</v>
      </c>
      <c r="O28" s="10" t="str">
        <f t="shared" si="5"/>
        <v>c3.wav</v>
      </c>
      <c r="P28" s="10" t="str">
        <f t="shared" si="6"/>
        <v>rnew2.wav</v>
      </c>
      <c r="Q28" s="10">
        <f>IF(G28=0,1,2)</f>
        <v>2</v>
      </c>
      <c r="R28" s="12" t="str">
        <f>IF(S28=0,"blank.jpg", IF( Q28=1,"lp.jpg","rp.jpg"))</f>
        <v>blank.jpg</v>
      </c>
      <c r="S28" s="13">
        <v>0</v>
      </c>
      <c r="T28" s="13">
        <v>0</v>
      </c>
      <c r="U28" s="13">
        <v>0</v>
      </c>
      <c r="V28" s="13">
        <f t="shared" ref="V28:V50" si="14">SUM(S28:U28)</f>
        <v>0</v>
      </c>
      <c r="Y28" s="4">
        <v>1</v>
      </c>
      <c r="Z28" s="4">
        <v>4</v>
      </c>
      <c r="AA28" s="4">
        <f t="shared" ref="AA28:AA33" ca="1" si="15">RAND()</f>
        <v>0.36239181296438316</v>
      </c>
    </row>
    <row r="29" spans="1:27" ht="15.75" x14ac:dyDescent="0.25">
      <c r="A29" s="4"/>
      <c r="B29" s="5">
        <f t="shared" si="11"/>
        <v>4</v>
      </c>
      <c r="C29" s="6">
        <f t="shared" si="12"/>
        <v>6</v>
      </c>
      <c r="D29" s="5">
        <f t="shared" si="13"/>
        <v>3</v>
      </c>
      <c r="E29" s="4"/>
      <c r="F29" s="4"/>
      <c r="G29" s="5">
        <v>0</v>
      </c>
      <c r="H29" s="4"/>
      <c r="I29" s="4">
        <v>1</v>
      </c>
      <c r="J29" s="4"/>
      <c r="K29" s="10" t="str">
        <f t="shared" si="1"/>
        <v>pp4.bmp</v>
      </c>
      <c r="L29" s="10" t="str">
        <f t="shared" si="2"/>
        <v>pp6.bmp</v>
      </c>
      <c r="M29" s="10" t="str">
        <f t="shared" si="3"/>
        <v>c3.wav</v>
      </c>
      <c r="N29" s="10" t="str">
        <f t="shared" si="4"/>
        <v>rnew3.wav</v>
      </c>
      <c r="O29" s="10" t="str">
        <f t="shared" si="5"/>
        <v>c3.wav</v>
      </c>
      <c r="P29" s="10" t="str">
        <f t="shared" si="6"/>
        <v>nnew4.wav</v>
      </c>
      <c r="Q29" s="10">
        <f>IF(G29=0,1,2)</f>
        <v>1</v>
      </c>
      <c r="R29" s="12" t="str">
        <f>IF(S29=0,"blank.jpg", IF( Q29=1,"lp.jpg","rp.jpg"))</f>
        <v>blank.jpg</v>
      </c>
      <c r="S29" s="13">
        <v>0</v>
      </c>
      <c r="T29" s="13">
        <v>0</v>
      </c>
      <c r="U29" s="13">
        <v>0</v>
      </c>
      <c r="V29" s="13">
        <f t="shared" si="14"/>
        <v>0</v>
      </c>
      <c r="Y29" s="4">
        <v>2</v>
      </c>
      <c r="Z29" s="4">
        <v>2</v>
      </c>
      <c r="AA29" s="4">
        <f t="shared" ca="1" si="15"/>
        <v>0.51341054253083773</v>
      </c>
    </row>
    <row r="30" spans="1:27" ht="15.75" x14ac:dyDescent="0.25">
      <c r="A30" s="4"/>
      <c r="B30" s="5">
        <f t="shared" si="11"/>
        <v>4</v>
      </c>
      <c r="C30" s="6">
        <f t="shared" si="12"/>
        <v>5</v>
      </c>
      <c r="D30" s="5">
        <f t="shared" si="13"/>
        <v>1</v>
      </c>
      <c r="E30" s="4"/>
      <c r="F30" s="4"/>
      <c r="G30" s="5">
        <v>1</v>
      </c>
      <c r="H30" s="4"/>
      <c r="I30" s="4">
        <v>1</v>
      </c>
      <c r="J30" s="4"/>
      <c r="K30" s="10" t="str">
        <f t="shared" si="1"/>
        <v>pp5.bmp</v>
      </c>
      <c r="L30" s="10" t="str">
        <f t="shared" si="2"/>
        <v>pp4.bmp</v>
      </c>
      <c r="M30" s="10" t="str">
        <f t="shared" si="3"/>
        <v>c3.wav</v>
      </c>
      <c r="N30" s="10" t="str">
        <f t="shared" si="4"/>
        <v>rnew1.wav</v>
      </c>
      <c r="O30" s="10" t="str">
        <f t="shared" si="5"/>
        <v>c3.wav</v>
      </c>
      <c r="P30" s="10" t="str">
        <f t="shared" si="6"/>
        <v>nnew4.wav</v>
      </c>
      <c r="Q30" s="10">
        <f t="shared" ref="Q30:Q50" si="16">IF(G30=0,1,2)</f>
        <v>2</v>
      </c>
      <c r="R30" s="12" t="str">
        <f t="shared" ref="R30:R50" si="17">IF(S30=0,"blank.jpg", IF( Q30=1,"lp.jpg","rp.jpg"))</f>
        <v>blank.jpg</v>
      </c>
      <c r="S30" s="13">
        <v>0</v>
      </c>
      <c r="T30" s="13">
        <v>0</v>
      </c>
      <c r="U30" s="13">
        <v>0</v>
      </c>
      <c r="V30" s="13">
        <f t="shared" si="14"/>
        <v>0</v>
      </c>
      <c r="Y30" s="4">
        <v>3</v>
      </c>
      <c r="Z30" s="4">
        <v>1</v>
      </c>
      <c r="AA30" s="4">
        <f t="shared" ca="1" si="15"/>
        <v>0.40540310310435657</v>
      </c>
    </row>
    <row r="31" spans="1:27" ht="15.75" x14ac:dyDescent="0.25">
      <c r="A31" s="4"/>
      <c r="B31" s="5">
        <f t="shared" si="11"/>
        <v>2</v>
      </c>
      <c r="C31" s="6">
        <f t="shared" si="12"/>
        <v>5</v>
      </c>
      <c r="D31" s="5">
        <f t="shared" si="13"/>
        <v>4</v>
      </c>
      <c r="E31" s="4"/>
      <c r="F31" s="4"/>
      <c r="G31" s="5">
        <v>0</v>
      </c>
      <c r="H31" s="4"/>
      <c r="I31" s="4">
        <f t="shared" si="10"/>
        <v>0</v>
      </c>
      <c r="J31" s="4"/>
      <c r="K31" s="10" t="str">
        <f t="shared" si="1"/>
        <v>pp2.bmp</v>
      </c>
      <c r="L31" s="10" t="str">
        <f t="shared" si="2"/>
        <v>pp5.bmp</v>
      </c>
      <c r="M31" s="10" t="str">
        <f t="shared" si="3"/>
        <v>c3.wav</v>
      </c>
      <c r="N31" s="10" t="str">
        <f t="shared" si="4"/>
        <v>nnew2.wav</v>
      </c>
      <c r="O31" s="10" t="str">
        <f t="shared" si="5"/>
        <v>c3.wav</v>
      </c>
      <c r="P31" s="10" t="str">
        <f t="shared" si="6"/>
        <v>rnew4.wav</v>
      </c>
      <c r="Q31" s="10">
        <f t="shared" si="16"/>
        <v>1</v>
      </c>
      <c r="R31" s="12" t="str">
        <f t="shared" si="17"/>
        <v>blank.jpg</v>
      </c>
      <c r="S31" s="13">
        <v>0</v>
      </c>
      <c r="T31" s="13">
        <v>0</v>
      </c>
      <c r="U31" s="13">
        <v>0</v>
      </c>
      <c r="V31" s="13">
        <f t="shared" si="14"/>
        <v>0</v>
      </c>
      <c r="Y31" s="4">
        <v>4</v>
      </c>
      <c r="Z31" s="4">
        <v>6</v>
      </c>
      <c r="AA31" s="4">
        <f t="shared" ca="1" si="15"/>
        <v>8.1192344031286501E-2</v>
      </c>
    </row>
    <row r="32" spans="1:27" ht="15.75" x14ac:dyDescent="0.25">
      <c r="A32" s="4"/>
      <c r="B32" s="5">
        <f t="shared" si="11"/>
        <v>2</v>
      </c>
      <c r="C32" s="6">
        <f t="shared" si="12"/>
        <v>4</v>
      </c>
      <c r="D32" s="5">
        <f t="shared" si="13"/>
        <v>5</v>
      </c>
      <c r="E32" s="4"/>
      <c r="F32" s="4"/>
      <c r="G32" s="5">
        <v>1</v>
      </c>
      <c r="H32" s="4"/>
      <c r="I32" s="4">
        <f t="shared" si="10"/>
        <v>0</v>
      </c>
      <c r="J32" s="4"/>
      <c r="K32" s="10" t="str">
        <f t="shared" si="1"/>
        <v>pp4.bmp</v>
      </c>
      <c r="L32" s="10" t="str">
        <f t="shared" si="2"/>
        <v>pp2.bmp</v>
      </c>
      <c r="M32" s="10" t="str">
        <f t="shared" si="3"/>
        <v>c3.wav</v>
      </c>
      <c r="N32" s="10" t="str">
        <f t="shared" si="4"/>
        <v>nnew2.wav</v>
      </c>
      <c r="O32" s="10" t="str">
        <f t="shared" si="5"/>
        <v>c3.wav</v>
      </c>
      <c r="P32" s="10" t="str">
        <f t="shared" si="6"/>
        <v>rnew5.wav</v>
      </c>
      <c r="Q32" s="10">
        <f t="shared" si="16"/>
        <v>2</v>
      </c>
      <c r="R32" s="12" t="str">
        <f t="shared" si="17"/>
        <v>blank.jpg</v>
      </c>
      <c r="S32" s="13">
        <v>0</v>
      </c>
      <c r="T32" s="13">
        <v>0</v>
      </c>
      <c r="U32" s="13">
        <v>0</v>
      </c>
      <c r="V32" s="13">
        <f t="shared" si="14"/>
        <v>0</v>
      </c>
      <c r="Y32" s="4">
        <v>5</v>
      </c>
      <c r="Z32" s="4">
        <v>5</v>
      </c>
      <c r="AA32" s="4">
        <f t="shared" ca="1" si="15"/>
        <v>0.49704058287021813</v>
      </c>
    </row>
    <row r="33" spans="1:27" ht="15.75" x14ac:dyDescent="0.25">
      <c r="A33" s="4"/>
      <c r="B33" s="5">
        <f t="shared" si="11"/>
        <v>2</v>
      </c>
      <c r="C33" s="6">
        <f t="shared" si="12"/>
        <v>1</v>
      </c>
      <c r="D33" s="5">
        <f t="shared" si="13"/>
        <v>6</v>
      </c>
      <c r="G33" s="5">
        <v>0</v>
      </c>
      <c r="H33" s="4"/>
      <c r="I33" s="4">
        <v>1</v>
      </c>
      <c r="K33" s="10" t="str">
        <f t="shared" si="1"/>
        <v>pp2.bmp</v>
      </c>
      <c r="L33" s="10" t="str">
        <f t="shared" si="2"/>
        <v>pp1.bmp</v>
      </c>
      <c r="M33" s="10" t="str">
        <f t="shared" si="3"/>
        <v>c3.wav</v>
      </c>
      <c r="N33" s="10" t="str">
        <f t="shared" si="4"/>
        <v>rnew6.wav</v>
      </c>
      <c r="O33" s="10" t="str">
        <f t="shared" si="5"/>
        <v>c3.wav</v>
      </c>
      <c r="P33" s="10" t="str">
        <f t="shared" si="6"/>
        <v>nnew2.wav</v>
      </c>
      <c r="Q33" s="10">
        <f t="shared" si="16"/>
        <v>1</v>
      </c>
      <c r="R33" s="12" t="str">
        <f t="shared" si="17"/>
        <v>blank.jpg</v>
      </c>
      <c r="S33" s="13">
        <v>0</v>
      </c>
      <c r="T33" s="13">
        <v>0</v>
      </c>
      <c r="U33" s="13">
        <v>0</v>
      </c>
      <c r="V33" s="13">
        <f t="shared" si="14"/>
        <v>0</v>
      </c>
      <c r="Y33" s="4">
        <v>6</v>
      </c>
      <c r="Z33" s="4">
        <v>3</v>
      </c>
      <c r="AA33" s="4">
        <f t="shared" ca="1" si="15"/>
        <v>1.2072272340172385E-2</v>
      </c>
    </row>
    <row r="34" spans="1:27" ht="15.75" x14ac:dyDescent="0.25">
      <c r="A34" s="4"/>
      <c r="B34" s="5">
        <f t="shared" si="11"/>
        <v>2</v>
      </c>
      <c r="C34" s="6">
        <f t="shared" si="12"/>
        <v>6</v>
      </c>
      <c r="D34" s="5">
        <f t="shared" si="13"/>
        <v>1</v>
      </c>
      <c r="G34" s="5">
        <v>1</v>
      </c>
      <c r="H34" s="4"/>
      <c r="I34" s="4">
        <v>1</v>
      </c>
      <c r="K34" s="10" t="str">
        <f t="shared" si="1"/>
        <v>pp6.bmp</v>
      </c>
      <c r="L34" s="10" t="str">
        <f t="shared" si="2"/>
        <v>pp2.bmp</v>
      </c>
      <c r="M34" s="10" t="str">
        <f t="shared" si="3"/>
        <v>c3.wav</v>
      </c>
      <c r="N34" s="10" t="str">
        <f t="shared" si="4"/>
        <v>rnew1.wav</v>
      </c>
      <c r="O34" s="10" t="str">
        <f t="shared" si="5"/>
        <v>c3.wav</v>
      </c>
      <c r="P34" s="10" t="str">
        <f t="shared" si="6"/>
        <v>nnew2.wav</v>
      </c>
      <c r="Q34" s="10">
        <f t="shared" si="16"/>
        <v>2</v>
      </c>
      <c r="R34" s="12" t="str">
        <f t="shared" si="17"/>
        <v>blank.jpg</v>
      </c>
      <c r="S34" s="13">
        <v>0</v>
      </c>
      <c r="T34" s="13">
        <v>0</v>
      </c>
      <c r="U34" s="13">
        <v>0</v>
      </c>
      <c r="V34" s="13">
        <f t="shared" si="14"/>
        <v>0</v>
      </c>
    </row>
    <row r="35" spans="1:27" ht="15.75" x14ac:dyDescent="0.25">
      <c r="A35" s="4"/>
      <c r="B35" s="5">
        <f t="shared" si="11"/>
        <v>1</v>
      </c>
      <c r="C35" s="6">
        <f t="shared" si="12"/>
        <v>5</v>
      </c>
      <c r="D35" s="5">
        <f t="shared" si="13"/>
        <v>2</v>
      </c>
      <c r="G35" s="5">
        <v>0</v>
      </c>
      <c r="H35" s="4"/>
      <c r="I35" s="4">
        <f t="shared" si="10"/>
        <v>0</v>
      </c>
      <c r="K35" s="10" t="str">
        <f t="shared" si="1"/>
        <v>pp1.bmp</v>
      </c>
      <c r="L35" s="10" t="str">
        <f t="shared" si="2"/>
        <v>pp5.bmp</v>
      </c>
      <c r="M35" s="10" t="str">
        <f t="shared" si="3"/>
        <v>c3.wav</v>
      </c>
      <c r="N35" s="10" t="str">
        <f t="shared" si="4"/>
        <v>nnew1.wav</v>
      </c>
      <c r="O35" s="10" t="str">
        <f t="shared" si="5"/>
        <v>c3.wav</v>
      </c>
      <c r="P35" s="10" t="str">
        <f t="shared" si="6"/>
        <v>rnew2.wav</v>
      </c>
      <c r="Q35" s="10">
        <f t="shared" si="16"/>
        <v>1</v>
      </c>
      <c r="R35" s="12" t="str">
        <f t="shared" si="17"/>
        <v>blank.jpg</v>
      </c>
      <c r="S35" s="13">
        <v>0</v>
      </c>
      <c r="T35" s="13">
        <v>0</v>
      </c>
      <c r="U35" s="13">
        <v>0</v>
      </c>
      <c r="V35" s="13">
        <f t="shared" si="14"/>
        <v>0</v>
      </c>
    </row>
    <row r="36" spans="1:27" ht="15.75" x14ac:dyDescent="0.25">
      <c r="A36" s="4"/>
      <c r="B36" s="5">
        <f t="shared" si="11"/>
        <v>1</v>
      </c>
      <c r="C36" s="6">
        <f t="shared" si="12"/>
        <v>3</v>
      </c>
      <c r="D36" s="5">
        <f t="shared" si="13"/>
        <v>4</v>
      </c>
      <c r="G36" s="5">
        <v>1</v>
      </c>
      <c r="H36" s="4"/>
      <c r="I36" s="4">
        <f t="shared" si="10"/>
        <v>0</v>
      </c>
      <c r="K36" s="10" t="str">
        <f t="shared" si="1"/>
        <v>pp3.bmp</v>
      </c>
      <c r="L36" s="10" t="str">
        <f t="shared" si="2"/>
        <v>pp1.bmp</v>
      </c>
      <c r="M36" s="10" t="str">
        <f t="shared" si="3"/>
        <v>c3.wav</v>
      </c>
      <c r="N36" s="10" t="str">
        <f t="shared" si="4"/>
        <v>nnew1.wav</v>
      </c>
      <c r="O36" s="10" t="str">
        <f t="shared" si="5"/>
        <v>c3.wav</v>
      </c>
      <c r="P36" s="10" t="str">
        <f t="shared" si="6"/>
        <v>rnew4.wav</v>
      </c>
      <c r="Q36" s="10">
        <f t="shared" si="16"/>
        <v>2</v>
      </c>
      <c r="R36" s="12" t="str">
        <f t="shared" si="17"/>
        <v>blank.jpg</v>
      </c>
      <c r="S36" s="13">
        <v>0</v>
      </c>
      <c r="T36" s="13">
        <v>0</v>
      </c>
      <c r="U36" s="13">
        <v>0</v>
      </c>
      <c r="V36" s="13">
        <f t="shared" si="14"/>
        <v>0</v>
      </c>
    </row>
    <row r="37" spans="1:27" ht="15.75" x14ac:dyDescent="0.25">
      <c r="A37" s="4"/>
      <c r="B37" s="5">
        <f t="shared" si="11"/>
        <v>1</v>
      </c>
      <c r="C37" s="6">
        <f t="shared" si="12"/>
        <v>4</v>
      </c>
      <c r="D37" s="5">
        <f t="shared" si="13"/>
        <v>3</v>
      </c>
      <c r="E37" s="4"/>
      <c r="G37" s="5">
        <v>0</v>
      </c>
      <c r="H37" s="4"/>
      <c r="I37" s="4">
        <v>1</v>
      </c>
      <c r="K37" s="10" t="str">
        <f t="shared" si="1"/>
        <v>pp1.bmp</v>
      </c>
      <c r="L37" s="10" t="str">
        <f t="shared" si="2"/>
        <v>pp4.bmp</v>
      </c>
      <c r="M37" s="10" t="str">
        <f t="shared" si="3"/>
        <v>c3.wav</v>
      </c>
      <c r="N37" s="10" t="str">
        <f t="shared" si="4"/>
        <v>rnew3.wav</v>
      </c>
      <c r="O37" s="10" t="str">
        <f t="shared" si="5"/>
        <v>c3.wav</v>
      </c>
      <c r="P37" s="10" t="str">
        <f t="shared" si="6"/>
        <v>nnew1.wav</v>
      </c>
      <c r="Q37" s="10">
        <f t="shared" si="16"/>
        <v>1</v>
      </c>
      <c r="R37" s="12" t="str">
        <f t="shared" si="17"/>
        <v>blank.jpg</v>
      </c>
      <c r="S37" s="13">
        <v>0</v>
      </c>
      <c r="T37" s="13">
        <v>0</v>
      </c>
      <c r="U37" s="13">
        <v>0</v>
      </c>
      <c r="V37" s="13">
        <f t="shared" si="14"/>
        <v>0</v>
      </c>
    </row>
    <row r="38" spans="1:27" ht="15.75" x14ac:dyDescent="0.25">
      <c r="A38" s="4"/>
      <c r="B38" s="5">
        <f t="shared" si="11"/>
        <v>1</v>
      </c>
      <c r="C38" s="6">
        <f t="shared" si="12"/>
        <v>2</v>
      </c>
      <c r="D38" s="5">
        <f t="shared" si="13"/>
        <v>5</v>
      </c>
      <c r="E38" s="4"/>
      <c r="G38" s="5">
        <v>1</v>
      </c>
      <c r="H38" s="4"/>
      <c r="I38" s="4">
        <v>1</v>
      </c>
      <c r="K38" s="10" t="str">
        <f t="shared" si="1"/>
        <v>pp2.bmp</v>
      </c>
      <c r="L38" s="10" t="str">
        <f t="shared" si="2"/>
        <v>pp1.bmp</v>
      </c>
      <c r="M38" s="10" t="str">
        <f t="shared" si="3"/>
        <v>c3.wav</v>
      </c>
      <c r="N38" s="10" t="str">
        <f t="shared" si="4"/>
        <v>rnew5.wav</v>
      </c>
      <c r="O38" s="10" t="str">
        <f t="shared" si="5"/>
        <v>c3.wav</v>
      </c>
      <c r="P38" s="10" t="str">
        <f t="shared" si="6"/>
        <v>nnew1.wav</v>
      </c>
      <c r="Q38" s="10">
        <f t="shared" si="16"/>
        <v>2</v>
      </c>
      <c r="R38" s="12" t="str">
        <f t="shared" si="17"/>
        <v>blank.jpg</v>
      </c>
      <c r="S38" s="13">
        <v>0</v>
      </c>
      <c r="T38" s="13">
        <v>0</v>
      </c>
      <c r="U38" s="13">
        <v>0</v>
      </c>
      <c r="V38" s="13">
        <f t="shared" si="14"/>
        <v>0</v>
      </c>
    </row>
    <row r="39" spans="1:27" ht="15.75" x14ac:dyDescent="0.25">
      <c r="A39" s="4"/>
      <c r="B39" s="5">
        <f t="shared" si="11"/>
        <v>6</v>
      </c>
      <c r="C39" s="6">
        <f t="shared" si="12"/>
        <v>1</v>
      </c>
      <c r="D39" s="5">
        <f t="shared" si="13"/>
        <v>4</v>
      </c>
      <c r="E39" s="4"/>
      <c r="G39" s="5">
        <v>0</v>
      </c>
      <c r="H39" s="4"/>
      <c r="I39" s="4">
        <f t="shared" si="10"/>
        <v>0</v>
      </c>
      <c r="K39" s="10" t="str">
        <f t="shared" si="1"/>
        <v>pp6.bmp</v>
      </c>
      <c r="L39" s="10" t="str">
        <f t="shared" si="2"/>
        <v>pp1.bmp</v>
      </c>
      <c r="M39" s="10" t="str">
        <f t="shared" si="3"/>
        <v>c3.wav</v>
      </c>
      <c r="N39" s="10" t="str">
        <f t="shared" si="4"/>
        <v>nnew6.wav</v>
      </c>
      <c r="O39" s="10" t="str">
        <f t="shared" si="5"/>
        <v>c3.wav</v>
      </c>
      <c r="P39" s="10" t="str">
        <f t="shared" si="6"/>
        <v>rnew4.wav</v>
      </c>
      <c r="Q39" s="10">
        <f t="shared" si="16"/>
        <v>1</v>
      </c>
      <c r="R39" s="12" t="str">
        <f t="shared" si="17"/>
        <v>blank.jpg</v>
      </c>
      <c r="S39" s="13">
        <v>0</v>
      </c>
      <c r="T39" s="13">
        <v>0</v>
      </c>
      <c r="U39" s="13">
        <v>0</v>
      </c>
      <c r="V39" s="13">
        <f t="shared" si="14"/>
        <v>0</v>
      </c>
    </row>
    <row r="40" spans="1:27" ht="15.75" x14ac:dyDescent="0.25">
      <c r="A40" s="4"/>
      <c r="B40" s="5">
        <f t="shared" si="11"/>
        <v>6</v>
      </c>
      <c r="C40" s="6">
        <f t="shared" si="12"/>
        <v>5</v>
      </c>
      <c r="D40" s="5">
        <f t="shared" si="13"/>
        <v>3</v>
      </c>
      <c r="E40" s="4"/>
      <c r="G40" s="5">
        <v>1</v>
      </c>
      <c r="H40" s="4"/>
      <c r="I40" s="4">
        <f t="shared" si="10"/>
        <v>0</v>
      </c>
      <c r="K40" s="10" t="str">
        <f t="shared" si="1"/>
        <v>pp5.bmp</v>
      </c>
      <c r="L40" s="10" t="str">
        <f t="shared" si="2"/>
        <v>pp6.bmp</v>
      </c>
      <c r="M40" s="10" t="str">
        <f t="shared" si="3"/>
        <v>c3.wav</v>
      </c>
      <c r="N40" s="10" t="str">
        <f t="shared" si="4"/>
        <v>nnew6.wav</v>
      </c>
      <c r="O40" s="10" t="str">
        <f t="shared" si="5"/>
        <v>c3.wav</v>
      </c>
      <c r="P40" s="10" t="str">
        <f t="shared" si="6"/>
        <v>rnew3.wav</v>
      </c>
      <c r="Q40" s="10">
        <f t="shared" si="16"/>
        <v>2</v>
      </c>
      <c r="R40" s="12" t="str">
        <f t="shared" si="17"/>
        <v>blank.jpg</v>
      </c>
      <c r="S40" s="13">
        <v>0</v>
      </c>
      <c r="T40" s="13">
        <v>0</v>
      </c>
      <c r="U40" s="13">
        <v>0</v>
      </c>
      <c r="V40" s="13">
        <f t="shared" si="14"/>
        <v>0</v>
      </c>
    </row>
    <row r="41" spans="1:27" ht="15.75" x14ac:dyDescent="0.25">
      <c r="A41" s="4"/>
      <c r="B41" s="5">
        <f t="shared" si="11"/>
        <v>6</v>
      </c>
      <c r="C41" s="6">
        <f t="shared" si="12"/>
        <v>3</v>
      </c>
      <c r="D41" s="5">
        <f t="shared" si="13"/>
        <v>5</v>
      </c>
      <c r="E41" s="4"/>
      <c r="G41" s="5">
        <v>0</v>
      </c>
      <c r="H41" s="4"/>
      <c r="I41" s="4">
        <v>1</v>
      </c>
      <c r="K41" s="10" t="str">
        <f t="shared" si="1"/>
        <v>pp6.bmp</v>
      </c>
      <c r="L41" s="10" t="str">
        <f t="shared" si="2"/>
        <v>pp3.bmp</v>
      </c>
      <c r="M41" s="10" t="str">
        <f t="shared" si="3"/>
        <v>c3.wav</v>
      </c>
      <c r="N41" s="10" t="str">
        <f t="shared" si="4"/>
        <v>rnew5.wav</v>
      </c>
      <c r="O41" s="10" t="str">
        <f t="shared" si="5"/>
        <v>c3.wav</v>
      </c>
      <c r="P41" s="10" t="str">
        <f t="shared" si="6"/>
        <v>nnew6.wav</v>
      </c>
      <c r="Q41" s="10">
        <f t="shared" si="16"/>
        <v>1</v>
      </c>
      <c r="R41" s="12" t="str">
        <f t="shared" si="17"/>
        <v>blank.jpg</v>
      </c>
      <c r="S41" s="13">
        <v>0</v>
      </c>
      <c r="T41" s="13">
        <v>0</v>
      </c>
      <c r="U41" s="13">
        <v>0</v>
      </c>
      <c r="V41" s="13">
        <f t="shared" si="14"/>
        <v>0</v>
      </c>
    </row>
    <row r="42" spans="1:27" ht="15.75" x14ac:dyDescent="0.25">
      <c r="A42" s="4"/>
      <c r="B42" s="5">
        <f t="shared" si="11"/>
        <v>6</v>
      </c>
      <c r="C42" s="6">
        <f t="shared" si="12"/>
        <v>4</v>
      </c>
      <c r="D42" s="5">
        <f t="shared" si="13"/>
        <v>1</v>
      </c>
      <c r="G42" s="5">
        <v>1</v>
      </c>
      <c r="H42" s="4"/>
      <c r="I42" s="4">
        <v>1</v>
      </c>
      <c r="K42" s="10" t="str">
        <f t="shared" si="1"/>
        <v>pp4.bmp</v>
      </c>
      <c r="L42" s="10" t="str">
        <f t="shared" si="2"/>
        <v>pp6.bmp</v>
      </c>
      <c r="M42" s="10" t="str">
        <f t="shared" si="3"/>
        <v>c3.wav</v>
      </c>
      <c r="N42" s="10" t="str">
        <f t="shared" si="4"/>
        <v>rnew1.wav</v>
      </c>
      <c r="O42" s="10" t="str">
        <f t="shared" si="5"/>
        <v>c3.wav</v>
      </c>
      <c r="P42" s="10" t="str">
        <f t="shared" si="6"/>
        <v>nnew6.wav</v>
      </c>
      <c r="Q42" s="10">
        <f t="shared" si="16"/>
        <v>2</v>
      </c>
      <c r="R42" s="12" t="str">
        <f t="shared" si="17"/>
        <v>blank.jpg</v>
      </c>
      <c r="S42" s="13">
        <v>0</v>
      </c>
      <c r="T42" s="13">
        <v>0</v>
      </c>
      <c r="U42" s="13">
        <v>0</v>
      </c>
      <c r="V42" s="13">
        <f t="shared" si="14"/>
        <v>0</v>
      </c>
    </row>
    <row r="43" spans="1:27" ht="15.75" x14ac:dyDescent="0.25">
      <c r="A43" s="4"/>
      <c r="B43" s="5">
        <f t="shared" si="11"/>
        <v>5</v>
      </c>
      <c r="C43" s="6">
        <f t="shared" si="12"/>
        <v>3</v>
      </c>
      <c r="D43" s="5">
        <f t="shared" si="13"/>
        <v>6</v>
      </c>
      <c r="G43" s="5">
        <v>0</v>
      </c>
      <c r="H43" s="4"/>
      <c r="I43" s="4">
        <f t="shared" si="10"/>
        <v>0</v>
      </c>
      <c r="K43" s="10" t="str">
        <f t="shared" si="1"/>
        <v>pp5.bmp</v>
      </c>
      <c r="L43" s="10" t="str">
        <f t="shared" si="2"/>
        <v>pp3.bmp</v>
      </c>
      <c r="M43" s="10" t="str">
        <f t="shared" si="3"/>
        <v>c3.wav</v>
      </c>
      <c r="N43" s="10" t="str">
        <f t="shared" si="4"/>
        <v>nnew5.wav</v>
      </c>
      <c r="O43" s="10" t="str">
        <f t="shared" si="5"/>
        <v>c3.wav</v>
      </c>
      <c r="P43" s="10" t="str">
        <f t="shared" si="6"/>
        <v>rnew6.wav</v>
      </c>
      <c r="Q43" s="10">
        <f t="shared" si="16"/>
        <v>1</v>
      </c>
      <c r="R43" s="12" t="str">
        <f t="shared" si="17"/>
        <v>blank.jpg</v>
      </c>
      <c r="S43" s="13">
        <v>0</v>
      </c>
      <c r="T43" s="13">
        <v>0</v>
      </c>
      <c r="U43" s="13">
        <v>0</v>
      </c>
      <c r="V43" s="13">
        <f t="shared" si="14"/>
        <v>0</v>
      </c>
    </row>
    <row r="44" spans="1:27" ht="15.75" x14ac:dyDescent="0.25">
      <c r="A44" s="4"/>
      <c r="B44" s="5">
        <f t="shared" si="11"/>
        <v>5</v>
      </c>
      <c r="C44" s="6">
        <f t="shared" si="12"/>
        <v>1</v>
      </c>
      <c r="D44" s="5">
        <f t="shared" si="13"/>
        <v>2</v>
      </c>
      <c r="G44" s="5">
        <v>1</v>
      </c>
      <c r="H44" s="4"/>
      <c r="I44" s="4">
        <f t="shared" si="10"/>
        <v>0</v>
      </c>
      <c r="K44" s="10" t="str">
        <f t="shared" si="1"/>
        <v>pp1.bmp</v>
      </c>
      <c r="L44" s="10" t="str">
        <f t="shared" si="2"/>
        <v>pp5.bmp</v>
      </c>
      <c r="M44" s="10" t="str">
        <f t="shared" si="3"/>
        <v>c3.wav</v>
      </c>
      <c r="N44" s="10" t="str">
        <f t="shared" si="4"/>
        <v>nnew5.wav</v>
      </c>
      <c r="O44" s="10" t="str">
        <f t="shared" si="5"/>
        <v>c3.wav</v>
      </c>
      <c r="P44" s="10" t="str">
        <f t="shared" si="6"/>
        <v>rnew2.wav</v>
      </c>
      <c r="Q44" s="10">
        <f t="shared" si="16"/>
        <v>2</v>
      </c>
      <c r="R44" s="12" t="str">
        <f t="shared" si="17"/>
        <v>blank.jpg</v>
      </c>
      <c r="S44" s="13">
        <v>0</v>
      </c>
      <c r="T44" s="13">
        <v>0</v>
      </c>
      <c r="U44" s="13">
        <v>0</v>
      </c>
      <c r="V44" s="13">
        <f t="shared" si="14"/>
        <v>0</v>
      </c>
    </row>
    <row r="45" spans="1:27" ht="15.75" x14ac:dyDescent="0.25">
      <c r="A45" s="4"/>
      <c r="B45" s="5">
        <f t="shared" si="11"/>
        <v>5</v>
      </c>
      <c r="C45" s="6">
        <f t="shared" si="12"/>
        <v>6</v>
      </c>
      <c r="D45" s="5">
        <f t="shared" si="13"/>
        <v>3</v>
      </c>
      <c r="G45" s="5">
        <v>0</v>
      </c>
      <c r="H45" s="4"/>
      <c r="I45" s="4">
        <v>1</v>
      </c>
      <c r="K45" s="10" t="str">
        <f t="shared" si="1"/>
        <v>pp5.bmp</v>
      </c>
      <c r="L45" s="10" t="str">
        <f t="shared" si="2"/>
        <v>pp6.bmp</v>
      </c>
      <c r="M45" s="10" t="str">
        <f t="shared" si="3"/>
        <v>c3.wav</v>
      </c>
      <c r="N45" s="10" t="str">
        <f t="shared" si="4"/>
        <v>rnew3.wav</v>
      </c>
      <c r="O45" s="10" t="str">
        <f t="shared" si="5"/>
        <v>c3.wav</v>
      </c>
      <c r="P45" s="10" t="str">
        <f t="shared" si="6"/>
        <v>nnew5.wav</v>
      </c>
      <c r="Q45" s="10">
        <f t="shared" si="16"/>
        <v>1</v>
      </c>
      <c r="R45" s="12" t="str">
        <f t="shared" si="17"/>
        <v>blank.jpg</v>
      </c>
      <c r="S45" s="13">
        <v>0</v>
      </c>
      <c r="T45" s="13">
        <v>0</v>
      </c>
      <c r="U45" s="13">
        <v>0</v>
      </c>
      <c r="V45" s="13">
        <f t="shared" si="14"/>
        <v>0</v>
      </c>
    </row>
    <row r="46" spans="1:27" ht="15.75" x14ac:dyDescent="0.25">
      <c r="A46" s="4"/>
      <c r="B46" s="5">
        <f t="shared" si="11"/>
        <v>5</v>
      </c>
      <c r="C46" s="6">
        <f t="shared" si="12"/>
        <v>2</v>
      </c>
      <c r="D46" s="5">
        <f t="shared" si="13"/>
        <v>4</v>
      </c>
      <c r="G46" s="5">
        <v>1</v>
      </c>
      <c r="H46" s="4"/>
      <c r="I46" s="4">
        <v>1</v>
      </c>
      <c r="K46" s="10" t="str">
        <f t="shared" si="1"/>
        <v>pp2.bmp</v>
      </c>
      <c r="L46" s="10" t="str">
        <f t="shared" si="2"/>
        <v>pp5.bmp</v>
      </c>
      <c r="M46" s="10" t="str">
        <f t="shared" si="3"/>
        <v>c3.wav</v>
      </c>
      <c r="N46" s="10" t="str">
        <f t="shared" si="4"/>
        <v>rnew4.wav</v>
      </c>
      <c r="O46" s="10" t="str">
        <f t="shared" si="5"/>
        <v>c3.wav</v>
      </c>
      <c r="P46" s="10" t="str">
        <f t="shared" si="6"/>
        <v>nnew5.wav</v>
      </c>
      <c r="Q46" s="10">
        <f t="shared" si="16"/>
        <v>2</v>
      </c>
      <c r="R46" s="12" t="str">
        <f t="shared" si="17"/>
        <v>blank.jpg</v>
      </c>
      <c r="S46" s="13">
        <v>0</v>
      </c>
      <c r="T46" s="13">
        <v>0</v>
      </c>
      <c r="U46" s="13">
        <v>0</v>
      </c>
      <c r="V46" s="13">
        <f t="shared" si="14"/>
        <v>0</v>
      </c>
    </row>
    <row r="47" spans="1:27" ht="15.75" x14ac:dyDescent="0.25">
      <c r="A47" s="4"/>
      <c r="B47" s="5">
        <f t="shared" si="11"/>
        <v>3</v>
      </c>
      <c r="C47" s="6">
        <f t="shared" si="12"/>
        <v>4</v>
      </c>
      <c r="D47" s="5">
        <f t="shared" si="13"/>
        <v>2</v>
      </c>
      <c r="G47" s="5">
        <v>0</v>
      </c>
      <c r="H47" s="4"/>
      <c r="I47" s="4">
        <f t="shared" si="10"/>
        <v>0</v>
      </c>
      <c r="K47" s="10" t="str">
        <f t="shared" si="1"/>
        <v>pp3.bmp</v>
      </c>
      <c r="L47" s="10" t="str">
        <f t="shared" si="2"/>
        <v>pp4.bmp</v>
      </c>
      <c r="M47" s="10" t="str">
        <f t="shared" si="3"/>
        <v>c3.wav</v>
      </c>
      <c r="N47" s="10" t="str">
        <f t="shared" si="4"/>
        <v>nnew3.wav</v>
      </c>
      <c r="O47" s="10" t="str">
        <f t="shared" si="5"/>
        <v>c3.wav</v>
      </c>
      <c r="P47" s="10" t="str">
        <f t="shared" si="6"/>
        <v>rnew2.wav</v>
      </c>
      <c r="Q47" s="10">
        <f t="shared" si="16"/>
        <v>1</v>
      </c>
      <c r="R47" s="12" t="str">
        <f t="shared" si="17"/>
        <v>blank.jpg</v>
      </c>
      <c r="S47" s="13">
        <v>0</v>
      </c>
      <c r="T47" s="13">
        <v>0</v>
      </c>
      <c r="U47" s="13">
        <v>0</v>
      </c>
      <c r="V47" s="13">
        <f t="shared" si="14"/>
        <v>0</v>
      </c>
    </row>
    <row r="48" spans="1:27" ht="15.75" x14ac:dyDescent="0.25">
      <c r="A48" s="4"/>
      <c r="B48" s="5">
        <f t="shared" si="11"/>
        <v>3</v>
      </c>
      <c r="C48" s="6">
        <f t="shared" si="12"/>
        <v>2</v>
      </c>
      <c r="D48" s="5">
        <f t="shared" si="13"/>
        <v>6</v>
      </c>
      <c r="G48" s="5">
        <v>1</v>
      </c>
      <c r="H48" s="4"/>
      <c r="I48" s="4">
        <v>0</v>
      </c>
      <c r="K48" s="10" t="str">
        <f t="shared" si="1"/>
        <v>pp2.bmp</v>
      </c>
      <c r="L48" s="10" t="str">
        <f t="shared" si="2"/>
        <v>pp3.bmp</v>
      </c>
      <c r="M48" s="10" t="str">
        <f t="shared" si="3"/>
        <v>c3.wav</v>
      </c>
      <c r="N48" s="10" t="str">
        <f t="shared" si="4"/>
        <v>nnew3.wav</v>
      </c>
      <c r="O48" s="10" t="str">
        <f t="shared" si="5"/>
        <v>c3.wav</v>
      </c>
      <c r="P48" s="10" t="str">
        <f t="shared" si="6"/>
        <v>rnew6.wav</v>
      </c>
      <c r="Q48" s="10">
        <f t="shared" si="16"/>
        <v>2</v>
      </c>
      <c r="R48" s="12" t="str">
        <f t="shared" si="17"/>
        <v>blank.jpg</v>
      </c>
      <c r="S48" s="13">
        <v>0</v>
      </c>
      <c r="T48" s="13">
        <v>0</v>
      </c>
      <c r="U48" s="13">
        <v>0</v>
      </c>
      <c r="V48" s="13">
        <f t="shared" si="14"/>
        <v>0</v>
      </c>
    </row>
    <row r="49" spans="1:22" ht="15.75" x14ac:dyDescent="0.25">
      <c r="A49" s="4"/>
      <c r="B49" s="5">
        <f t="shared" si="11"/>
        <v>3</v>
      </c>
      <c r="C49" s="6">
        <f t="shared" si="12"/>
        <v>1</v>
      </c>
      <c r="D49" s="5">
        <f t="shared" si="13"/>
        <v>5</v>
      </c>
      <c r="G49" s="5">
        <v>0</v>
      </c>
      <c r="H49" s="4"/>
      <c r="I49" s="4">
        <v>1</v>
      </c>
      <c r="K49" s="10" t="str">
        <f t="shared" si="1"/>
        <v>pp3.bmp</v>
      </c>
      <c r="L49" s="10" t="str">
        <f t="shared" si="2"/>
        <v>pp1.bmp</v>
      </c>
      <c r="M49" s="10" t="str">
        <f t="shared" si="3"/>
        <v>c3.wav</v>
      </c>
      <c r="N49" s="10" t="str">
        <f t="shared" si="4"/>
        <v>rnew5.wav</v>
      </c>
      <c r="O49" s="10" t="str">
        <f t="shared" si="5"/>
        <v>c3.wav</v>
      </c>
      <c r="P49" s="10" t="str">
        <f t="shared" si="6"/>
        <v>nnew3.wav</v>
      </c>
      <c r="Q49" s="10">
        <f t="shared" si="16"/>
        <v>1</v>
      </c>
      <c r="R49" s="12" t="str">
        <f t="shared" si="17"/>
        <v>blank.jpg</v>
      </c>
      <c r="S49" s="13">
        <v>0</v>
      </c>
      <c r="T49" s="13">
        <v>0</v>
      </c>
      <c r="U49" s="13">
        <v>0</v>
      </c>
      <c r="V49" s="13">
        <f t="shared" si="14"/>
        <v>0</v>
      </c>
    </row>
    <row r="50" spans="1:22" ht="15.75" x14ac:dyDescent="0.25">
      <c r="A50" s="4"/>
      <c r="B50" s="5">
        <f t="shared" si="11"/>
        <v>3</v>
      </c>
      <c r="C50" s="6">
        <f t="shared" si="12"/>
        <v>6</v>
      </c>
      <c r="D50" s="5">
        <f t="shared" si="13"/>
        <v>1</v>
      </c>
      <c r="G50" s="5">
        <v>1</v>
      </c>
      <c r="H50" s="4"/>
      <c r="I50" s="4">
        <v>1</v>
      </c>
      <c r="K50" s="10" t="str">
        <f t="shared" si="1"/>
        <v>pp6.bmp</v>
      </c>
      <c r="L50" s="10" t="str">
        <f t="shared" si="2"/>
        <v>pp3.bmp</v>
      </c>
      <c r="M50" s="10" t="str">
        <f t="shared" si="3"/>
        <v>c3.wav</v>
      </c>
      <c r="N50" s="10" t="str">
        <f t="shared" si="4"/>
        <v>rnew1.wav</v>
      </c>
      <c r="O50" s="10" t="str">
        <f t="shared" si="5"/>
        <v>c3.wav</v>
      </c>
      <c r="P50" s="10" t="str">
        <f t="shared" si="6"/>
        <v>nnew3.wav</v>
      </c>
      <c r="Q50" s="10">
        <f t="shared" si="16"/>
        <v>2</v>
      </c>
      <c r="R50" s="12" t="str">
        <f t="shared" si="17"/>
        <v>blank.jpg</v>
      </c>
      <c r="S50" s="13">
        <v>0</v>
      </c>
      <c r="T50" s="13">
        <v>0</v>
      </c>
      <c r="U50" s="13">
        <v>0</v>
      </c>
      <c r="V50" s="13">
        <f t="shared" si="14"/>
        <v>0</v>
      </c>
    </row>
  </sheetData>
  <sortState ref="D36:E41">
    <sortCondition ref="E36:E41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100%multiplecues</vt:lpstr>
      <vt:lpstr>75%multiplecues</vt:lpstr>
      <vt:lpstr>50%multiplecues</vt:lpstr>
      <vt:lpstr>notused25%multiplecues</vt:lpstr>
      <vt:lpstr>extra_training</vt:lpstr>
    </vt:vector>
  </TitlesOfParts>
  <Company>Lancaster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Padraic Monaghan</dc:creator>
  <cp:lastModifiedBy>Research User</cp:lastModifiedBy>
  <dcterms:created xsi:type="dcterms:W3CDTF">2001-01-02T22:48:47Z</dcterms:created>
  <dcterms:modified xsi:type="dcterms:W3CDTF">2018-02-20T16:57:34Z</dcterms:modified>
</cp:coreProperties>
</file>