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esktop\Data for uploading\"/>
    </mc:Choice>
  </mc:AlternateContent>
  <bookViews>
    <workbookView xWindow="0" yWindow="0" windowWidth="18440" windowHeight="11760"/>
  </bookViews>
  <sheets>
    <sheet name="PA" sheetId="1" r:id="rId1"/>
    <sheet name="NA" sheetId="2" r:id="rId2"/>
    <sheet name="Graph" sheetId="7" r:id="rId3"/>
  </sheets>
  <calcPr calcId="171027"/>
</workbook>
</file>

<file path=xl/calcChain.xml><?xml version="1.0" encoding="utf-8"?>
<calcChain xmlns="http://schemas.openxmlformats.org/spreadsheetml/2006/main">
  <c r="AD4" i="2" l="1"/>
  <c r="AD5" i="2"/>
  <c r="AD6" i="2"/>
  <c r="AD3" i="2"/>
  <c r="AD4" i="1"/>
  <c r="AD5" i="1"/>
  <c r="AD6" i="1"/>
  <c r="AD3" i="1"/>
  <c r="C7" i="2" l="1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B7" i="2"/>
  <c r="AJ7" i="2" s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B7" i="1"/>
  <c r="D9" i="1" s="1"/>
  <c r="AE7" i="1" l="1"/>
  <c r="AE7" i="2"/>
  <c r="AF7" i="2" s="1"/>
  <c r="AF7" i="1"/>
</calcChain>
</file>

<file path=xl/sharedStrings.xml><?xml version="1.0" encoding="utf-8"?>
<sst xmlns="http://schemas.openxmlformats.org/spreadsheetml/2006/main" count="66" uniqueCount="57">
  <si>
    <t>Participant</t>
  </si>
  <si>
    <t>Day</t>
  </si>
  <si>
    <t>Total</t>
  </si>
  <si>
    <t>STD DV</t>
  </si>
  <si>
    <t>PA</t>
  </si>
  <si>
    <t>NA</t>
  </si>
  <si>
    <t>Anova: Single Factor</t>
  </si>
  <si>
    <t>SUMMARY</t>
  </si>
  <si>
    <t>Groups</t>
  </si>
  <si>
    <t>Count</t>
  </si>
  <si>
    <t>Sum</t>
  </si>
  <si>
    <t>Average</t>
  </si>
  <si>
    <t>Variance</t>
  </si>
  <si>
    <t>Column 1</t>
  </si>
  <si>
    <t>Column 2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</si>
  <si>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</si>
  <si>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</si>
  <si>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</si>
  <si>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</si>
  <si>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</si>
  <si>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</si>
  <si>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</si>
  <si>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</si>
  <si>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</si>
  <si>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</si>
  <si>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Exp</t>
  </si>
  <si>
    <t>E</t>
  </si>
  <si>
    <t>C</t>
  </si>
  <si>
    <t>Con</t>
  </si>
  <si>
    <t xml:space="preserve">Naturally-cycling  </t>
  </si>
  <si>
    <t>Hormonally-contracepting</t>
  </si>
  <si>
    <t>Column 3</t>
  </si>
  <si>
    <t>Column 4</t>
  </si>
  <si>
    <t>Column 5</t>
  </si>
  <si>
    <t>Column 6</t>
  </si>
  <si>
    <t>Column 7</t>
  </si>
  <si>
    <t>Column 8</t>
  </si>
  <si>
    <t>Column 9</t>
  </si>
  <si>
    <t>Column 10</t>
  </si>
  <si>
    <t>Column 11</t>
  </si>
  <si>
    <t>Column 12</t>
  </si>
  <si>
    <t>Column 13</t>
  </si>
  <si>
    <t>Column 14</t>
  </si>
  <si>
    <t>Column 15</t>
  </si>
  <si>
    <t>Column 16</t>
  </si>
  <si>
    <t>Column 17</t>
  </si>
  <si>
    <t>Column 18</t>
  </si>
  <si>
    <t>Column 19</t>
  </si>
  <si>
    <t>Column 20</t>
  </si>
  <si>
    <t>Column 21</t>
  </si>
  <si>
    <t>Column 22</t>
  </si>
  <si>
    <t>Column 23</t>
  </si>
  <si>
    <t>Column 24</t>
  </si>
  <si>
    <t>Column 25</t>
  </si>
  <si>
    <t>Column 26</t>
  </si>
  <si>
    <t>Column 27</t>
  </si>
  <si>
    <t>Column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</si>
</sst>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4" xfId="0" applyFont="1" applyBorder="1"/>
    <xf numFmtId="0" fontId="7" fillId="0" borderId="4" xfId="0" applyFont="1" applyBorder="1"/>
    <xf numFmtId="0" fontId="6" fillId="0" borderId="5" xfId="0" applyFont="1" applyBorder="1"/>
    <xf numFmtId="0" fontId="7" fillId="0" borderId="5" xfId="0" applyFont="1" applyBorder="1"/>
    <xf numFmtId="0" fontId="0" fillId="3" borderId="6" xfId="0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0" fillId="3" borderId="9" xfId="0" applyFill="1" applyBorder="1"/>
    <xf numFmtId="0" fontId="1" fillId="3" borderId="10" xfId="0" applyFont="1" applyFill="1" applyBorder="1"/>
    <xf numFmtId="0" fontId="5" fillId="3" borderId="10" xfId="0" applyFont="1" applyFill="1" applyBorder="1"/>
    <xf numFmtId="0" fontId="3" fillId="4" borderId="3" xfId="0" applyFont="1" applyFill="1" applyBorder="1" applyAlignment="1">
      <alignment horizontal="center"/>
    </xf>
    <xf numFmtId="2" fontId="0" fillId="0" borderId="0" xfId="0" applyNumberFormat="1"/>
    <xf numFmtId="1" fontId="8" fillId="0" borderId="0" xfId="0" applyNumberFormat="1" applyFont="1"/>
    <xf numFmtId="1" fontId="0" fillId="0" borderId="0" xfId="0" applyNumberFormat="1"/>
    <xf numFmtId="1" fontId="4" fillId="0" borderId="0" xfId="0" applyNumberFormat="1" applyFont="1"/>
    <xf numFmtId="0" fontId="0" fillId="0" borderId="0" xfId="0" applyFill="1" applyBorder="1" applyAlignment="1"/>
    <xf numFmtId="0" fontId="0" fillId="0" borderId="11" xfId="0" applyFill="1" applyBorder="1" applyAlignment="1"/>
    <xf numFmtId="0" fontId="9" fillId="0" borderId="12" xfId="0" applyFont="1" applyFill="1" applyBorder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 </a:t>
            </a:r>
            <a:r>
              <a:rPr lang="en-US" sz="1800" b="1" i="0" u="none" strike="noStrike" baseline="0"/>
              <a:t>in Naturally-cycling 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</c:v>
          </c:tx>
          <c:marker>
            <c:symbol val="none"/>
          </c:marker>
          <c:cat>
            <c:numRef>
              <c:f>PA!$B$1:$AC$1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PA!$B$7:$AC$7</c:f>
              <c:numCache>
                <c:formatCode>General</c:formatCode>
                <c:ptCount val="28"/>
                <c:pt idx="0">
                  <c:v>25.25</c:v>
                </c:pt>
                <c:pt idx="1">
                  <c:v>29</c:v>
                </c:pt>
                <c:pt idx="2">
                  <c:v>28.5</c:v>
                </c:pt>
                <c:pt idx="3">
                  <c:v>25.5</c:v>
                </c:pt>
                <c:pt idx="4">
                  <c:v>29.75</c:v>
                </c:pt>
                <c:pt idx="5">
                  <c:v>27.5</c:v>
                </c:pt>
                <c:pt idx="6">
                  <c:v>29</c:v>
                </c:pt>
                <c:pt idx="7">
                  <c:v>26.25</c:v>
                </c:pt>
                <c:pt idx="8">
                  <c:v>23.75</c:v>
                </c:pt>
                <c:pt idx="9">
                  <c:v>24.75</c:v>
                </c:pt>
                <c:pt idx="10">
                  <c:v>27.5</c:v>
                </c:pt>
                <c:pt idx="11">
                  <c:v>26</c:v>
                </c:pt>
                <c:pt idx="12">
                  <c:v>34.75</c:v>
                </c:pt>
                <c:pt idx="13">
                  <c:v>31.25</c:v>
                </c:pt>
                <c:pt idx="14">
                  <c:v>30</c:v>
                </c:pt>
                <c:pt idx="15">
                  <c:v>28.75</c:v>
                </c:pt>
                <c:pt idx="16">
                  <c:v>30</c:v>
                </c:pt>
                <c:pt idx="17">
                  <c:v>28</c:v>
                </c:pt>
                <c:pt idx="18">
                  <c:v>26.5</c:v>
                </c:pt>
                <c:pt idx="19">
                  <c:v>22.75</c:v>
                </c:pt>
                <c:pt idx="20">
                  <c:v>25.5</c:v>
                </c:pt>
                <c:pt idx="21">
                  <c:v>26.25</c:v>
                </c:pt>
                <c:pt idx="22">
                  <c:v>27</c:v>
                </c:pt>
                <c:pt idx="23">
                  <c:v>25.25</c:v>
                </c:pt>
                <c:pt idx="24">
                  <c:v>20.75</c:v>
                </c:pt>
                <c:pt idx="25">
                  <c:v>24.5</c:v>
                </c:pt>
                <c:pt idx="26">
                  <c:v>25.25</c:v>
                </c:pt>
                <c:pt idx="27">
                  <c:v>24.5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DB-488B-82AD-2D00C2990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617792"/>
        <c:axId val="75619328"/>
      </c:lineChart>
      <c:catAx>
        <c:axId val="7561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619328"/>
        <c:crosses val="autoZero"/>
        <c:auto val="1"/>
        <c:lblAlgn val="ctr"/>
        <c:lblOffset val="100"/>
        <c:noMultiLvlLbl val="0"/>
      </c:catAx>
      <c:valAx>
        <c:axId val="75619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5617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2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C5B6-4490-B3B7-C20A38AFF29B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4-C5B6-4490-B3B7-C20A38AFF29B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5B6-4490-B3B7-C20A38AFF29B}"/>
              </c:ext>
            </c:extLst>
          </c:dPt>
          <c:val>
            <c:numRef>
              <c:f>PA!$B$7:$AB$7</c:f>
              <c:numCache>
                <c:formatCode>General</c:formatCode>
                <c:ptCount val="27"/>
                <c:pt idx="0">
                  <c:v>25.25</c:v>
                </c:pt>
                <c:pt idx="1">
                  <c:v>29</c:v>
                </c:pt>
                <c:pt idx="2">
                  <c:v>28.5</c:v>
                </c:pt>
                <c:pt idx="3">
                  <c:v>25.5</c:v>
                </c:pt>
                <c:pt idx="4">
                  <c:v>29.75</c:v>
                </c:pt>
                <c:pt idx="5">
                  <c:v>27.5</c:v>
                </c:pt>
                <c:pt idx="6">
                  <c:v>29</c:v>
                </c:pt>
                <c:pt idx="7">
                  <c:v>26.25</c:v>
                </c:pt>
                <c:pt idx="8">
                  <c:v>23.75</c:v>
                </c:pt>
                <c:pt idx="9">
                  <c:v>24.75</c:v>
                </c:pt>
                <c:pt idx="10">
                  <c:v>27.5</c:v>
                </c:pt>
                <c:pt idx="11">
                  <c:v>26</c:v>
                </c:pt>
                <c:pt idx="12">
                  <c:v>34.75</c:v>
                </c:pt>
                <c:pt idx="13">
                  <c:v>31.25</c:v>
                </c:pt>
                <c:pt idx="14">
                  <c:v>30</c:v>
                </c:pt>
                <c:pt idx="15">
                  <c:v>28.75</c:v>
                </c:pt>
                <c:pt idx="16">
                  <c:v>30</c:v>
                </c:pt>
                <c:pt idx="17">
                  <c:v>28</c:v>
                </c:pt>
                <c:pt idx="18">
                  <c:v>26.5</c:v>
                </c:pt>
                <c:pt idx="19">
                  <c:v>22.75</c:v>
                </c:pt>
                <c:pt idx="20">
                  <c:v>25.5</c:v>
                </c:pt>
                <c:pt idx="21">
                  <c:v>26.25</c:v>
                </c:pt>
                <c:pt idx="22">
                  <c:v>27</c:v>
                </c:pt>
                <c:pt idx="23">
                  <c:v>25.25</c:v>
                </c:pt>
                <c:pt idx="24">
                  <c:v>20.75</c:v>
                </c:pt>
                <c:pt idx="25">
                  <c:v>24.5</c:v>
                </c:pt>
                <c:pt idx="26">
                  <c:v>25.25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E8-476E-AAF6-830418741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5864320"/>
        <c:axId val="75874304"/>
      </c:barChart>
      <c:catAx>
        <c:axId val="758643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874304"/>
        <c:crossesAt val="26.919999999999995"/>
        <c:auto val="1"/>
        <c:lblAlgn val="ctr"/>
        <c:lblOffset val="0"/>
        <c:tickLblSkip val="2"/>
        <c:noMultiLvlLbl val="0"/>
      </c:catAx>
      <c:valAx>
        <c:axId val="75874304"/>
        <c:scaling>
          <c:orientation val="minMax"/>
          <c:max val="35"/>
          <c:min val="2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75864320"/>
        <c:crosses val="autoZero"/>
        <c:crossBetween val="between"/>
        <c:majorUnit val="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NA</c:v>
          </c:tx>
          <c:marker>
            <c:symbol val="none"/>
          </c:marker>
          <c:cat>
            <c:numRef>
              <c:f>NA!$B$1:$AC$1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NA!$B$7:$AC$7</c:f>
              <c:numCache>
                <c:formatCode>General</c:formatCode>
                <c:ptCount val="28"/>
                <c:pt idx="0">
                  <c:v>16</c:v>
                </c:pt>
                <c:pt idx="1">
                  <c:v>11.25</c:v>
                </c:pt>
                <c:pt idx="2">
                  <c:v>13.75</c:v>
                </c:pt>
                <c:pt idx="3">
                  <c:v>13</c:v>
                </c:pt>
                <c:pt idx="4">
                  <c:v>13.75</c:v>
                </c:pt>
                <c:pt idx="5">
                  <c:v>15.75</c:v>
                </c:pt>
                <c:pt idx="6">
                  <c:v>11.75</c:v>
                </c:pt>
                <c:pt idx="7">
                  <c:v>13.5</c:v>
                </c:pt>
                <c:pt idx="8">
                  <c:v>15.5</c:v>
                </c:pt>
                <c:pt idx="9">
                  <c:v>13</c:v>
                </c:pt>
                <c:pt idx="10">
                  <c:v>11.75</c:v>
                </c:pt>
                <c:pt idx="11">
                  <c:v>14.5</c:v>
                </c:pt>
                <c:pt idx="12">
                  <c:v>11</c:v>
                </c:pt>
                <c:pt idx="13">
                  <c:v>12.75</c:v>
                </c:pt>
                <c:pt idx="14">
                  <c:v>14.25</c:v>
                </c:pt>
                <c:pt idx="15">
                  <c:v>13.75</c:v>
                </c:pt>
                <c:pt idx="16">
                  <c:v>11.75</c:v>
                </c:pt>
                <c:pt idx="17">
                  <c:v>15.75</c:v>
                </c:pt>
                <c:pt idx="18">
                  <c:v>14</c:v>
                </c:pt>
                <c:pt idx="19">
                  <c:v>16.75</c:v>
                </c:pt>
                <c:pt idx="20">
                  <c:v>15.5</c:v>
                </c:pt>
                <c:pt idx="21">
                  <c:v>14.75</c:v>
                </c:pt>
                <c:pt idx="22">
                  <c:v>12.25</c:v>
                </c:pt>
                <c:pt idx="23">
                  <c:v>15.75</c:v>
                </c:pt>
                <c:pt idx="24">
                  <c:v>16</c:v>
                </c:pt>
                <c:pt idx="25">
                  <c:v>15.75</c:v>
                </c:pt>
                <c:pt idx="26">
                  <c:v>16.5</c:v>
                </c:pt>
                <c:pt idx="27">
                  <c:v>16.25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EA-4E97-BEDD-0FA37E391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885568"/>
        <c:axId val="75809536"/>
      </c:lineChart>
      <c:catAx>
        <c:axId val="7588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809536"/>
        <c:crosses val="autoZero"/>
        <c:auto val="1"/>
        <c:lblAlgn val="ctr"/>
        <c:lblOffset val="100"/>
        <c:noMultiLvlLbl val="0"/>
      </c:catAx>
      <c:valAx>
        <c:axId val="7580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885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NA</c:v>
          </c:tx>
          <c:invertIfNegative val="0"/>
          <c:dPt>
            <c:idx val="12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0-DE8F-48CE-8DBA-08A1C384D4C3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DE8F-48CE-8DBA-08A1C384D4C3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DE8F-48CE-8DBA-08A1C384D4C3}"/>
              </c:ext>
            </c:extLst>
          </c:dPt>
          <c:cat>
            <c:numRef>
              <c:f>NA!$B$1:$AC$1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NA!$B$7:$AC$7</c:f>
              <c:numCache>
                <c:formatCode>General</c:formatCode>
                <c:ptCount val="28"/>
                <c:pt idx="0">
                  <c:v>16</c:v>
                </c:pt>
                <c:pt idx="1">
                  <c:v>11.25</c:v>
                </c:pt>
                <c:pt idx="2">
                  <c:v>13.75</c:v>
                </c:pt>
                <c:pt idx="3">
                  <c:v>13</c:v>
                </c:pt>
                <c:pt idx="4">
                  <c:v>13.75</c:v>
                </c:pt>
                <c:pt idx="5">
                  <c:v>15.75</c:v>
                </c:pt>
                <c:pt idx="6">
                  <c:v>11.75</c:v>
                </c:pt>
                <c:pt idx="7">
                  <c:v>13.5</c:v>
                </c:pt>
                <c:pt idx="8">
                  <c:v>15.5</c:v>
                </c:pt>
                <c:pt idx="9">
                  <c:v>13</c:v>
                </c:pt>
                <c:pt idx="10">
                  <c:v>11.75</c:v>
                </c:pt>
                <c:pt idx="11">
                  <c:v>14.5</c:v>
                </c:pt>
                <c:pt idx="12">
                  <c:v>11</c:v>
                </c:pt>
                <c:pt idx="13">
                  <c:v>12.75</c:v>
                </c:pt>
                <c:pt idx="14">
                  <c:v>14.25</c:v>
                </c:pt>
                <c:pt idx="15">
                  <c:v>13.75</c:v>
                </c:pt>
                <c:pt idx="16">
                  <c:v>11.75</c:v>
                </c:pt>
                <c:pt idx="17">
                  <c:v>15.75</c:v>
                </c:pt>
                <c:pt idx="18">
                  <c:v>14</c:v>
                </c:pt>
                <c:pt idx="19">
                  <c:v>16.75</c:v>
                </c:pt>
                <c:pt idx="20">
                  <c:v>15.5</c:v>
                </c:pt>
                <c:pt idx="21">
                  <c:v>14.75</c:v>
                </c:pt>
                <c:pt idx="22">
                  <c:v>12.25</c:v>
                </c:pt>
                <c:pt idx="23">
                  <c:v>15.75</c:v>
                </c:pt>
                <c:pt idx="24">
                  <c:v>16</c:v>
                </c:pt>
                <c:pt idx="25">
                  <c:v>15.75</c:v>
                </c:pt>
                <c:pt idx="26">
                  <c:v>16.5</c:v>
                </c:pt>
                <c:pt idx="27">
                  <c:v>16.25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6E-4815-982A-59424A2E3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5911168"/>
        <c:axId val="75912704"/>
      </c:barChart>
      <c:catAx>
        <c:axId val="7591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912704"/>
        <c:crossesAt val="14"/>
        <c:auto val="1"/>
        <c:lblAlgn val="ctr"/>
        <c:lblOffset val="100"/>
        <c:tickLblSkip val="2"/>
        <c:noMultiLvlLbl val="0"/>
      </c:catAx>
      <c:valAx>
        <c:axId val="75912704"/>
        <c:scaling>
          <c:orientation val="minMax"/>
          <c:max val="17"/>
          <c:min val="11"/>
        </c:scaling>
        <c:delete val="0"/>
        <c:axPos val="l"/>
        <c:numFmt formatCode="General" sourceLinked="1"/>
        <c:majorTickMark val="in"/>
        <c:minorTickMark val="out"/>
        <c:tickLblPos val="nextTo"/>
        <c:spPr>
          <a:ln w="9525">
            <a:noFill/>
          </a:ln>
        </c:spPr>
        <c:crossAx val="75911168"/>
        <c:crosses val="autoZero"/>
        <c:crossBetween val="between"/>
        <c:majorUnit val="1"/>
        <c:min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Graph!$A$21</c:f>
              <c:strCache>
                <c:ptCount val="1"/>
                <c:pt idx="0">
                  <c:v>Naturally-cycling  </c:v>
                </c:pt>
              </c:strCache>
            </c:strRef>
          </c:tx>
          <c:invertIfNegative val="0"/>
          <c:cat>
            <c:numRef>
              <c:f>Graph!$A$18:$C$18</c:f>
              <c:numCache>
                <c:formatCode>General</c:formatCode>
                <c:ptCount val="3"/>
                <c:pt idx="0">
                  <c:v>13</c:v>
                </c:pt>
                <c:pt idx="1">
                  <c:v>14</c:v>
                </c:pt>
                <c:pt idx="2">
                  <c:v>15</c:v>
                </c:pt>
              </c:numCache>
            </c:numRef>
          </c:cat>
          <c:val>
            <c:numRef>
              <c:f>Graph!$A$3:$C$3</c:f>
              <c:numCache>
                <c:formatCode>0</c:formatCode>
                <c:ptCount val="3"/>
                <c:pt idx="0">
                  <c:v>34.75</c:v>
                </c:pt>
                <c:pt idx="1">
                  <c:v>31.25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7-4D6A-A5C7-6F47B6017C62}"/>
            </c:ext>
          </c:extLst>
        </c:ser>
        <c:ser>
          <c:idx val="1"/>
          <c:order val="1"/>
          <c:tx>
            <c:strRef>
              <c:f>Graph!$A$20</c:f>
              <c:strCache>
                <c:ptCount val="1"/>
                <c:pt idx="0">
                  <c:v>Hormonally-contracepting</c:v>
                </c:pt>
              </c:strCache>
            </c:strRef>
          </c:tx>
          <c:invertIfNegative val="0"/>
          <c:cat>
            <c:numRef>
              <c:f>Graph!$A$18:$C$18</c:f>
              <c:numCache>
                <c:formatCode>General</c:formatCode>
                <c:ptCount val="3"/>
                <c:pt idx="0">
                  <c:v>13</c:v>
                </c:pt>
                <c:pt idx="1">
                  <c:v>14</c:v>
                </c:pt>
                <c:pt idx="2">
                  <c:v>15</c:v>
                </c:pt>
              </c:numCache>
            </c:numRef>
          </c:cat>
          <c:val>
            <c:numRef>
              <c:f>Graph!$A$4:$C$4</c:f>
              <c:numCache>
                <c:formatCode>General</c:formatCode>
                <c:ptCount val="3"/>
                <c:pt idx="0">
                  <c:v>28.4</c:v>
                </c:pt>
                <c:pt idx="1">
                  <c:v>25.8</c:v>
                </c:pt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7-4D6A-A5C7-6F47B601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355648"/>
        <c:axId val="77361536"/>
      </c:barChart>
      <c:catAx>
        <c:axId val="7735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7361536"/>
        <c:crosses val="autoZero"/>
        <c:auto val="1"/>
        <c:lblAlgn val="ctr"/>
        <c:lblOffset val="100"/>
        <c:noMultiLvlLbl val="0"/>
      </c:catAx>
      <c:valAx>
        <c:axId val="77361536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77355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Graph!$A$21</c:f>
              <c:strCache>
                <c:ptCount val="1"/>
                <c:pt idx="0">
                  <c:v>Naturally-cycling  </c:v>
                </c:pt>
              </c:strCache>
            </c:strRef>
          </c:tx>
          <c:invertIfNegative val="0"/>
          <c:cat>
            <c:numRef>
              <c:f>Graph!$A$18:$C$18</c:f>
              <c:numCache>
                <c:formatCode>General</c:formatCode>
                <c:ptCount val="3"/>
                <c:pt idx="0">
                  <c:v>13</c:v>
                </c:pt>
                <c:pt idx="1">
                  <c:v>14</c:v>
                </c:pt>
                <c:pt idx="2">
                  <c:v>15</c:v>
                </c:pt>
              </c:numCache>
            </c:numRef>
          </c:cat>
          <c:val>
            <c:numRef>
              <c:f>Graph!$A$6:$C$6</c:f>
              <c:numCache>
                <c:formatCode>General</c:formatCode>
                <c:ptCount val="3"/>
                <c:pt idx="0">
                  <c:v>11</c:v>
                </c:pt>
                <c:pt idx="1">
                  <c:v>12.75</c:v>
                </c:pt>
                <c:pt idx="2">
                  <c:v>14.25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5-457E-85FE-8B097CA424DB}"/>
            </c:ext>
          </c:extLst>
        </c:ser>
        <c:ser>
          <c:idx val="1"/>
          <c:order val="1"/>
          <c:tx>
            <c:strRef>
              <c:f>Graph!$A$20</c:f>
              <c:strCache>
                <c:ptCount val="1"/>
                <c:pt idx="0">
                  <c:v>Hormonally-contracepting</c:v>
                </c:pt>
              </c:strCache>
            </c:strRef>
          </c:tx>
          <c:invertIfNegative val="0"/>
          <c:cat>
            <c:numRef>
              <c:f>Graph!$A$18:$C$18</c:f>
              <c:numCache>
                <c:formatCode>General</c:formatCode>
                <c:ptCount val="3"/>
                <c:pt idx="0">
                  <c:v>13</c:v>
                </c:pt>
                <c:pt idx="1">
                  <c:v>14</c:v>
                </c:pt>
                <c:pt idx="2">
                  <c:v>15</c:v>
                </c:pt>
              </c:numCache>
            </c:numRef>
          </c:cat>
          <c:val>
            <c:numRef>
              <c:f>Graph!$A$7:$C$7</c:f>
              <c:numCache>
                <c:formatCode>General</c:formatCode>
                <c:ptCount val="3"/>
                <c:pt idx="0">
                  <c:v>19.399999999999999</c:v>
                </c:pt>
                <c:pt idx="1">
                  <c:v>19</c:v>
                </c:pt>
                <c:pt idx="2">
                  <c:v>18.8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5-457E-85FE-8B097CA42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382400"/>
        <c:axId val="77383936"/>
      </c:barChart>
      <c:catAx>
        <c:axId val="7738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7383936"/>
        <c:crosses val="autoZero"/>
        <c:auto val="1"/>
        <c:lblAlgn val="ctr"/>
        <c:lblOffset val="100"/>
        <c:noMultiLvlLbl val="0"/>
      </c:catAx>
      <c:valAx>
        <c:axId val="77383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7382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9528</xdr:colOff>
      <xdr:row>9</xdr:row>
      <xdr:rowOff>123825</xdr:rowOff>
    </xdr:from>
    <xdr:to>
      <xdr:col>11</xdr:col>
      <xdr:colOff>209550</xdr:colOff>
      <xdr:row>21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171450</xdr:colOff>
      <xdr:row>8</xdr:row>
      <xdr:rowOff>161924</xdr:rowOff>
    </xdr:from>
    <xdr:to>
      <xdr:col>32</xdr:col>
      <xdr:colOff>47625</xdr:colOff>
      <xdr:row>21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8</xdr:row>
      <xdr:rowOff>161926</xdr:rowOff>
    </xdr:from>
    <xdr:to>
      <xdr:col>16</xdr:col>
      <xdr:colOff>85725</xdr:colOff>
      <xdr:row>22</xdr:row>
      <xdr:rowOff>123826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219075</xdr:colOff>
      <xdr:row>8</xdr:row>
      <xdr:rowOff>133350</xdr:rowOff>
    </xdr:from>
    <xdr:to>
      <xdr:col>36</xdr:col>
      <xdr:colOff>95250</xdr:colOff>
      <xdr:row>22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95250</xdr:rowOff>
    </xdr:from>
    <xdr:to>
      <xdr:col>9</xdr:col>
      <xdr:colOff>523875</xdr:colOff>
      <xdr:row>14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16</xdr:col>
      <xdr:colOff>219075</xdr:colOff>
      <xdr:row>14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3"/>
  <sheetViews>
    <sheetView tabSelected="1" workbookViewId="0">
      <selection activeCell="L27" sqref="L27"/>
    </sheetView>
  </sheetViews>
  <sheetFormatPr defaultRowHeight="14.35" x14ac:dyDescent="0.5"/>
  <cols>
    <col min="1" max="1" width="9.41015625" customWidth="1"/>
    <col min="2" max="3" width="3.703125" customWidth="1"/>
    <col min="4" max="4" width="4.41015625" customWidth="1"/>
    <col min="5" max="29" width="3.703125" customWidth="1"/>
    <col min="30" max="30" width="5.5859375" customWidth="1"/>
    <col min="31" max="31" width="3.703125" customWidth="1"/>
    <col min="34" max="34" width="12.8203125" customWidth="1"/>
  </cols>
  <sheetData>
    <row r="1" spans="1:32" ht="14.7" thickBot="1" x14ac:dyDescent="0.55000000000000004">
      <c r="A1" s="8" t="s">
        <v>1</v>
      </c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9">
        <v>11</v>
      </c>
      <c r="M1" s="9">
        <v>12</v>
      </c>
      <c r="N1" s="9">
        <v>13</v>
      </c>
      <c r="O1" s="9">
        <v>14</v>
      </c>
      <c r="P1" s="9">
        <v>15</v>
      </c>
      <c r="Q1" s="9">
        <v>16</v>
      </c>
      <c r="R1" s="9">
        <v>17</v>
      </c>
      <c r="S1" s="10">
        <v>18</v>
      </c>
      <c r="T1" s="10">
        <v>19</v>
      </c>
      <c r="U1" s="10">
        <v>20</v>
      </c>
      <c r="V1" s="10">
        <v>21</v>
      </c>
      <c r="W1" s="10">
        <v>22</v>
      </c>
      <c r="X1" s="10">
        <v>23</v>
      </c>
      <c r="Y1" s="10">
        <v>24</v>
      </c>
      <c r="Z1" s="10">
        <v>25</v>
      </c>
      <c r="AA1" s="10">
        <v>26</v>
      </c>
      <c r="AB1" s="10">
        <v>27</v>
      </c>
      <c r="AC1" s="10">
        <v>28</v>
      </c>
    </row>
    <row r="2" spans="1:32" ht="6.75" customHeight="1" thickBot="1" x14ac:dyDescent="0.55000000000000004">
      <c r="A2" s="13"/>
      <c r="B2" s="14"/>
      <c r="C2" s="15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32" ht="14.7" thickBot="1" x14ac:dyDescent="0.55000000000000004">
      <c r="A3" s="3">
        <v>107</v>
      </c>
      <c r="B3" s="6">
        <v>20</v>
      </c>
      <c r="C3" s="6">
        <v>29</v>
      </c>
      <c r="D3" s="6">
        <v>29</v>
      </c>
      <c r="E3" s="6">
        <v>22</v>
      </c>
      <c r="F3" s="6">
        <v>21</v>
      </c>
      <c r="G3" s="6">
        <v>17</v>
      </c>
      <c r="H3" s="6">
        <v>17</v>
      </c>
      <c r="I3" s="6">
        <v>17</v>
      </c>
      <c r="J3" s="6">
        <v>21</v>
      </c>
      <c r="K3" s="6">
        <v>21</v>
      </c>
      <c r="L3" s="6">
        <v>19</v>
      </c>
      <c r="M3" s="6">
        <v>21</v>
      </c>
      <c r="N3" s="6">
        <v>21</v>
      </c>
      <c r="O3" s="6">
        <v>16</v>
      </c>
      <c r="P3" s="7">
        <v>20</v>
      </c>
      <c r="Q3" s="6">
        <v>20</v>
      </c>
      <c r="R3" s="6">
        <v>18</v>
      </c>
      <c r="S3" s="6">
        <v>16</v>
      </c>
      <c r="T3" s="6">
        <v>10</v>
      </c>
      <c r="U3" s="6">
        <v>10</v>
      </c>
      <c r="V3" s="6">
        <v>14</v>
      </c>
      <c r="W3" s="6">
        <v>20</v>
      </c>
      <c r="X3" s="6">
        <v>24</v>
      </c>
      <c r="Y3" s="6">
        <v>15</v>
      </c>
      <c r="Z3" s="6">
        <v>13</v>
      </c>
      <c r="AA3" s="6">
        <v>22</v>
      </c>
      <c r="AB3" s="6">
        <v>23</v>
      </c>
      <c r="AC3" s="6">
        <v>21</v>
      </c>
      <c r="AD3">
        <f>SUM(B3:AC3)</f>
        <v>537</v>
      </c>
    </row>
    <row r="4" spans="1:32" ht="14.7" thickBot="1" x14ac:dyDescent="0.55000000000000004">
      <c r="A4" s="3">
        <v>124</v>
      </c>
      <c r="B4" s="6">
        <v>31</v>
      </c>
      <c r="C4" s="6">
        <v>26</v>
      </c>
      <c r="D4" s="6">
        <v>22</v>
      </c>
      <c r="E4" s="6">
        <v>14</v>
      </c>
      <c r="F4" s="6">
        <v>19</v>
      </c>
      <c r="G4" s="6">
        <v>27</v>
      </c>
      <c r="H4" s="6">
        <v>28</v>
      </c>
      <c r="I4" s="6">
        <v>23</v>
      </c>
      <c r="J4" s="6">
        <v>22</v>
      </c>
      <c r="K4" s="6">
        <v>20</v>
      </c>
      <c r="L4" s="6">
        <v>27</v>
      </c>
      <c r="M4" s="6">
        <v>20</v>
      </c>
      <c r="N4" s="7">
        <v>34</v>
      </c>
      <c r="O4" s="6">
        <v>28</v>
      </c>
      <c r="P4" s="6">
        <v>30</v>
      </c>
      <c r="Q4" s="6">
        <v>27</v>
      </c>
      <c r="R4" s="6">
        <v>37</v>
      </c>
      <c r="S4" s="6">
        <v>27</v>
      </c>
      <c r="T4" s="6">
        <v>28</v>
      </c>
      <c r="U4" s="6">
        <v>24</v>
      </c>
      <c r="V4" s="6">
        <v>25</v>
      </c>
      <c r="W4" s="6">
        <v>26</v>
      </c>
      <c r="X4" s="6">
        <v>30</v>
      </c>
      <c r="Y4" s="6">
        <v>27</v>
      </c>
      <c r="Z4" s="6">
        <v>22</v>
      </c>
      <c r="AA4" s="6">
        <v>18</v>
      </c>
      <c r="AB4" s="6">
        <v>20</v>
      </c>
      <c r="AC4" s="6">
        <v>22</v>
      </c>
      <c r="AD4">
        <f t="shared" ref="AD4:AD6" si="0">SUM(B4:AC4)</f>
        <v>704</v>
      </c>
    </row>
    <row r="5" spans="1:32" ht="14.7" thickBot="1" x14ac:dyDescent="0.55000000000000004">
      <c r="A5" s="3">
        <v>127</v>
      </c>
      <c r="B5" s="6">
        <v>29</v>
      </c>
      <c r="C5" s="6">
        <v>34</v>
      </c>
      <c r="D5" s="6">
        <v>40</v>
      </c>
      <c r="E5" s="6">
        <v>37</v>
      </c>
      <c r="F5" s="6">
        <v>40</v>
      </c>
      <c r="G5" s="6">
        <v>49</v>
      </c>
      <c r="H5" s="6">
        <v>41</v>
      </c>
      <c r="I5" s="6">
        <v>39</v>
      </c>
      <c r="J5" s="6">
        <v>35</v>
      </c>
      <c r="K5" s="6">
        <v>40</v>
      </c>
      <c r="L5" s="6">
        <v>39</v>
      </c>
      <c r="M5" s="6">
        <v>32</v>
      </c>
      <c r="N5" s="7">
        <v>44</v>
      </c>
      <c r="O5" s="6">
        <v>42</v>
      </c>
      <c r="P5" s="6">
        <v>39</v>
      </c>
      <c r="Q5" s="6">
        <v>44</v>
      </c>
      <c r="R5" s="6">
        <v>41</v>
      </c>
      <c r="S5" s="6">
        <v>38</v>
      </c>
      <c r="T5" s="6">
        <v>41</v>
      </c>
      <c r="U5" s="6">
        <v>37</v>
      </c>
      <c r="V5" s="6">
        <v>40</v>
      </c>
      <c r="W5" s="6">
        <v>39</v>
      </c>
      <c r="X5" s="6">
        <v>37</v>
      </c>
      <c r="Y5" s="6">
        <v>35</v>
      </c>
      <c r="Z5" s="6">
        <v>31</v>
      </c>
      <c r="AA5" s="6">
        <v>37</v>
      </c>
      <c r="AB5" s="6">
        <v>38</v>
      </c>
      <c r="AC5" s="6">
        <v>35</v>
      </c>
      <c r="AD5">
        <f t="shared" si="0"/>
        <v>1073</v>
      </c>
    </row>
    <row r="6" spans="1:32" ht="14.7" thickBot="1" x14ac:dyDescent="0.55000000000000004">
      <c r="A6" s="3">
        <v>128</v>
      </c>
      <c r="B6" s="6">
        <v>21</v>
      </c>
      <c r="C6" s="6">
        <v>27</v>
      </c>
      <c r="D6" s="6">
        <v>23</v>
      </c>
      <c r="E6" s="6">
        <v>29</v>
      </c>
      <c r="F6" s="6">
        <v>39</v>
      </c>
      <c r="G6" s="6">
        <v>17</v>
      </c>
      <c r="H6" s="6">
        <v>30</v>
      </c>
      <c r="I6" s="6">
        <v>26</v>
      </c>
      <c r="J6" s="6">
        <v>17</v>
      </c>
      <c r="K6" s="6">
        <v>18</v>
      </c>
      <c r="L6" s="6">
        <v>25</v>
      </c>
      <c r="M6" s="6">
        <v>31</v>
      </c>
      <c r="N6" s="6">
        <v>40</v>
      </c>
      <c r="O6" s="6">
        <v>39</v>
      </c>
      <c r="P6" s="7">
        <v>31</v>
      </c>
      <c r="Q6" s="6">
        <v>24</v>
      </c>
      <c r="R6" s="6">
        <v>24</v>
      </c>
      <c r="S6" s="6">
        <v>31</v>
      </c>
      <c r="T6" s="6">
        <v>27</v>
      </c>
      <c r="U6" s="6">
        <v>20</v>
      </c>
      <c r="V6" s="6">
        <v>23</v>
      </c>
      <c r="W6" s="6">
        <v>20</v>
      </c>
      <c r="X6" s="6">
        <v>17</v>
      </c>
      <c r="Y6" s="6">
        <v>24</v>
      </c>
      <c r="Z6" s="6">
        <v>17</v>
      </c>
      <c r="AA6" s="6">
        <v>21</v>
      </c>
      <c r="AB6" s="6">
        <v>20</v>
      </c>
      <c r="AC6" s="6">
        <v>20</v>
      </c>
      <c r="AD6">
        <f t="shared" si="0"/>
        <v>701</v>
      </c>
    </row>
    <row r="7" spans="1:32" x14ac:dyDescent="0.5">
      <c r="B7">
        <f>SUM(B3:B6)/4</f>
        <v>25.25</v>
      </c>
      <c r="C7">
        <f t="shared" ref="C7:AC7" si="1">SUM(C3:C6)/4</f>
        <v>29</v>
      </c>
      <c r="D7">
        <f t="shared" si="1"/>
        <v>28.5</v>
      </c>
      <c r="E7">
        <f t="shared" si="1"/>
        <v>25.5</v>
      </c>
      <c r="F7">
        <f t="shared" si="1"/>
        <v>29.75</v>
      </c>
      <c r="G7">
        <f t="shared" si="1"/>
        <v>27.5</v>
      </c>
      <c r="H7">
        <f t="shared" si="1"/>
        <v>29</v>
      </c>
      <c r="I7">
        <f t="shared" si="1"/>
        <v>26.25</v>
      </c>
      <c r="J7">
        <f t="shared" si="1"/>
        <v>23.75</v>
      </c>
      <c r="K7">
        <f t="shared" si="1"/>
        <v>24.75</v>
      </c>
      <c r="L7">
        <f t="shared" si="1"/>
        <v>27.5</v>
      </c>
      <c r="M7">
        <f t="shared" si="1"/>
        <v>26</v>
      </c>
      <c r="N7">
        <f t="shared" si="1"/>
        <v>34.75</v>
      </c>
      <c r="O7">
        <f t="shared" si="1"/>
        <v>31.25</v>
      </c>
      <c r="P7">
        <f t="shared" si="1"/>
        <v>30</v>
      </c>
      <c r="Q7">
        <f t="shared" si="1"/>
        <v>28.75</v>
      </c>
      <c r="R7">
        <f t="shared" si="1"/>
        <v>30</v>
      </c>
      <c r="S7">
        <f t="shared" si="1"/>
        <v>28</v>
      </c>
      <c r="T7">
        <f t="shared" si="1"/>
        <v>26.5</v>
      </c>
      <c r="U7">
        <f t="shared" si="1"/>
        <v>22.75</v>
      </c>
      <c r="V7">
        <f t="shared" si="1"/>
        <v>25.5</v>
      </c>
      <c r="W7">
        <f t="shared" si="1"/>
        <v>26.25</v>
      </c>
      <c r="X7">
        <f t="shared" si="1"/>
        <v>27</v>
      </c>
      <c r="Y7">
        <f t="shared" si="1"/>
        <v>25.25</v>
      </c>
      <c r="Z7">
        <f t="shared" si="1"/>
        <v>20.75</v>
      </c>
      <c r="AA7">
        <f t="shared" si="1"/>
        <v>24.5</v>
      </c>
      <c r="AB7">
        <f t="shared" si="1"/>
        <v>25.25</v>
      </c>
      <c r="AC7">
        <f t="shared" si="1"/>
        <v>24.5</v>
      </c>
      <c r="AE7">
        <f>SUM(B7:AC7)</f>
        <v>753.75</v>
      </c>
      <c r="AF7">
        <f>AE7/28</f>
        <v>26.919642857142858</v>
      </c>
    </row>
    <row r="9" spans="1:32" x14ac:dyDescent="0.5">
      <c r="B9" t="s">
        <v>3</v>
      </c>
      <c r="D9" s="17">
        <f>STDEV(B7:AC7)</f>
        <v>2.8521057615615018</v>
      </c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0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38" spans="34:35" ht="14.7" thickBot="1" x14ac:dyDescent="0.55000000000000004"/>
    <row r="39" spans="34:35" x14ac:dyDescent="0.5">
      <c r="AH39" s="23" t="s">
        <v>21</v>
      </c>
      <c r="AI39" s="23" t="s">
        <v>22</v>
      </c>
    </row>
    <row r="40" spans="34:35" x14ac:dyDescent="0.5">
      <c r="AH40" s="21">
        <v>0.99804389135050353</v>
      </c>
      <c r="AI40" s="21">
        <v>1.6188524864790466</v>
      </c>
    </row>
    <row r="41" spans="34:35" x14ac:dyDescent="0.5">
      <c r="AH41" s="21"/>
      <c r="AI41" s="21"/>
    </row>
    <row r="42" spans="34:35" x14ac:dyDescent="0.5">
      <c r="AH42" s="21"/>
      <c r="AI42" s="21"/>
    </row>
    <row r="43" spans="34:35" ht="14.7" thickBot="1" x14ac:dyDescent="0.55000000000000004">
      <c r="AH43" s="22"/>
      <c r="AI43" s="22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3"/>
  <sheetViews>
    <sheetView workbookViewId="0">
      <selection activeCell="AF24" sqref="AF24"/>
    </sheetView>
  </sheetViews>
  <sheetFormatPr defaultRowHeight="14.35" x14ac:dyDescent="0.5"/>
  <cols>
    <col min="1" max="1" width="9.41015625" customWidth="1"/>
    <col min="2" max="29" width="3.703125" customWidth="1"/>
    <col min="30" max="30" width="6" customWidth="1"/>
    <col min="31" max="35" width="3.703125" customWidth="1"/>
    <col min="36" max="36" width="5" customWidth="1"/>
    <col min="37" max="42" width="3.703125" customWidth="1"/>
  </cols>
  <sheetData>
    <row r="1" spans="1:47" ht="14.7" thickBot="1" x14ac:dyDescent="0.55000000000000004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</row>
    <row r="2" spans="1:47" ht="6.75" customHeight="1" thickBot="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47" ht="14.7" thickBot="1" x14ac:dyDescent="0.55000000000000004">
      <c r="A3" s="16">
        <v>107</v>
      </c>
      <c r="B3" s="4">
        <v>28</v>
      </c>
      <c r="C3" s="4">
        <v>12</v>
      </c>
      <c r="D3" s="4">
        <v>18</v>
      </c>
      <c r="E3" s="4">
        <v>18</v>
      </c>
      <c r="F3" s="4">
        <v>22</v>
      </c>
      <c r="G3" s="4">
        <v>14</v>
      </c>
      <c r="H3" s="4">
        <v>16</v>
      </c>
      <c r="I3" s="4">
        <v>19</v>
      </c>
      <c r="J3" s="4">
        <v>21</v>
      </c>
      <c r="K3" s="4">
        <v>11</v>
      </c>
      <c r="L3" s="4">
        <v>12</v>
      </c>
      <c r="M3" s="4">
        <v>19</v>
      </c>
      <c r="N3" s="4">
        <v>12</v>
      </c>
      <c r="O3" s="4">
        <v>18</v>
      </c>
      <c r="P3" s="5">
        <v>20</v>
      </c>
      <c r="Q3" s="4">
        <v>13</v>
      </c>
      <c r="R3" s="4">
        <v>10</v>
      </c>
      <c r="S3" s="4">
        <v>25</v>
      </c>
      <c r="T3" s="4">
        <v>24</v>
      </c>
      <c r="U3" s="4">
        <v>29</v>
      </c>
      <c r="V3" s="4">
        <v>23</v>
      </c>
      <c r="W3" s="4">
        <v>21</v>
      </c>
      <c r="X3" s="4">
        <v>16</v>
      </c>
      <c r="Y3" s="4">
        <v>26</v>
      </c>
      <c r="Z3" s="4">
        <v>23</v>
      </c>
      <c r="AA3" s="4">
        <v>14</v>
      </c>
      <c r="AB3" s="4">
        <v>13</v>
      </c>
      <c r="AC3" s="4">
        <v>20</v>
      </c>
      <c r="AD3">
        <f>SUM(B3:AC3)</f>
        <v>517</v>
      </c>
    </row>
    <row r="4" spans="1:47" ht="14.7" thickBot="1" x14ac:dyDescent="0.55000000000000004">
      <c r="A4" s="16">
        <v>124</v>
      </c>
      <c r="B4" s="4">
        <v>10</v>
      </c>
      <c r="C4" s="4">
        <v>11</v>
      </c>
      <c r="D4" s="4">
        <v>10</v>
      </c>
      <c r="E4" s="4">
        <v>11</v>
      </c>
      <c r="F4" s="4">
        <v>11</v>
      </c>
      <c r="G4" s="4">
        <v>10</v>
      </c>
      <c r="H4" s="4">
        <v>10</v>
      </c>
      <c r="I4" s="4">
        <v>10</v>
      </c>
      <c r="J4" s="4">
        <v>10</v>
      </c>
      <c r="K4" s="4">
        <v>15</v>
      </c>
      <c r="L4" s="4">
        <v>11</v>
      </c>
      <c r="M4" s="4">
        <v>13</v>
      </c>
      <c r="N4" s="5">
        <v>10</v>
      </c>
      <c r="O4" s="4">
        <v>10</v>
      </c>
      <c r="P4" s="4">
        <v>10</v>
      </c>
      <c r="Q4" s="4">
        <v>10</v>
      </c>
      <c r="R4" s="4">
        <v>10</v>
      </c>
      <c r="S4" s="4">
        <v>11</v>
      </c>
      <c r="T4" s="4">
        <v>10</v>
      </c>
      <c r="U4" s="4">
        <v>10</v>
      </c>
      <c r="V4" s="4">
        <v>11</v>
      </c>
      <c r="W4" s="4">
        <v>10</v>
      </c>
      <c r="X4" s="4">
        <v>10</v>
      </c>
      <c r="Y4" s="4">
        <v>10</v>
      </c>
      <c r="Z4" s="4">
        <v>10</v>
      </c>
      <c r="AA4" s="4">
        <v>16</v>
      </c>
      <c r="AB4" s="4">
        <v>15</v>
      </c>
      <c r="AC4" s="4">
        <v>17</v>
      </c>
      <c r="AD4">
        <f t="shared" ref="AD4:AD6" si="0">SUM(B4:AC4)</f>
        <v>312</v>
      </c>
      <c r="AQ4" t="s">
        <v>6</v>
      </c>
    </row>
    <row r="5" spans="1:47" ht="14.7" thickBot="1" x14ac:dyDescent="0.55000000000000004">
      <c r="A5" s="16">
        <v>127</v>
      </c>
      <c r="B5" s="4">
        <v>13</v>
      </c>
      <c r="C5" s="4">
        <v>10</v>
      </c>
      <c r="D5" s="4">
        <v>10</v>
      </c>
      <c r="E5" s="4">
        <v>10</v>
      </c>
      <c r="F5" s="4">
        <v>10</v>
      </c>
      <c r="G5" s="4">
        <v>17</v>
      </c>
      <c r="H5" s="4">
        <v>11</v>
      </c>
      <c r="I5" s="4">
        <v>12</v>
      </c>
      <c r="J5" s="4">
        <v>12</v>
      </c>
      <c r="K5" s="4">
        <v>11</v>
      </c>
      <c r="L5" s="4">
        <v>11</v>
      </c>
      <c r="M5" s="4">
        <v>12</v>
      </c>
      <c r="N5" s="5">
        <v>10</v>
      </c>
      <c r="O5" s="4">
        <v>10</v>
      </c>
      <c r="P5" s="4">
        <v>15</v>
      </c>
      <c r="Q5" s="4">
        <v>16</v>
      </c>
      <c r="R5" s="4">
        <v>12</v>
      </c>
      <c r="S5" s="4">
        <v>11</v>
      </c>
      <c r="T5" s="4">
        <v>10</v>
      </c>
      <c r="U5" s="4">
        <v>13</v>
      </c>
      <c r="V5" s="4">
        <v>11</v>
      </c>
      <c r="W5" s="4">
        <v>14</v>
      </c>
      <c r="X5" s="4">
        <v>10</v>
      </c>
      <c r="Y5" s="4">
        <v>13</v>
      </c>
      <c r="Z5" s="4">
        <v>10</v>
      </c>
      <c r="AA5" s="4">
        <v>15</v>
      </c>
      <c r="AB5" s="4">
        <v>22</v>
      </c>
      <c r="AC5" s="4">
        <v>18</v>
      </c>
      <c r="AD5">
        <f t="shared" si="0"/>
        <v>349</v>
      </c>
    </row>
    <row r="6" spans="1:47" ht="14.7" thickBot="1" x14ac:dyDescent="0.55000000000000004">
      <c r="A6" s="16">
        <v>128</v>
      </c>
      <c r="B6" s="4">
        <v>13</v>
      </c>
      <c r="C6" s="4">
        <v>12</v>
      </c>
      <c r="D6" s="4">
        <v>17</v>
      </c>
      <c r="E6" s="4">
        <v>13</v>
      </c>
      <c r="F6" s="4">
        <v>12</v>
      </c>
      <c r="G6" s="4">
        <v>22</v>
      </c>
      <c r="H6" s="4">
        <v>10</v>
      </c>
      <c r="I6" s="4">
        <v>13</v>
      </c>
      <c r="J6" s="4">
        <v>19</v>
      </c>
      <c r="K6" s="4">
        <v>15</v>
      </c>
      <c r="L6" s="4">
        <v>13</v>
      </c>
      <c r="M6" s="4">
        <v>14</v>
      </c>
      <c r="N6" s="4">
        <v>12</v>
      </c>
      <c r="O6" s="4">
        <v>13</v>
      </c>
      <c r="P6" s="5">
        <v>12</v>
      </c>
      <c r="Q6" s="4">
        <v>16</v>
      </c>
      <c r="R6" s="4">
        <v>15</v>
      </c>
      <c r="S6" s="4">
        <v>16</v>
      </c>
      <c r="T6" s="4">
        <v>12</v>
      </c>
      <c r="U6" s="4">
        <v>15</v>
      </c>
      <c r="V6" s="4">
        <v>17</v>
      </c>
      <c r="W6" s="4">
        <v>14</v>
      </c>
      <c r="X6" s="4">
        <v>13</v>
      </c>
      <c r="Y6" s="4">
        <v>14</v>
      </c>
      <c r="Z6" s="4">
        <v>21</v>
      </c>
      <c r="AA6" s="4">
        <v>18</v>
      </c>
      <c r="AB6" s="4">
        <v>16</v>
      </c>
      <c r="AC6" s="4">
        <v>10</v>
      </c>
      <c r="AD6">
        <f t="shared" si="0"/>
        <v>407</v>
      </c>
      <c r="AQ6" t="s">
        <v>7</v>
      </c>
    </row>
    <row r="7" spans="1:47" x14ac:dyDescent="0.5">
      <c r="B7">
        <f>SUM(B3:B6)/4</f>
        <v>16</v>
      </c>
      <c r="C7">
        <f t="shared" ref="C7:AC7" si="1">SUM(C3:C6)/4</f>
        <v>11.25</v>
      </c>
      <c r="D7">
        <f t="shared" si="1"/>
        <v>13.75</v>
      </c>
      <c r="E7">
        <f t="shared" si="1"/>
        <v>13</v>
      </c>
      <c r="F7">
        <f t="shared" si="1"/>
        <v>13.75</v>
      </c>
      <c r="G7">
        <f t="shared" si="1"/>
        <v>15.75</v>
      </c>
      <c r="H7">
        <f t="shared" si="1"/>
        <v>11.75</v>
      </c>
      <c r="I7">
        <f t="shared" si="1"/>
        <v>13.5</v>
      </c>
      <c r="J7">
        <f t="shared" si="1"/>
        <v>15.5</v>
      </c>
      <c r="K7">
        <f t="shared" si="1"/>
        <v>13</v>
      </c>
      <c r="L7">
        <f t="shared" si="1"/>
        <v>11.75</v>
      </c>
      <c r="M7">
        <f t="shared" si="1"/>
        <v>14.5</v>
      </c>
      <c r="N7">
        <f t="shared" si="1"/>
        <v>11</v>
      </c>
      <c r="O7">
        <f t="shared" si="1"/>
        <v>12.75</v>
      </c>
      <c r="P7">
        <f t="shared" si="1"/>
        <v>14.25</v>
      </c>
      <c r="Q7">
        <f t="shared" si="1"/>
        <v>13.75</v>
      </c>
      <c r="R7">
        <f t="shared" si="1"/>
        <v>11.75</v>
      </c>
      <c r="S7">
        <f t="shared" si="1"/>
        <v>15.75</v>
      </c>
      <c r="T7">
        <f t="shared" si="1"/>
        <v>14</v>
      </c>
      <c r="U7">
        <f t="shared" si="1"/>
        <v>16.75</v>
      </c>
      <c r="V7">
        <f t="shared" si="1"/>
        <v>15.5</v>
      </c>
      <c r="W7">
        <f t="shared" si="1"/>
        <v>14.75</v>
      </c>
      <c r="X7">
        <f t="shared" si="1"/>
        <v>12.25</v>
      </c>
      <c r="Y7">
        <f t="shared" si="1"/>
        <v>15.75</v>
      </c>
      <c r="Z7">
        <f t="shared" si="1"/>
        <v>16</v>
      </c>
      <c r="AA7">
        <f t="shared" si="1"/>
        <v>15.75</v>
      </c>
      <c r="AB7">
        <f t="shared" si="1"/>
        <v>16.5</v>
      </c>
      <c r="AC7">
        <f t="shared" si="1"/>
        <v>16.25</v>
      </c>
      <c r="AE7">
        <f>SUM(B7:AD7)</f>
        <v>396.25</v>
      </c>
      <c r="AF7">
        <f>AE7/28</f>
        <v>14.151785714285714</v>
      </c>
      <c r="AH7" t="s">
        <v>3</v>
      </c>
      <c r="AJ7" s="17">
        <f>STDEV(B7:AC7)</f>
        <v>1.7497874020523001</v>
      </c>
      <c r="AQ7" s="23" t="s">
        <v>8</v>
      </c>
      <c r="AR7" s="23" t="s">
        <v>9</v>
      </c>
      <c r="AS7" s="23" t="s">
        <v>10</v>
      </c>
      <c r="AT7" s="23" t="s">
        <v>11</v>
      </c>
      <c r="AU7" s="23" t="s">
        <v>12</v>
      </c>
    </row>
    <row r="8" spans="1:47" x14ac:dyDescent="0.5">
      <c r="AQ8" s="21" t="s">
        <v>13</v>
      </c>
      <c r="AR8" s="21">
        <v>4</v>
      </c>
      <c r="AS8" s="21">
        <v>64</v>
      </c>
      <c r="AT8" s="21">
        <v>16</v>
      </c>
      <c r="AU8" s="21">
        <v>66</v>
      </c>
    </row>
    <row r="9" spans="1:47" x14ac:dyDescent="0.5">
      <c r="AQ9" s="21" t="s">
        <v>14</v>
      </c>
      <c r="AR9" s="21">
        <v>4</v>
      </c>
      <c r="AS9" s="21">
        <v>45</v>
      </c>
      <c r="AT9" s="21">
        <v>11.25</v>
      </c>
      <c r="AU9" s="21">
        <v>0.91666666666666663</v>
      </c>
    </row>
    <row r="10" spans="1:47" x14ac:dyDescent="0.5">
      <c r="AQ10" s="21" t="s">
        <v>31</v>
      </c>
      <c r="AR10" s="21">
        <v>4</v>
      </c>
      <c r="AS10" s="21">
        <v>55</v>
      </c>
      <c r="AT10" s="21">
        <v>13.75</v>
      </c>
      <c r="AU10" s="21">
        <v>18.916666666666668</v>
      </c>
    </row>
    <row r="11" spans="1:47" x14ac:dyDescent="0.5">
      <c r="AQ11" s="21" t="s">
        <v>32</v>
      </c>
      <c r="AR11" s="21">
        <v>4</v>
      </c>
      <c r="AS11" s="21">
        <v>52</v>
      </c>
      <c r="AT11" s="21">
        <v>13</v>
      </c>
      <c r="AU11" s="21">
        <v>12.666666666666666</v>
      </c>
    </row>
    <row r="12" spans="1:47" x14ac:dyDescent="0.5">
      <c r="AQ12" s="21" t="s">
        <v>33</v>
      </c>
      <c r="AR12" s="21">
        <v>4</v>
      </c>
      <c r="AS12" s="21">
        <v>55</v>
      </c>
      <c r="AT12" s="21">
        <v>13.75</v>
      </c>
      <c r="AU12" s="21">
        <v>30.916666666666668</v>
      </c>
    </row>
    <row r="13" spans="1:47" x14ac:dyDescent="0.5">
      <c r="AQ13" s="21" t="s">
        <v>34</v>
      </c>
      <c r="AR13" s="21">
        <v>4</v>
      </c>
      <c r="AS13" s="21">
        <v>63</v>
      </c>
      <c r="AT13" s="21">
        <v>15.75</v>
      </c>
      <c r="AU13" s="21">
        <v>25.583333333333332</v>
      </c>
    </row>
    <row r="14" spans="1:47" x14ac:dyDescent="0.5">
      <c r="AQ14" s="21" t="s">
        <v>35</v>
      </c>
      <c r="AR14" s="21">
        <v>4</v>
      </c>
      <c r="AS14" s="21">
        <v>47</v>
      </c>
      <c r="AT14" s="21">
        <v>11.75</v>
      </c>
      <c r="AU14" s="21">
        <v>8.25</v>
      </c>
    </row>
    <row r="15" spans="1:47" x14ac:dyDescent="0.5">
      <c r="AQ15" s="21" t="s">
        <v>36</v>
      </c>
      <c r="AR15" s="21">
        <v>4</v>
      </c>
      <c r="AS15" s="21">
        <v>54</v>
      </c>
      <c r="AT15" s="21">
        <v>13.5</v>
      </c>
      <c r="AU15" s="21">
        <v>15</v>
      </c>
    </row>
    <row r="16" spans="1:47" x14ac:dyDescent="0.5">
      <c r="AQ16" s="21" t="s">
        <v>37</v>
      </c>
      <c r="AR16" s="21">
        <v>4</v>
      </c>
      <c r="AS16" s="21">
        <v>62</v>
      </c>
      <c r="AT16" s="21">
        <v>15.5</v>
      </c>
      <c r="AU16" s="21">
        <v>28.333333333333332</v>
      </c>
    </row>
    <row r="17" spans="43:47" x14ac:dyDescent="0.5">
      <c r="AQ17" s="21" t="s">
        <v>38</v>
      </c>
      <c r="AR17" s="21">
        <v>4</v>
      </c>
      <c r="AS17" s="21">
        <v>52</v>
      </c>
      <c r="AT17" s="21">
        <v>13</v>
      </c>
      <c r="AU17" s="21">
        <v>5.333333333333333</v>
      </c>
    </row>
    <row r="18" spans="43:47" x14ac:dyDescent="0.5">
      <c r="AQ18" s="21" t="s">
        <v>39</v>
      </c>
      <c r="AR18" s="21">
        <v>4</v>
      </c>
      <c r="AS18" s="21">
        <v>47</v>
      </c>
      <c r="AT18" s="21">
        <v>11.75</v>
      </c>
      <c r="AU18" s="21">
        <v>0.91666666666666663</v>
      </c>
    </row>
    <row r="19" spans="43:47" x14ac:dyDescent="0.5">
      <c r="AQ19" s="21" t="s">
        <v>40</v>
      </c>
      <c r="AR19" s="21">
        <v>4</v>
      </c>
      <c r="AS19" s="21">
        <v>58</v>
      </c>
      <c r="AT19" s="21">
        <v>14.5</v>
      </c>
      <c r="AU19" s="21">
        <v>9.6666666666666661</v>
      </c>
    </row>
    <row r="20" spans="43:47" x14ac:dyDescent="0.5">
      <c r="AQ20" s="21" t="s">
        <v>41</v>
      </c>
      <c r="AR20" s="21">
        <v>4</v>
      </c>
      <c r="AS20" s="21">
        <v>44</v>
      </c>
      <c r="AT20" s="21">
        <v>11</v>
      </c>
      <c r="AU20" s="21">
        <v>1.3333333333333333</v>
      </c>
    </row>
    <row r="21" spans="43:47" x14ac:dyDescent="0.5">
      <c r="AQ21" s="21" t="s">
        <v>42</v>
      </c>
      <c r="AR21" s="21">
        <v>4</v>
      </c>
      <c r="AS21" s="21">
        <v>51</v>
      </c>
      <c r="AT21" s="21">
        <v>12.75</v>
      </c>
      <c r="AU21" s="21">
        <v>14.25</v>
      </c>
    </row>
    <row r="22" spans="43:47" x14ac:dyDescent="0.5">
      <c r="AQ22" s="21" t="s">
        <v>43</v>
      </c>
      <c r="AR22" s="21">
        <v>4</v>
      </c>
      <c r="AS22" s="21">
        <v>57</v>
      </c>
      <c r="AT22" s="21">
        <v>14.25</v>
      </c>
      <c r="AU22" s="21">
        <v>18.916666666666668</v>
      </c>
    </row>
    <row r="23" spans="43:47" x14ac:dyDescent="0.5">
      <c r="AQ23" s="21" t="s">
        <v>44</v>
      </c>
      <c r="AR23" s="21">
        <v>4</v>
      </c>
      <c r="AS23" s="21">
        <v>55</v>
      </c>
      <c r="AT23" s="21">
        <v>13.75</v>
      </c>
      <c r="AU23" s="21">
        <v>8.25</v>
      </c>
    </row>
    <row r="24" spans="43:47" x14ac:dyDescent="0.5">
      <c r="AQ24" s="21" t="s">
        <v>45</v>
      </c>
      <c r="AR24" s="21">
        <v>4</v>
      </c>
      <c r="AS24" s="21">
        <v>47</v>
      </c>
      <c r="AT24" s="21">
        <v>11.75</v>
      </c>
      <c r="AU24" s="21">
        <v>5.583333333333333</v>
      </c>
    </row>
    <row r="25" spans="43:47" x14ac:dyDescent="0.5">
      <c r="AQ25" s="21" t="s">
        <v>46</v>
      </c>
      <c r="AR25" s="21">
        <v>4</v>
      </c>
      <c r="AS25" s="21">
        <v>63</v>
      </c>
      <c r="AT25" s="21">
        <v>15.75</v>
      </c>
      <c r="AU25" s="21">
        <v>43.583333333333336</v>
      </c>
    </row>
    <row r="26" spans="43:47" x14ac:dyDescent="0.5">
      <c r="AQ26" s="21" t="s">
        <v>47</v>
      </c>
      <c r="AR26" s="21">
        <v>4</v>
      </c>
      <c r="AS26" s="21">
        <v>56</v>
      </c>
      <c r="AT26" s="21">
        <v>14</v>
      </c>
      <c r="AU26" s="21">
        <v>45.333333333333336</v>
      </c>
    </row>
    <row r="27" spans="43:47" x14ac:dyDescent="0.5">
      <c r="AQ27" s="21" t="s">
        <v>48</v>
      </c>
      <c r="AR27" s="21">
        <v>4</v>
      </c>
      <c r="AS27" s="21">
        <v>67</v>
      </c>
      <c r="AT27" s="21">
        <v>16.75</v>
      </c>
      <c r="AU27" s="21">
        <v>70.916666666666671</v>
      </c>
    </row>
    <row r="28" spans="43:47" x14ac:dyDescent="0.5">
      <c r="AQ28" s="21" t="s">
        <v>49</v>
      </c>
      <c r="AR28" s="21">
        <v>4</v>
      </c>
      <c r="AS28" s="21">
        <v>62</v>
      </c>
      <c r="AT28" s="21">
        <v>15.5</v>
      </c>
      <c r="AU28" s="21">
        <v>33</v>
      </c>
    </row>
    <row r="29" spans="43:47" x14ac:dyDescent="0.5">
      <c r="AQ29" s="21" t="s">
        <v>50</v>
      </c>
      <c r="AR29" s="21">
        <v>4</v>
      </c>
      <c r="AS29" s="21">
        <v>59</v>
      </c>
      <c r="AT29" s="21">
        <v>14.75</v>
      </c>
      <c r="AU29" s="21">
        <v>20.916666666666668</v>
      </c>
    </row>
    <row r="30" spans="43:47" x14ac:dyDescent="0.5">
      <c r="AQ30" s="21" t="s">
        <v>51</v>
      </c>
      <c r="AR30" s="21">
        <v>4</v>
      </c>
      <c r="AS30" s="21">
        <v>49</v>
      </c>
      <c r="AT30" s="21">
        <v>12.25</v>
      </c>
      <c r="AU30" s="21">
        <v>8.25</v>
      </c>
    </row>
    <row r="31" spans="43:47" x14ac:dyDescent="0.5">
      <c r="AQ31" s="21" t="s">
        <v>52</v>
      </c>
      <c r="AR31" s="21">
        <v>4</v>
      </c>
      <c r="AS31" s="21">
        <v>63</v>
      </c>
      <c r="AT31" s="21">
        <v>15.75</v>
      </c>
      <c r="AU31" s="21">
        <v>49.583333333333336</v>
      </c>
    </row>
    <row r="32" spans="43:47" x14ac:dyDescent="0.5">
      <c r="AQ32" s="21" t="s">
        <v>53</v>
      </c>
      <c r="AR32" s="21">
        <v>4</v>
      </c>
      <c r="AS32" s="21">
        <v>64</v>
      </c>
      <c r="AT32" s="21">
        <v>16</v>
      </c>
      <c r="AU32" s="21">
        <v>48.666666666666664</v>
      </c>
    </row>
    <row r="33" spans="43:49" x14ac:dyDescent="0.5">
      <c r="AQ33" s="21" t="s">
        <v>54</v>
      </c>
      <c r="AR33" s="21">
        <v>4</v>
      </c>
      <c r="AS33" s="21">
        <v>63</v>
      </c>
      <c r="AT33" s="21">
        <v>15.75</v>
      </c>
      <c r="AU33" s="21">
        <v>2.9166666666666665</v>
      </c>
    </row>
    <row r="34" spans="43:49" x14ac:dyDescent="0.5">
      <c r="AQ34" s="21" t="s">
        <v>55</v>
      </c>
      <c r="AR34" s="21">
        <v>4</v>
      </c>
      <c r="AS34" s="21">
        <v>66</v>
      </c>
      <c r="AT34" s="21">
        <v>16.5</v>
      </c>
      <c r="AU34" s="21">
        <v>15</v>
      </c>
    </row>
    <row r="35" spans="43:49" ht="14.7" thickBot="1" x14ac:dyDescent="0.55000000000000004">
      <c r="AQ35" s="22" t="s">
        <v>56</v>
      </c>
      <c r="AR35" s="22">
        <v>4</v>
      </c>
      <c r="AS35" s="22">
        <v>65</v>
      </c>
      <c r="AT35" s="22">
        <v>16.25</v>
      </c>
      <c r="AU35" s="22">
        <v>18.916666666666668</v>
      </c>
    </row>
    <row r="38" spans="43:49" ht="14.7" thickBot="1" x14ac:dyDescent="0.55000000000000004">
      <c r="AQ38" t="s">
        <v>15</v>
      </c>
    </row>
    <row r="39" spans="43:49" x14ac:dyDescent="0.5">
      <c r="AQ39" s="23" t="s">
        <v>16</v>
      </c>
      <c r="AR39" s="23" t="s">
        <v>17</v>
      </c>
      <c r="AS39" s="23" t="s">
        <v>18</v>
      </c>
      <c r="AT39" s="23" t="s">
        <v>19</v>
      </c>
      <c r="AU39" s="23" t="s">
        <v>20</v>
      </c>
      <c r="AV39" s="23" t="s">
        <v>21</v>
      </c>
      <c r="AW39" s="23" t="s">
        <v>22</v>
      </c>
    </row>
    <row r="40" spans="43:49" x14ac:dyDescent="0.5">
      <c r="AQ40" s="21" t="s">
        <v>23</v>
      </c>
      <c r="AR40" s="21">
        <v>330.66964285714448</v>
      </c>
      <c r="AS40" s="21">
        <v>27</v>
      </c>
      <c r="AT40" s="21">
        <v>12.247023809523869</v>
      </c>
      <c r="AU40" s="21">
        <v>0.54611811546118383</v>
      </c>
      <c r="AV40" s="21">
        <v>0.96134912775732317</v>
      </c>
      <c r="AW40" s="21">
        <v>1.6188524864790466</v>
      </c>
    </row>
    <row r="41" spans="43:49" x14ac:dyDescent="0.5">
      <c r="AQ41" s="21" t="s">
        <v>24</v>
      </c>
      <c r="AR41" s="21">
        <v>1883.75</v>
      </c>
      <c r="AS41" s="21">
        <v>84</v>
      </c>
      <c r="AT41" s="21">
        <v>22.425595238095237</v>
      </c>
      <c r="AU41" s="21"/>
      <c r="AV41" s="21"/>
      <c r="AW41" s="21"/>
    </row>
    <row r="42" spans="43:49" x14ac:dyDescent="0.5">
      <c r="AQ42" s="21"/>
      <c r="AR42" s="21"/>
      <c r="AS42" s="21"/>
      <c r="AT42" s="21"/>
      <c r="AU42" s="21"/>
      <c r="AV42" s="21"/>
      <c r="AW42" s="21"/>
    </row>
    <row r="43" spans="43:49" ht="14.7" thickBot="1" x14ac:dyDescent="0.55000000000000004">
      <c r="AQ43" s="22" t="s">
        <v>2</v>
      </c>
      <c r="AR43" s="22">
        <v>2214.4196428571445</v>
      </c>
      <c r="AS43" s="22">
        <v>111</v>
      </c>
      <c r="AT43" s="22"/>
      <c r="AU43" s="22"/>
      <c r="AV43" s="22"/>
      <c r="AW43" s="2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1"/>
  <sheetViews>
    <sheetView workbookViewId="0">
      <selection activeCell="F23" sqref="F23"/>
    </sheetView>
  </sheetViews>
  <sheetFormatPr defaultRowHeight="14.35" x14ac:dyDescent="0.5"/>
  <sheetData>
    <row r="2" spans="1:4" x14ac:dyDescent="0.5">
      <c r="A2" t="s">
        <v>4</v>
      </c>
    </row>
    <row r="3" spans="1:4" x14ac:dyDescent="0.5">
      <c r="A3" s="19">
        <v>34.75</v>
      </c>
      <c r="B3" s="19">
        <v>31.25</v>
      </c>
      <c r="C3" s="19">
        <v>30</v>
      </c>
      <c r="D3" t="s">
        <v>26</v>
      </c>
    </row>
    <row r="4" spans="1:4" x14ac:dyDescent="0.5">
      <c r="A4" s="24">
        <v>28.4</v>
      </c>
      <c r="B4" s="24">
        <v>25.8</v>
      </c>
      <c r="C4" s="24">
        <v>28</v>
      </c>
      <c r="D4" t="s">
        <v>27</v>
      </c>
    </row>
    <row r="5" spans="1:4" x14ac:dyDescent="0.5">
      <c r="A5" t="s">
        <v>5</v>
      </c>
    </row>
    <row r="6" spans="1:4" x14ac:dyDescent="0.5">
      <c r="A6">
        <v>11</v>
      </c>
      <c r="B6">
        <v>12.75</v>
      </c>
      <c r="C6">
        <v>14.25</v>
      </c>
      <c r="D6" t="s">
        <v>26</v>
      </c>
    </row>
    <row r="7" spans="1:4" x14ac:dyDescent="0.5">
      <c r="A7" s="24">
        <v>19.399999999999999</v>
      </c>
      <c r="B7" s="24">
        <v>19</v>
      </c>
      <c r="C7" s="24">
        <v>18.8</v>
      </c>
      <c r="D7" t="s">
        <v>27</v>
      </c>
    </row>
    <row r="9" spans="1:4" x14ac:dyDescent="0.5">
      <c r="A9" t="s">
        <v>25</v>
      </c>
    </row>
    <row r="10" spans="1:4" x14ac:dyDescent="0.5">
      <c r="A10" s="19">
        <v>34.75</v>
      </c>
      <c r="B10" s="19">
        <v>31.25</v>
      </c>
      <c r="C10" s="19">
        <v>30</v>
      </c>
      <c r="D10" t="s">
        <v>4</v>
      </c>
    </row>
    <row r="11" spans="1:4" x14ac:dyDescent="0.5">
      <c r="A11">
        <v>11</v>
      </c>
      <c r="B11">
        <v>12.75</v>
      </c>
      <c r="C11">
        <v>14.25</v>
      </c>
      <c r="D11" t="s">
        <v>5</v>
      </c>
    </row>
    <row r="13" spans="1:4" x14ac:dyDescent="0.5">
      <c r="A13" t="s">
        <v>28</v>
      </c>
    </row>
    <row r="14" spans="1:4" x14ac:dyDescent="0.5">
      <c r="A14" s="24">
        <v>28.4</v>
      </c>
      <c r="B14" s="24">
        <v>25.8</v>
      </c>
      <c r="C14" s="24">
        <v>28</v>
      </c>
      <c r="D14" t="s">
        <v>4</v>
      </c>
    </row>
    <row r="15" spans="1:4" x14ac:dyDescent="0.5">
      <c r="A15" s="24">
        <v>19.399999999999999</v>
      </c>
      <c r="B15" s="24">
        <v>19</v>
      </c>
      <c r="C15" s="24">
        <v>18.8</v>
      </c>
      <c r="D15" t="s">
        <v>5</v>
      </c>
    </row>
    <row r="18" spans="1:3" x14ac:dyDescent="0.5">
      <c r="A18">
        <v>13</v>
      </c>
      <c r="B18">
        <v>14</v>
      </c>
      <c r="C18">
        <v>15</v>
      </c>
    </row>
    <row r="20" spans="1:3" x14ac:dyDescent="0.5">
      <c r="A20" t="s">
        <v>30</v>
      </c>
    </row>
    <row r="21" spans="1:3" x14ac:dyDescent="0.5">
      <c r="A21" t="s">
        <v>29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</vt:lpstr>
      <vt:lpstr>NA</vt:lpstr>
      <vt:lpstr>Graph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2017-02-19T22:51:50Z</dcterms:modified>
</cp:coreProperties>
</file>