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J:\Online Identities\AOI Project\Experiment\"/>
    </mc:Choice>
  </mc:AlternateContent>
  <bookViews>
    <workbookView xWindow="480" yWindow="75" windowWidth="8970" windowHeight="1200" activeTab="3"/>
  </bookViews>
  <sheets>
    <sheet name="ISSFLA RESULTS" sheetId="13" r:id="rId1"/>
    <sheet name="UG Results" sheetId="7" r:id="rId2"/>
    <sheet name="PG Results" sheetId="14" r:id="rId3"/>
    <sheet name="UCO Results" sheetId="10" r:id="rId4"/>
  </sheets>
  <calcPr calcId="152511"/>
</workbook>
</file>

<file path=xl/calcChain.xml><?xml version="1.0" encoding="utf-8"?>
<calcChain xmlns="http://schemas.openxmlformats.org/spreadsheetml/2006/main">
  <c r="F42" i="10" l="1"/>
  <c r="F29" i="10"/>
  <c r="F16" i="10"/>
  <c r="F83" i="13"/>
  <c r="F61" i="13"/>
  <c r="F53" i="13"/>
  <c r="F28" i="13"/>
  <c r="E59" i="7"/>
  <c r="E42" i="7"/>
  <c r="H28" i="13" l="1"/>
  <c r="G59" i="7"/>
  <c r="E49" i="14"/>
  <c r="H16" i="10" l="1"/>
  <c r="H29" i="10" s="1"/>
  <c r="H42" i="10" s="1"/>
  <c r="H55" i="10" s="1"/>
  <c r="F54" i="10" l="1"/>
  <c r="F53" i="10"/>
  <c r="F52" i="10"/>
  <c r="F51" i="10"/>
  <c r="F50" i="10"/>
  <c r="F49" i="10"/>
  <c r="F48" i="10"/>
  <c r="F47" i="10"/>
  <c r="F46" i="10"/>
  <c r="F45" i="10"/>
  <c r="F44" i="10"/>
  <c r="F43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1" i="10"/>
  <c r="F10" i="10"/>
  <c r="F9" i="10"/>
  <c r="F8" i="10"/>
  <c r="F7" i="10"/>
  <c r="F6" i="10"/>
  <c r="F5" i="10"/>
  <c r="F4" i="10"/>
  <c r="H83" i="13" l="1"/>
  <c r="F79" i="13"/>
  <c r="F78" i="13"/>
  <c r="F77" i="13"/>
  <c r="F76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59" i="13"/>
  <c r="F58" i="13"/>
  <c r="F57" i="13"/>
  <c r="F56" i="13"/>
  <c r="H53" i="13"/>
  <c r="F51" i="13" l="1"/>
  <c r="F50" i="13"/>
  <c r="F49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6" i="13"/>
  <c r="E32" i="14"/>
  <c r="E31" i="14"/>
  <c r="E30" i="14"/>
  <c r="E29" i="14"/>
  <c r="E28" i="14"/>
  <c r="E27" i="14"/>
  <c r="E26" i="14"/>
  <c r="E25" i="14"/>
  <c r="E24" i="14"/>
  <c r="E23" i="14"/>
  <c r="E22" i="14"/>
  <c r="E21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7" i="7"/>
  <c r="E56" i="7"/>
  <c r="E55" i="7"/>
  <c r="E53" i="7"/>
  <c r="E52" i="7"/>
  <c r="E51" i="7"/>
  <c r="E50" i="7"/>
  <c r="E49" i="7"/>
  <c r="E48" i="7"/>
  <c r="E47" i="7"/>
  <c r="E46" i="7"/>
  <c r="E45" i="7"/>
  <c r="E44" i="7"/>
  <c r="E41" i="7"/>
  <c r="E40" i="7"/>
  <c r="E39" i="7"/>
  <c r="E38" i="7"/>
  <c r="E37" i="7"/>
  <c r="E36" i="7"/>
  <c r="E34" i="7"/>
  <c r="E33" i="7"/>
  <c r="E32" i="7"/>
  <c r="E31" i="7"/>
  <c r="E30" i="7"/>
  <c r="E29" i="7"/>
  <c r="E28" i="7"/>
  <c r="E26" i="7"/>
  <c r="E25" i="7"/>
  <c r="E24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F12" i="13"/>
  <c r="F11" i="13"/>
  <c r="F10" i="13"/>
  <c r="F9" i="13"/>
  <c r="F8" i="13"/>
  <c r="F7" i="13"/>
  <c r="F19" i="14"/>
  <c r="G19" i="14"/>
  <c r="E34" i="14"/>
  <c r="F34" i="14"/>
  <c r="G34" i="14"/>
  <c r="F49" i="14"/>
  <c r="G49" i="14"/>
  <c r="E19" i="14" l="1"/>
  <c r="F59" i="7" l="1"/>
  <c r="G42" i="7"/>
  <c r="F42" i="7"/>
  <c r="F22" i="7"/>
  <c r="G22" i="7"/>
  <c r="E22" i="7" l="1"/>
</calcChain>
</file>

<file path=xl/sharedStrings.xml><?xml version="1.0" encoding="utf-8"?>
<sst xmlns="http://schemas.openxmlformats.org/spreadsheetml/2006/main" count="316" uniqueCount="221">
  <si>
    <t>Judge</t>
  </si>
  <si>
    <t>NM</t>
  </si>
  <si>
    <t>No Prep</t>
  </si>
  <si>
    <t>Homework</t>
  </si>
  <si>
    <t>Interlocuter</t>
  </si>
  <si>
    <t>Switch</t>
  </si>
  <si>
    <t>Estimate</t>
  </si>
  <si>
    <t>Correct?</t>
  </si>
  <si>
    <t>Confidence</t>
  </si>
  <si>
    <t>Criteria</t>
  </si>
  <si>
    <t>Condition</t>
  </si>
  <si>
    <t>Impersonator</t>
  </si>
  <si>
    <t>Interlocuter's omission of subject; presence/lack of contractions; (over)use of 'hahaha'.</t>
  </si>
  <si>
    <t>Hesitant response; increased abbreviation; increase in initial capitalisation</t>
  </si>
  <si>
    <t>Mean</t>
  </si>
  <si>
    <t>Capitalisation; potential switch point spotted earlier</t>
  </si>
  <si>
    <t>Move to more punctuation; more questions; more turn initial and 'I' capitalisation</t>
  </si>
  <si>
    <t>Distance</t>
  </si>
  <si>
    <t>Topic shift; turn length (increased then return to shorter turns)</t>
  </si>
  <si>
    <t>Formality increased; longer break between answers; increase in turn final full stops</t>
  </si>
  <si>
    <t>Faster typing; fewer spelling errors; content insconsistency</t>
  </si>
  <si>
    <t>Turns more complex/ multiple acts in a single turn.</t>
  </si>
  <si>
    <t>Turn-initial 'so'; increase in punctuation</t>
  </si>
  <si>
    <t>Decrease in exclamation marks; misunderstandings</t>
  </si>
  <si>
    <t>Content inconsistency; increase in contractions; increase in slang</t>
  </si>
  <si>
    <t>NNS</t>
  </si>
  <si>
    <t>Set up switch (delay tactic); no turn initial capitalisation; NNS features e.g. superfluous determiners; lack of plurals; increase in exclamation marks; increase in 'hahaha'; obvious attempt at direct emulation</t>
  </si>
  <si>
    <t>Spelling error</t>
  </si>
  <si>
    <t xml:space="preserve">sudden topic shift; </t>
  </si>
  <si>
    <t>Increase in speed of response; more 'chatty' tone.</t>
  </si>
  <si>
    <t>Shorter utterances; no turn initial capitalisation; decrease in punctuation</t>
  </si>
  <si>
    <t>Replacement of ?/! With full stops; NN errors; return to excalamtion marks</t>
  </si>
  <si>
    <t>Less punctuation; quicker responses; fewer turn initial capitals</t>
  </si>
  <si>
    <t>Less chatty in tone; shorter turns; decrease in multi turn contributions</t>
  </si>
  <si>
    <t>Decrease in exclamation marks; increase in caps; pause</t>
  </si>
  <si>
    <t>Exclamation mark in forst turn; move to more complete sentences; more punctuation; more emoticons</t>
  </si>
  <si>
    <t>Scan and screenshot this one - familiarity with impersonator's style (NNS); attempt at disguise - caps</t>
  </si>
  <si>
    <t>Decrease in capitalisation; decrease in contractions; increase in typos/errors; shoreter answers; repetation of questions; 'ace' as adjective</t>
  </si>
  <si>
    <t>Decrease in emoticons</t>
  </si>
  <si>
    <t>Tone/ sentence structure</t>
  </si>
  <si>
    <t>I go' (NN); 'yeah' turn-initially</t>
  </si>
  <si>
    <t>Tone; increase in wh- questions; focus on 'real' topics; 'haha'; increase in punctuation</t>
  </si>
  <si>
    <t>Adoption of exclamation marks but 'out of context'; proficiency level drops; more simple; no capitalisation; 'yes,' or 'no,' turn initially, idiosyncratic</t>
  </si>
  <si>
    <t>nns</t>
  </si>
  <si>
    <t>Topic shift; speed increases; 'all in the same boat' - idiosyncrasy?</t>
  </si>
  <si>
    <t>Shorter answers; topic change</t>
  </si>
  <si>
    <t>Content; longer sentences; dots to mark ellipsis mid-turn; less chatty tone</t>
  </si>
  <si>
    <t>Increased use of 'hahahaha'; 'trying to imitate too much'</t>
  </si>
  <si>
    <t>Turn initial caps; more highly structured; increase in exclamation marks; comma to conjoin sentences</t>
  </si>
  <si>
    <t xml:space="preserve">Ellipsis; swift topic change; </t>
  </si>
  <si>
    <t>Correct</t>
  </si>
  <si>
    <t>Over shoulder</t>
  </si>
  <si>
    <t>Increase in formality; increase in personal tone</t>
  </si>
  <si>
    <t>u' changed to 'you'; more elaborate; change in tone; misunderstanding of topic</t>
  </si>
  <si>
    <t xml:space="preserve">Reduction in dots to mark ellipsis; inclusion of subject; increase in emoticons; more non verbal stylisation; </t>
  </si>
  <si>
    <t>Topic change</t>
  </si>
  <si>
    <t>Topic change; higher adjective use; ending sentences with 'then'  (no evidence in TX)</t>
  </si>
  <si>
    <t>NO PREP</t>
  </si>
  <si>
    <t>OVER SHOULDER</t>
  </si>
  <si>
    <t>HOMEWORK</t>
  </si>
  <si>
    <t>Increase in punctuation; use of 'really'</t>
  </si>
  <si>
    <t>how about you' changed to 'what about you'; topic shift</t>
  </si>
  <si>
    <t>Decrease in punctuation</t>
  </si>
  <si>
    <t>Decrease in formality; informal language petered out, possibility of convergence</t>
  </si>
  <si>
    <t>Topic shift; increase in capitalisation; decrease in punctuation both turn medial and turn final</t>
  </si>
  <si>
    <t>Content - familiarity with impersonator's personal info; decrease in sentence length</t>
  </si>
  <si>
    <t>Faster replies; shorter answers; punctuation</t>
  </si>
  <si>
    <t>Increase in info shared; becomes less rude; more friendly</t>
  </si>
  <si>
    <t>Shift in register; delayed response</t>
  </si>
  <si>
    <t>Repeated content; less chatty; decrease in emoticons; vagueness; increase in punctuation</t>
  </si>
  <si>
    <t>Decreased use of emoticons; sentence structure; topic change</t>
  </si>
  <si>
    <t>Decreases in capitalisation; punctuation differs; second speaker less meticulous</t>
  </si>
  <si>
    <t>yes -&gt; yeah</t>
  </si>
  <si>
    <t>Caps variable (consistent before); shorter messgaes; increase in standard language</t>
  </si>
  <si>
    <t>Decrease in questions; topic shift, became more student-oriented!</t>
  </si>
  <si>
    <t>Content inconsistency</t>
  </si>
  <si>
    <t>Sudden topic shift</t>
  </si>
  <si>
    <t>Decrease in capitalisation of 'I'; doubling of letters for stylisation e.g. 'noo'; sentences comprising two or more turns</t>
  </si>
  <si>
    <t>Tone</t>
  </si>
  <si>
    <t>Style of punctuation changed</t>
  </si>
  <si>
    <t>Style changed (!)</t>
  </si>
  <si>
    <t>NM stood in for Judge 16</t>
  </si>
  <si>
    <t>Increase in typos</t>
  </si>
  <si>
    <t xml:space="preserve">Series of continuous messages rather than multi part message. </t>
  </si>
  <si>
    <t>Brief topic switch then return to original topic</t>
  </si>
  <si>
    <t>Topic change; decrease in question marks; decrease in mistakes</t>
  </si>
  <si>
    <t>String 'to stay in that habit'</t>
  </si>
  <si>
    <t>Off-topic question</t>
  </si>
  <si>
    <t>Missed turn initial caps; sudden topic change; no turn final punctuation</t>
  </si>
  <si>
    <t>haha' common to impersonator; decrease in capitalisation; topic shift; increase in emoticons; use of my full name</t>
  </si>
  <si>
    <t>Two transmissions; continuation of sentence into second transmission; increase in chunks of speech</t>
  </si>
  <si>
    <t>Tone altered (!)</t>
  </si>
  <si>
    <t>Topic shift; different tone (!)</t>
  </si>
  <si>
    <t>Delay</t>
  </si>
  <si>
    <t>Decrease in emoticons; increase in length of turns; faster responses</t>
  </si>
  <si>
    <t>Tone became less chatty, more blunt; multiple messages</t>
  </si>
  <si>
    <t>increase in emoticons; use of lol; messages sent in one chunk rather than multiple; use of commas</t>
  </si>
  <si>
    <t>use of lol; decrease in punctuation (commas)</t>
  </si>
  <si>
    <t>increase in length of responses; content inconsistency</t>
  </si>
  <si>
    <t>increase in capitalisation</t>
  </si>
  <si>
    <t>Topic shift</t>
  </si>
  <si>
    <t>increase in questions; decrease in capitalisation; decrease in punctuation</t>
  </si>
  <si>
    <t>MISSING</t>
  </si>
  <si>
    <t>?</t>
  </si>
  <si>
    <t>Rescheduling this session</t>
  </si>
  <si>
    <t>NP</t>
  </si>
  <si>
    <t>OTS</t>
  </si>
  <si>
    <t>HW</t>
  </si>
  <si>
    <t>Notes</t>
  </si>
  <si>
    <t>Chat</t>
  </si>
  <si>
    <t>Group</t>
  </si>
  <si>
    <t>The word 'quite' and more use of capital letters</t>
  </si>
  <si>
    <t>Use of new emoticon. Use of 'who' instead of 'whom'</t>
  </si>
  <si>
    <t>POSITIVE VALUE MEANS THEY WERE EARLY. Negative value means they were late.</t>
  </si>
  <si>
    <t>Topic, syntax</t>
  </si>
  <si>
    <t>Lower case first letter, shorter answers</t>
  </si>
  <si>
    <t>Syntax error</t>
  </si>
  <si>
    <t xml:space="preserve">Could not detect changes during chat. Some repetition of content here. Language/ text style was very similar throughout </t>
  </si>
  <si>
    <t>There was a pause; shorter sentences and initially not as engaged.</t>
  </si>
  <si>
    <t>Speed; use of quiestion mark/ punctuation; length of the reply</t>
  </si>
  <si>
    <t>We were not a native speaker group and there was a notable shift in sentence length and vocab. 'Yep' became 'yes'.</t>
  </si>
  <si>
    <t>DS</t>
  </si>
  <si>
    <t>Less use of 'I', no long lines as 1st person used occasionally.</t>
  </si>
  <si>
    <t>yup= Am Eng, okey dokey = Br Eng.</t>
  </si>
  <si>
    <t xml:space="preserve">A never uses exclamation marks, only for questions; B: some sentences are [inited?] with a comma instead of a full stop </t>
  </si>
  <si>
    <t>start using question marks. Didn't use them before for questions</t>
  </si>
  <si>
    <t>There was a slight delay and the next message was about class and a "hahaha" which was characteristic with the person now impersonator who I'd chatted online to in chat #2. Seemed also an ideal place to switch? Also following there were capital letters at the start of sentences.</t>
  </si>
  <si>
    <t>The typing became slower. The language and tone became calm and polite. It sounded more matured than previously.</t>
  </si>
  <si>
    <t>Use of apostrophe; suddenly writing more than one line before a reply; Use of !! Changed to only one !</t>
  </si>
  <si>
    <t>Soup and rolls hadn't been on the menu, pasta and chocolate dessert had</t>
  </si>
  <si>
    <t>yes-yea-yeah; first lines less descriptive</t>
  </si>
  <si>
    <t>on holiday' instead of 'on holidays'; full stop at the end of last sentence there and the sentence is quite short. The line is not elaborated as the previous ones.</t>
  </si>
  <si>
    <t>There is a slight topic discontinuity in that one of the subtopics gets picked up as the new global topic for the rest of the conversation.</t>
  </si>
  <si>
    <t>The person who took over was less concerned about errors</t>
  </si>
  <si>
    <t>Ceased use of full stops; last use was at what is your plan for today (ACCURATE)</t>
  </si>
  <si>
    <t>Very hard to tell. I noticed the responses took longer and the answers seemed shorter.</t>
  </si>
  <si>
    <t>English proficiency; length of response; tone more enthusiastic; use of contractions.</t>
  </si>
  <si>
    <t>Much longer speech turns (phrases)</t>
  </si>
  <si>
    <t>Possible the first person was more upbeat?</t>
  </si>
  <si>
    <t>Change of use of apostrophe (acute vs. grave); typing speed quickened</t>
  </si>
  <si>
    <t>Suddenly there are fullstops after each sentence</t>
  </si>
  <si>
    <t>its - it's - it is; with a full stop; speed of typing/ replying</t>
  </si>
  <si>
    <t>speed of typing increases; use of American 'movies' for 'films'</t>
  </si>
  <si>
    <t>Interpretor - spelling mistake gave it away.</t>
  </si>
  <si>
    <t>More typos, change in style; 'nope' seemed more like interlocuter's style.</t>
  </si>
  <si>
    <t>Author A: emoticons in separate messages; always uses comma. Author B: emoticons at the end of a long message; doesn't use the comma except for inumerations (sic) and clause separation</t>
  </si>
  <si>
    <t>The person thought Lille was in the countryside, I feel like the first person had a better idea of the place.</t>
  </si>
  <si>
    <t>Time delay - might be computer. Short answers. Definitely a change after - use of hahaha maybe 1 min later. Lack of full stops. More of a flow after - seemed easier to chat, more natural, more on same page - indicates a switch</t>
  </si>
  <si>
    <t>The language became inclusive of a 3rd party; shorter sentences</t>
  </si>
  <si>
    <t>Content</t>
  </si>
  <si>
    <t>Use of 'yep'; statements change in personality more towards the end.</t>
  </si>
  <si>
    <t>General tone of that sentence just doesn't fit in; I am not really sure, it could be later, when the topic kind of changed.</t>
  </si>
  <si>
    <t>There was a switch to a different type of apostrophe; A hypercorrection after we discussed it before. Also, the tone of voice was a lot different in the sushi conversation.</t>
  </si>
  <si>
    <t>She uses smiley faces and yay! A lot. She makes revisions in the next line to correct errors.</t>
  </si>
  <si>
    <t>Lack of full stops after table [?]; No 'it's' after</t>
  </si>
  <si>
    <t>Odd comment to make; tone shift; 'tell me more' used before; slower response time.</t>
  </si>
  <si>
    <t>He/she broke the questions on 2 lines, which was a bit unusual</t>
  </si>
  <si>
    <t>Could not really tell but thought that the tone changed slightly as the second person talked about having babies (she is a mother)</t>
  </si>
  <si>
    <t>Really no idea; didn't spot anything</t>
  </si>
  <si>
    <t>Drop of question words; drop of prepositions</t>
  </si>
  <si>
    <t>Phrase: hmmm; soon after that there was a change of tone, and longer sentences, more sophisticated, less playful.</t>
  </si>
  <si>
    <t>Great knowledge of London.</t>
  </si>
  <si>
    <t>The use of 'oh' - not a feature (I think) of the first writer</t>
  </si>
  <si>
    <t>Writing in complete sentences; switch probably occurred slightly earlier</t>
  </si>
  <si>
    <t>Longer sentences formed by more sentences/message; use of emoticons at the end of a sentence (Author A uses them as separate messaages); A always uses full stops when convenient, always finishes with a full stop. Author B some full stops to separate different sentences are turned into commas; some full stops at the end of messages were dropped.</t>
  </si>
  <si>
    <t>A long pause occurred, and a switch of opinion about where I should go; sentences got shorter</t>
  </si>
  <si>
    <t>Thank goodness sounds weird; 'hahaha' not characteristic, never heard Joyce say ha or lol in any conversations but impersonator does; fewer capitals after full stop.</t>
  </si>
  <si>
    <t>After the sentence that suggests the change, there was a change in topic</t>
  </si>
  <si>
    <t>Hahaha'</t>
  </si>
  <si>
    <t>The style of questions</t>
  </si>
  <si>
    <t>Not as much conversation; shorter turns, less questions</t>
  </si>
  <si>
    <t>Next sentence has … and no space afterwards. And then using :p in the next one</t>
  </si>
  <si>
    <t>The content of the discourse before the switch is quite elaborate. Afterwards it gets a bit more neutral and generic.</t>
  </si>
  <si>
    <t>A</t>
  </si>
  <si>
    <t>B</t>
  </si>
  <si>
    <t>C</t>
  </si>
  <si>
    <t>D</t>
  </si>
  <si>
    <t>CFL</t>
  </si>
  <si>
    <t>I was asked a question I'd already been asked; tone was nicer - more neutral - not so blunt.</t>
  </si>
  <si>
    <t>Grammar; tone changed slightly</t>
  </si>
  <si>
    <t>Use of punctuation, comma and full stop.</t>
  </si>
  <si>
    <t>Different style of conversation</t>
  </si>
  <si>
    <t>Change in language and topic</t>
  </si>
  <si>
    <t>Change in punctuation</t>
  </si>
  <si>
    <t>Stopped putting punctuation after statements; did not know what was meant in relation to a related question to a conversation previously.</t>
  </si>
  <si>
    <t>Apologised for long pause by saying phone had gone off</t>
  </si>
  <si>
    <t>Language; street slang 'dat'.</t>
  </si>
  <si>
    <t>Change/ poorer focus on capital letters/ syntax in conversation.</t>
  </si>
  <si>
    <t>Long gap in reply</t>
  </si>
  <si>
    <t>Grammar improved. Less spelling mistakes; tone became more urgent, first half laid back.</t>
  </si>
  <si>
    <t>Different focus of conversation</t>
  </si>
  <si>
    <t>Grammar - shorter message</t>
  </si>
  <si>
    <t>Was buying time saying 'well'.</t>
  </si>
  <si>
    <t>Delay in response</t>
  </si>
  <si>
    <t>Change of language and didn't know time which was stated earlier</t>
  </si>
  <si>
    <t>Change in punctuation and the way sentences were worded</t>
  </si>
  <si>
    <t>There was a delay in reposnse to a comment.</t>
  </si>
  <si>
    <t>you changed to 'u'.</t>
  </si>
  <si>
    <t>the chat changed topic to drugs.</t>
  </si>
  <si>
    <t>More syntax errors; capitals missing; slight change in style/ content of writing</t>
  </si>
  <si>
    <t>Not sure, just a guess</t>
  </si>
  <si>
    <t>Slight change in format and writing style</t>
  </si>
  <si>
    <t xml:space="preserve">Language - lol; content (food), I know person likes J2o; different vibe in conversation. </t>
  </si>
  <si>
    <t>Style of chat changed and speed.</t>
  </si>
  <si>
    <t>The change of attitude</t>
  </si>
  <si>
    <t>Always started with capitals, then none after this point.</t>
  </si>
  <si>
    <t>Change in language</t>
  </si>
  <si>
    <t>Change of language/words</t>
  </si>
  <si>
    <t>Change in topic</t>
  </si>
  <si>
    <t>Typing got faster; language slightly different; more rude</t>
  </si>
  <si>
    <t>Topic changed; sentences began having commas put in</t>
  </si>
  <si>
    <t>Not sure</t>
  </si>
  <si>
    <t>Just a guess really; style appeared to change of text.</t>
  </si>
  <si>
    <t>The language changed from slang to normal.</t>
  </si>
  <si>
    <t>The sentences were longer and the typing was quicker; no more use of smiley faces.</t>
  </si>
  <si>
    <t>Slight change in what had previously been said.</t>
  </si>
  <si>
    <t>Change in speech/grammar</t>
  </si>
  <si>
    <t>Started using capitalisation fiorst word on each turn, which first writer diodn't; they were consistent in their use of 3 clauses per turn; similar emoticons.</t>
  </si>
  <si>
    <t>Brief answer while they settle in</t>
  </si>
  <si>
    <t>Style kinda changed a bit. Small letters used; emoticon introduced.</t>
  </si>
  <si>
    <t>NO GUESS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</si>
</sst>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574123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/>
    <xf numFmtId="2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quotePrefix="1" applyNumberFormat="1"/>
    <xf numFmtId="164" fontId="0" fillId="0" borderId="0" xfId="0" applyNumberFormat="1"/>
    <xf numFmtId="1" fontId="0" fillId="0" borderId="0" xfId="0" applyNumberFormat="1"/>
    <xf numFmtId="164" fontId="3" fillId="0" borderId="0" xfId="1" applyNumberFormat="1" applyFont="1"/>
    <xf numFmtId="0" fontId="0" fillId="0" borderId="0" xfId="0" quotePrefix="1"/>
    <xf numFmtId="0" fontId="0" fillId="0" borderId="0" xfId="0" quotePrefix="1" applyAlignment="1">
      <alignment horizontal="left" vertical="top"/>
    </xf>
    <xf numFmtId="1" fontId="0" fillId="0" borderId="0" xfId="0" applyNumberFormat="1" applyFill="1" applyBorder="1"/>
    <xf numFmtId="0" fontId="0" fillId="0" borderId="0" xfId="0" applyFill="1" applyBorder="1"/>
    <xf numFmtId="21" fontId="0" fillId="0" borderId="0" xfId="0" applyNumberFormat="1"/>
    <xf numFmtId="0" fontId="2" fillId="0" borderId="0" xfId="0" applyFont="1" applyAlignment="1">
      <alignment horizontal="right"/>
    </xf>
    <xf numFmtId="164" fontId="0" fillId="0" borderId="0" xfId="0" applyNumberFormat="1" applyBorder="1"/>
    <xf numFmtId="1" fontId="0" fillId="0" borderId="0" xfId="0" applyNumberFormat="1" applyBorder="1"/>
    <xf numFmtId="164" fontId="0" fillId="2" borderId="0" xfId="0" applyNumberFormat="1" applyFill="1"/>
    <xf numFmtId="1" fontId="0" fillId="2" borderId="0" xfId="0" applyNumberFormat="1" applyFill="1"/>
    <xf numFmtId="164" fontId="1" fillId="0" borderId="0" xfId="0" applyNumberFormat="1" applyFont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1" fillId="3" borderId="0" xfId="0" applyFont="1" applyFill="1"/>
    <xf numFmtId="164" fontId="0" fillId="3" borderId="0" xfId="0" applyNumberFormat="1" applyFill="1"/>
    <xf numFmtId="1" fontId="0" fillId="3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0" fillId="2" borderId="0" xfId="0" applyNumberFormat="1" applyFill="1"/>
    <xf numFmtId="0" fontId="0" fillId="2" borderId="0" xfId="0" applyNumberFormat="1" applyFill="1"/>
    <xf numFmtId="0" fontId="0" fillId="0" borderId="0" xfId="0" quotePrefix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46" workbookViewId="0">
      <selection activeCell="F83" sqref="F83"/>
    </sheetView>
  </sheetViews>
  <sheetFormatPr defaultRowHeight="15" x14ac:dyDescent="0.25"/>
  <cols>
    <col min="1" max="1" width="13.28515625" customWidth="1"/>
    <col min="8" max="8" width="11.140625" bestFit="1" customWidth="1"/>
    <col min="10" max="10" width="9.140625" style="8"/>
    <col min="12" max="12" width="11.5703125" bestFit="1" customWidth="1"/>
  </cols>
  <sheetData>
    <row r="1" spans="1:13" x14ac:dyDescent="0.25">
      <c r="L1" t="s">
        <v>113</v>
      </c>
    </row>
    <row r="4" spans="1:13" s="5" customFormat="1" x14ac:dyDescent="0.25">
      <c r="A4" s="7" t="s">
        <v>10</v>
      </c>
      <c r="B4" s="9" t="s">
        <v>109</v>
      </c>
      <c r="C4" s="7" t="s">
        <v>110</v>
      </c>
      <c r="D4" s="10" t="s">
        <v>5</v>
      </c>
      <c r="E4" s="10" t="s">
        <v>6</v>
      </c>
      <c r="F4" s="9" t="s">
        <v>17</v>
      </c>
      <c r="G4" s="10" t="s">
        <v>7</v>
      </c>
      <c r="H4" s="10" t="s">
        <v>8</v>
      </c>
      <c r="I4" s="5" t="s">
        <v>108</v>
      </c>
      <c r="J4" s="7" t="s">
        <v>9</v>
      </c>
      <c r="L4" s="7"/>
      <c r="M4" s="7"/>
    </row>
    <row r="6" spans="1:13" x14ac:dyDescent="0.25">
      <c r="A6" s="1" t="s">
        <v>105</v>
      </c>
      <c r="B6">
        <v>1</v>
      </c>
      <c r="C6">
        <v>1</v>
      </c>
      <c r="D6" s="41">
        <v>0.71458333333333324</v>
      </c>
      <c r="E6" s="41">
        <v>0.71390046296296295</v>
      </c>
      <c r="F6" s="41">
        <f>(D6-E6)</f>
        <v>6.8287037037029208E-4</v>
      </c>
      <c r="H6" s="8">
        <v>3</v>
      </c>
      <c r="J6" s="8" t="s">
        <v>111</v>
      </c>
    </row>
    <row r="7" spans="1:13" x14ac:dyDescent="0.25">
      <c r="B7">
        <v>1</v>
      </c>
      <c r="C7">
        <v>2</v>
      </c>
      <c r="D7" s="26">
        <v>0.71545138888888893</v>
      </c>
      <c r="E7" s="26">
        <v>0.7192708333333333</v>
      </c>
      <c r="F7" s="41">
        <f>(D7-E7)</f>
        <v>-3.8194444444443754E-3</v>
      </c>
      <c r="H7" s="8">
        <v>1</v>
      </c>
      <c r="J7" s="8" t="s">
        <v>112</v>
      </c>
    </row>
    <row r="8" spans="1:13" x14ac:dyDescent="0.25">
      <c r="B8">
        <v>1</v>
      </c>
      <c r="C8">
        <v>3</v>
      </c>
      <c r="D8" s="26">
        <v>0.7154166666666667</v>
      </c>
      <c r="E8" s="26">
        <v>0.7154166666666667</v>
      </c>
      <c r="F8" s="41">
        <f>(D8-E8)</f>
        <v>0</v>
      </c>
      <c r="H8" s="8">
        <v>9</v>
      </c>
      <c r="I8" t="s">
        <v>25</v>
      </c>
      <c r="J8" s="8" t="s">
        <v>115</v>
      </c>
    </row>
    <row r="9" spans="1:13" x14ac:dyDescent="0.25">
      <c r="B9">
        <v>1</v>
      </c>
      <c r="C9">
        <v>4</v>
      </c>
      <c r="D9" s="26">
        <v>0.7157175925925926</v>
      </c>
      <c r="E9" s="26">
        <v>0.71759259259259256</v>
      </c>
      <c r="F9" s="41">
        <f t="shared" ref="F9:F26" si="0">(D9-E9)</f>
        <v>-1.87499999999996E-3</v>
      </c>
      <c r="H9" s="8">
        <v>8</v>
      </c>
      <c r="J9" s="8" t="s">
        <v>114</v>
      </c>
    </row>
    <row r="10" spans="1:13" x14ac:dyDescent="0.25">
      <c r="B10">
        <v>1</v>
      </c>
      <c r="C10">
        <v>5</v>
      </c>
      <c r="D10" s="26">
        <v>0.71300925925925929</v>
      </c>
      <c r="E10" s="26">
        <v>0.7180671296296296</v>
      </c>
      <c r="F10" s="41">
        <f t="shared" si="0"/>
        <v>-5.0578703703703098E-3</v>
      </c>
      <c r="H10" s="8">
        <v>2</v>
      </c>
      <c r="J10" s="8" t="s">
        <v>116</v>
      </c>
    </row>
    <row r="11" spans="1:13" x14ac:dyDescent="0.25">
      <c r="B11">
        <v>1</v>
      </c>
      <c r="C11">
        <v>6</v>
      </c>
      <c r="D11" s="26">
        <v>0.7171412037037036</v>
      </c>
      <c r="E11" s="26">
        <v>0.71789351851851846</v>
      </c>
      <c r="F11" s="41">
        <f t="shared" si="0"/>
        <v>-7.523148148148584E-4</v>
      </c>
      <c r="H11" s="8">
        <v>2</v>
      </c>
      <c r="J11" s="8" t="s">
        <v>117</v>
      </c>
    </row>
    <row r="12" spans="1:13" x14ac:dyDescent="0.25">
      <c r="B12">
        <v>1</v>
      </c>
      <c r="C12">
        <v>7</v>
      </c>
      <c r="D12" s="26">
        <v>0.71736111111111101</v>
      </c>
      <c r="E12" s="26">
        <v>0.71489583333333329</v>
      </c>
      <c r="F12" s="41">
        <f t="shared" si="0"/>
        <v>2.4652777777777191E-3</v>
      </c>
      <c r="H12" s="8">
        <v>8</v>
      </c>
      <c r="J12" s="8" t="s">
        <v>128</v>
      </c>
    </row>
    <row r="13" spans="1:13" x14ac:dyDescent="0.25">
      <c r="B13">
        <v>2</v>
      </c>
      <c r="C13">
        <v>1</v>
      </c>
      <c r="D13" s="26">
        <v>0.73040509259259256</v>
      </c>
      <c r="E13" s="26">
        <v>0.73090277777777779</v>
      </c>
      <c r="F13" s="41">
        <f t="shared" si="0"/>
        <v>-4.9768518518522598E-4</v>
      </c>
      <c r="H13" s="8">
        <v>8</v>
      </c>
      <c r="J13" s="8" t="s">
        <v>118</v>
      </c>
    </row>
    <row r="14" spans="1:13" x14ac:dyDescent="0.25">
      <c r="B14">
        <v>2</v>
      </c>
      <c r="C14">
        <v>2</v>
      </c>
      <c r="D14" s="26">
        <v>0.72994212962962957</v>
      </c>
      <c r="E14" s="26">
        <v>0.7260416666666667</v>
      </c>
      <c r="F14" s="41">
        <f t="shared" si="0"/>
        <v>3.9004629629628695E-3</v>
      </c>
      <c r="H14" s="8">
        <v>6</v>
      </c>
      <c r="J14" s="8" t="s">
        <v>119</v>
      </c>
    </row>
    <row r="15" spans="1:13" x14ac:dyDescent="0.25">
      <c r="B15">
        <v>2</v>
      </c>
      <c r="C15">
        <v>3</v>
      </c>
      <c r="D15" s="26">
        <v>0.72887731481481488</v>
      </c>
      <c r="E15" s="26">
        <v>0.72855324074074079</v>
      </c>
      <c r="F15" s="41">
        <f t="shared" si="0"/>
        <v>3.2407407407408773E-4</v>
      </c>
      <c r="H15" s="8">
        <v>10</v>
      </c>
      <c r="I15" t="s">
        <v>25</v>
      </c>
      <c r="J15" s="8" t="s">
        <v>120</v>
      </c>
    </row>
    <row r="16" spans="1:13" x14ac:dyDescent="0.25">
      <c r="B16">
        <v>2</v>
      </c>
      <c r="C16">
        <v>4</v>
      </c>
      <c r="D16" s="26">
        <v>0.73251157407407408</v>
      </c>
      <c r="E16" s="26">
        <v>0.73251157407407408</v>
      </c>
      <c r="F16" s="41">
        <f t="shared" si="0"/>
        <v>0</v>
      </c>
      <c r="H16" s="8">
        <v>7</v>
      </c>
      <c r="I16" t="s">
        <v>121</v>
      </c>
      <c r="J16" s="8" t="s">
        <v>122</v>
      </c>
    </row>
    <row r="17" spans="1:10" x14ac:dyDescent="0.25">
      <c r="B17">
        <v>2</v>
      </c>
      <c r="C17">
        <v>5</v>
      </c>
      <c r="D17" s="26">
        <v>0.73074074074074069</v>
      </c>
      <c r="E17" s="26">
        <v>0.73131944444444441</v>
      </c>
      <c r="F17" s="41">
        <f t="shared" si="0"/>
        <v>-5.7870370370372015E-4</v>
      </c>
      <c r="H17" s="8">
        <v>7</v>
      </c>
      <c r="J17" s="8" t="s">
        <v>123</v>
      </c>
    </row>
    <row r="18" spans="1:10" x14ac:dyDescent="0.25">
      <c r="B18">
        <v>2</v>
      </c>
      <c r="C18">
        <v>6</v>
      </c>
      <c r="D18" s="26">
        <v>0.73039351851851853</v>
      </c>
      <c r="E18" s="26">
        <v>0.73167824074074073</v>
      </c>
      <c r="F18" s="41">
        <f t="shared" si="0"/>
        <v>-1.284722222222201E-3</v>
      </c>
      <c r="H18" s="8">
        <v>4</v>
      </c>
      <c r="J18" s="8" t="s">
        <v>124</v>
      </c>
    </row>
    <row r="19" spans="1:10" x14ac:dyDescent="0.25">
      <c r="B19">
        <v>2</v>
      </c>
      <c r="C19">
        <v>7</v>
      </c>
      <c r="D19" s="26">
        <v>0.72791666666666666</v>
      </c>
      <c r="E19" s="26">
        <v>0.72707175925925915</v>
      </c>
      <c r="F19" s="41">
        <f t="shared" si="0"/>
        <v>8.4490740740750248E-4</v>
      </c>
      <c r="H19" s="8">
        <v>2</v>
      </c>
      <c r="J19" s="8" t="s">
        <v>125</v>
      </c>
    </row>
    <row r="20" spans="1:10" x14ac:dyDescent="0.25">
      <c r="B20">
        <v>3</v>
      </c>
      <c r="C20">
        <v>1</v>
      </c>
      <c r="D20" s="26">
        <v>0.7418865740740741</v>
      </c>
      <c r="E20" s="26">
        <v>0.74141203703703706</v>
      </c>
      <c r="F20" s="41">
        <f t="shared" si="0"/>
        <v>4.745370370370372E-4</v>
      </c>
      <c r="H20" s="8">
        <v>8</v>
      </c>
      <c r="J20" s="8" t="s">
        <v>126</v>
      </c>
    </row>
    <row r="21" spans="1:10" x14ac:dyDescent="0.25">
      <c r="B21">
        <v>3</v>
      </c>
      <c r="C21">
        <v>2</v>
      </c>
      <c r="D21" s="26">
        <v>0.74141203703703706</v>
      </c>
      <c r="E21" s="26">
        <v>0.74046296296296299</v>
      </c>
      <c r="F21" s="41">
        <f t="shared" si="0"/>
        <v>9.490740740740744E-4</v>
      </c>
      <c r="H21" s="8">
        <v>8</v>
      </c>
      <c r="J21" s="8" t="s">
        <v>127</v>
      </c>
    </row>
    <row r="22" spans="1:10" x14ac:dyDescent="0.25">
      <c r="B22">
        <v>3</v>
      </c>
      <c r="C22">
        <v>3</v>
      </c>
      <c r="F22" s="41"/>
    </row>
    <row r="23" spans="1:10" x14ac:dyDescent="0.25">
      <c r="B23">
        <v>3</v>
      </c>
      <c r="C23">
        <v>4</v>
      </c>
      <c r="D23" s="26">
        <v>0.74179398148148146</v>
      </c>
      <c r="E23" s="26">
        <v>0.74384259259259267</v>
      </c>
      <c r="F23" s="41">
        <f t="shared" si="0"/>
        <v>-2.0486111111112093E-3</v>
      </c>
      <c r="H23">
        <v>10</v>
      </c>
      <c r="J23" s="8" t="s">
        <v>129</v>
      </c>
    </row>
    <row r="24" spans="1:10" x14ac:dyDescent="0.25">
      <c r="B24">
        <v>3</v>
      </c>
      <c r="C24">
        <v>5</v>
      </c>
      <c r="D24" s="26">
        <v>0.7419675925925926</v>
      </c>
      <c r="E24" s="26">
        <v>0.74255787037037047</v>
      </c>
      <c r="F24" s="41">
        <f t="shared" si="0"/>
        <v>-5.9027777777787005E-4</v>
      </c>
      <c r="H24">
        <v>8</v>
      </c>
      <c r="J24" s="8" t="s">
        <v>130</v>
      </c>
    </row>
    <row r="25" spans="1:10" x14ac:dyDescent="0.25">
      <c r="B25">
        <v>3</v>
      </c>
      <c r="C25">
        <v>6</v>
      </c>
      <c r="D25" s="26">
        <v>0.74584490740740739</v>
      </c>
      <c r="E25" s="26">
        <v>0.7418865740740741</v>
      </c>
      <c r="F25" s="41">
        <f t="shared" si="0"/>
        <v>3.958333333333286E-3</v>
      </c>
      <c r="H25">
        <v>10</v>
      </c>
      <c r="J25" s="45" t="s">
        <v>131</v>
      </c>
    </row>
    <row r="26" spans="1:10" x14ac:dyDescent="0.25">
      <c r="B26">
        <v>3</v>
      </c>
      <c r="C26">
        <v>7</v>
      </c>
      <c r="D26" s="26">
        <v>0.74482638888888886</v>
      </c>
      <c r="E26" s="26">
        <v>0.74271990740740745</v>
      </c>
      <c r="F26" s="41">
        <f t="shared" si="0"/>
        <v>2.1064814814814037E-3</v>
      </c>
      <c r="H26">
        <v>8</v>
      </c>
      <c r="J26" s="8" t="s">
        <v>132</v>
      </c>
    </row>
    <row r="28" spans="1:10" s="1" customFormat="1" x14ac:dyDescent="0.25">
      <c r="A28" s="1" t="s">
        <v>14</v>
      </c>
      <c r="F28" s="42">
        <f>AVERAGE(F6:F26)</f>
        <v>-3.9930555555572898E-5</v>
      </c>
      <c r="H28" s="5">
        <f>AVERAGE(H15:H26)</f>
        <v>7.4545454545454541</v>
      </c>
      <c r="J28" s="7"/>
    </row>
    <row r="31" spans="1:10" x14ac:dyDescent="0.25">
      <c r="A31" s="1" t="s">
        <v>106</v>
      </c>
      <c r="B31">
        <v>1</v>
      </c>
      <c r="C31">
        <v>1</v>
      </c>
      <c r="D31" s="26">
        <v>0.55372685185185189</v>
      </c>
      <c r="E31" s="26">
        <v>0.55329861111111112</v>
      </c>
      <c r="F31" s="41">
        <f t="shared" ref="F31:F51" si="1">(D31-E31)</f>
        <v>4.2824074074077068E-4</v>
      </c>
      <c r="H31">
        <v>3</v>
      </c>
      <c r="J31" s="8" t="s">
        <v>133</v>
      </c>
    </row>
    <row r="32" spans="1:10" x14ac:dyDescent="0.25">
      <c r="B32">
        <v>1</v>
      </c>
      <c r="C32">
        <v>2</v>
      </c>
      <c r="D32" s="26">
        <v>0.55229166666666674</v>
      </c>
      <c r="E32" s="26">
        <v>0.55229166666666674</v>
      </c>
      <c r="F32" s="41">
        <f t="shared" si="1"/>
        <v>0</v>
      </c>
      <c r="H32">
        <v>5</v>
      </c>
      <c r="J32" s="8" t="s">
        <v>134</v>
      </c>
    </row>
    <row r="33" spans="2:10" x14ac:dyDescent="0.25">
      <c r="B33">
        <v>1</v>
      </c>
      <c r="C33">
        <v>3</v>
      </c>
      <c r="D33" s="26">
        <v>0.55379629629629623</v>
      </c>
      <c r="E33" s="26">
        <v>0.55511574074074077</v>
      </c>
      <c r="F33" s="41">
        <f t="shared" si="1"/>
        <v>-1.3194444444445397E-3</v>
      </c>
      <c r="H33">
        <v>3</v>
      </c>
      <c r="J33" s="8" t="s">
        <v>135</v>
      </c>
    </row>
    <row r="34" spans="2:10" x14ac:dyDescent="0.25">
      <c r="B34">
        <v>1</v>
      </c>
      <c r="C34">
        <v>4</v>
      </c>
      <c r="D34" s="26">
        <v>0.5540046296296296</v>
      </c>
      <c r="E34" s="26">
        <v>0.55427083333333338</v>
      </c>
      <c r="F34" s="41">
        <f t="shared" si="1"/>
        <v>-2.6620370370378232E-4</v>
      </c>
      <c r="H34">
        <v>7</v>
      </c>
      <c r="I34" t="s">
        <v>43</v>
      </c>
      <c r="J34" s="8" t="s">
        <v>136</v>
      </c>
    </row>
    <row r="35" spans="2:10" x14ac:dyDescent="0.25">
      <c r="B35">
        <v>1</v>
      </c>
      <c r="C35">
        <v>5</v>
      </c>
      <c r="D35" s="26">
        <v>0.55509259259259258</v>
      </c>
      <c r="E35" s="26">
        <v>0.5536226851851852</v>
      </c>
      <c r="F35" s="41">
        <f t="shared" si="1"/>
        <v>1.4699074074073781E-3</v>
      </c>
      <c r="H35">
        <v>7</v>
      </c>
      <c r="J35" s="8" t="s">
        <v>137</v>
      </c>
    </row>
    <row r="36" spans="2:10" x14ac:dyDescent="0.25">
      <c r="B36">
        <v>1</v>
      </c>
      <c r="C36">
        <v>6</v>
      </c>
      <c r="D36" s="26">
        <v>0.5552083333333333</v>
      </c>
      <c r="E36" s="26">
        <v>0.55391203703703706</v>
      </c>
      <c r="F36" s="41">
        <f t="shared" si="1"/>
        <v>1.2962962962962399E-3</v>
      </c>
      <c r="H36">
        <v>1</v>
      </c>
      <c r="J36" s="8" t="s">
        <v>138</v>
      </c>
    </row>
    <row r="37" spans="2:10" x14ac:dyDescent="0.25">
      <c r="B37">
        <v>1</v>
      </c>
      <c r="C37">
        <v>7</v>
      </c>
      <c r="D37" s="26">
        <v>0.55335648148148142</v>
      </c>
      <c r="E37" s="26">
        <v>0.55335648148148142</v>
      </c>
      <c r="F37" s="41">
        <f t="shared" si="1"/>
        <v>0</v>
      </c>
      <c r="H37">
        <v>10</v>
      </c>
      <c r="J37" s="8" t="s">
        <v>139</v>
      </c>
    </row>
    <row r="38" spans="2:10" x14ac:dyDescent="0.25">
      <c r="B38">
        <v>2</v>
      </c>
      <c r="C38">
        <v>1</v>
      </c>
      <c r="D38" s="26">
        <v>0.56873842592592594</v>
      </c>
      <c r="E38" s="26">
        <v>0.56914351851851852</v>
      </c>
      <c r="F38" s="41">
        <f t="shared" si="1"/>
        <v>-4.050925925925819E-4</v>
      </c>
      <c r="H38">
        <v>10</v>
      </c>
      <c r="J38" s="8" t="s">
        <v>140</v>
      </c>
    </row>
    <row r="39" spans="2:10" x14ac:dyDescent="0.25">
      <c r="B39">
        <v>2</v>
      </c>
      <c r="C39">
        <v>2</v>
      </c>
      <c r="D39" s="26">
        <v>0.56910879629629629</v>
      </c>
      <c r="E39" s="26">
        <v>0.5682638888888889</v>
      </c>
      <c r="F39" s="41">
        <f t="shared" si="1"/>
        <v>8.4490740740739145E-4</v>
      </c>
      <c r="H39">
        <v>7</v>
      </c>
      <c r="J39" s="8" t="s">
        <v>141</v>
      </c>
    </row>
    <row r="40" spans="2:10" x14ac:dyDescent="0.25">
      <c r="B40">
        <v>2</v>
      </c>
      <c r="C40">
        <v>3</v>
      </c>
      <c r="D40" s="26">
        <v>0.56819444444444445</v>
      </c>
      <c r="E40" s="26">
        <v>0.56888888888888889</v>
      </c>
      <c r="F40" s="41">
        <f t="shared" si="1"/>
        <v>-6.9444444444444198E-4</v>
      </c>
      <c r="H40">
        <v>8</v>
      </c>
      <c r="J40" s="8" t="s">
        <v>142</v>
      </c>
    </row>
    <row r="41" spans="2:10" x14ac:dyDescent="0.25">
      <c r="B41">
        <v>2</v>
      </c>
      <c r="C41">
        <v>4</v>
      </c>
      <c r="D41" s="26">
        <v>0.56747685185185182</v>
      </c>
      <c r="E41" s="26">
        <v>0.57090277777777776</v>
      </c>
      <c r="F41" s="41">
        <f t="shared" si="1"/>
        <v>-3.4259259259259434E-3</v>
      </c>
      <c r="H41">
        <v>5</v>
      </c>
      <c r="J41" s="8" t="s">
        <v>143</v>
      </c>
    </row>
    <row r="42" spans="2:10" x14ac:dyDescent="0.25">
      <c r="B42">
        <v>2</v>
      </c>
      <c r="C42">
        <v>5</v>
      </c>
      <c r="D42" s="26">
        <v>0.56847222222222216</v>
      </c>
      <c r="E42" s="26">
        <v>0.57209490740740743</v>
      </c>
      <c r="F42" s="41">
        <f t="shared" si="1"/>
        <v>-3.6226851851852704E-3</v>
      </c>
      <c r="H42">
        <v>6</v>
      </c>
      <c r="J42" s="8" t="s">
        <v>144</v>
      </c>
    </row>
    <row r="43" spans="2:10" x14ac:dyDescent="0.25">
      <c r="B43">
        <v>2</v>
      </c>
      <c r="C43">
        <v>6</v>
      </c>
      <c r="D43" s="26">
        <v>0.56840277777777781</v>
      </c>
      <c r="E43" s="26">
        <v>0.56741898148148151</v>
      </c>
      <c r="F43" s="41">
        <f t="shared" si="1"/>
        <v>9.8379629629630205E-4</v>
      </c>
      <c r="H43">
        <v>3</v>
      </c>
      <c r="J43" s="8" t="s">
        <v>145</v>
      </c>
    </row>
    <row r="44" spans="2:10" x14ac:dyDescent="0.25">
      <c r="B44">
        <v>2</v>
      </c>
      <c r="C44">
        <v>7</v>
      </c>
      <c r="D44" s="26">
        <v>0.56682870370370375</v>
      </c>
      <c r="E44" s="26">
        <v>0.56895833333333334</v>
      </c>
      <c r="F44" s="41">
        <f t="shared" si="1"/>
        <v>-2.1296296296295925E-3</v>
      </c>
      <c r="H44">
        <v>1</v>
      </c>
      <c r="J44" s="8" t="s">
        <v>146</v>
      </c>
    </row>
    <row r="45" spans="2:10" x14ac:dyDescent="0.25">
      <c r="B45">
        <v>3</v>
      </c>
      <c r="C45">
        <v>1</v>
      </c>
      <c r="D45" s="26">
        <v>0.58153935185185179</v>
      </c>
      <c r="E45" s="26">
        <v>0.57976851851851852</v>
      </c>
      <c r="F45" s="41">
        <f t="shared" si="1"/>
        <v>1.7708333333332771E-3</v>
      </c>
      <c r="H45">
        <v>5</v>
      </c>
      <c r="J45" s="8" t="s">
        <v>147</v>
      </c>
    </row>
    <row r="46" spans="2:10" x14ac:dyDescent="0.25">
      <c r="B46">
        <v>3</v>
      </c>
      <c r="C46">
        <v>2</v>
      </c>
      <c r="D46" s="26">
        <v>0.58533564814814809</v>
      </c>
      <c r="E46" s="26">
        <v>0.58309027777777778</v>
      </c>
      <c r="F46" s="41">
        <f t="shared" si="1"/>
        <v>2.2453703703703143E-3</v>
      </c>
      <c r="H46">
        <v>8</v>
      </c>
      <c r="J46" s="8" t="s">
        <v>148</v>
      </c>
    </row>
    <row r="47" spans="2:10" x14ac:dyDescent="0.25">
      <c r="B47">
        <v>3</v>
      </c>
      <c r="C47">
        <v>3</v>
      </c>
      <c r="D47" s="26">
        <v>0.58059027777777772</v>
      </c>
      <c r="E47" s="26">
        <v>0.58319444444444446</v>
      </c>
      <c r="F47" s="41">
        <f t="shared" si="1"/>
        <v>-2.6041666666667407E-3</v>
      </c>
      <c r="H47">
        <v>7</v>
      </c>
      <c r="J47" s="8" t="s">
        <v>149</v>
      </c>
    </row>
    <row r="48" spans="2:10" x14ac:dyDescent="0.25">
      <c r="B48">
        <v>3</v>
      </c>
      <c r="C48">
        <v>4</v>
      </c>
      <c r="F48" s="41"/>
    </row>
    <row r="49" spans="1:10" x14ac:dyDescent="0.25">
      <c r="B49">
        <v>3</v>
      </c>
      <c r="C49">
        <v>5</v>
      </c>
      <c r="D49" s="26">
        <v>0.58156249999999998</v>
      </c>
      <c r="E49" s="26">
        <v>0.58001157407407411</v>
      </c>
      <c r="F49" s="41">
        <f t="shared" si="1"/>
        <v>1.5509259259258723E-3</v>
      </c>
      <c r="H49">
        <v>3</v>
      </c>
      <c r="J49" s="8" t="s">
        <v>150</v>
      </c>
    </row>
    <row r="50" spans="1:10" x14ac:dyDescent="0.25">
      <c r="B50">
        <v>3</v>
      </c>
      <c r="C50">
        <v>6</v>
      </c>
      <c r="D50" s="26">
        <v>0.58150462962962968</v>
      </c>
      <c r="E50" s="26">
        <v>0.58218749999999997</v>
      </c>
      <c r="F50" s="41">
        <f t="shared" si="1"/>
        <v>-6.8287037037029208E-4</v>
      </c>
      <c r="H50">
        <v>8</v>
      </c>
      <c r="J50" s="8" t="s">
        <v>151</v>
      </c>
    </row>
    <row r="51" spans="1:10" x14ac:dyDescent="0.25">
      <c r="B51">
        <v>3</v>
      </c>
      <c r="C51">
        <v>7</v>
      </c>
      <c r="D51" s="26">
        <v>0.58098379629629626</v>
      </c>
      <c r="E51" s="26">
        <v>0.58340277777777783</v>
      </c>
      <c r="F51" s="41">
        <f t="shared" si="1"/>
        <v>-2.4189814814815636E-3</v>
      </c>
      <c r="H51">
        <v>6</v>
      </c>
      <c r="J51" s="8" t="s">
        <v>152</v>
      </c>
    </row>
    <row r="53" spans="1:10" s="1" customFormat="1" x14ac:dyDescent="0.25">
      <c r="A53" s="1" t="s">
        <v>14</v>
      </c>
      <c r="F53" s="42">
        <f>AVERAGE(F31:F51)</f>
        <v>-3.4895833333336012E-4</v>
      </c>
      <c r="H53" s="5">
        <f>AVERAGE(H40:H51)</f>
        <v>5.4545454545454541</v>
      </c>
      <c r="J53" s="7"/>
    </row>
    <row r="56" spans="1:10" x14ac:dyDescent="0.25">
      <c r="A56" s="1" t="s">
        <v>107</v>
      </c>
      <c r="B56">
        <v>1</v>
      </c>
      <c r="C56">
        <v>1</v>
      </c>
      <c r="D56" s="26">
        <v>0.63252314814814814</v>
      </c>
      <c r="E56" s="26">
        <v>0.63192129629629623</v>
      </c>
      <c r="F56" s="41">
        <f t="shared" ref="F56:F79" si="2">(D56-E56)</f>
        <v>6.0185185185190893E-4</v>
      </c>
      <c r="H56">
        <v>9</v>
      </c>
      <c r="J56" s="8" t="s">
        <v>153</v>
      </c>
    </row>
    <row r="57" spans="1:10" x14ac:dyDescent="0.25">
      <c r="B57">
        <v>1</v>
      </c>
      <c r="C57">
        <v>2</v>
      </c>
      <c r="D57" s="26">
        <v>0.6348611111111111</v>
      </c>
      <c r="E57" s="26">
        <v>0.63138888888888889</v>
      </c>
      <c r="F57" s="41">
        <f t="shared" si="2"/>
        <v>3.4722222222222099E-3</v>
      </c>
      <c r="H57">
        <v>5</v>
      </c>
      <c r="J57" s="8" t="s">
        <v>154</v>
      </c>
    </row>
    <row r="58" spans="1:10" x14ac:dyDescent="0.25">
      <c r="B58">
        <v>1</v>
      </c>
      <c r="C58">
        <v>3</v>
      </c>
      <c r="D58" s="26">
        <v>0.63075231481481475</v>
      </c>
      <c r="E58" s="26">
        <v>0.63099537037037035</v>
      </c>
      <c r="F58" s="41">
        <f t="shared" si="2"/>
        <v>-2.4305555555559355E-4</v>
      </c>
      <c r="H58">
        <v>6</v>
      </c>
      <c r="J58" s="8" t="s">
        <v>155</v>
      </c>
    </row>
    <row r="59" spans="1:10" x14ac:dyDescent="0.25">
      <c r="B59">
        <v>1</v>
      </c>
      <c r="C59">
        <v>4</v>
      </c>
      <c r="D59" s="26">
        <v>0.63181712962962966</v>
      </c>
      <c r="E59" s="26">
        <v>0.63430555555555557</v>
      </c>
      <c r="F59" s="41">
        <f t="shared" si="2"/>
        <v>-2.4884259259259078E-3</v>
      </c>
      <c r="H59">
        <v>4</v>
      </c>
      <c r="J59" s="8" t="s">
        <v>156</v>
      </c>
    </row>
    <row r="60" spans="1:10" x14ac:dyDescent="0.25">
      <c r="B60">
        <v>1</v>
      </c>
      <c r="C60">
        <v>5</v>
      </c>
      <c r="D60" s="26">
        <v>0.63181712962962966</v>
      </c>
      <c r="E60" s="26">
        <v>0</v>
      </c>
      <c r="F60" s="41" t="s">
        <v>220</v>
      </c>
      <c r="H60">
        <v>0</v>
      </c>
      <c r="J60" s="8" t="s">
        <v>158</v>
      </c>
    </row>
    <row r="61" spans="1:10" x14ac:dyDescent="0.25">
      <c r="B61">
        <v>1</v>
      </c>
      <c r="C61">
        <v>6</v>
      </c>
      <c r="D61" s="26">
        <v>0.63269675925925928</v>
      </c>
      <c r="E61" s="26">
        <v>0.63269675925925928</v>
      </c>
      <c r="F61" s="41">
        <f t="shared" si="2"/>
        <v>0</v>
      </c>
      <c r="H61">
        <v>2</v>
      </c>
      <c r="J61" s="8" t="s">
        <v>157</v>
      </c>
    </row>
    <row r="62" spans="1:10" x14ac:dyDescent="0.25">
      <c r="B62">
        <v>1</v>
      </c>
      <c r="C62">
        <v>7</v>
      </c>
      <c r="D62" s="26">
        <v>0.63248842592592591</v>
      </c>
      <c r="E62" s="26">
        <v>0.63199074074074069</v>
      </c>
      <c r="F62" s="41">
        <f t="shared" si="2"/>
        <v>4.9768518518522598E-4</v>
      </c>
      <c r="H62">
        <v>7</v>
      </c>
      <c r="J62" s="8" t="s">
        <v>159</v>
      </c>
    </row>
    <row r="63" spans="1:10" x14ac:dyDescent="0.25">
      <c r="B63">
        <v>2</v>
      </c>
      <c r="C63">
        <v>1</v>
      </c>
      <c r="D63" s="26">
        <v>0.64674768518518522</v>
      </c>
      <c r="E63" s="26">
        <v>0.64697916666666666</v>
      </c>
      <c r="F63" s="41">
        <f t="shared" si="2"/>
        <v>-2.3148148148144365E-4</v>
      </c>
      <c r="H63">
        <v>5</v>
      </c>
      <c r="J63" s="8" t="s">
        <v>160</v>
      </c>
    </row>
    <row r="64" spans="1:10" x14ac:dyDescent="0.25">
      <c r="B64">
        <v>2</v>
      </c>
      <c r="C64">
        <v>2</v>
      </c>
      <c r="D64" s="26">
        <v>0.64724537037037033</v>
      </c>
      <c r="E64" s="26">
        <v>0.64724537037037033</v>
      </c>
      <c r="F64" s="41">
        <f t="shared" si="2"/>
        <v>0</v>
      </c>
      <c r="H64">
        <v>4</v>
      </c>
      <c r="J64" s="8" t="s">
        <v>161</v>
      </c>
    </row>
    <row r="65" spans="2:10" x14ac:dyDescent="0.25">
      <c r="B65">
        <v>2</v>
      </c>
      <c r="C65">
        <v>3</v>
      </c>
      <c r="D65" s="26">
        <v>0.64620370370370372</v>
      </c>
      <c r="E65" s="26">
        <v>0.64822916666666663</v>
      </c>
      <c r="F65" s="41">
        <f t="shared" si="2"/>
        <v>-2.0254629629629095E-3</v>
      </c>
      <c r="H65">
        <v>6</v>
      </c>
      <c r="J65" s="8" t="s">
        <v>162</v>
      </c>
    </row>
    <row r="66" spans="2:10" x14ac:dyDescent="0.25">
      <c r="B66">
        <v>2</v>
      </c>
      <c r="C66">
        <v>4</v>
      </c>
      <c r="D66" s="26">
        <v>0.64699074074074081</v>
      </c>
      <c r="E66" s="26">
        <v>0.64778935185185182</v>
      </c>
      <c r="F66" s="41">
        <f t="shared" si="2"/>
        <v>-7.986111111110139E-4</v>
      </c>
    </row>
    <row r="67" spans="2:10" x14ac:dyDescent="0.25">
      <c r="B67">
        <v>2</v>
      </c>
      <c r="C67">
        <v>5</v>
      </c>
      <c r="D67" s="26">
        <v>0.6482754629629629</v>
      </c>
      <c r="E67" s="26">
        <v>0.65052083333333333</v>
      </c>
      <c r="F67" s="41">
        <f t="shared" si="2"/>
        <v>-2.2453703703704253E-3</v>
      </c>
      <c r="H67">
        <v>8</v>
      </c>
      <c r="J67" s="8" t="s">
        <v>163</v>
      </c>
    </row>
    <row r="68" spans="2:10" x14ac:dyDescent="0.25">
      <c r="B68">
        <v>2</v>
      </c>
      <c r="C68">
        <v>6</v>
      </c>
      <c r="D68" s="26">
        <v>0.64915509259259252</v>
      </c>
      <c r="E68" s="26">
        <v>0.64719907407407407</v>
      </c>
      <c r="F68" s="41">
        <f t="shared" si="2"/>
        <v>1.9560185185184542E-3</v>
      </c>
      <c r="H68">
        <v>4</v>
      </c>
      <c r="J68" s="8" t="s">
        <v>164</v>
      </c>
    </row>
    <row r="69" spans="2:10" ht="14.25" customHeight="1" x14ac:dyDescent="0.25">
      <c r="B69">
        <v>2</v>
      </c>
      <c r="C69">
        <v>7</v>
      </c>
      <c r="D69" s="26">
        <v>0.64623842592592595</v>
      </c>
      <c r="E69" s="26">
        <v>0.65145833333333336</v>
      </c>
      <c r="F69" s="41">
        <f t="shared" si="2"/>
        <v>-5.2199074074074092E-3</v>
      </c>
      <c r="H69">
        <v>3</v>
      </c>
      <c r="J69" s="8" t="s">
        <v>165</v>
      </c>
    </row>
    <row r="70" spans="2:10" hidden="1" x14ac:dyDescent="0.25">
      <c r="F70" s="41">
        <f t="shared" si="2"/>
        <v>0</v>
      </c>
    </row>
    <row r="71" spans="2:10" hidden="1" x14ac:dyDescent="0.25">
      <c r="F71" s="41">
        <f t="shared" si="2"/>
        <v>0</v>
      </c>
    </row>
    <row r="72" spans="2:10" hidden="1" x14ac:dyDescent="0.25">
      <c r="F72" s="41">
        <f t="shared" si="2"/>
        <v>0</v>
      </c>
    </row>
    <row r="73" spans="2:10" x14ac:dyDescent="0.25">
      <c r="B73">
        <v>3</v>
      </c>
      <c r="C73">
        <v>1</v>
      </c>
      <c r="D73" s="26">
        <v>0.6618518518518518</v>
      </c>
      <c r="E73" s="26">
        <v>0.66008101851851853</v>
      </c>
      <c r="F73" s="41">
        <f t="shared" si="2"/>
        <v>1.7708333333332771E-3</v>
      </c>
      <c r="H73">
        <v>6</v>
      </c>
      <c r="J73" s="8" t="s">
        <v>166</v>
      </c>
    </row>
    <row r="74" spans="2:10" x14ac:dyDescent="0.25">
      <c r="B74">
        <v>3</v>
      </c>
      <c r="C74">
        <v>2</v>
      </c>
      <c r="D74" s="26">
        <v>0.66513888888888884</v>
      </c>
      <c r="E74" s="26">
        <v>0.66206018518518517</v>
      </c>
      <c r="F74" s="41">
        <f t="shared" si="2"/>
        <v>3.0787037037036669E-3</v>
      </c>
      <c r="H74">
        <v>8</v>
      </c>
      <c r="J74" s="8" t="s">
        <v>167</v>
      </c>
    </row>
    <row r="75" spans="2:10" x14ac:dyDescent="0.25">
      <c r="B75">
        <v>3</v>
      </c>
      <c r="C75">
        <v>3</v>
      </c>
      <c r="E75" s="26">
        <v>0.66314814814814815</v>
      </c>
      <c r="F75" s="41"/>
      <c r="H75">
        <v>6</v>
      </c>
      <c r="J75" s="45" t="s">
        <v>168</v>
      </c>
    </row>
    <row r="76" spans="2:10" x14ac:dyDescent="0.25">
      <c r="B76">
        <v>3</v>
      </c>
      <c r="C76">
        <v>4</v>
      </c>
      <c r="D76" s="26">
        <v>0.66290509259259256</v>
      </c>
      <c r="E76" s="26">
        <v>0.66290509259259256</v>
      </c>
      <c r="F76" s="41">
        <f t="shared" si="2"/>
        <v>0</v>
      </c>
      <c r="H76">
        <v>7</v>
      </c>
      <c r="J76" s="8" t="s">
        <v>169</v>
      </c>
    </row>
    <row r="77" spans="2:10" x14ac:dyDescent="0.25">
      <c r="B77">
        <v>3</v>
      </c>
      <c r="C77">
        <v>5</v>
      </c>
      <c r="D77" s="26">
        <v>0.6637615740740741</v>
      </c>
      <c r="E77" s="26">
        <v>0.6637615740740741</v>
      </c>
      <c r="F77" s="41">
        <f t="shared" si="2"/>
        <v>0</v>
      </c>
      <c r="H77">
        <v>7</v>
      </c>
      <c r="J77" s="8" t="s">
        <v>170</v>
      </c>
    </row>
    <row r="78" spans="2:10" x14ac:dyDescent="0.25">
      <c r="B78">
        <v>3</v>
      </c>
      <c r="C78">
        <v>6</v>
      </c>
      <c r="D78" s="26">
        <v>0.66402777777777777</v>
      </c>
      <c r="E78" s="26">
        <v>0.66312499999999996</v>
      </c>
      <c r="F78" s="41">
        <f t="shared" si="2"/>
        <v>9.0277777777780788E-4</v>
      </c>
      <c r="H78">
        <v>7</v>
      </c>
      <c r="J78" s="8" t="s">
        <v>171</v>
      </c>
    </row>
    <row r="79" spans="2:10" ht="13.5" customHeight="1" x14ac:dyDescent="0.25">
      <c r="B79">
        <v>3</v>
      </c>
      <c r="C79">
        <v>7</v>
      </c>
      <c r="D79" s="26">
        <v>0.66152777777777783</v>
      </c>
      <c r="E79" s="26">
        <v>0.66288194444444437</v>
      </c>
      <c r="F79" s="41">
        <f t="shared" si="2"/>
        <v>-1.3541666666665453E-3</v>
      </c>
      <c r="H79">
        <v>6</v>
      </c>
      <c r="J79" s="8" t="s">
        <v>172</v>
      </c>
    </row>
    <row r="80" spans="2:10" hidden="1" x14ac:dyDescent="0.25"/>
    <row r="81" spans="1:8" hidden="1" x14ac:dyDescent="0.25"/>
    <row r="83" spans="1:8" x14ac:dyDescent="0.25">
      <c r="A83" s="1" t="s">
        <v>14</v>
      </c>
      <c r="F83" s="42">
        <f>AVERAGE(F56:F79)</f>
        <v>-1.057449494949408E-4</v>
      </c>
      <c r="H83" s="5">
        <f>AVERAGE(H70:H81)</f>
        <v>6.7142857142857144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opLeftCell="A28" workbookViewId="0">
      <pane xSplit="2" topLeftCell="C1" activePane="topRight" state="frozen"/>
      <selection pane="topRight" activeCell="H61" sqref="H61"/>
    </sheetView>
  </sheetViews>
  <sheetFormatPr defaultRowHeight="15" x14ac:dyDescent="0.25"/>
  <cols>
    <col min="1" max="1" width="15.85546875" style="1" bestFit="1" customWidth="1"/>
    <col min="7" max="7" width="11.140625" bestFit="1" customWidth="1"/>
    <col min="8" max="8" width="107" bestFit="1" customWidth="1"/>
    <col min="9" max="9" width="12.7109375" customWidth="1"/>
  </cols>
  <sheetData>
    <row r="3" spans="1:10" s="1" customFormat="1" x14ac:dyDescent="0.25">
      <c r="A3" s="1" t="s">
        <v>10</v>
      </c>
      <c r="B3" s="1" t="s">
        <v>0</v>
      </c>
      <c r="C3" s="1" t="s">
        <v>5</v>
      </c>
      <c r="D3" s="1" t="s">
        <v>6</v>
      </c>
      <c r="E3" s="1" t="s">
        <v>17</v>
      </c>
      <c r="F3" s="1" t="s">
        <v>50</v>
      </c>
      <c r="G3" s="1" t="s">
        <v>8</v>
      </c>
      <c r="H3" s="1" t="s">
        <v>9</v>
      </c>
      <c r="I3" s="1" t="s">
        <v>4</v>
      </c>
      <c r="J3" s="1" t="s">
        <v>11</v>
      </c>
    </row>
    <row r="4" spans="1:10" x14ac:dyDescent="0.25">
      <c r="A4" s="1" t="s">
        <v>57</v>
      </c>
      <c r="B4">
        <v>13</v>
      </c>
      <c r="C4" s="19">
        <v>0.51310185185185186</v>
      </c>
      <c r="D4" s="19">
        <v>0.5102430555555556</v>
      </c>
      <c r="E4" s="19">
        <f t="shared" ref="E4:E21" si="0">(C4-D4)</f>
        <v>2.8587962962962621E-3</v>
      </c>
      <c r="F4" s="8">
        <v>0</v>
      </c>
      <c r="G4" s="20">
        <v>8</v>
      </c>
      <c r="H4" t="s">
        <v>52</v>
      </c>
      <c r="I4">
        <v>14</v>
      </c>
      <c r="J4">
        <v>15</v>
      </c>
    </row>
    <row r="5" spans="1:10" x14ac:dyDescent="0.25">
      <c r="B5">
        <v>14</v>
      </c>
      <c r="C5" s="19">
        <v>0.52193287037037039</v>
      </c>
      <c r="D5" s="21">
        <v>0.52042824074074068</v>
      </c>
      <c r="E5" s="19">
        <f t="shared" si="0"/>
        <v>1.5046296296297168E-3</v>
      </c>
      <c r="F5" s="8">
        <v>0</v>
      </c>
      <c r="G5" s="20">
        <v>9</v>
      </c>
      <c r="H5" s="23" t="s">
        <v>53</v>
      </c>
      <c r="I5">
        <v>15</v>
      </c>
      <c r="J5">
        <v>13</v>
      </c>
    </row>
    <row r="6" spans="1:10" x14ac:dyDescent="0.25">
      <c r="B6">
        <v>15</v>
      </c>
      <c r="C6" s="19">
        <v>0.53409722222222222</v>
      </c>
      <c r="D6" s="19">
        <v>0.53459490740740734</v>
      </c>
      <c r="E6" s="19">
        <f t="shared" si="0"/>
        <v>-4.9768518518511495E-4</v>
      </c>
      <c r="F6" s="20">
        <v>0</v>
      </c>
      <c r="G6" s="20">
        <v>5</v>
      </c>
      <c r="H6" t="s">
        <v>55</v>
      </c>
      <c r="I6">
        <v>13</v>
      </c>
      <c r="J6">
        <v>14</v>
      </c>
    </row>
    <row r="7" spans="1:10" x14ac:dyDescent="0.25">
      <c r="B7">
        <v>16</v>
      </c>
      <c r="C7" s="19">
        <v>0.50981481481481483</v>
      </c>
      <c r="D7" s="19">
        <v>0.510625</v>
      </c>
      <c r="E7" s="19">
        <f t="shared" si="0"/>
        <v>-8.101851851851638E-4</v>
      </c>
      <c r="F7" s="20">
        <v>0</v>
      </c>
      <c r="G7" s="20">
        <v>9</v>
      </c>
      <c r="H7" t="s">
        <v>56</v>
      </c>
      <c r="I7">
        <v>17</v>
      </c>
      <c r="J7">
        <v>18</v>
      </c>
    </row>
    <row r="8" spans="1:10" x14ac:dyDescent="0.25">
      <c r="B8">
        <v>17</v>
      </c>
      <c r="C8" s="19">
        <v>0.53421296296296295</v>
      </c>
      <c r="D8" s="19">
        <v>0.53421296296296295</v>
      </c>
      <c r="E8" s="19">
        <f t="shared" si="0"/>
        <v>0</v>
      </c>
      <c r="F8" s="20">
        <v>1</v>
      </c>
      <c r="G8" s="20">
        <v>5</v>
      </c>
      <c r="H8" t="s">
        <v>60</v>
      </c>
      <c r="I8">
        <v>18</v>
      </c>
      <c r="J8">
        <v>16</v>
      </c>
    </row>
    <row r="9" spans="1:10" x14ac:dyDescent="0.25">
      <c r="B9">
        <v>18</v>
      </c>
      <c r="C9" s="19">
        <v>0.52197916666666666</v>
      </c>
      <c r="D9" s="19">
        <v>0.52214120370370376</v>
      </c>
      <c r="E9" s="19">
        <f t="shared" si="0"/>
        <v>-1.6203703703709937E-4</v>
      </c>
      <c r="F9" s="20">
        <v>0</v>
      </c>
      <c r="G9" s="20">
        <v>8</v>
      </c>
      <c r="H9" s="22" t="s">
        <v>61</v>
      </c>
      <c r="I9">
        <v>16</v>
      </c>
      <c r="J9">
        <v>17</v>
      </c>
    </row>
    <row r="10" spans="1:10" x14ac:dyDescent="0.25">
      <c r="B10">
        <v>19</v>
      </c>
      <c r="C10" s="19">
        <v>0.68148148148148147</v>
      </c>
      <c r="D10" s="19">
        <v>0.68148148148148147</v>
      </c>
      <c r="E10" s="19">
        <f t="shared" si="0"/>
        <v>0</v>
      </c>
      <c r="F10" s="20">
        <v>1</v>
      </c>
      <c r="G10" s="20">
        <v>6</v>
      </c>
      <c r="H10" t="s">
        <v>62</v>
      </c>
      <c r="I10">
        <v>20</v>
      </c>
      <c r="J10">
        <v>21</v>
      </c>
    </row>
    <row r="11" spans="1:10" s="3" customFormat="1" x14ac:dyDescent="0.25">
      <c r="A11" s="4"/>
      <c r="B11" s="3">
        <v>20</v>
      </c>
      <c r="C11" s="28">
        <v>0.69062499999999993</v>
      </c>
      <c r="D11" s="28">
        <v>0.6885648148148148</v>
      </c>
      <c r="E11" s="28">
        <f t="shared" si="0"/>
        <v>2.0601851851851372E-3</v>
      </c>
      <c r="F11" s="29">
        <v>0</v>
      </c>
      <c r="G11" s="29">
        <v>6</v>
      </c>
      <c r="H11" s="3" t="s">
        <v>55</v>
      </c>
      <c r="I11" s="3">
        <v>21</v>
      </c>
      <c r="J11" s="3">
        <v>19</v>
      </c>
    </row>
    <row r="12" spans="1:10" x14ac:dyDescent="0.25">
      <c r="B12">
        <v>21</v>
      </c>
      <c r="C12" s="19">
        <v>0.70109953703703709</v>
      </c>
      <c r="D12" s="19">
        <v>0.70109953703703709</v>
      </c>
      <c r="E12" s="19">
        <f t="shared" si="0"/>
        <v>0</v>
      </c>
      <c r="F12" s="24">
        <v>1</v>
      </c>
      <c r="G12" s="20">
        <v>8</v>
      </c>
      <c r="H12" s="25" t="s">
        <v>77</v>
      </c>
      <c r="I12">
        <v>19</v>
      </c>
      <c r="J12">
        <v>20</v>
      </c>
    </row>
    <row r="13" spans="1:10" x14ac:dyDescent="0.25">
      <c r="B13">
        <v>22</v>
      </c>
      <c r="C13" s="19">
        <v>0.59598379629629628</v>
      </c>
      <c r="D13" s="19">
        <v>0.5927662037037037</v>
      </c>
      <c r="E13" s="19">
        <f t="shared" si="0"/>
        <v>3.2175925925925775E-3</v>
      </c>
      <c r="F13" s="24">
        <v>0</v>
      </c>
      <c r="G13" s="20">
        <v>6</v>
      </c>
      <c r="H13" s="25" t="s">
        <v>63</v>
      </c>
      <c r="I13">
        <v>24</v>
      </c>
      <c r="J13">
        <v>23</v>
      </c>
    </row>
    <row r="14" spans="1:10" x14ac:dyDescent="0.25">
      <c r="B14">
        <v>23</v>
      </c>
      <c r="C14" s="19">
        <v>0.6053587962962963</v>
      </c>
      <c r="D14" s="19">
        <v>0.60614583333333327</v>
      </c>
      <c r="E14" s="19">
        <f t="shared" si="0"/>
        <v>-7.8703703703697503E-4</v>
      </c>
      <c r="F14" s="24">
        <v>0</v>
      </c>
      <c r="G14" s="20">
        <v>6</v>
      </c>
      <c r="H14" s="25" t="s">
        <v>64</v>
      </c>
      <c r="I14">
        <v>22</v>
      </c>
      <c r="J14">
        <v>24</v>
      </c>
    </row>
    <row r="15" spans="1:10" x14ac:dyDescent="0.25">
      <c r="B15">
        <v>24</v>
      </c>
      <c r="C15" s="19">
        <v>0.61880787037037044</v>
      </c>
      <c r="D15" s="19">
        <v>0.61880787037037044</v>
      </c>
      <c r="E15" s="19">
        <f t="shared" si="0"/>
        <v>0</v>
      </c>
      <c r="F15" s="24">
        <v>1</v>
      </c>
      <c r="G15" s="20">
        <v>8</v>
      </c>
      <c r="H15" s="25" t="s">
        <v>65</v>
      </c>
      <c r="I15">
        <v>23</v>
      </c>
      <c r="J15">
        <v>22</v>
      </c>
    </row>
    <row r="16" spans="1:10" x14ac:dyDescent="0.25">
      <c r="B16">
        <v>25</v>
      </c>
      <c r="C16" s="26">
        <v>0.43042824074074071</v>
      </c>
      <c r="D16" s="19">
        <v>0.43331018518518521</v>
      </c>
      <c r="E16" s="19">
        <f t="shared" si="0"/>
        <v>-2.8819444444445064E-3</v>
      </c>
      <c r="F16" s="24">
        <v>0</v>
      </c>
      <c r="G16" s="20">
        <v>6</v>
      </c>
      <c r="H16" s="25" t="s">
        <v>67</v>
      </c>
      <c r="I16">
        <v>26</v>
      </c>
      <c r="J16">
        <v>27</v>
      </c>
    </row>
    <row r="17" spans="1:10" x14ac:dyDescent="0.25">
      <c r="B17" s="33">
        <v>26</v>
      </c>
      <c r="C17" s="19">
        <v>0.44538194444444446</v>
      </c>
      <c r="D17" s="19">
        <v>0.44468749999999996</v>
      </c>
      <c r="E17" s="19">
        <f t="shared" si="0"/>
        <v>6.9444444444449749E-4</v>
      </c>
      <c r="F17" s="24">
        <v>0</v>
      </c>
      <c r="G17" s="20">
        <v>5</v>
      </c>
      <c r="H17" t="s">
        <v>66</v>
      </c>
      <c r="I17">
        <v>27</v>
      </c>
      <c r="J17" s="33">
        <v>29</v>
      </c>
    </row>
    <row r="18" spans="1:10" x14ac:dyDescent="0.25">
      <c r="B18">
        <v>27</v>
      </c>
      <c r="C18" s="19">
        <v>0.45624999999999999</v>
      </c>
      <c r="D18" s="19">
        <v>0.45624999999999999</v>
      </c>
      <c r="E18" s="19">
        <f t="shared" si="0"/>
        <v>0</v>
      </c>
      <c r="F18" s="24">
        <v>1</v>
      </c>
      <c r="G18" s="20">
        <v>7</v>
      </c>
      <c r="H18" t="s">
        <v>68</v>
      </c>
      <c r="I18">
        <v>25</v>
      </c>
      <c r="J18">
        <v>26</v>
      </c>
    </row>
    <row r="19" spans="1:10" x14ac:dyDescent="0.25">
      <c r="B19" s="34">
        <v>28</v>
      </c>
      <c r="C19" s="19">
        <v>0.42937500000000001</v>
      </c>
      <c r="D19" s="19">
        <v>0.4301388888888889</v>
      </c>
      <c r="E19" s="19">
        <f t="shared" si="0"/>
        <v>-7.6388888888889728E-4</v>
      </c>
      <c r="F19" s="24">
        <v>0</v>
      </c>
      <c r="G19" s="20">
        <v>6</v>
      </c>
      <c r="H19" t="s">
        <v>69</v>
      </c>
      <c r="I19">
        <v>29</v>
      </c>
      <c r="J19">
        <v>30</v>
      </c>
    </row>
    <row r="20" spans="1:10" x14ac:dyDescent="0.25">
      <c r="B20">
        <v>29</v>
      </c>
      <c r="C20" s="19">
        <v>0.45650462962962962</v>
      </c>
      <c r="D20" s="19">
        <v>0.45750000000000002</v>
      </c>
      <c r="E20" s="19">
        <f t="shared" si="0"/>
        <v>-9.9537037037039644E-4</v>
      </c>
      <c r="F20" s="24">
        <v>0</v>
      </c>
      <c r="G20" s="20">
        <v>7</v>
      </c>
      <c r="H20" t="s">
        <v>70</v>
      </c>
      <c r="I20">
        <v>30</v>
      </c>
      <c r="J20">
        <v>28</v>
      </c>
    </row>
    <row r="21" spans="1:10" x14ac:dyDescent="0.25">
      <c r="B21" s="33">
        <v>30</v>
      </c>
      <c r="C21" s="19">
        <v>0.44474537037037037</v>
      </c>
      <c r="D21" s="19">
        <v>0.4453125</v>
      </c>
      <c r="E21" s="19">
        <f t="shared" si="0"/>
        <v>-5.6712962962962576E-4</v>
      </c>
      <c r="F21" s="24">
        <v>0</v>
      </c>
      <c r="G21" s="20">
        <v>8</v>
      </c>
      <c r="H21" t="s">
        <v>71</v>
      </c>
      <c r="I21">
        <v>28</v>
      </c>
      <c r="J21" s="33">
        <v>27</v>
      </c>
    </row>
    <row r="22" spans="1:10" s="1" customFormat="1" x14ac:dyDescent="0.25">
      <c r="A22" s="1" t="s">
        <v>14</v>
      </c>
      <c r="C22" s="32"/>
      <c r="D22" s="32"/>
      <c r="E22" s="32">
        <f>AVERAGE(E4:E21)</f>
        <v>1.59465020576134E-4</v>
      </c>
      <c r="F22" s="5">
        <f>AVERAGE(F4:F21)</f>
        <v>0.27777777777777779</v>
      </c>
      <c r="G22" s="5">
        <f>AVERAGE(G4:G21)</f>
        <v>6.833333333333333</v>
      </c>
    </row>
    <row r="23" spans="1:10" x14ac:dyDescent="0.25">
      <c r="C23" s="19"/>
      <c r="D23" s="19"/>
      <c r="E23" s="19"/>
      <c r="G23" s="6"/>
    </row>
    <row r="24" spans="1:10" x14ac:dyDescent="0.25">
      <c r="A24" s="1" t="s">
        <v>58</v>
      </c>
      <c r="B24">
        <v>13</v>
      </c>
      <c r="C24" s="19">
        <v>0.50486111111111109</v>
      </c>
      <c r="D24" s="19">
        <v>0.50317129629629631</v>
      </c>
      <c r="E24" s="19">
        <f t="shared" ref="E24:E41" si="1">(C24-D24)</f>
        <v>1.6898148148147829E-3</v>
      </c>
      <c r="F24" s="24">
        <v>0</v>
      </c>
      <c r="G24" s="20">
        <v>6</v>
      </c>
      <c r="H24" t="s">
        <v>72</v>
      </c>
      <c r="I24">
        <v>14</v>
      </c>
      <c r="J24">
        <v>15</v>
      </c>
    </row>
    <row r="25" spans="1:10" x14ac:dyDescent="0.25">
      <c r="B25">
        <v>14</v>
      </c>
      <c r="C25" s="19">
        <v>0.51527777777777783</v>
      </c>
      <c r="D25" s="19">
        <v>0.51666666666666672</v>
      </c>
      <c r="E25" s="19">
        <f t="shared" si="1"/>
        <v>-1.388888888888884E-3</v>
      </c>
      <c r="F25" s="20">
        <v>0</v>
      </c>
      <c r="G25" s="20">
        <v>7</v>
      </c>
      <c r="H25" t="s">
        <v>78</v>
      </c>
      <c r="I25">
        <v>15</v>
      </c>
      <c r="J25">
        <v>13</v>
      </c>
    </row>
    <row r="26" spans="1:10" x14ac:dyDescent="0.25">
      <c r="B26">
        <v>15</v>
      </c>
      <c r="C26" s="19">
        <v>0.52298611111111104</v>
      </c>
      <c r="D26" s="19">
        <v>0.52471064814814816</v>
      </c>
      <c r="E26" s="19">
        <f t="shared" si="1"/>
        <v>-1.7245370370371216E-3</v>
      </c>
      <c r="F26" s="20">
        <v>0</v>
      </c>
      <c r="G26" s="20">
        <v>5</v>
      </c>
      <c r="H26" t="s">
        <v>79</v>
      </c>
      <c r="I26">
        <v>13</v>
      </c>
      <c r="J26">
        <v>14</v>
      </c>
    </row>
    <row r="27" spans="1:10" x14ac:dyDescent="0.25">
      <c r="B27">
        <v>16</v>
      </c>
      <c r="C27" s="30"/>
      <c r="D27" s="30"/>
      <c r="E27" s="30"/>
      <c r="F27" s="31"/>
      <c r="G27" s="31"/>
      <c r="H27" s="2" t="s">
        <v>81</v>
      </c>
    </row>
    <row r="28" spans="1:10" x14ac:dyDescent="0.25">
      <c r="B28">
        <v>17</v>
      </c>
      <c r="C28" s="19">
        <v>0.62181712962962965</v>
      </c>
      <c r="D28" s="19">
        <v>0.62121527777777774</v>
      </c>
      <c r="E28" s="19">
        <f t="shared" si="1"/>
        <v>6.0185185185190893E-4</v>
      </c>
      <c r="F28" s="20">
        <v>0</v>
      </c>
      <c r="G28" s="20">
        <v>7</v>
      </c>
      <c r="H28" t="s">
        <v>73</v>
      </c>
    </row>
    <row r="29" spans="1:10" x14ac:dyDescent="0.25">
      <c r="B29">
        <v>18</v>
      </c>
      <c r="C29" s="19">
        <v>0.61277777777777775</v>
      </c>
      <c r="D29" s="19">
        <v>0.61277777777777775</v>
      </c>
      <c r="E29" s="19">
        <f t="shared" si="1"/>
        <v>0</v>
      </c>
      <c r="F29" s="20">
        <v>1</v>
      </c>
      <c r="G29" s="20">
        <v>10</v>
      </c>
      <c r="H29" t="s">
        <v>74</v>
      </c>
      <c r="I29" s="27" t="s">
        <v>1</v>
      </c>
      <c r="J29">
        <v>17</v>
      </c>
    </row>
    <row r="30" spans="1:10" x14ac:dyDescent="0.25">
      <c r="B30">
        <v>19</v>
      </c>
      <c r="C30" s="19">
        <v>0.67890046296296302</v>
      </c>
      <c r="D30" s="19">
        <v>0.67890046296296302</v>
      </c>
      <c r="E30" s="19">
        <f t="shared" si="1"/>
        <v>0</v>
      </c>
      <c r="F30" s="20">
        <v>1</v>
      </c>
      <c r="G30" s="20">
        <v>7</v>
      </c>
      <c r="H30" t="s">
        <v>75</v>
      </c>
      <c r="I30">
        <v>20</v>
      </c>
      <c r="J30">
        <v>21</v>
      </c>
    </row>
    <row r="31" spans="1:10" x14ac:dyDescent="0.25">
      <c r="B31">
        <v>20</v>
      </c>
      <c r="C31" s="19">
        <v>0.68644675925925924</v>
      </c>
      <c r="D31" s="19">
        <v>0.68686342592592586</v>
      </c>
      <c r="E31" s="19">
        <f t="shared" si="1"/>
        <v>-4.1666666666662078E-4</v>
      </c>
      <c r="F31" s="20">
        <v>0</v>
      </c>
      <c r="G31" s="20">
        <v>4</v>
      </c>
      <c r="H31" t="s">
        <v>82</v>
      </c>
      <c r="I31">
        <v>21</v>
      </c>
      <c r="J31">
        <v>19</v>
      </c>
    </row>
    <row r="32" spans="1:10" x14ac:dyDescent="0.25">
      <c r="B32">
        <v>21</v>
      </c>
      <c r="C32" s="19">
        <v>0.70057870370370379</v>
      </c>
      <c r="D32" s="19">
        <v>0.69943287037037039</v>
      </c>
      <c r="E32" s="19">
        <f t="shared" si="1"/>
        <v>1.1458333333334014E-3</v>
      </c>
      <c r="F32" s="20">
        <v>0</v>
      </c>
      <c r="G32" s="20">
        <v>8</v>
      </c>
      <c r="H32" t="s">
        <v>84</v>
      </c>
      <c r="I32">
        <v>19</v>
      </c>
      <c r="J32">
        <v>20</v>
      </c>
    </row>
    <row r="33" spans="1:10" x14ac:dyDescent="0.25">
      <c r="B33">
        <v>22</v>
      </c>
      <c r="C33" s="19">
        <v>0.63086805555555558</v>
      </c>
      <c r="D33" s="19">
        <v>0.63282407407407404</v>
      </c>
      <c r="E33" s="19">
        <f t="shared" si="1"/>
        <v>-1.9560185185184542E-3</v>
      </c>
      <c r="F33" s="20">
        <v>0</v>
      </c>
      <c r="G33" s="20">
        <v>5</v>
      </c>
      <c r="H33" t="s">
        <v>86</v>
      </c>
      <c r="I33" s="27" t="s">
        <v>1</v>
      </c>
      <c r="J33">
        <v>23</v>
      </c>
    </row>
    <row r="34" spans="1:10" x14ac:dyDescent="0.25">
      <c r="B34">
        <v>23</v>
      </c>
      <c r="C34" s="19">
        <v>0.63988425925925929</v>
      </c>
      <c r="D34" s="19">
        <v>0.64068287037037031</v>
      </c>
      <c r="E34" s="19">
        <f t="shared" si="1"/>
        <v>-7.986111111110139E-4</v>
      </c>
      <c r="F34" s="20">
        <v>0</v>
      </c>
      <c r="G34" s="20">
        <v>7</v>
      </c>
      <c r="H34" t="s">
        <v>88</v>
      </c>
      <c r="I34">
        <v>22</v>
      </c>
      <c r="J34">
        <v>24</v>
      </c>
    </row>
    <row r="35" spans="1:10" x14ac:dyDescent="0.25">
      <c r="B35">
        <v>24</v>
      </c>
      <c r="C35" s="30"/>
      <c r="D35" s="30"/>
      <c r="E35" s="30"/>
      <c r="F35" s="31"/>
      <c r="G35" s="31"/>
      <c r="I35">
        <v>23</v>
      </c>
      <c r="J35">
        <v>22</v>
      </c>
    </row>
    <row r="36" spans="1:10" x14ac:dyDescent="0.25">
      <c r="B36">
        <v>25</v>
      </c>
      <c r="C36" s="19">
        <v>0.4646527777777778</v>
      </c>
      <c r="D36" s="19">
        <v>0.46986111111111112</v>
      </c>
      <c r="E36" s="19">
        <f t="shared" si="1"/>
        <v>-5.2083333333333148E-3</v>
      </c>
      <c r="F36" s="20">
        <v>0</v>
      </c>
      <c r="G36" s="20">
        <v>7</v>
      </c>
      <c r="H36" t="s">
        <v>76</v>
      </c>
      <c r="I36">
        <v>26</v>
      </c>
      <c r="J36">
        <v>27</v>
      </c>
    </row>
    <row r="37" spans="1:10" x14ac:dyDescent="0.25">
      <c r="B37">
        <v>26</v>
      </c>
      <c r="C37" s="19">
        <v>0.47638888888888892</v>
      </c>
      <c r="D37" s="19">
        <v>0.47638888888888892</v>
      </c>
      <c r="E37" s="19">
        <f t="shared" si="1"/>
        <v>0</v>
      </c>
      <c r="F37" s="20">
        <v>1</v>
      </c>
      <c r="G37" s="20">
        <v>8</v>
      </c>
      <c r="H37" t="s">
        <v>94</v>
      </c>
      <c r="I37">
        <v>27</v>
      </c>
      <c r="J37">
        <v>25</v>
      </c>
    </row>
    <row r="38" spans="1:10" x14ac:dyDescent="0.25">
      <c r="B38">
        <v>27</v>
      </c>
      <c r="C38" s="19">
        <v>0.48958333333333331</v>
      </c>
      <c r="D38" s="19">
        <v>0.48819444444444443</v>
      </c>
      <c r="E38" s="19">
        <f t="shared" si="1"/>
        <v>1.388888888888884E-3</v>
      </c>
      <c r="F38" s="20">
        <v>0</v>
      </c>
      <c r="G38" s="20">
        <v>5</v>
      </c>
      <c r="H38" t="s">
        <v>93</v>
      </c>
      <c r="I38">
        <v>25</v>
      </c>
      <c r="J38">
        <v>26</v>
      </c>
    </row>
    <row r="39" spans="1:10" x14ac:dyDescent="0.25">
      <c r="B39">
        <v>28</v>
      </c>
      <c r="C39" s="19">
        <v>0.46667824074074077</v>
      </c>
      <c r="D39" s="19">
        <v>0.46667824074074077</v>
      </c>
      <c r="E39" s="19">
        <f t="shared" si="1"/>
        <v>0</v>
      </c>
      <c r="F39" s="20">
        <v>1</v>
      </c>
      <c r="G39" s="20">
        <v>5</v>
      </c>
      <c r="H39" t="s">
        <v>95</v>
      </c>
      <c r="I39">
        <v>29</v>
      </c>
      <c r="J39">
        <v>30</v>
      </c>
    </row>
    <row r="40" spans="1:10" x14ac:dyDescent="0.25">
      <c r="B40">
        <v>29</v>
      </c>
      <c r="C40" s="19">
        <v>0.4896875</v>
      </c>
      <c r="D40" s="19">
        <v>0.48887731481481483</v>
      </c>
      <c r="E40" s="19">
        <f t="shared" si="1"/>
        <v>8.101851851851638E-4</v>
      </c>
      <c r="F40" s="20">
        <v>0</v>
      </c>
      <c r="G40" s="20">
        <v>5</v>
      </c>
      <c r="H40" t="s">
        <v>97</v>
      </c>
      <c r="I40">
        <v>30</v>
      </c>
      <c r="J40">
        <v>28</v>
      </c>
    </row>
    <row r="41" spans="1:10" x14ac:dyDescent="0.25">
      <c r="B41">
        <v>30</v>
      </c>
      <c r="C41" s="19">
        <v>0.47638888888888892</v>
      </c>
      <c r="D41" s="19">
        <v>0.47769675925925931</v>
      </c>
      <c r="E41" s="19">
        <f t="shared" si="1"/>
        <v>-1.3078703703703898E-3</v>
      </c>
      <c r="F41" s="20">
        <v>0</v>
      </c>
      <c r="G41" s="20">
        <v>5</v>
      </c>
      <c r="H41" t="s">
        <v>98</v>
      </c>
      <c r="I41">
        <v>28</v>
      </c>
      <c r="J41">
        <v>29</v>
      </c>
    </row>
    <row r="42" spans="1:10" x14ac:dyDescent="0.25">
      <c r="A42" s="1" t="s">
        <v>14</v>
      </c>
      <c r="C42" s="19"/>
      <c r="D42" s="19"/>
      <c r="E42" s="32">
        <f>AVERAGE(E24:E41)</f>
        <v>-4.4777199074072863E-4</v>
      </c>
      <c r="F42" s="5">
        <f>AVERAGE(F24:F26,F28:F34,F36:F41)</f>
        <v>0.25</v>
      </c>
      <c r="G42" s="5">
        <f>AVERAGE(G24:G26,G28:G34,G36:G41)</f>
        <v>6.3125</v>
      </c>
    </row>
    <row r="43" spans="1:10" x14ac:dyDescent="0.25">
      <c r="C43" s="19"/>
      <c r="D43" s="19"/>
      <c r="E43" s="19"/>
      <c r="G43" s="6"/>
    </row>
    <row r="44" spans="1:10" x14ac:dyDescent="0.25">
      <c r="A44" s="1" t="s">
        <v>59</v>
      </c>
      <c r="B44">
        <v>13</v>
      </c>
      <c r="C44" s="19">
        <v>0.5044791666666667</v>
      </c>
      <c r="D44" s="19">
        <v>0.50535879629629632</v>
      </c>
      <c r="E44" s="19">
        <f t="shared" ref="E44:E58" si="2">(C44-D44)</f>
        <v>-8.796296296296191E-4</v>
      </c>
      <c r="F44" s="20">
        <v>0</v>
      </c>
      <c r="G44" s="20">
        <v>5</v>
      </c>
      <c r="I44">
        <v>14</v>
      </c>
      <c r="J44">
        <v>15</v>
      </c>
    </row>
    <row r="45" spans="1:10" x14ac:dyDescent="0.25">
      <c r="B45">
        <v>14</v>
      </c>
      <c r="C45" s="19">
        <v>0.51637731481481486</v>
      </c>
      <c r="D45" s="19">
        <v>0.51637731481481486</v>
      </c>
      <c r="E45" s="19">
        <f t="shared" si="2"/>
        <v>0</v>
      </c>
      <c r="F45" s="20">
        <v>1</v>
      </c>
      <c r="G45" s="20">
        <v>9</v>
      </c>
      <c r="H45" t="s">
        <v>92</v>
      </c>
      <c r="I45">
        <v>15</v>
      </c>
      <c r="J45">
        <v>13</v>
      </c>
    </row>
    <row r="46" spans="1:10" x14ac:dyDescent="0.25">
      <c r="B46">
        <v>15</v>
      </c>
      <c r="C46" s="19">
        <v>0.52625</v>
      </c>
      <c r="D46" s="19">
        <v>0.52625</v>
      </c>
      <c r="E46" s="19">
        <f t="shared" si="2"/>
        <v>0</v>
      </c>
      <c r="F46" s="20">
        <v>1</v>
      </c>
      <c r="G46" s="20">
        <v>8</v>
      </c>
      <c r="H46" t="s">
        <v>80</v>
      </c>
      <c r="I46">
        <v>13</v>
      </c>
      <c r="J46">
        <v>14</v>
      </c>
    </row>
    <row r="47" spans="1:10" x14ac:dyDescent="0.25">
      <c r="B47">
        <v>19</v>
      </c>
      <c r="C47" s="19">
        <v>0.55443287037037037</v>
      </c>
      <c r="D47" s="19">
        <v>0.55327546296296293</v>
      </c>
      <c r="E47" s="19">
        <f t="shared" si="2"/>
        <v>1.1574074074074403E-3</v>
      </c>
      <c r="F47" s="20">
        <v>0</v>
      </c>
      <c r="G47" s="20">
        <v>6</v>
      </c>
      <c r="H47" t="s">
        <v>76</v>
      </c>
      <c r="I47">
        <v>20</v>
      </c>
      <c r="J47">
        <v>21</v>
      </c>
    </row>
    <row r="48" spans="1:10" s="33" customFormat="1" x14ac:dyDescent="0.25">
      <c r="A48" s="38"/>
      <c r="B48" s="33">
        <v>20</v>
      </c>
      <c r="C48" s="39">
        <v>0.56519675925925927</v>
      </c>
      <c r="D48" s="39">
        <v>0.56519675925925927</v>
      </c>
      <c r="E48" s="39">
        <f t="shared" si="2"/>
        <v>0</v>
      </c>
      <c r="F48" s="40">
        <v>1</v>
      </c>
      <c r="G48" s="40">
        <v>4</v>
      </c>
      <c r="H48" s="33" t="s">
        <v>83</v>
      </c>
      <c r="I48" s="33">
        <v>21</v>
      </c>
      <c r="J48" s="33">
        <v>19</v>
      </c>
    </row>
    <row r="49" spans="1:10" x14ac:dyDescent="0.25">
      <c r="B49">
        <v>21</v>
      </c>
      <c r="C49" s="19">
        <v>0.57871527777777776</v>
      </c>
      <c r="D49" s="19">
        <v>0.57656249999999998</v>
      </c>
      <c r="E49" s="19">
        <f t="shared" si="2"/>
        <v>2.1527777777777812E-3</v>
      </c>
      <c r="F49" s="20">
        <v>0</v>
      </c>
      <c r="G49" s="20">
        <v>9</v>
      </c>
      <c r="H49" t="s">
        <v>85</v>
      </c>
      <c r="I49">
        <v>19</v>
      </c>
      <c r="J49">
        <v>20</v>
      </c>
    </row>
    <row r="50" spans="1:10" x14ac:dyDescent="0.25">
      <c r="B50">
        <v>22</v>
      </c>
      <c r="C50" s="19">
        <v>0.59001157407407401</v>
      </c>
      <c r="D50" s="19">
        <v>0.58750000000000002</v>
      </c>
      <c r="E50" s="19">
        <f t="shared" si="2"/>
        <v>2.5115740740739856E-3</v>
      </c>
      <c r="F50" s="20">
        <v>0</v>
      </c>
      <c r="G50" s="20">
        <v>5</v>
      </c>
      <c r="H50" t="s">
        <v>87</v>
      </c>
      <c r="I50">
        <v>24</v>
      </c>
      <c r="J50">
        <v>23</v>
      </c>
    </row>
    <row r="51" spans="1:10" x14ac:dyDescent="0.25">
      <c r="B51">
        <v>23</v>
      </c>
      <c r="C51" s="19">
        <v>0.6005787037037037</v>
      </c>
      <c r="D51" s="19">
        <v>0.59833333333333327</v>
      </c>
      <c r="E51" s="19">
        <f t="shared" si="2"/>
        <v>2.2453703703704253E-3</v>
      </c>
      <c r="F51" s="20">
        <v>0</v>
      </c>
      <c r="G51" s="20">
        <v>7</v>
      </c>
      <c r="H51" s="22" t="s">
        <v>89</v>
      </c>
      <c r="I51">
        <v>22</v>
      </c>
      <c r="J51">
        <v>24</v>
      </c>
    </row>
    <row r="52" spans="1:10" s="33" customFormat="1" x14ac:dyDescent="0.25">
      <c r="A52" s="38"/>
      <c r="B52" s="33">
        <v>24</v>
      </c>
      <c r="C52" s="39">
        <v>0.61109953703703701</v>
      </c>
      <c r="D52" s="39">
        <v>0.61396990740740742</v>
      </c>
      <c r="E52" s="39">
        <f t="shared" si="2"/>
        <v>-2.870370370370412E-3</v>
      </c>
      <c r="F52" s="40">
        <v>0</v>
      </c>
      <c r="G52" s="40">
        <v>8</v>
      </c>
      <c r="H52" s="33" t="s">
        <v>90</v>
      </c>
      <c r="I52" s="33">
        <v>23</v>
      </c>
      <c r="J52" s="33">
        <v>22</v>
      </c>
    </row>
    <row r="53" spans="1:10" x14ac:dyDescent="0.25">
      <c r="B53">
        <v>25</v>
      </c>
      <c r="C53" s="19">
        <v>0.42337962962962966</v>
      </c>
      <c r="D53" s="19">
        <v>0.42421296296296296</v>
      </c>
      <c r="E53" s="19">
        <f t="shared" si="2"/>
        <v>-8.3333333333329707E-4</v>
      </c>
      <c r="F53" s="20">
        <v>0</v>
      </c>
      <c r="G53" s="20">
        <v>6</v>
      </c>
      <c r="H53" t="s">
        <v>91</v>
      </c>
      <c r="I53">
        <v>26</v>
      </c>
      <c r="J53">
        <v>27</v>
      </c>
    </row>
    <row r="54" spans="1:10" s="36" customFormat="1" x14ac:dyDescent="0.25">
      <c r="A54" s="35"/>
      <c r="B54" s="36">
        <v>26</v>
      </c>
      <c r="C54" s="30" t="s">
        <v>102</v>
      </c>
      <c r="D54" s="30" t="s">
        <v>102</v>
      </c>
      <c r="E54" s="30"/>
      <c r="F54" s="31" t="s">
        <v>103</v>
      </c>
      <c r="G54" s="31"/>
      <c r="H54" s="37" t="s">
        <v>104</v>
      </c>
      <c r="I54" s="36">
        <v>27</v>
      </c>
      <c r="J54" s="36">
        <v>25</v>
      </c>
    </row>
    <row r="55" spans="1:10" x14ac:dyDescent="0.25">
      <c r="B55">
        <v>27</v>
      </c>
      <c r="C55" s="19">
        <v>0.43945601851851851</v>
      </c>
      <c r="D55" s="19">
        <v>0.43945601851851851</v>
      </c>
      <c r="E55" s="19">
        <f t="shared" si="2"/>
        <v>0</v>
      </c>
      <c r="F55" s="20">
        <v>1</v>
      </c>
      <c r="G55" s="20">
        <v>4</v>
      </c>
      <c r="H55" t="s">
        <v>100</v>
      </c>
      <c r="I55">
        <v>25</v>
      </c>
      <c r="J55">
        <v>26</v>
      </c>
    </row>
    <row r="56" spans="1:10" x14ac:dyDescent="0.25">
      <c r="B56">
        <v>28</v>
      </c>
      <c r="C56" s="19">
        <v>0.43024305555555559</v>
      </c>
      <c r="D56" s="19">
        <v>0.42770833333333336</v>
      </c>
      <c r="E56" s="19">
        <f t="shared" si="2"/>
        <v>2.5347222222222299E-3</v>
      </c>
      <c r="F56" s="20">
        <v>0</v>
      </c>
      <c r="G56" s="20">
        <v>6</v>
      </c>
      <c r="H56" t="s">
        <v>101</v>
      </c>
      <c r="I56">
        <v>29</v>
      </c>
      <c r="J56">
        <v>30</v>
      </c>
    </row>
    <row r="57" spans="1:10" x14ac:dyDescent="0.25">
      <c r="B57">
        <v>29</v>
      </c>
      <c r="C57" s="19">
        <v>0.44800925925925927</v>
      </c>
      <c r="D57" s="19">
        <v>0.44744212962962965</v>
      </c>
      <c r="E57" s="19">
        <f t="shared" si="2"/>
        <v>5.6712962962962576E-4</v>
      </c>
      <c r="F57" s="20">
        <v>0</v>
      </c>
      <c r="G57" s="20">
        <v>7</v>
      </c>
      <c r="H57" t="s">
        <v>96</v>
      </c>
      <c r="I57">
        <v>30</v>
      </c>
      <c r="J57">
        <v>28</v>
      </c>
    </row>
    <row r="58" spans="1:10" x14ac:dyDescent="0.25">
      <c r="B58">
        <v>30</v>
      </c>
      <c r="C58" s="19">
        <v>0.4394675925925926</v>
      </c>
      <c r="D58" s="19" t="s">
        <v>102</v>
      </c>
      <c r="E58" s="19"/>
      <c r="F58" s="20" t="s">
        <v>103</v>
      </c>
      <c r="G58" s="20">
        <v>4</v>
      </c>
      <c r="H58" t="s">
        <v>99</v>
      </c>
      <c r="I58">
        <v>28</v>
      </c>
      <c r="J58">
        <v>29</v>
      </c>
    </row>
    <row r="59" spans="1:10" s="1" customFormat="1" x14ac:dyDescent="0.25">
      <c r="A59" s="1" t="s">
        <v>14</v>
      </c>
      <c r="E59" s="32">
        <f>AVERAGE(E44:E57)</f>
        <v>5.0658831908831998E-4</v>
      </c>
      <c r="F59" s="5">
        <f>AVERAGE(F44:F53,F55:F57)</f>
        <v>0.30769230769230771</v>
      </c>
      <c r="G59" s="5">
        <f>AVERAGE(G41:G43,G45:G51,G53:G58)</f>
        <v>6.1651785714285712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9"/>
  <sheetViews>
    <sheetView topLeftCell="A19" workbookViewId="0">
      <pane xSplit="2" topLeftCell="C1" activePane="topRight" state="frozen"/>
      <selection pane="topRight" activeCell="E49" sqref="E49"/>
    </sheetView>
  </sheetViews>
  <sheetFormatPr defaultRowHeight="15" x14ac:dyDescent="0.25"/>
  <cols>
    <col min="1" max="1" width="18.5703125" style="7" customWidth="1"/>
    <col min="2" max="2" width="9.140625" style="12"/>
    <col min="3" max="4" width="9.140625" style="13"/>
    <col min="5" max="5" width="9.140625" style="12"/>
    <col min="6" max="6" width="8.42578125" style="13" bestFit="1" customWidth="1"/>
    <col min="7" max="7" width="11.140625" style="13" bestFit="1" customWidth="1"/>
    <col min="8" max="8" width="9.140625" style="6"/>
    <col min="9" max="9" width="186.5703125" style="6" bestFit="1" customWidth="1"/>
    <col min="10" max="10" width="9.140625" style="6"/>
    <col min="11" max="11" width="11.5703125" style="8" bestFit="1" customWidth="1"/>
    <col min="12" max="12" width="9.140625" style="8"/>
    <col min="13" max="16384" width="9.140625" style="6"/>
  </cols>
  <sheetData>
    <row r="5" spans="1:12" s="5" customFormat="1" x14ac:dyDescent="0.25">
      <c r="A5" s="7" t="s">
        <v>10</v>
      </c>
      <c r="B5" s="9" t="s">
        <v>0</v>
      </c>
      <c r="C5" s="10" t="s">
        <v>5</v>
      </c>
      <c r="D5" s="10" t="s">
        <v>6</v>
      </c>
      <c r="E5" s="9" t="s">
        <v>17</v>
      </c>
      <c r="F5" s="10" t="s">
        <v>7</v>
      </c>
      <c r="G5" s="10" t="s">
        <v>8</v>
      </c>
      <c r="H5" s="5" t="s">
        <v>108</v>
      </c>
      <c r="I5" s="5" t="s">
        <v>9</v>
      </c>
      <c r="K5" s="7" t="s">
        <v>4</v>
      </c>
      <c r="L5" s="7" t="s">
        <v>11</v>
      </c>
    </row>
    <row r="6" spans="1:12" ht="44.25" customHeight="1" x14ac:dyDescent="0.25">
      <c r="A6" s="7" t="s">
        <v>2</v>
      </c>
      <c r="B6" s="12">
        <v>1</v>
      </c>
      <c r="C6" s="14">
        <v>0.68118055555555557</v>
      </c>
      <c r="D6" s="14">
        <v>0.67550925925925931</v>
      </c>
      <c r="E6" s="11">
        <f t="shared" ref="E6:E17" si="0">(C6-D6)</f>
        <v>5.6712962962962576E-3</v>
      </c>
      <c r="F6" s="12">
        <v>0</v>
      </c>
      <c r="G6" s="12">
        <v>6</v>
      </c>
      <c r="I6" s="6" t="s">
        <v>12</v>
      </c>
      <c r="K6" s="8">
        <v>2</v>
      </c>
      <c r="L6" s="8">
        <v>3</v>
      </c>
    </row>
    <row r="7" spans="1:12" x14ac:dyDescent="0.25">
      <c r="B7" s="12">
        <v>2</v>
      </c>
      <c r="C7" s="14">
        <v>0.69403935185185184</v>
      </c>
      <c r="D7" s="14">
        <v>0.69403935185185184</v>
      </c>
      <c r="E7" s="11">
        <f t="shared" si="0"/>
        <v>0</v>
      </c>
      <c r="F7" s="12">
        <v>1</v>
      </c>
      <c r="G7" s="12">
        <v>5</v>
      </c>
      <c r="I7" s="6" t="s">
        <v>13</v>
      </c>
      <c r="K7" s="8">
        <v>3</v>
      </c>
      <c r="L7" s="8">
        <v>1</v>
      </c>
    </row>
    <row r="8" spans="1:12" x14ac:dyDescent="0.25">
      <c r="B8" s="12">
        <v>3</v>
      </c>
      <c r="C8" s="14">
        <v>0.70679398148148154</v>
      </c>
      <c r="D8" s="14">
        <v>0.70770833333333327</v>
      </c>
      <c r="E8" s="11">
        <f t="shared" si="0"/>
        <v>-9.1435185185173573E-4</v>
      </c>
      <c r="F8" s="12">
        <v>0</v>
      </c>
      <c r="G8" s="12">
        <v>5</v>
      </c>
      <c r="I8" s="6" t="s">
        <v>15</v>
      </c>
      <c r="K8" s="8">
        <v>1</v>
      </c>
      <c r="L8" s="8">
        <v>2</v>
      </c>
    </row>
    <row r="9" spans="1:12" x14ac:dyDescent="0.25">
      <c r="B9" s="12">
        <v>4</v>
      </c>
      <c r="C9" s="14">
        <v>0.67981481481481476</v>
      </c>
      <c r="D9" s="14">
        <v>0.68094907407407401</v>
      </c>
      <c r="E9" s="11">
        <f t="shared" si="0"/>
        <v>-1.1342592592592515E-3</v>
      </c>
      <c r="F9" s="12">
        <v>0</v>
      </c>
      <c r="G9" s="12">
        <v>5</v>
      </c>
      <c r="I9" s="6" t="s">
        <v>16</v>
      </c>
      <c r="K9" s="8">
        <v>5</v>
      </c>
      <c r="L9" s="8">
        <v>6</v>
      </c>
    </row>
    <row r="10" spans="1:12" x14ac:dyDescent="0.25">
      <c r="B10" s="12">
        <v>5</v>
      </c>
      <c r="C10" s="14">
        <v>0.70782407407407411</v>
      </c>
      <c r="D10" s="14">
        <v>0.70562499999999995</v>
      </c>
      <c r="E10" s="11">
        <f t="shared" si="0"/>
        <v>2.1990740740741588E-3</v>
      </c>
      <c r="F10" s="12">
        <v>0</v>
      </c>
      <c r="G10" s="12">
        <v>5</v>
      </c>
      <c r="I10" s="6" t="s">
        <v>18</v>
      </c>
      <c r="K10" s="8">
        <v>6</v>
      </c>
      <c r="L10" s="8">
        <v>4</v>
      </c>
    </row>
    <row r="11" spans="1:12" x14ac:dyDescent="0.25">
      <c r="B11" s="12">
        <v>6</v>
      </c>
      <c r="C11" s="14">
        <v>0.69482638888888892</v>
      </c>
      <c r="D11" s="14">
        <v>0.69516203703703694</v>
      </c>
      <c r="E11" s="11">
        <f t="shared" si="0"/>
        <v>-3.3564814814801558E-4</v>
      </c>
      <c r="F11" s="12">
        <v>0</v>
      </c>
      <c r="G11" s="12">
        <v>5</v>
      </c>
      <c r="I11" s="6" t="s">
        <v>19</v>
      </c>
      <c r="K11" s="8">
        <v>4</v>
      </c>
      <c r="L11" s="8">
        <v>5</v>
      </c>
    </row>
    <row r="12" spans="1:12" x14ac:dyDescent="0.25">
      <c r="B12" s="12">
        <v>7</v>
      </c>
      <c r="C12" s="14">
        <v>0.59171296296296294</v>
      </c>
      <c r="D12" s="14">
        <v>0.59171296296296294</v>
      </c>
      <c r="E12" s="11">
        <f t="shared" si="0"/>
        <v>0</v>
      </c>
      <c r="F12" s="12">
        <v>1</v>
      </c>
      <c r="G12" s="12">
        <v>6</v>
      </c>
      <c r="I12" s="6" t="s">
        <v>20</v>
      </c>
      <c r="K12" s="8">
        <v>8</v>
      </c>
      <c r="L12" s="8">
        <v>9</v>
      </c>
    </row>
    <row r="13" spans="1:12" x14ac:dyDescent="0.25">
      <c r="B13" s="12">
        <v>8</v>
      </c>
      <c r="C13" s="14">
        <v>0.60335648148148147</v>
      </c>
      <c r="D13" s="14">
        <v>0.60442129629629626</v>
      </c>
      <c r="E13" s="11">
        <f t="shared" si="0"/>
        <v>-1.0648148148147962E-3</v>
      </c>
      <c r="F13" s="12">
        <v>0</v>
      </c>
      <c r="G13" s="12">
        <v>7</v>
      </c>
      <c r="I13" s="6" t="s">
        <v>21</v>
      </c>
      <c r="K13" s="8">
        <v>9</v>
      </c>
      <c r="L13" s="8">
        <v>7</v>
      </c>
    </row>
    <row r="14" spans="1:12" x14ac:dyDescent="0.25">
      <c r="B14" s="12">
        <v>9</v>
      </c>
      <c r="C14" s="14">
        <v>0.61758101851851854</v>
      </c>
      <c r="D14" s="14">
        <v>0.61668981481481489</v>
      </c>
      <c r="E14" s="11">
        <f t="shared" si="0"/>
        <v>8.9120370370365798E-4</v>
      </c>
      <c r="F14" s="12">
        <v>0</v>
      </c>
      <c r="G14" s="12">
        <v>4</v>
      </c>
      <c r="I14" s="6" t="s">
        <v>22</v>
      </c>
      <c r="K14" s="8">
        <v>7</v>
      </c>
      <c r="L14" s="8">
        <v>8</v>
      </c>
    </row>
    <row r="15" spans="1:12" x14ac:dyDescent="0.25">
      <c r="B15" s="12">
        <v>10</v>
      </c>
      <c r="C15" s="14">
        <v>0.50378472222222226</v>
      </c>
      <c r="D15" s="14">
        <v>0.50440972222222225</v>
      </c>
      <c r="E15" s="11">
        <f t="shared" si="0"/>
        <v>-6.2499999999998668E-4</v>
      </c>
      <c r="F15" s="12">
        <v>0</v>
      </c>
      <c r="G15" s="12">
        <v>8</v>
      </c>
      <c r="I15" s="6" t="s">
        <v>23</v>
      </c>
      <c r="K15" s="8">
        <v>11</v>
      </c>
      <c r="L15" s="8">
        <v>12</v>
      </c>
    </row>
    <row r="16" spans="1:12" x14ac:dyDescent="0.25">
      <c r="B16" s="12">
        <v>11</v>
      </c>
      <c r="C16" s="14">
        <v>0.53225694444444438</v>
      </c>
      <c r="D16" s="14">
        <v>0.53225694444444438</v>
      </c>
      <c r="E16" s="11">
        <f t="shared" si="0"/>
        <v>0</v>
      </c>
      <c r="F16" s="12">
        <v>1</v>
      </c>
      <c r="G16" s="12">
        <v>8</v>
      </c>
      <c r="I16" s="6" t="s">
        <v>24</v>
      </c>
      <c r="K16" s="8">
        <v>12</v>
      </c>
      <c r="L16" s="8">
        <v>10</v>
      </c>
    </row>
    <row r="17" spans="1:12" x14ac:dyDescent="0.25">
      <c r="B17" s="12">
        <v>12</v>
      </c>
      <c r="C17" s="14">
        <v>0.51758101851851845</v>
      </c>
      <c r="D17" s="14">
        <v>0.51758101851851845</v>
      </c>
      <c r="E17" s="11">
        <f t="shared" si="0"/>
        <v>0</v>
      </c>
      <c r="F17" s="12">
        <v>1</v>
      </c>
      <c r="G17" s="12">
        <v>9</v>
      </c>
      <c r="H17" s="6" t="s">
        <v>25</v>
      </c>
      <c r="I17" s="6" t="s">
        <v>26</v>
      </c>
      <c r="K17" s="8">
        <v>10</v>
      </c>
      <c r="L17" s="8">
        <v>11</v>
      </c>
    </row>
    <row r="19" spans="1:12" s="5" customFormat="1" x14ac:dyDescent="0.25">
      <c r="A19" s="7" t="s">
        <v>14</v>
      </c>
      <c r="B19" s="9"/>
      <c r="C19" s="10"/>
      <c r="D19" s="10"/>
      <c r="E19" s="16">
        <f>AVERAGE(E6:E17)</f>
        <v>3.9062500000002404E-4</v>
      </c>
      <c r="F19" s="10">
        <f>AVERAGE(F6:F17)</f>
        <v>0.33333333333333331</v>
      </c>
      <c r="G19" s="10">
        <f>AVERAGE(G6:G17)</f>
        <v>6.083333333333333</v>
      </c>
      <c r="K19" s="7"/>
      <c r="L19" s="7"/>
    </row>
    <row r="21" spans="1:12" x14ac:dyDescent="0.25">
      <c r="A21" s="7" t="s">
        <v>51</v>
      </c>
      <c r="B21" s="12">
        <v>1</v>
      </c>
      <c r="C21" s="15">
        <v>0.5074305555555555</v>
      </c>
      <c r="D21" s="15">
        <v>0.50918981481481485</v>
      </c>
      <c r="E21" s="11">
        <f t="shared" ref="E21:E32" si="1">(C21-D21)</f>
        <v>-1.7592592592593492E-3</v>
      </c>
      <c r="F21" s="12">
        <v>0</v>
      </c>
      <c r="G21" s="12">
        <v>7</v>
      </c>
      <c r="I21" s="6" t="s">
        <v>54</v>
      </c>
      <c r="K21" s="8">
        <v>2</v>
      </c>
      <c r="L21" s="8">
        <v>3</v>
      </c>
    </row>
    <row r="22" spans="1:12" x14ac:dyDescent="0.25">
      <c r="B22" s="12">
        <v>2</v>
      </c>
      <c r="C22" s="15">
        <v>0.52391203703703704</v>
      </c>
      <c r="D22" s="15">
        <v>0.52189814814814817</v>
      </c>
      <c r="E22" s="11">
        <f t="shared" si="1"/>
        <v>2.0138888888888706E-3</v>
      </c>
      <c r="F22" s="12">
        <v>0</v>
      </c>
      <c r="G22" s="12">
        <v>2</v>
      </c>
      <c r="I22" s="6" t="s">
        <v>27</v>
      </c>
      <c r="K22" s="8">
        <v>3</v>
      </c>
      <c r="L22" s="8">
        <v>1</v>
      </c>
    </row>
    <row r="23" spans="1:12" x14ac:dyDescent="0.25">
      <c r="B23" s="12">
        <v>3</v>
      </c>
      <c r="C23" s="15">
        <v>0.53339120370370374</v>
      </c>
      <c r="D23" s="15">
        <v>0.53388888888888886</v>
      </c>
      <c r="E23" s="11">
        <f t="shared" si="1"/>
        <v>-4.9768518518511495E-4</v>
      </c>
      <c r="F23" s="12">
        <v>0</v>
      </c>
      <c r="G23" s="12">
        <v>7</v>
      </c>
      <c r="I23" s="6" t="s">
        <v>28</v>
      </c>
      <c r="K23" s="8">
        <v>1</v>
      </c>
      <c r="L23" s="8">
        <v>2</v>
      </c>
    </row>
    <row r="24" spans="1:12" x14ac:dyDescent="0.25">
      <c r="B24" s="12">
        <v>4</v>
      </c>
      <c r="C24" s="15">
        <v>0.50673611111111116</v>
      </c>
      <c r="D24" s="15">
        <v>0.50449074074074074</v>
      </c>
      <c r="E24" s="11">
        <f t="shared" si="1"/>
        <v>2.2453703703704253E-3</v>
      </c>
      <c r="F24" s="12">
        <v>0</v>
      </c>
      <c r="G24" s="12">
        <v>4</v>
      </c>
      <c r="I24" s="6" t="s">
        <v>29</v>
      </c>
      <c r="K24" s="8">
        <v>5</v>
      </c>
      <c r="L24" s="8">
        <v>6</v>
      </c>
    </row>
    <row r="25" spans="1:12" x14ac:dyDescent="0.25">
      <c r="B25" s="12">
        <v>5</v>
      </c>
      <c r="C25" s="15">
        <v>0.53416666666666668</v>
      </c>
      <c r="D25" s="15">
        <v>0.5332175925925926</v>
      </c>
      <c r="E25" s="11">
        <f t="shared" si="1"/>
        <v>9.490740740740744E-4</v>
      </c>
      <c r="F25" s="12">
        <v>0</v>
      </c>
      <c r="G25" s="12">
        <v>5</v>
      </c>
      <c r="I25" s="6" t="s">
        <v>30</v>
      </c>
      <c r="K25" s="8">
        <v>6</v>
      </c>
      <c r="L25" s="8">
        <v>4</v>
      </c>
    </row>
    <row r="26" spans="1:12" x14ac:dyDescent="0.25">
      <c r="B26" s="12">
        <v>6</v>
      </c>
      <c r="C26" s="15">
        <v>0.52061342592592597</v>
      </c>
      <c r="D26" s="15">
        <v>0.52140046296296294</v>
      </c>
      <c r="E26" s="11">
        <f t="shared" si="1"/>
        <v>-7.8703703703697503E-4</v>
      </c>
      <c r="F26" s="12">
        <v>0</v>
      </c>
      <c r="G26" s="12">
        <v>8</v>
      </c>
      <c r="I26" s="6" t="s">
        <v>31</v>
      </c>
      <c r="K26" s="8">
        <v>4</v>
      </c>
      <c r="L26" s="8">
        <v>5</v>
      </c>
    </row>
    <row r="27" spans="1:12" x14ac:dyDescent="0.25">
      <c r="B27" s="12">
        <v>7</v>
      </c>
      <c r="C27" s="15">
        <v>0.5075925925925926</v>
      </c>
      <c r="D27" s="15">
        <v>0.50958333333333339</v>
      </c>
      <c r="E27" s="11">
        <f t="shared" si="1"/>
        <v>-1.9907407407407929E-3</v>
      </c>
      <c r="F27" s="12">
        <v>0</v>
      </c>
      <c r="G27" s="12">
        <v>2</v>
      </c>
      <c r="I27" s="6" t="s">
        <v>32</v>
      </c>
      <c r="K27" s="8">
        <v>8</v>
      </c>
      <c r="L27" s="8">
        <v>9</v>
      </c>
    </row>
    <row r="28" spans="1:12" x14ac:dyDescent="0.25">
      <c r="B28" s="12">
        <v>8</v>
      </c>
      <c r="C28" s="15">
        <v>0.52104166666666674</v>
      </c>
      <c r="D28" s="15">
        <v>0.52104166666666674</v>
      </c>
      <c r="E28" s="11">
        <f t="shared" si="1"/>
        <v>0</v>
      </c>
      <c r="F28" s="12">
        <v>1</v>
      </c>
      <c r="G28" s="12">
        <v>8</v>
      </c>
      <c r="K28" s="8">
        <v>9</v>
      </c>
      <c r="L28" s="8">
        <v>7</v>
      </c>
    </row>
    <row r="29" spans="1:12" x14ac:dyDescent="0.25">
      <c r="B29" s="12">
        <v>9</v>
      </c>
      <c r="C29" s="15">
        <v>0.53234953703703702</v>
      </c>
      <c r="D29" s="15">
        <v>0.53234953703703702</v>
      </c>
      <c r="E29" s="11">
        <f t="shared" si="1"/>
        <v>0</v>
      </c>
      <c r="F29" s="12">
        <v>1</v>
      </c>
      <c r="G29" s="12">
        <v>7</v>
      </c>
      <c r="I29" s="6" t="s">
        <v>33</v>
      </c>
      <c r="K29" s="8">
        <v>7</v>
      </c>
      <c r="L29" s="8">
        <v>8</v>
      </c>
    </row>
    <row r="30" spans="1:12" x14ac:dyDescent="0.25">
      <c r="B30" s="12">
        <v>10</v>
      </c>
      <c r="C30" s="15">
        <v>0.59164351851851849</v>
      </c>
      <c r="D30" s="15">
        <v>0.59164351851851849</v>
      </c>
      <c r="E30" s="11">
        <f t="shared" si="1"/>
        <v>0</v>
      </c>
      <c r="F30" s="12">
        <v>1</v>
      </c>
      <c r="G30" s="12">
        <v>7</v>
      </c>
      <c r="I30" s="6" t="s">
        <v>34</v>
      </c>
      <c r="K30" s="8">
        <v>11</v>
      </c>
      <c r="L30" s="8">
        <v>12</v>
      </c>
    </row>
    <row r="31" spans="1:12" x14ac:dyDescent="0.25">
      <c r="B31" s="12">
        <v>11</v>
      </c>
      <c r="C31" s="15">
        <v>0.61655092592592597</v>
      </c>
      <c r="D31" s="15">
        <v>0.61655092592592597</v>
      </c>
      <c r="E31" s="11">
        <f t="shared" si="1"/>
        <v>0</v>
      </c>
      <c r="F31" s="12">
        <v>1</v>
      </c>
      <c r="G31" s="12">
        <v>7</v>
      </c>
      <c r="I31" s="6" t="s">
        <v>35</v>
      </c>
      <c r="K31" s="8">
        <v>12</v>
      </c>
      <c r="L31" s="8">
        <v>10</v>
      </c>
    </row>
    <row r="32" spans="1:12" x14ac:dyDescent="0.25">
      <c r="B32" s="12">
        <v>12</v>
      </c>
      <c r="C32" s="15">
        <v>0.60359953703703706</v>
      </c>
      <c r="D32" s="15">
        <v>0.60359953703703706</v>
      </c>
      <c r="E32" s="11">
        <f t="shared" si="1"/>
        <v>0</v>
      </c>
      <c r="F32" s="12">
        <v>1</v>
      </c>
      <c r="G32" s="12">
        <v>7</v>
      </c>
      <c r="I32" s="6" t="s">
        <v>36</v>
      </c>
      <c r="K32" s="8">
        <v>10</v>
      </c>
      <c r="L32" s="8">
        <v>11</v>
      </c>
    </row>
    <row r="34" spans="1:12" s="5" customFormat="1" x14ac:dyDescent="0.25">
      <c r="A34" s="7" t="s">
        <v>14</v>
      </c>
      <c r="B34" s="9"/>
      <c r="C34" s="10"/>
      <c r="D34" s="10"/>
      <c r="E34" s="17">
        <f>AVERAGE(E21:E32)</f>
        <v>1.4467592592594855E-5</v>
      </c>
      <c r="F34" s="10">
        <f>AVERAGE(F21:F32)</f>
        <v>0.41666666666666669</v>
      </c>
      <c r="G34" s="10">
        <f>AVERAGE(G21:G32)</f>
        <v>5.916666666666667</v>
      </c>
      <c r="K34" s="7"/>
      <c r="L34" s="7"/>
    </row>
    <row r="36" spans="1:12" x14ac:dyDescent="0.25">
      <c r="A36" s="7" t="s">
        <v>3</v>
      </c>
      <c r="B36" s="12">
        <v>1</v>
      </c>
      <c r="C36" s="14">
        <v>0.67972222222222223</v>
      </c>
      <c r="D36" s="14">
        <v>0.67972222222222223</v>
      </c>
      <c r="E36" s="14">
        <f t="shared" ref="E36:E47" si="2">(C36-D36)</f>
        <v>0</v>
      </c>
      <c r="F36" s="12">
        <v>1</v>
      </c>
      <c r="G36" s="12">
        <v>7</v>
      </c>
      <c r="I36" s="6" t="s">
        <v>37</v>
      </c>
      <c r="K36" s="8">
        <v>2</v>
      </c>
      <c r="L36" s="8">
        <v>3</v>
      </c>
    </row>
    <row r="37" spans="1:12" x14ac:dyDescent="0.25">
      <c r="B37" s="12">
        <v>2</v>
      </c>
      <c r="C37" s="14">
        <v>0.69179398148148152</v>
      </c>
      <c r="D37" s="14">
        <v>0.69093749999999998</v>
      </c>
      <c r="E37" s="14">
        <f t="shared" si="2"/>
        <v>8.5648148148154135E-4</v>
      </c>
      <c r="F37" s="12">
        <v>0</v>
      </c>
      <c r="G37" s="12">
        <v>2</v>
      </c>
      <c r="I37" s="6" t="s">
        <v>38</v>
      </c>
      <c r="K37" s="8">
        <v>3</v>
      </c>
      <c r="L37" s="8">
        <v>1</v>
      </c>
    </row>
    <row r="38" spans="1:12" x14ac:dyDescent="0.25">
      <c r="B38" s="12">
        <v>3</v>
      </c>
      <c r="C38" s="14">
        <v>0.70416666666666661</v>
      </c>
      <c r="D38" s="14">
        <v>0.70461805555555557</v>
      </c>
      <c r="E38" s="14">
        <f t="shared" si="2"/>
        <v>-4.5138888888895945E-4</v>
      </c>
      <c r="F38" s="12">
        <v>0</v>
      </c>
      <c r="G38" s="12">
        <v>8</v>
      </c>
      <c r="I38" s="6" t="s">
        <v>39</v>
      </c>
      <c r="K38" s="8">
        <v>1</v>
      </c>
      <c r="L38" s="8">
        <v>2</v>
      </c>
    </row>
    <row r="39" spans="1:12" x14ac:dyDescent="0.25">
      <c r="B39" s="12">
        <v>4</v>
      </c>
      <c r="C39" s="14">
        <v>0.67891203703703706</v>
      </c>
      <c r="D39" s="14">
        <v>0.67569444444444438</v>
      </c>
      <c r="E39" s="14">
        <f t="shared" si="2"/>
        <v>3.2175925925926885E-3</v>
      </c>
      <c r="F39" s="12">
        <v>0</v>
      </c>
      <c r="G39" s="12">
        <v>3</v>
      </c>
      <c r="I39" s="18" t="s">
        <v>40</v>
      </c>
      <c r="K39" s="8">
        <v>5</v>
      </c>
      <c r="L39" s="8">
        <v>6</v>
      </c>
    </row>
    <row r="40" spans="1:12" x14ac:dyDescent="0.25">
      <c r="B40" s="12">
        <v>5</v>
      </c>
      <c r="C40" s="14">
        <v>0.70575231481481471</v>
      </c>
      <c r="D40" s="14">
        <v>0.70643518518518522</v>
      </c>
      <c r="E40" s="14">
        <f t="shared" si="2"/>
        <v>-6.8287037037051412E-4</v>
      </c>
      <c r="F40" s="12">
        <v>0</v>
      </c>
      <c r="G40" s="12">
        <v>9</v>
      </c>
      <c r="I40" s="6" t="s">
        <v>41</v>
      </c>
      <c r="K40" s="8">
        <v>6</v>
      </c>
      <c r="L40" s="8">
        <v>4</v>
      </c>
    </row>
    <row r="41" spans="1:12" x14ac:dyDescent="0.25">
      <c r="B41" s="12">
        <v>6</v>
      </c>
      <c r="C41" s="14">
        <v>0.69071759259259258</v>
      </c>
      <c r="D41" s="14">
        <v>0.69071759259259258</v>
      </c>
      <c r="E41" s="14">
        <f t="shared" si="2"/>
        <v>0</v>
      </c>
      <c r="F41" s="12">
        <v>1</v>
      </c>
      <c r="G41" s="12">
        <v>9</v>
      </c>
      <c r="H41" s="6" t="s">
        <v>25</v>
      </c>
      <c r="I41" s="6" t="s">
        <v>42</v>
      </c>
      <c r="K41" s="8">
        <v>4</v>
      </c>
      <c r="L41" s="8">
        <v>5</v>
      </c>
    </row>
    <row r="42" spans="1:12" x14ac:dyDescent="0.25">
      <c r="B42" s="12">
        <v>7</v>
      </c>
      <c r="C42" s="14">
        <v>0.50684027777777774</v>
      </c>
      <c r="D42" s="14">
        <v>0.50892361111111117</v>
      </c>
      <c r="E42" s="14">
        <f t="shared" si="2"/>
        <v>-2.083333333333437E-3</v>
      </c>
      <c r="F42" s="12">
        <v>0</v>
      </c>
      <c r="G42" s="12">
        <v>2</v>
      </c>
      <c r="I42" s="6" t="s">
        <v>44</v>
      </c>
      <c r="K42" s="8">
        <v>8</v>
      </c>
      <c r="L42" s="8">
        <v>9</v>
      </c>
    </row>
    <row r="43" spans="1:12" x14ac:dyDescent="0.25">
      <c r="B43" s="12">
        <v>8</v>
      </c>
      <c r="C43" s="14">
        <v>0.51989583333333333</v>
      </c>
      <c r="D43" s="14">
        <v>0.52077546296296295</v>
      </c>
      <c r="E43" s="14">
        <f t="shared" si="2"/>
        <v>-8.796296296296191E-4</v>
      </c>
      <c r="F43" s="12">
        <v>0</v>
      </c>
      <c r="G43" s="12">
        <v>3</v>
      </c>
      <c r="I43" s="6" t="s">
        <v>45</v>
      </c>
      <c r="K43" s="8">
        <v>9</v>
      </c>
      <c r="L43" s="8">
        <v>7</v>
      </c>
    </row>
    <row r="44" spans="1:12" x14ac:dyDescent="0.25">
      <c r="B44" s="12">
        <v>9</v>
      </c>
      <c r="C44" s="14">
        <v>0.53172453703703704</v>
      </c>
      <c r="D44" s="14">
        <v>0.53104166666666663</v>
      </c>
      <c r="E44" s="14">
        <f t="shared" si="2"/>
        <v>6.828703703704031E-4</v>
      </c>
      <c r="F44" s="12">
        <v>0</v>
      </c>
      <c r="G44" s="12">
        <v>5</v>
      </c>
      <c r="I44" s="6" t="s">
        <v>46</v>
      </c>
      <c r="K44" s="8">
        <v>7</v>
      </c>
      <c r="L44" s="8">
        <v>8</v>
      </c>
    </row>
    <row r="45" spans="1:12" x14ac:dyDescent="0.25">
      <c r="B45" s="12">
        <v>10</v>
      </c>
      <c r="C45" s="14">
        <v>0.50793981481481476</v>
      </c>
      <c r="D45" s="14">
        <v>0.50613425925925926</v>
      </c>
      <c r="E45" s="14">
        <f t="shared" si="2"/>
        <v>1.8055555555555047E-3</v>
      </c>
      <c r="F45" s="12">
        <v>0</v>
      </c>
      <c r="G45" s="12">
        <v>3</v>
      </c>
      <c r="I45" s="6" t="s">
        <v>47</v>
      </c>
      <c r="K45" s="8">
        <v>11</v>
      </c>
      <c r="L45" s="8">
        <v>12</v>
      </c>
    </row>
    <row r="46" spans="1:12" x14ac:dyDescent="0.25">
      <c r="B46" s="12">
        <v>11</v>
      </c>
      <c r="C46" s="14">
        <v>0.53208333333333335</v>
      </c>
      <c r="D46" s="14">
        <v>0.53101851851851845</v>
      </c>
      <c r="E46" s="14">
        <f t="shared" si="2"/>
        <v>1.0648148148149073E-3</v>
      </c>
      <c r="F46" s="12">
        <v>0</v>
      </c>
      <c r="G46" s="12">
        <v>7</v>
      </c>
      <c r="I46" s="6" t="s">
        <v>48</v>
      </c>
      <c r="K46" s="8">
        <v>12</v>
      </c>
      <c r="L46" s="8">
        <v>10</v>
      </c>
    </row>
    <row r="47" spans="1:12" x14ac:dyDescent="0.25">
      <c r="B47" s="12">
        <v>12</v>
      </c>
      <c r="C47" s="14">
        <v>0.51932870370370365</v>
      </c>
      <c r="D47" s="14">
        <v>0.51829861111111108</v>
      </c>
      <c r="E47" s="14">
        <f t="shared" si="2"/>
        <v>1.0300925925925686E-3</v>
      </c>
      <c r="F47" s="12">
        <v>0</v>
      </c>
      <c r="G47" s="12">
        <v>8</v>
      </c>
      <c r="I47" s="6" t="s">
        <v>49</v>
      </c>
      <c r="K47" s="8">
        <v>10</v>
      </c>
      <c r="L47" s="8">
        <v>11</v>
      </c>
    </row>
    <row r="49" spans="1:7" x14ac:dyDescent="0.25">
      <c r="A49" s="7" t="s">
        <v>14</v>
      </c>
      <c r="E49" s="16">
        <f>AVERAGE(E36:E47)</f>
        <v>3.8001543209875699E-4</v>
      </c>
      <c r="F49" s="10">
        <f>AVERAGE(F36:F47)</f>
        <v>0.16666666666666666</v>
      </c>
      <c r="G49" s="10">
        <f>AVERAGE(G36:G47)</f>
        <v>5.5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tabSelected="1" topLeftCell="A22" workbookViewId="0">
      <selection activeCell="F55" sqref="F55"/>
    </sheetView>
  </sheetViews>
  <sheetFormatPr defaultRowHeight="15" x14ac:dyDescent="0.25"/>
  <cols>
    <col min="8" max="8" width="11.140625" bestFit="1" customWidth="1"/>
    <col min="10" max="10" width="33.140625" style="8" customWidth="1"/>
  </cols>
  <sheetData>
    <row r="3" spans="1:10" s="1" customFormat="1" x14ac:dyDescent="0.25">
      <c r="A3" s="1" t="s">
        <v>10</v>
      </c>
      <c r="B3" s="1" t="s">
        <v>109</v>
      </c>
      <c r="C3" s="1" t="s">
        <v>110</v>
      </c>
      <c r="D3" s="1" t="s">
        <v>5</v>
      </c>
      <c r="E3" s="1" t="s">
        <v>6</v>
      </c>
      <c r="F3" s="1" t="s">
        <v>17</v>
      </c>
      <c r="H3" s="1" t="s">
        <v>8</v>
      </c>
      <c r="J3" s="7" t="s">
        <v>9</v>
      </c>
    </row>
    <row r="4" spans="1:10" x14ac:dyDescent="0.25">
      <c r="A4" s="1" t="s">
        <v>105</v>
      </c>
      <c r="B4">
        <v>1</v>
      </c>
      <c r="C4" t="s">
        <v>173</v>
      </c>
      <c r="D4" s="41">
        <v>0.74472222222222229</v>
      </c>
      <c r="E4" s="41">
        <v>0.74472222222222229</v>
      </c>
      <c r="F4" s="41">
        <f t="shared" ref="F4:F15" si="0">(D4-E4)</f>
        <v>0</v>
      </c>
      <c r="H4">
        <v>8</v>
      </c>
      <c r="J4" s="8" t="s">
        <v>178</v>
      </c>
    </row>
    <row r="5" spans="1:10" x14ac:dyDescent="0.25">
      <c r="B5">
        <v>1</v>
      </c>
      <c r="C5" t="s">
        <v>174</v>
      </c>
      <c r="D5" s="41">
        <v>0.74596064814814811</v>
      </c>
      <c r="E5" s="41">
        <v>0.74596064814814811</v>
      </c>
      <c r="F5" s="41">
        <f t="shared" si="0"/>
        <v>0</v>
      </c>
      <c r="H5">
        <v>7</v>
      </c>
      <c r="J5" s="8" t="s">
        <v>179</v>
      </c>
    </row>
    <row r="6" spans="1:10" x14ac:dyDescent="0.25">
      <c r="B6">
        <v>1</v>
      </c>
      <c r="C6" t="s">
        <v>175</v>
      </c>
      <c r="D6" s="41">
        <v>0.74542824074074077</v>
      </c>
      <c r="E6" s="41">
        <v>0.74627314814814805</v>
      </c>
      <c r="F6" s="41">
        <f t="shared" si="0"/>
        <v>-8.4490740740728043E-4</v>
      </c>
      <c r="H6">
        <v>8</v>
      </c>
      <c r="J6" s="8" t="s">
        <v>180</v>
      </c>
    </row>
    <row r="7" spans="1:10" x14ac:dyDescent="0.25">
      <c r="B7">
        <v>1</v>
      </c>
      <c r="C7" t="s">
        <v>176</v>
      </c>
      <c r="D7" s="41">
        <v>0.74797453703703709</v>
      </c>
      <c r="E7" s="41">
        <v>0.75045138888888896</v>
      </c>
      <c r="F7" s="41">
        <f t="shared" si="0"/>
        <v>-2.476851851851869E-3</v>
      </c>
      <c r="H7">
        <v>1</v>
      </c>
      <c r="J7" s="8" t="s">
        <v>181</v>
      </c>
    </row>
    <row r="8" spans="1:10" x14ac:dyDescent="0.25">
      <c r="B8">
        <v>2</v>
      </c>
      <c r="C8" t="s">
        <v>173</v>
      </c>
      <c r="D8" s="41">
        <v>0.76067129629629626</v>
      </c>
      <c r="E8" s="41">
        <v>0.75546296296296289</v>
      </c>
      <c r="F8" s="41">
        <f t="shared" si="0"/>
        <v>5.2083333333333703E-3</v>
      </c>
      <c r="H8">
        <v>8</v>
      </c>
      <c r="J8" s="8" t="s">
        <v>182</v>
      </c>
    </row>
    <row r="9" spans="1:10" x14ac:dyDescent="0.25">
      <c r="B9">
        <v>2</v>
      </c>
      <c r="C9" t="s">
        <v>174</v>
      </c>
      <c r="D9" s="41">
        <v>0.75831018518518523</v>
      </c>
      <c r="E9" s="41">
        <v>0.75932870370370376</v>
      </c>
      <c r="F9" s="41">
        <f t="shared" si="0"/>
        <v>-1.0185185185185297E-3</v>
      </c>
      <c r="H9">
        <v>5</v>
      </c>
      <c r="J9" s="8" t="s">
        <v>183</v>
      </c>
    </row>
    <row r="10" spans="1:10" x14ac:dyDescent="0.25">
      <c r="B10">
        <v>2</v>
      </c>
      <c r="C10" t="s">
        <v>175</v>
      </c>
      <c r="D10" s="41">
        <v>0.75987268518518514</v>
      </c>
      <c r="E10" s="41">
        <v>0.75675925925925924</v>
      </c>
      <c r="F10" s="41">
        <f t="shared" si="0"/>
        <v>3.1134259259258945E-3</v>
      </c>
      <c r="H10">
        <v>6</v>
      </c>
      <c r="J10" s="8" t="s">
        <v>184</v>
      </c>
    </row>
    <row r="11" spans="1:10" x14ac:dyDescent="0.25">
      <c r="B11">
        <v>2</v>
      </c>
      <c r="C11" t="s">
        <v>176</v>
      </c>
      <c r="D11" s="41">
        <v>0.7585763888888889</v>
      </c>
      <c r="E11" s="41">
        <v>0.7585763888888889</v>
      </c>
      <c r="F11" s="41">
        <f t="shared" si="0"/>
        <v>0</v>
      </c>
      <c r="H11">
        <v>9</v>
      </c>
      <c r="J11" s="8" t="s">
        <v>185</v>
      </c>
    </row>
    <row r="12" spans="1:10" x14ac:dyDescent="0.25">
      <c r="B12">
        <v>3</v>
      </c>
      <c r="C12" t="s">
        <v>173</v>
      </c>
      <c r="D12" s="41">
        <v>0.77563657407407405</v>
      </c>
      <c r="E12" s="41">
        <v>0.77256944444444453</v>
      </c>
      <c r="F12" s="41">
        <f t="shared" si="0"/>
        <v>3.067129629629517E-3</v>
      </c>
      <c r="H12">
        <v>4</v>
      </c>
      <c r="J12" s="8" t="s">
        <v>186</v>
      </c>
    </row>
    <row r="13" spans="1:10" x14ac:dyDescent="0.25">
      <c r="B13">
        <v>3</v>
      </c>
      <c r="C13" t="s">
        <v>174</v>
      </c>
      <c r="D13" s="41">
        <v>0.77231481481481479</v>
      </c>
      <c r="E13" s="41">
        <v>0.77231481481481479</v>
      </c>
      <c r="F13" s="41">
        <f t="shared" si="0"/>
        <v>0</v>
      </c>
      <c r="H13">
        <v>4</v>
      </c>
      <c r="J13" s="8" t="s">
        <v>187</v>
      </c>
    </row>
    <row r="14" spans="1:10" x14ac:dyDescent="0.25">
      <c r="B14">
        <v>3</v>
      </c>
      <c r="C14" t="s">
        <v>175</v>
      </c>
      <c r="D14" s="41">
        <v>0.7720717592592593</v>
      </c>
      <c r="E14" s="41">
        <v>0.77156249999999993</v>
      </c>
      <c r="F14" s="41">
        <f t="shared" si="0"/>
        <v>5.0925925925937587E-4</v>
      </c>
      <c r="H14">
        <v>4</v>
      </c>
      <c r="J14" s="8" t="s">
        <v>188</v>
      </c>
    </row>
    <row r="15" spans="1:10" x14ac:dyDescent="0.25">
      <c r="B15">
        <v>3</v>
      </c>
      <c r="C15" t="s">
        <v>176</v>
      </c>
      <c r="D15" s="41">
        <v>0.77298611111111104</v>
      </c>
      <c r="E15" s="41">
        <v>0.77118055555555554</v>
      </c>
      <c r="F15" s="41">
        <f t="shared" si="0"/>
        <v>1.8055555555555047E-3</v>
      </c>
      <c r="H15">
        <v>4</v>
      </c>
      <c r="J15" s="8" t="s">
        <v>189</v>
      </c>
    </row>
    <row r="16" spans="1:10" x14ac:dyDescent="0.25">
      <c r="A16" s="1" t="s">
        <v>14</v>
      </c>
      <c r="F16" s="41">
        <f>AVERAGE(F4:F15)</f>
        <v>7.8028549382716528E-4</v>
      </c>
      <c r="H16" s="6">
        <f>AVERAGE(H3:H14)</f>
        <v>5.8181818181818183</v>
      </c>
    </row>
    <row r="17" spans="1:10" x14ac:dyDescent="0.25">
      <c r="A17" t="s">
        <v>106</v>
      </c>
      <c r="B17">
        <v>1</v>
      </c>
      <c r="C17" t="s">
        <v>173</v>
      </c>
      <c r="D17" s="26">
        <v>0.73189814814814813</v>
      </c>
      <c r="E17" s="26">
        <v>0.73353009259259261</v>
      </c>
      <c r="F17" s="41">
        <f t="shared" ref="F17:F54" si="1">(D17-E17)</f>
        <v>-1.6319444444444775E-3</v>
      </c>
      <c r="H17">
        <v>4</v>
      </c>
      <c r="J17" s="8" t="s">
        <v>190</v>
      </c>
    </row>
    <row r="18" spans="1:10" x14ac:dyDescent="0.25">
      <c r="B18">
        <v>1</v>
      </c>
      <c r="C18" t="s">
        <v>174</v>
      </c>
      <c r="D18" s="26">
        <v>0.73351851851851846</v>
      </c>
      <c r="E18" s="26">
        <v>0.73221064814814818</v>
      </c>
      <c r="F18" s="41">
        <f t="shared" si="1"/>
        <v>1.3078703703702788E-3</v>
      </c>
      <c r="H18">
        <v>6</v>
      </c>
      <c r="J18" s="8" t="s">
        <v>191</v>
      </c>
    </row>
    <row r="19" spans="1:10" x14ac:dyDescent="0.25">
      <c r="B19">
        <v>1</v>
      </c>
      <c r="C19" t="s">
        <v>175</v>
      </c>
      <c r="D19" s="26">
        <v>0.73070601851851846</v>
      </c>
      <c r="E19" s="26">
        <v>0.73070601851851846</v>
      </c>
      <c r="F19" s="41">
        <f t="shared" si="1"/>
        <v>0</v>
      </c>
      <c r="H19">
        <v>4</v>
      </c>
      <c r="J19" s="8" t="s">
        <v>192</v>
      </c>
    </row>
    <row r="20" spans="1:10" x14ac:dyDescent="0.25">
      <c r="B20">
        <v>1</v>
      </c>
      <c r="C20" t="s">
        <v>176</v>
      </c>
      <c r="D20" s="26">
        <v>0.72967592592592589</v>
      </c>
      <c r="E20" s="26">
        <v>0.73236111111111113</v>
      </c>
      <c r="F20" s="41">
        <f t="shared" si="1"/>
        <v>-2.6851851851852349E-3</v>
      </c>
      <c r="H20">
        <v>3</v>
      </c>
      <c r="J20" s="8" t="s">
        <v>193</v>
      </c>
    </row>
    <row r="21" spans="1:10" x14ac:dyDescent="0.25">
      <c r="B21">
        <v>2</v>
      </c>
      <c r="C21" t="s">
        <v>173</v>
      </c>
      <c r="D21" s="26">
        <v>0.74318287037037034</v>
      </c>
      <c r="E21" s="26">
        <v>0.74422453703703706</v>
      </c>
      <c r="F21" s="41">
        <f t="shared" si="1"/>
        <v>-1.0416666666667185E-3</v>
      </c>
      <c r="H21">
        <v>10</v>
      </c>
      <c r="J21" s="8" t="s">
        <v>194</v>
      </c>
    </row>
    <row r="22" spans="1:10" x14ac:dyDescent="0.25">
      <c r="B22">
        <v>2</v>
      </c>
      <c r="C22" t="s">
        <v>174</v>
      </c>
      <c r="D22" s="26">
        <v>0.7469675925925926</v>
      </c>
      <c r="E22" s="26">
        <v>0.7442939814814814</v>
      </c>
      <c r="F22" s="41">
        <f t="shared" si="1"/>
        <v>2.673611111111196E-3</v>
      </c>
      <c r="H22">
        <v>6</v>
      </c>
      <c r="J22" s="8" t="s">
        <v>195</v>
      </c>
    </row>
    <row r="23" spans="1:10" x14ac:dyDescent="0.25">
      <c r="B23">
        <v>2</v>
      </c>
      <c r="C23" t="s">
        <v>175</v>
      </c>
      <c r="D23" s="26">
        <v>0.74336805555555552</v>
      </c>
      <c r="E23" s="26">
        <v>0.74245370370370367</v>
      </c>
      <c r="F23" s="41">
        <f t="shared" si="1"/>
        <v>9.1435185185184675E-4</v>
      </c>
      <c r="H23">
        <v>6</v>
      </c>
      <c r="J23" s="8" t="s">
        <v>196</v>
      </c>
    </row>
    <row r="24" spans="1:10" x14ac:dyDescent="0.25">
      <c r="B24">
        <v>2</v>
      </c>
      <c r="C24" t="s">
        <v>176</v>
      </c>
      <c r="D24" s="26">
        <v>0.74223379629629627</v>
      </c>
      <c r="E24" s="26">
        <v>0.74493055555555554</v>
      </c>
      <c r="F24" s="41">
        <f t="shared" si="1"/>
        <v>-2.6967592592592737E-3</v>
      </c>
      <c r="H24">
        <v>7</v>
      </c>
      <c r="J24" s="8" t="s">
        <v>197</v>
      </c>
    </row>
    <row r="25" spans="1:10" x14ac:dyDescent="0.25">
      <c r="B25">
        <v>3</v>
      </c>
      <c r="C25" t="s">
        <v>173</v>
      </c>
      <c r="D25" s="26">
        <v>0.75693287037037038</v>
      </c>
      <c r="E25" s="26">
        <v>0.7556250000000001</v>
      </c>
      <c r="F25" s="41">
        <f t="shared" si="1"/>
        <v>1.3078703703702788E-3</v>
      </c>
      <c r="H25">
        <v>4</v>
      </c>
      <c r="J25" s="8" t="s">
        <v>198</v>
      </c>
    </row>
    <row r="26" spans="1:10" x14ac:dyDescent="0.25">
      <c r="B26">
        <v>3</v>
      </c>
      <c r="C26" t="s">
        <v>174</v>
      </c>
      <c r="D26" s="26">
        <v>0.75554398148148139</v>
      </c>
      <c r="E26" s="26">
        <v>0.75715277777777779</v>
      </c>
      <c r="F26" s="41">
        <f t="shared" si="1"/>
        <v>-1.6087962962963998E-3</v>
      </c>
      <c r="H26">
        <v>6</v>
      </c>
      <c r="J26" s="8" t="s">
        <v>199</v>
      </c>
    </row>
    <row r="27" spans="1:10" x14ac:dyDescent="0.25">
      <c r="B27">
        <v>3</v>
      </c>
      <c r="C27" t="s">
        <v>175</v>
      </c>
      <c r="D27" s="26">
        <v>0.75534722222222228</v>
      </c>
      <c r="E27" s="26">
        <v>0.7562037037037036</v>
      </c>
      <c r="F27" s="41">
        <f t="shared" si="1"/>
        <v>-8.5648148148131931E-4</v>
      </c>
      <c r="H27">
        <v>3</v>
      </c>
      <c r="J27" s="8" t="s">
        <v>200</v>
      </c>
    </row>
    <row r="28" spans="1:10" x14ac:dyDescent="0.25">
      <c r="B28">
        <v>3</v>
      </c>
      <c r="C28" t="s">
        <v>176</v>
      </c>
      <c r="D28" s="26">
        <v>0.7550810185185185</v>
      </c>
      <c r="E28" s="26">
        <v>0.75697916666666665</v>
      </c>
      <c r="F28" s="41">
        <f t="shared" si="1"/>
        <v>-1.8981481481481488E-3</v>
      </c>
      <c r="H28">
        <v>4</v>
      </c>
      <c r="J28" s="8" t="s">
        <v>201</v>
      </c>
    </row>
    <row r="29" spans="1:10" x14ac:dyDescent="0.25">
      <c r="A29" s="1" t="s">
        <v>14</v>
      </c>
      <c r="F29" s="41">
        <f>AVERAGE(F17:F28)</f>
        <v>-5.1793981481483098E-4</v>
      </c>
      <c r="H29" s="6">
        <f>AVERAGE(H16:H27)</f>
        <v>5.4015151515151514</v>
      </c>
    </row>
    <row r="30" spans="1:10" x14ac:dyDescent="0.25">
      <c r="A30" t="s">
        <v>107</v>
      </c>
      <c r="B30">
        <v>1</v>
      </c>
      <c r="C30" t="s">
        <v>173</v>
      </c>
      <c r="D30" s="41">
        <v>0.78812499999999996</v>
      </c>
      <c r="E30" s="26">
        <v>0.78812499999999996</v>
      </c>
      <c r="F30" s="41">
        <f t="shared" si="1"/>
        <v>0</v>
      </c>
      <c r="H30">
        <v>7</v>
      </c>
      <c r="J30" s="8" t="s">
        <v>202</v>
      </c>
    </row>
    <row r="31" spans="1:10" s="36" customFormat="1" x14ac:dyDescent="0.25">
      <c r="B31" s="36">
        <v>1</v>
      </c>
      <c r="C31" s="36" t="s">
        <v>174</v>
      </c>
      <c r="D31" s="43"/>
      <c r="F31" s="43">
        <f t="shared" si="1"/>
        <v>0</v>
      </c>
      <c r="J31" s="44"/>
    </row>
    <row r="32" spans="1:10" x14ac:dyDescent="0.25">
      <c r="B32">
        <v>1</v>
      </c>
      <c r="C32" t="s">
        <v>175</v>
      </c>
      <c r="D32" s="41">
        <v>0.78856481481481477</v>
      </c>
      <c r="E32" s="26">
        <v>0.78856481481481477</v>
      </c>
      <c r="F32" s="41">
        <f t="shared" si="1"/>
        <v>0</v>
      </c>
      <c r="H32">
        <v>3</v>
      </c>
      <c r="J32" s="8" t="s">
        <v>193</v>
      </c>
    </row>
    <row r="33" spans="1:10" x14ac:dyDescent="0.25">
      <c r="B33">
        <v>1</v>
      </c>
      <c r="C33" t="s">
        <v>176</v>
      </c>
      <c r="D33" s="41">
        <v>0.78579861111111116</v>
      </c>
      <c r="E33" s="26">
        <v>0.78664351851851855</v>
      </c>
      <c r="F33" s="41">
        <f t="shared" si="1"/>
        <v>-8.4490740740739145E-4</v>
      </c>
      <c r="H33">
        <v>9</v>
      </c>
      <c r="J33" s="8" t="s">
        <v>203</v>
      </c>
    </row>
    <row r="34" spans="1:10" x14ac:dyDescent="0.25">
      <c r="B34">
        <v>2</v>
      </c>
      <c r="C34" t="s">
        <v>173</v>
      </c>
      <c r="D34" s="41">
        <v>0.80041666666666667</v>
      </c>
      <c r="E34" s="26">
        <v>0.79983796296296295</v>
      </c>
      <c r="F34" s="41">
        <f t="shared" si="1"/>
        <v>5.7870370370372015E-4</v>
      </c>
      <c r="H34">
        <v>6</v>
      </c>
      <c r="J34" s="8" t="s">
        <v>204</v>
      </c>
    </row>
    <row r="35" spans="1:10" x14ac:dyDescent="0.25">
      <c r="B35">
        <v>2</v>
      </c>
      <c r="C35" t="s">
        <v>174</v>
      </c>
      <c r="D35" s="41"/>
      <c r="F35" s="41">
        <f t="shared" si="1"/>
        <v>0</v>
      </c>
    </row>
    <row r="36" spans="1:10" x14ac:dyDescent="0.25">
      <c r="B36">
        <v>2</v>
      </c>
      <c r="C36" t="s">
        <v>175</v>
      </c>
      <c r="D36" s="41">
        <v>0.80027777777777775</v>
      </c>
      <c r="E36" s="26">
        <v>0.80027777777777775</v>
      </c>
      <c r="F36" s="41">
        <f t="shared" si="1"/>
        <v>0</v>
      </c>
      <c r="H36">
        <v>8</v>
      </c>
      <c r="J36" s="8" t="s">
        <v>205</v>
      </c>
    </row>
    <row r="37" spans="1:10" x14ac:dyDescent="0.25">
      <c r="B37">
        <v>2</v>
      </c>
      <c r="C37" t="s">
        <v>176</v>
      </c>
      <c r="D37" s="41">
        <v>0.80364583333333339</v>
      </c>
      <c r="E37" s="26">
        <v>0.80364583333333339</v>
      </c>
      <c r="F37" s="41">
        <f t="shared" si="1"/>
        <v>0</v>
      </c>
      <c r="H37">
        <v>9</v>
      </c>
      <c r="J37" s="8" t="s">
        <v>206</v>
      </c>
    </row>
    <row r="38" spans="1:10" x14ac:dyDescent="0.25">
      <c r="B38">
        <v>3</v>
      </c>
      <c r="C38" t="s">
        <v>173</v>
      </c>
      <c r="D38" s="41">
        <v>0.81481481481481488</v>
      </c>
      <c r="E38" s="26">
        <v>0.81243055555555566</v>
      </c>
      <c r="F38" s="41">
        <f t="shared" si="1"/>
        <v>2.3842592592592249E-3</v>
      </c>
      <c r="H38">
        <v>7</v>
      </c>
      <c r="J38" s="8" t="s">
        <v>207</v>
      </c>
    </row>
    <row r="39" spans="1:10" s="36" customFormat="1" x14ac:dyDescent="0.25">
      <c r="B39" s="36">
        <v>3</v>
      </c>
      <c r="C39" s="36" t="s">
        <v>174</v>
      </c>
      <c r="D39" s="43"/>
      <c r="F39" s="43">
        <f t="shared" si="1"/>
        <v>0</v>
      </c>
      <c r="J39" s="44"/>
    </row>
    <row r="40" spans="1:10" x14ac:dyDescent="0.25">
      <c r="B40">
        <v>3</v>
      </c>
      <c r="C40" t="s">
        <v>175</v>
      </c>
      <c r="D40" s="41">
        <v>0.81489583333333337</v>
      </c>
      <c r="E40" s="26">
        <v>0.81407407407407406</v>
      </c>
      <c r="F40" s="41">
        <f t="shared" si="1"/>
        <v>8.217592592593137E-4</v>
      </c>
      <c r="H40">
        <v>4</v>
      </c>
      <c r="J40" s="8" t="s">
        <v>208</v>
      </c>
    </row>
    <row r="41" spans="1:10" x14ac:dyDescent="0.25">
      <c r="B41">
        <v>3</v>
      </c>
      <c r="C41" t="s">
        <v>176</v>
      </c>
      <c r="D41" s="41">
        <v>0.81394675925925919</v>
      </c>
      <c r="E41" s="26">
        <v>0.81524305555555554</v>
      </c>
      <c r="F41" s="41">
        <f t="shared" si="1"/>
        <v>-1.2962962962963509E-3</v>
      </c>
      <c r="H41">
        <v>6</v>
      </c>
      <c r="J41" s="8" t="s">
        <v>209</v>
      </c>
    </row>
    <row r="42" spans="1:10" x14ac:dyDescent="0.25">
      <c r="A42" s="1" t="s">
        <v>14</v>
      </c>
      <c r="D42" s="41"/>
      <c r="F42" s="41">
        <f>AVERAGE(F30:F41)</f>
        <v>1.3695987654320971E-4</v>
      </c>
      <c r="H42" s="6">
        <f>AVERAGE(H29:H40)</f>
        <v>6.4890572390572396</v>
      </c>
    </row>
    <row r="43" spans="1:10" x14ac:dyDescent="0.25">
      <c r="A43" t="s">
        <v>177</v>
      </c>
      <c r="B43">
        <v>1</v>
      </c>
      <c r="C43" t="s">
        <v>173</v>
      </c>
      <c r="D43" s="41">
        <v>0.68922453703703701</v>
      </c>
      <c r="E43" s="26">
        <v>0.68922453703703701</v>
      </c>
      <c r="F43" s="41">
        <f t="shared" si="1"/>
        <v>0</v>
      </c>
      <c r="H43">
        <v>4</v>
      </c>
    </row>
    <row r="44" spans="1:10" x14ac:dyDescent="0.25">
      <c r="B44">
        <v>1</v>
      </c>
      <c r="C44" t="s">
        <v>174</v>
      </c>
      <c r="D44" s="41">
        <v>0.6918981481481481</v>
      </c>
      <c r="E44" s="26">
        <v>0.68747685185185192</v>
      </c>
      <c r="F44" s="41">
        <f t="shared" si="1"/>
        <v>4.4212962962961733E-3</v>
      </c>
      <c r="H44">
        <v>7</v>
      </c>
      <c r="J44" s="8" t="s">
        <v>210</v>
      </c>
    </row>
    <row r="45" spans="1:10" x14ac:dyDescent="0.25">
      <c r="B45">
        <v>1</v>
      </c>
      <c r="C45" t="s">
        <v>175</v>
      </c>
      <c r="D45" s="41">
        <v>0.69052083333333336</v>
      </c>
      <c r="E45" s="26">
        <v>0.68984953703703711</v>
      </c>
      <c r="F45" s="41">
        <f t="shared" si="1"/>
        <v>6.712962962962532E-4</v>
      </c>
      <c r="H45">
        <v>2</v>
      </c>
      <c r="J45" s="8" t="s">
        <v>211</v>
      </c>
    </row>
    <row r="46" spans="1:10" x14ac:dyDescent="0.25">
      <c r="B46">
        <v>1</v>
      </c>
      <c r="C46" t="s">
        <v>176</v>
      </c>
      <c r="D46" s="41">
        <v>0.68912037037037033</v>
      </c>
      <c r="E46" s="26">
        <v>0.68912037037037033</v>
      </c>
      <c r="F46" s="41">
        <f t="shared" si="1"/>
        <v>0</v>
      </c>
      <c r="H46">
        <v>4</v>
      </c>
      <c r="J46" s="8" t="s">
        <v>212</v>
      </c>
    </row>
    <row r="47" spans="1:10" x14ac:dyDescent="0.25">
      <c r="B47">
        <v>2</v>
      </c>
      <c r="C47" t="s">
        <v>173</v>
      </c>
      <c r="D47" s="41">
        <v>0.70019675925925917</v>
      </c>
      <c r="E47" s="26">
        <v>0.69837962962962974</v>
      </c>
      <c r="F47" s="41">
        <f t="shared" si="1"/>
        <v>1.8171296296294326E-3</v>
      </c>
      <c r="H47">
        <v>3</v>
      </c>
      <c r="J47" s="8" t="s">
        <v>213</v>
      </c>
    </row>
    <row r="48" spans="1:10" x14ac:dyDescent="0.25">
      <c r="B48">
        <v>2</v>
      </c>
      <c r="C48" t="s">
        <v>174</v>
      </c>
      <c r="D48" s="41">
        <v>0.70181712962962972</v>
      </c>
      <c r="E48" s="26">
        <v>0.70273148148148146</v>
      </c>
      <c r="F48" s="41">
        <f t="shared" si="1"/>
        <v>-9.1435185185173573E-4</v>
      </c>
      <c r="H48">
        <v>6</v>
      </c>
      <c r="J48" s="8" t="s">
        <v>214</v>
      </c>
    </row>
    <row r="49" spans="1:10" x14ac:dyDescent="0.25">
      <c r="B49">
        <v>2</v>
      </c>
      <c r="C49" t="s">
        <v>175</v>
      </c>
      <c r="D49" s="41">
        <v>0.70082175925925927</v>
      </c>
      <c r="E49" s="26">
        <v>0.70215277777777774</v>
      </c>
      <c r="F49" s="41">
        <f t="shared" si="1"/>
        <v>-1.3310185185184675E-3</v>
      </c>
      <c r="H49">
        <v>4</v>
      </c>
      <c r="J49" s="8" t="s">
        <v>193</v>
      </c>
    </row>
    <row r="50" spans="1:10" x14ac:dyDescent="0.25">
      <c r="B50">
        <v>2</v>
      </c>
      <c r="C50" t="s">
        <v>176</v>
      </c>
      <c r="D50" s="41">
        <v>0.70041666666666658</v>
      </c>
      <c r="E50" s="26">
        <v>0.6999305555555555</v>
      </c>
      <c r="F50" s="41">
        <f t="shared" si="1"/>
        <v>4.8611111111107608E-4</v>
      </c>
      <c r="H50">
        <v>7</v>
      </c>
      <c r="J50" s="8" t="s">
        <v>215</v>
      </c>
    </row>
    <row r="51" spans="1:10" x14ac:dyDescent="0.25">
      <c r="B51">
        <v>3</v>
      </c>
      <c r="C51" t="s">
        <v>173</v>
      </c>
      <c r="D51" s="41">
        <v>0.71597222222222223</v>
      </c>
      <c r="E51" s="26">
        <v>0.71326388888888881</v>
      </c>
      <c r="F51" s="41">
        <f t="shared" si="1"/>
        <v>2.7083333333334236E-3</v>
      </c>
      <c r="H51">
        <v>9</v>
      </c>
      <c r="J51" s="8" t="s">
        <v>216</v>
      </c>
    </row>
    <row r="52" spans="1:10" x14ac:dyDescent="0.25">
      <c r="B52">
        <v>3</v>
      </c>
      <c r="C52" t="s">
        <v>174</v>
      </c>
      <c r="D52" s="41">
        <v>0.71524305555555545</v>
      </c>
      <c r="E52" s="26">
        <v>0.71421296296296299</v>
      </c>
      <c r="F52" s="41">
        <f t="shared" si="1"/>
        <v>1.0300925925924576E-3</v>
      </c>
      <c r="H52">
        <v>8</v>
      </c>
      <c r="J52" s="8" t="s">
        <v>217</v>
      </c>
    </row>
    <row r="53" spans="1:10" x14ac:dyDescent="0.25">
      <c r="B53">
        <v>3</v>
      </c>
      <c r="C53" t="s">
        <v>175</v>
      </c>
      <c r="D53" s="41">
        <v>0.71329861111111115</v>
      </c>
      <c r="E53" s="26">
        <v>0.71390046296296295</v>
      </c>
      <c r="F53" s="41">
        <f t="shared" si="1"/>
        <v>-6.018518518517979E-4</v>
      </c>
      <c r="H53">
        <v>3</v>
      </c>
      <c r="J53" s="8" t="s">
        <v>218</v>
      </c>
    </row>
    <row r="54" spans="1:10" x14ac:dyDescent="0.25">
      <c r="B54">
        <v>3</v>
      </c>
      <c r="C54" t="s">
        <v>176</v>
      </c>
      <c r="D54" s="41">
        <v>0.71331018518518519</v>
      </c>
      <c r="E54" s="26">
        <v>0.7151967592592593</v>
      </c>
      <c r="F54" s="41">
        <f t="shared" si="1"/>
        <v>-1.8865740740741099E-3</v>
      </c>
      <c r="H54">
        <v>4</v>
      </c>
      <c r="J54" s="8" t="s">
        <v>219</v>
      </c>
    </row>
    <row r="55" spans="1:10" x14ac:dyDescent="0.25">
      <c r="A55" s="1" t="s">
        <v>14</v>
      </c>
      <c r="H55" s="6">
        <f>AVERAGE(H42:H53)</f>
        <v>5.2907547699214366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ISSFLA RESULTS</vt:lpstr>
      <vt:lpstr>UG Results</vt:lpstr>
      <vt:lpstr>PG Results</vt:lpstr>
      <vt:lpstr>UCO Results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MacLeod, Nicci</cp:lastModifiedBy>
  <cp:lastPrinted>2014-10-07T15:04:23Z</cp:lastPrinted>
  <dcterms:created xsi:type="dcterms:W3CDTF">2014-09-09T09:44:14Z</dcterms:created>
  <dcterms:modified xsi:type="dcterms:W3CDTF">2015-09-23T14:46:49Z</dcterms:modified>
</cp:coreProperties>
</file>