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1385" windowHeight="72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T1" i="2" l="1"/>
  <c r="O2" i="2"/>
  <c r="P2" i="2"/>
  <c r="Q2" i="2"/>
  <c r="O3" i="2"/>
  <c r="P3" i="2"/>
  <c r="Q3" i="2"/>
  <c r="O4" i="2"/>
  <c r="P4" i="2"/>
  <c r="Q4" i="2"/>
  <c r="O5" i="2"/>
  <c r="P5" i="2"/>
  <c r="Q5" i="2"/>
  <c r="O6" i="2"/>
  <c r="P6" i="2"/>
  <c r="Q6" i="2"/>
  <c r="O7" i="2"/>
  <c r="P7" i="2"/>
  <c r="Q7" i="2"/>
  <c r="O8" i="2"/>
  <c r="P8" i="2"/>
  <c r="Q8" i="2"/>
  <c r="O9" i="2"/>
  <c r="P9" i="2"/>
  <c r="Q9" i="2"/>
  <c r="O10" i="2"/>
  <c r="P10" i="2"/>
  <c r="Q10" i="2"/>
  <c r="O11" i="2"/>
  <c r="P11" i="2"/>
  <c r="Q11" i="2"/>
  <c r="O12" i="2"/>
  <c r="P12" i="2"/>
  <c r="Q12" i="2"/>
  <c r="O13" i="2"/>
  <c r="P13" i="2"/>
  <c r="Q13" i="2"/>
  <c r="O14" i="2"/>
  <c r="P14" i="2"/>
  <c r="Q14" i="2"/>
  <c r="O15" i="2"/>
  <c r="P15" i="2"/>
  <c r="Q15" i="2"/>
  <c r="O16" i="2"/>
  <c r="P16" i="2"/>
  <c r="Q16" i="2"/>
  <c r="O17" i="2"/>
  <c r="P17" i="2"/>
  <c r="Q17" i="2"/>
  <c r="O18" i="2"/>
  <c r="P18" i="2"/>
  <c r="Q18" i="2"/>
  <c r="O19" i="2"/>
  <c r="P19" i="2"/>
  <c r="Q19" i="2"/>
  <c r="O20" i="2"/>
  <c r="P20" i="2"/>
  <c r="Q20" i="2"/>
  <c r="O21" i="2"/>
  <c r="P21" i="2"/>
  <c r="Q21" i="2"/>
  <c r="O22" i="2"/>
  <c r="P22" i="2"/>
  <c r="Q22" i="2"/>
  <c r="O23" i="2"/>
  <c r="P23" i="2"/>
  <c r="Q23" i="2"/>
  <c r="O24" i="2"/>
  <c r="P24" i="2"/>
  <c r="Q24" i="2"/>
  <c r="O25" i="2"/>
  <c r="P25" i="2"/>
  <c r="Q25" i="2"/>
  <c r="O26" i="2"/>
  <c r="P26" i="2"/>
  <c r="Q26" i="2"/>
  <c r="O27" i="2"/>
  <c r="P27" i="2"/>
  <c r="Q27" i="2"/>
  <c r="O28" i="2"/>
  <c r="P28" i="2"/>
  <c r="Q28" i="2"/>
  <c r="O29" i="2"/>
  <c r="P29" i="2"/>
  <c r="Q29" i="2"/>
  <c r="O30" i="2"/>
  <c r="P30" i="2"/>
  <c r="Q30" i="2"/>
  <c r="O31" i="2"/>
  <c r="P31" i="2"/>
  <c r="Q31" i="2"/>
  <c r="O32" i="2"/>
  <c r="P32" i="2"/>
  <c r="Q32" i="2"/>
  <c r="O33" i="2"/>
  <c r="P33" i="2"/>
  <c r="Q33" i="2"/>
  <c r="O34" i="2"/>
  <c r="P34" i="2"/>
  <c r="Q34" i="2"/>
  <c r="O35" i="2"/>
  <c r="P35" i="2"/>
  <c r="Q35" i="2"/>
  <c r="O36" i="2"/>
  <c r="P36" i="2"/>
  <c r="Q36" i="2"/>
  <c r="O37" i="2"/>
  <c r="P37" i="2"/>
  <c r="Q37" i="2"/>
  <c r="O38" i="2"/>
  <c r="P38" i="2"/>
  <c r="Q38" i="2"/>
  <c r="O39" i="2"/>
  <c r="P39" i="2"/>
  <c r="Q39" i="2"/>
  <c r="O40" i="2"/>
  <c r="P40" i="2"/>
  <c r="Q40" i="2"/>
  <c r="O41" i="2"/>
  <c r="P41" i="2"/>
  <c r="Q41" i="2"/>
  <c r="O42" i="2"/>
  <c r="P42" i="2"/>
  <c r="Q42" i="2"/>
  <c r="O43" i="2"/>
  <c r="P43" i="2"/>
  <c r="Q43" i="2"/>
  <c r="O44" i="2"/>
  <c r="P44" i="2"/>
  <c r="Q44" i="2"/>
  <c r="O45" i="2"/>
  <c r="P45" i="2"/>
  <c r="Q45" i="2"/>
  <c r="O46" i="2"/>
  <c r="P46" i="2"/>
  <c r="Q46" i="2"/>
  <c r="O47" i="2"/>
  <c r="P47" i="2"/>
  <c r="Q47" i="2"/>
  <c r="O48" i="2"/>
  <c r="P48" i="2"/>
  <c r="Q48" i="2"/>
  <c r="O49" i="2"/>
  <c r="P49" i="2"/>
  <c r="Q49" i="2"/>
  <c r="O50" i="2"/>
  <c r="P50" i="2"/>
  <c r="Q50" i="2"/>
  <c r="O51" i="2"/>
  <c r="P51" i="2"/>
  <c r="Q51" i="2"/>
  <c r="O52" i="2"/>
  <c r="P52" i="2"/>
  <c r="Q52" i="2"/>
  <c r="O53" i="2"/>
  <c r="P53" i="2"/>
  <c r="Q53" i="2"/>
  <c r="O54" i="2"/>
  <c r="P54" i="2"/>
  <c r="Q54" i="2"/>
  <c r="O55" i="2"/>
  <c r="P55" i="2"/>
  <c r="Q55" i="2"/>
  <c r="O56" i="2"/>
  <c r="P56" i="2"/>
  <c r="Q56" i="2"/>
  <c r="O57" i="2"/>
  <c r="P57" i="2"/>
  <c r="Q57" i="2"/>
  <c r="O58" i="2"/>
  <c r="P58" i="2"/>
  <c r="Q58" i="2"/>
  <c r="O59" i="2"/>
  <c r="P59" i="2"/>
  <c r="Q59" i="2"/>
  <c r="O60" i="2"/>
  <c r="P60" i="2"/>
  <c r="Q60" i="2"/>
  <c r="O61" i="2"/>
  <c r="P61" i="2"/>
  <c r="Q61" i="2"/>
  <c r="O62" i="2"/>
  <c r="P62" i="2"/>
  <c r="Q62" i="2"/>
  <c r="O63" i="2"/>
  <c r="P63" i="2"/>
  <c r="Q63" i="2"/>
  <c r="O64" i="2"/>
  <c r="P64" i="2"/>
  <c r="Q64" i="2"/>
  <c r="O65" i="2"/>
  <c r="P65" i="2"/>
  <c r="Q65" i="2"/>
  <c r="O66" i="2"/>
  <c r="P66" i="2"/>
  <c r="Q66" i="2"/>
  <c r="O67" i="2"/>
  <c r="P67" i="2"/>
  <c r="Q67" i="2"/>
  <c r="O68" i="2"/>
  <c r="P68" i="2"/>
  <c r="Q68" i="2"/>
  <c r="O69" i="2"/>
  <c r="P69" i="2"/>
  <c r="Q69" i="2"/>
  <c r="O70" i="2"/>
  <c r="P70" i="2"/>
  <c r="Q70" i="2"/>
  <c r="O71" i="2"/>
  <c r="P71" i="2"/>
  <c r="Q71" i="2"/>
  <c r="O72" i="2"/>
  <c r="P72" i="2"/>
  <c r="Q72" i="2"/>
  <c r="O73" i="2"/>
  <c r="P73" i="2"/>
  <c r="Q73" i="2"/>
  <c r="O74" i="2"/>
  <c r="P74" i="2"/>
  <c r="Q74" i="2"/>
  <c r="O75" i="2"/>
  <c r="P75" i="2"/>
  <c r="Q75" i="2"/>
  <c r="O76" i="2"/>
  <c r="P76" i="2"/>
  <c r="Q76" i="2"/>
  <c r="O77" i="2"/>
  <c r="P77" i="2"/>
  <c r="Q77" i="2"/>
  <c r="O78" i="2"/>
  <c r="P78" i="2"/>
  <c r="Q78" i="2"/>
  <c r="O79" i="2"/>
  <c r="P79" i="2"/>
  <c r="Q79" i="2"/>
  <c r="O80" i="2"/>
  <c r="P80" i="2"/>
  <c r="Q80" i="2"/>
  <c r="O81" i="2"/>
  <c r="P81" i="2"/>
  <c r="Q81" i="2"/>
  <c r="O82" i="2"/>
  <c r="P82" i="2"/>
  <c r="Q82" i="2"/>
  <c r="O83" i="2"/>
  <c r="P83" i="2"/>
  <c r="Q83" i="2"/>
  <c r="O84" i="2"/>
  <c r="P84" i="2"/>
  <c r="Q84" i="2"/>
  <c r="O85" i="2"/>
  <c r="P85" i="2"/>
  <c r="Q85" i="2"/>
  <c r="O86" i="2"/>
  <c r="P86" i="2"/>
  <c r="Q86" i="2"/>
  <c r="O87" i="2"/>
  <c r="P87" i="2"/>
  <c r="Q87" i="2"/>
  <c r="O88" i="2"/>
  <c r="P88" i="2"/>
  <c r="Q88" i="2"/>
  <c r="O89" i="2"/>
  <c r="P89" i="2"/>
  <c r="Q89" i="2"/>
  <c r="O90" i="2"/>
  <c r="P90" i="2"/>
  <c r="Q90" i="2"/>
  <c r="O91" i="2"/>
  <c r="P91" i="2"/>
  <c r="Q91" i="2"/>
  <c r="O92" i="2"/>
  <c r="P92" i="2"/>
  <c r="Q92" i="2"/>
  <c r="O93" i="2"/>
  <c r="P93" i="2"/>
  <c r="Q93" i="2"/>
  <c r="O94" i="2"/>
  <c r="P94" i="2"/>
  <c r="Q94" i="2"/>
  <c r="O95" i="2"/>
  <c r="P95" i="2"/>
  <c r="Q95" i="2"/>
  <c r="O96" i="2"/>
  <c r="P96" i="2"/>
  <c r="Q96" i="2"/>
  <c r="O97" i="2"/>
  <c r="P97" i="2"/>
  <c r="Q97" i="2"/>
  <c r="O98" i="2"/>
  <c r="P98" i="2"/>
  <c r="Q98" i="2"/>
  <c r="O99" i="2"/>
  <c r="P99" i="2"/>
  <c r="Q99" i="2"/>
  <c r="O100" i="2"/>
  <c r="P100" i="2"/>
  <c r="Q100" i="2"/>
  <c r="O101" i="2"/>
  <c r="P101" i="2"/>
  <c r="Q101" i="2"/>
  <c r="O102" i="2"/>
  <c r="P102" i="2"/>
  <c r="Q102" i="2"/>
  <c r="O103" i="2"/>
  <c r="P103" i="2"/>
  <c r="Q103" i="2"/>
  <c r="O104" i="2"/>
  <c r="P104" i="2"/>
  <c r="Q104" i="2"/>
  <c r="O105" i="2"/>
  <c r="P105" i="2"/>
  <c r="Q105" i="2"/>
  <c r="O106" i="2"/>
  <c r="P106" i="2"/>
  <c r="Q106" i="2"/>
  <c r="O107" i="2"/>
  <c r="P107" i="2"/>
  <c r="Q107" i="2"/>
  <c r="O108" i="2"/>
  <c r="P108" i="2"/>
  <c r="Q108" i="2"/>
  <c r="O109" i="2"/>
  <c r="P109" i="2"/>
  <c r="Q109" i="2"/>
  <c r="O110" i="2"/>
  <c r="P110" i="2"/>
  <c r="Q110" i="2"/>
  <c r="O111" i="2"/>
  <c r="P111" i="2"/>
  <c r="Q111" i="2"/>
  <c r="O112" i="2"/>
  <c r="P112" i="2"/>
  <c r="Q112" i="2"/>
  <c r="O113" i="2"/>
  <c r="P113" i="2"/>
  <c r="Q113" i="2"/>
  <c r="O114" i="2"/>
  <c r="P114" i="2"/>
  <c r="Q114" i="2"/>
  <c r="O115" i="2"/>
  <c r="P115" i="2"/>
  <c r="Q115" i="2"/>
  <c r="O116" i="2"/>
  <c r="P116" i="2"/>
  <c r="Q116" i="2"/>
  <c r="O117" i="2"/>
  <c r="P117" i="2"/>
  <c r="Q117" i="2"/>
  <c r="O118" i="2"/>
  <c r="P118" i="2"/>
  <c r="Q118" i="2"/>
  <c r="O119" i="2"/>
  <c r="P119" i="2"/>
  <c r="Q119" i="2"/>
  <c r="O120" i="2"/>
  <c r="P120" i="2"/>
  <c r="Q120" i="2"/>
  <c r="O121" i="2"/>
  <c r="P121" i="2"/>
  <c r="Q121" i="2"/>
  <c r="O122" i="2"/>
  <c r="P122" i="2"/>
  <c r="Q122" i="2"/>
  <c r="O123" i="2"/>
  <c r="P123" i="2"/>
  <c r="Q123" i="2"/>
  <c r="O124" i="2"/>
  <c r="P124" i="2"/>
  <c r="Q124" i="2"/>
  <c r="O125" i="2"/>
  <c r="P125" i="2"/>
  <c r="Q125" i="2"/>
  <c r="O126" i="2"/>
  <c r="P126" i="2"/>
  <c r="Q126" i="2"/>
  <c r="O127" i="2"/>
  <c r="P127" i="2"/>
  <c r="Q127" i="2"/>
  <c r="O128" i="2"/>
  <c r="P128" i="2"/>
  <c r="Q128" i="2"/>
  <c r="O129" i="2"/>
  <c r="P129" i="2"/>
  <c r="Q129" i="2"/>
  <c r="O130" i="2"/>
  <c r="P130" i="2"/>
  <c r="Q130" i="2"/>
  <c r="O131" i="2"/>
  <c r="P131" i="2"/>
  <c r="Q131" i="2"/>
  <c r="O132" i="2"/>
  <c r="P132" i="2"/>
  <c r="Q132" i="2"/>
  <c r="O133" i="2"/>
  <c r="P133" i="2"/>
  <c r="Q133" i="2"/>
  <c r="O134" i="2"/>
  <c r="P134" i="2"/>
  <c r="Q134" i="2"/>
  <c r="O135" i="2"/>
  <c r="P135" i="2"/>
  <c r="Q135" i="2"/>
  <c r="O136" i="2"/>
  <c r="P136" i="2"/>
  <c r="Q136" i="2"/>
  <c r="O137" i="2"/>
  <c r="P137" i="2"/>
  <c r="Q137" i="2"/>
  <c r="O138" i="2"/>
  <c r="P138" i="2"/>
  <c r="Q138" i="2"/>
  <c r="O139" i="2"/>
  <c r="P139" i="2"/>
  <c r="Q139" i="2"/>
  <c r="O140" i="2"/>
  <c r="P140" i="2"/>
  <c r="Q140" i="2"/>
  <c r="O141" i="2"/>
  <c r="P141" i="2"/>
  <c r="Q141" i="2"/>
  <c r="O142" i="2"/>
  <c r="P142" i="2"/>
  <c r="Q142" i="2"/>
  <c r="O143" i="2"/>
  <c r="P143" i="2"/>
  <c r="Q143" i="2"/>
  <c r="O144" i="2"/>
  <c r="P144" i="2"/>
  <c r="Q144" i="2"/>
  <c r="O145" i="2"/>
  <c r="P145" i="2"/>
  <c r="Q145" i="2"/>
  <c r="O146" i="2"/>
  <c r="P146" i="2"/>
  <c r="Q146" i="2"/>
  <c r="O147" i="2"/>
  <c r="P147" i="2"/>
  <c r="Q147" i="2"/>
  <c r="O148" i="2"/>
  <c r="P148" i="2"/>
  <c r="Q148" i="2"/>
  <c r="O149" i="2"/>
  <c r="P149" i="2"/>
  <c r="Q149" i="2"/>
  <c r="O150" i="2"/>
  <c r="P150" i="2"/>
  <c r="Q150" i="2"/>
  <c r="O151" i="2"/>
  <c r="P151" i="2"/>
  <c r="Q151" i="2"/>
  <c r="O152" i="2"/>
  <c r="P152" i="2"/>
  <c r="Q152" i="2"/>
  <c r="O153" i="2"/>
  <c r="P153" i="2"/>
  <c r="Q153" i="2"/>
  <c r="O154" i="2"/>
  <c r="P154" i="2"/>
  <c r="Q154" i="2"/>
  <c r="O155" i="2"/>
  <c r="P155" i="2"/>
  <c r="Q155" i="2"/>
  <c r="O156" i="2"/>
  <c r="P156" i="2"/>
  <c r="Q156" i="2"/>
  <c r="O157" i="2"/>
  <c r="P157" i="2"/>
  <c r="Q157" i="2"/>
  <c r="O158" i="2"/>
  <c r="P158" i="2"/>
  <c r="Q158" i="2"/>
  <c r="O159" i="2"/>
  <c r="P159" i="2"/>
  <c r="Q159" i="2"/>
  <c r="O160" i="2"/>
  <c r="P160" i="2"/>
  <c r="Q160" i="2"/>
  <c r="O161" i="2"/>
  <c r="P161" i="2"/>
  <c r="Q161" i="2"/>
  <c r="O162" i="2"/>
  <c r="P162" i="2"/>
  <c r="Q162" i="2"/>
  <c r="O163" i="2"/>
  <c r="P163" i="2"/>
  <c r="Q163" i="2"/>
  <c r="O164" i="2"/>
  <c r="P164" i="2"/>
  <c r="Q164" i="2"/>
  <c r="O165" i="2"/>
  <c r="P165" i="2"/>
  <c r="Q165" i="2"/>
  <c r="O166" i="2"/>
  <c r="P166" i="2"/>
  <c r="Q166" i="2"/>
  <c r="O167" i="2"/>
  <c r="P167" i="2"/>
  <c r="Q167" i="2"/>
  <c r="O168" i="2"/>
  <c r="P168" i="2"/>
  <c r="Q168" i="2"/>
  <c r="O169" i="2"/>
  <c r="P169" i="2"/>
  <c r="Q169" i="2"/>
  <c r="O170" i="2"/>
  <c r="P170" i="2"/>
  <c r="Q170" i="2"/>
  <c r="O171" i="2"/>
  <c r="P171" i="2"/>
  <c r="Q171" i="2"/>
  <c r="O172" i="2"/>
  <c r="P172" i="2"/>
  <c r="Q172" i="2"/>
  <c r="O173" i="2"/>
  <c r="P173" i="2"/>
  <c r="Q173" i="2"/>
  <c r="O174" i="2"/>
  <c r="P174" i="2"/>
  <c r="Q174" i="2"/>
  <c r="O175" i="2"/>
  <c r="P175" i="2"/>
  <c r="Q175" i="2"/>
  <c r="O176" i="2"/>
  <c r="P176" i="2"/>
  <c r="Q176" i="2"/>
  <c r="O177" i="2"/>
  <c r="P177" i="2"/>
  <c r="Q177" i="2"/>
  <c r="O178" i="2"/>
  <c r="P178" i="2"/>
  <c r="Q178" i="2"/>
  <c r="O179" i="2"/>
  <c r="P179" i="2"/>
  <c r="Q179" i="2"/>
  <c r="O180" i="2"/>
  <c r="P180" i="2"/>
  <c r="Q180" i="2"/>
  <c r="O181" i="2"/>
  <c r="P181" i="2"/>
  <c r="Q181" i="2"/>
  <c r="O182" i="2"/>
  <c r="P182" i="2"/>
  <c r="Q182" i="2"/>
  <c r="O183" i="2"/>
  <c r="P183" i="2"/>
  <c r="Q183" i="2"/>
  <c r="O184" i="2"/>
  <c r="P184" i="2"/>
  <c r="Q184" i="2"/>
  <c r="O185" i="2"/>
  <c r="P185" i="2"/>
  <c r="Q185" i="2"/>
  <c r="O186" i="2"/>
  <c r="P186" i="2"/>
  <c r="Q186" i="2"/>
  <c r="O187" i="2"/>
  <c r="P187" i="2"/>
  <c r="Q187" i="2"/>
  <c r="O188" i="2"/>
  <c r="P188" i="2"/>
  <c r="Q188" i="2"/>
  <c r="O189" i="2"/>
  <c r="P189" i="2"/>
  <c r="Q189" i="2"/>
  <c r="O190" i="2"/>
  <c r="P190" i="2"/>
  <c r="Q190" i="2"/>
  <c r="O191" i="2"/>
  <c r="P191" i="2"/>
  <c r="Q191" i="2"/>
  <c r="O192" i="2"/>
  <c r="P192" i="2"/>
  <c r="Q192" i="2"/>
  <c r="O193" i="2"/>
  <c r="P193" i="2"/>
  <c r="Q193" i="2"/>
  <c r="O194" i="2"/>
  <c r="P194" i="2"/>
  <c r="Q194" i="2"/>
  <c r="O195" i="2"/>
  <c r="P195" i="2"/>
  <c r="Q195" i="2"/>
  <c r="O196" i="2"/>
  <c r="P196" i="2"/>
  <c r="Q196" i="2"/>
  <c r="O197" i="2"/>
  <c r="P197" i="2"/>
  <c r="Q197" i="2"/>
  <c r="O198" i="2"/>
  <c r="P198" i="2"/>
  <c r="Q198" i="2"/>
  <c r="O199" i="2"/>
  <c r="P199" i="2"/>
  <c r="Q199" i="2"/>
  <c r="O200" i="2"/>
  <c r="P200" i="2"/>
  <c r="Q200" i="2"/>
  <c r="O201" i="2"/>
  <c r="P201" i="2"/>
  <c r="Q201" i="2"/>
  <c r="O202" i="2"/>
  <c r="P202" i="2"/>
  <c r="Q202" i="2"/>
  <c r="O203" i="2"/>
  <c r="P203" i="2"/>
  <c r="Q203" i="2"/>
  <c r="O204" i="2"/>
  <c r="P204" i="2"/>
  <c r="Q204" i="2"/>
  <c r="O205" i="2"/>
  <c r="P205" i="2"/>
  <c r="Q205" i="2"/>
  <c r="O206" i="2"/>
  <c r="P206" i="2"/>
  <c r="Q206" i="2"/>
  <c r="O207" i="2"/>
  <c r="P207" i="2"/>
  <c r="Q207" i="2"/>
  <c r="O208" i="2"/>
  <c r="P208" i="2"/>
  <c r="Q208" i="2"/>
  <c r="O209" i="2"/>
  <c r="P209" i="2"/>
  <c r="Q209" i="2"/>
  <c r="O210" i="2"/>
  <c r="P210" i="2"/>
  <c r="Q210" i="2"/>
  <c r="O211" i="2"/>
  <c r="P211" i="2"/>
  <c r="Q211" i="2"/>
  <c r="O212" i="2"/>
  <c r="P212" i="2"/>
  <c r="Q212" i="2"/>
  <c r="O213" i="2"/>
  <c r="P213" i="2"/>
  <c r="Q213" i="2"/>
  <c r="O214" i="2"/>
  <c r="P214" i="2"/>
  <c r="Q214" i="2"/>
  <c r="O215" i="2"/>
  <c r="P215" i="2"/>
  <c r="Q215" i="2"/>
  <c r="O216" i="2"/>
  <c r="P216" i="2"/>
  <c r="Q216" i="2"/>
  <c r="O217" i="2"/>
  <c r="P217" i="2"/>
  <c r="Q217" i="2"/>
  <c r="O218" i="2"/>
  <c r="P218" i="2"/>
  <c r="Q218" i="2"/>
  <c r="O219" i="2"/>
  <c r="P219" i="2"/>
  <c r="Q219" i="2"/>
  <c r="O220" i="2"/>
  <c r="P220" i="2"/>
  <c r="Q220" i="2"/>
  <c r="O221" i="2"/>
  <c r="P221" i="2"/>
  <c r="Q221" i="2"/>
  <c r="O222" i="2"/>
  <c r="P222" i="2"/>
  <c r="Q222" i="2"/>
  <c r="O223" i="2"/>
  <c r="P223" i="2"/>
  <c r="Q223" i="2"/>
  <c r="O224" i="2"/>
  <c r="P224" i="2"/>
  <c r="Q224" i="2"/>
  <c r="O225" i="2"/>
  <c r="P225" i="2"/>
  <c r="Q225" i="2"/>
  <c r="O226" i="2"/>
  <c r="P226" i="2"/>
  <c r="Q226" i="2"/>
  <c r="O227" i="2"/>
  <c r="P227" i="2"/>
  <c r="Q227" i="2"/>
  <c r="O228" i="2"/>
  <c r="P228" i="2"/>
  <c r="Q228" i="2"/>
  <c r="O229" i="2"/>
  <c r="P229" i="2"/>
  <c r="Q229" i="2"/>
  <c r="O230" i="2"/>
  <c r="P230" i="2"/>
  <c r="Q230" i="2"/>
  <c r="O231" i="2"/>
  <c r="P231" i="2"/>
  <c r="Q231" i="2"/>
  <c r="O232" i="2"/>
  <c r="P232" i="2"/>
  <c r="Q232" i="2"/>
  <c r="O233" i="2"/>
  <c r="P233" i="2"/>
  <c r="Q233" i="2"/>
  <c r="O234" i="2"/>
  <c r="P234" i="2"/>
  <c r="Q234" i="2"/>
  <c r="O235" i="2"/>
  <c r="P235" i="2"/>
  <c r="Q235" i="2"/>
  <c r="O236" i="2"/>
  <c r="P236" i="2"/>
  <c r="Q236" i="2"/>
  <c r="O237" i="2"/>
  <c r="P237" i="2"/>
  <c r="Q237" i="2"/>
  <c r="O238" i="2"/>
  <c r="P238" i="2"/>
  <c r="Q238" i="2"/>
  <c r="O239" i="2"/>
  <c r="P239" i="2"/>
  <c r="Q239" i="2"/>
  <c r="O240" i="2"/>
  <c r="P240" i="2"/>
  <c r="Q240" i="2"/>
  <c r="O241" i="2"/>
  <c r="P241" i="2"/>
  <c r="Q241" i="2"/>
  <c r="O242" i="2"/>
  <c r="P242" i="2"/>
  <c r="Q242" i="2"/>
  <c r="O243" i="2"/>
  <c r="P243" i="2"/>
  <c r="Q243" i="2"/>
  <c r="O244" i="2"/>
  <c r="P244" i="2"/>
  <c r="Q244" i="2"/>
  <c r="O245" i="2"/>
  <c r="P245" i="2"/>
  <c r="Q245" i="2"/>
  <c r="O246" i="2"/>
  <c r="P246" i="2"/>
  <c r="Q246" i="2"/>
  <c r="O247" i="2"/>
  <c r="P247" i="2"/>
  <c r="Q247" i="2"/>
  <c r="O248" i="2"/>
  <c r="P248" i="2"/>
  <c r="Q248" i="2"/>
  <c r="O249" i="2"/>
  <c r="P249" i="2"/>
  <c r="Q249" i="2"/>
  <c r="O250" i="2"/>
  <c r="P250" i="2"/>
  <c r="Q250" i="2"/>
  <c r="O251" i="2"/>
  <c r="P251" i="2"/>
  <c r="Q251" i="2"/>
  <c r="O252" i="2"/>
  <c r="P252" i="2"/>
  <c r="Q252" i="2"/>
  <c r="O253" i="2"/>
  <c r="P253" i="2"/>
  <c r="Q253" i="2"/>
  <c r="O254" i="2"/>
  <c r="P254" i="2"/>
  <c r="Q254" i="2"/>
  <c r="O255" i="2"/>
  <c r="P255" i="2"/>
  <c r="Q255" i="2"/>
  <c r="O256" i="2"/>
  <c r="P256" i="2"/>
  <c r="Q256" i="2"/>
  <c r="O257" i="2"/>
  <c r="P257" i="2"/>
  <c r="Q257" i="2"/>
  <c r="O258" i="2"/>
  <c r="P258" i="2"/>
  <c r="Q258" i="2"/>
  <c r="O259" i="2"/>
  <c r="P259" i="2"/>
  <c r="Q259" i="2"/>
  <c r="O260" i="2"/>
  <c r="P260" i="2"/>
  <c r="Q260" i="2"/>
  <c r="O261" i="2"/>
  <c r="P261" i="2"/>
  <c r="Q261" i="2"/>
  <c r="O262" i="2"/>
  <c r="P262" i="2"/>
  <c r="Q262" i="2"/>
  <c r="O263" i="2"/>
  <c r="P263" i="2"/>
  <c r="Q263" i="2"/>
  <c r="O264" i="2"/>
  <c r="P264" i="2"/>
  <c r="Q264" i="2"/>
  <c r="O265" i="2"/>
  <c r="P265" i="2"/>
  <c r="Q265" i="2"/>
  <c r="O266" i="2"/>
  <c r="P266" i="2"/>
  <c r="Q266" i="2"/>
  <c r="O267" i="2"/>
  <c r="P267" i="2"/>
  <c r="Q267" i="2"/>
  <c r="O268" i="2"/>
  <c r="P268" i="2"/>
  <c r="Q268" i="2"/>
  <c r="O269" i="2"/>
  <c r="P269" i="2"/>
  <c r="Q269" i="2"/>
  <c r="O270" i="2"/>
  <c r="P270" i="2"/>
  <c r="Q270" i="2"/>
  <c r="O271" i="2"/>
  <c r="P271" i="2"/>
  <c r="Q271" i="2"/>
  <c r="O272" i="2"/>
  <c r="P272" i="2"/>
  <c r="Q272" i="2"/>
  <c r="O273" i="2"/>
  <c r="P273" i="2"/>
  <c r="Q273" i="2"/>
  <c r="O274" i="2"/>
  <c r="P274" i="2"/>
  <c r="Q274" i="2"/>
  <c r="O275" i="2"/>
  <c r="P275" i="2"/>
  <c r="Q275" i="2"/>
  <c r="O276" i="2"/>
  <c r="P276" i="2"/>
  <c r="Q276" i="2"/>
  <c r="O277" i="2"/>
  <c r="P277" i="2"/>
  <c r="Q277" i="2"/>
  <c r="O278" i="2"/>
  <c r="P278" i="2"/>
  <c r="Q278" i="2"/>
  <c r="O279" i="2"/>
  <c r="P279" i="2"/>
  <c r="Q279" i="2"/>
  <c r="O280" i="2"/>
  <c r="P280" i="2"/>
  <c r="Q280" i="2"/>
  <c r="O281" i="2"/>
  <c r="P281" i="2"/>
  <c r="Q281" i="2"/>
  <c r="O282" i="2"/>
  <c r="P282" i="2"/>
  <c r="Q282" i="2"/>
  <c r="O283" i="2"/>
  <c r="P283" i="2"/>
  <c r="Q283" i="2"/>
  <c r="O284" i="2"/>
  <c r="P284" i="2"/>
  <c r="Q284" i="2"/>
  <c r="O285" i="2"/>
  <c r="P285" i="2"/>
  <c r="Q285" i="2"/>
  <c r="O286" i="2"/>
  <c r="P286" i="2"/>
  <c r="Q286" i="2"/>
  <c r="O287" i="2"/>
  <c r="P287" i="2"/>
  <c r="Q287" i="2"/>
  <c r="O288" i="2"/>
  <c r="P288" i="2"/>
  <c r="Q288" i="2"/>
  <c r="O289" i="2"/>
  <c r="P289" i="2"/>
  <c r="Q289" i="2"/>
  <c r="O290" i="2"/>
  <c r="P290" i="2"/>
  <c r="Q290" i="2"/>
  <c r="O291" i="2"/>
  <c r="P291" i="2"/>
  <c r="Q291" i="2"/>
  <c r="O292" i="2"/>
  <c r="P292" i="2"/>
  <c r="Q292" i="2"/>
  <c r="O293" i="2"/>
  <c r="P293" i="2"/>
  <c r="Q293" i="2"/>
  <c r="O294" i="2"/>
  <c r="P294" i="2"/>
  <c r="Q294" i="2"/>
  <c r="O295" i="2"/>
  <c r="P295" i="2"/>
  <c r="Q295" i="2"/>
  <c r="O296" i="2"/>
  <c r="P296" i="2"/>
  <c r="Q296" i="2"/>
  <c r="O297" i="2"/>
  <c r="P297" i="2"/>
  <c r="Q297" i="2"/>
  <c r="O298" i="2"/>
  <c r="P298" i="2"/>
  <c r="Q298" i="2"/>
  <c r="O299" i="2"/>
  <c r="P299" i="2"/>
  <c r="Q299" i="2"/>
  <c r="O300" i="2"/>
  <c r="P300" i="2"/>
  <c r="Q300" i="2"/>
  <c r="O301" i="2"/>
  <c r="P301" i="2"/>
  <c r="Q301" i="2"/>
  <c r="O302" i="2"/>
  <c r="P302" i="2"/>
  <c r="Q302" i="2"/>
  <c r="O303" i="2"/>
  <c r="P303" i="2"/>
  <c r="Q303" i="2"/>
  <c r="O304" i="2"/>
  <c r="P304" i="2"/>
  <c r="Q304" i="2"/>
  <c r="O305" i="2"/>
  <c r="P305" i="2"/>
  <c r="Q305" i="2"/>
  <c r="O306" i="2"/>
  <c r="P306" i="2"/>
  <c r="Q306" i="2"/>
  <c r="O307" i="2"/>
  <c r="P307" i="2"/>
  <c r="Q307" i="2"/>
  <c r="O308" i="2"/>
  <c r="P308" i="2"/>
  <c r="Q308" i="2"/>
  <c r="O309" i="2"/>
  <c r="P309" i="2"/>
  <c r="Q309" i="2"/>
  <c r="O310" i="2"/>
  <c r="P310" i="2"/>
  <c r="Q310" i="2"/>
  <c r="O311" i="2"/>
  <c r="P311" i="2"/>
  <c r="Q311" i="2"/>
  <c r="O312" i="2"/>
  <c r="P312" i="2"/>
  <c r="Q312" i="2"/>
  <c r="O313" i="2"/>
  <c r="P313" i="2"/>
  <c r="Q313" i="2"/>
  <c r="O314" i="2"/>
  <c r="P314" i="2"/>
  <c r="Q314" i="2"/>
  <c r="O315" i="2"/>
  <c r="P315" i="2"/>
  <c r="Q315" i="2"/>
  <c r="O316" i="2"/>
  <c r="P316" i="2"/>
  <c r="Q316" i="2"/>
  <c r="O317" i="2"/>
  <c r="P317" i="2"/>
  <c r="Q317" i="2"/>
  <c r="O318" i="2"/>
  <c r="P318" i="2"/>
  <c r="Q318" i="2"/>
  <c r="O319" i="2"/>
  <c r="P319" i="2"/>
  <c r="Q319" i="2"/>
  <c r="O320" i="2"/>
  <c r="P320" i="2"/>
  <c r="Q320" i="2"/>
  <c r="O321" i="2"/>
  <c r="P321" i="2"/>
  <c r="Q321" i="2"/>
  <c r="O322" i="2"/>
  <c r="P322" i="2"/>
  <c r="Q322" i="2"/>
  <c r="O323" i="2"/>
  <c r="P323" i="2"/>
  <c r="Q323" i="2"/>
  <c r="O324" i="2"/>
  <c r="P324" i="2"/>
  <c r="Q324" i="2"/>
  <c r="O325" i="2"/>
  <c r="P325" i="2"/>
  <c r="Q325" i="2"/>
  <c r="O326" i="2"/>
  <c r="P326" i="2"/>
  <c r="Q326" i="2"/>
  <c r="O327" i="2"/>
  <c r="P327" i="2"/>
  <c r="Q327" i="2"/>
  <c r="O328" i="2"/>
  <c r="P328" i="2"/>
  <c r="Q328" i="2"/>
  <c r="O329" i="2"/>
  <c r="P329" i="2"/>
  <c r="Q329" i="2"/>
  <c r="O330" i="2"/>
  <c r="P330" i="2"/>
  <c r="Q330" i="2"/>
  <c r="O331" i="2"/>
  <c r="P331" i="2"/>
  <c r="Q331" i="2"/>
  <c r="O332" i="2"/>
  <c r="P332" i="2"/>
  <c r="Q332" i="2"/>
  <c r="O333" i="2"/>
  <c r="P333" i="2"/>
  <c r="Q333" i="2"/>
  <c r="O334" i="2"/>
  <c r="P334" i="2"/>
  <c r="Q334" i="2"/>
  <c r="O335" i="2"/>
  <c r="P335" i="2"/>
  <c r="Q335" i="2"/>
  <c r="O336" i="2"/>
  <c r="P336" i="2"/>
  <c r="Q336" i="2"/>
  <c r="O337" i="2"/>
  <c r="P337" i="2"/>
  <c r="Q337" i="2"/>
  <c r="O338" i="2"/>
  <c r="P338" i="2"/>
  <c r="Q338" i="2"/>
  <c r="O339" i="2"/>
  <c r="P339" i="2"/>
  <c r="Q339" i="2"/>
  <c r="O340" i="2"/>
  <c r="P340" i="2"/>
  <c r="Q340" i="2"/>
  <c r="O341" i="2"/>
  <c r="P341" i="2"/>
  <c r="Q341" i="2"/>
  <c r="O342" i="2"/>
  <c r="P342" i="2"/>
  <c r="Q342" i="2"/>
  <c r="O343" i="2"/>
  <c r="P343" i="2"/>
  <c r="Q343" i="2"/>
  <c r="O344" i="2"/>
  <c r="P344" i="2"/>
  <c r="Q344" i="2"/>
  <c r="O345" i="2"/>
  <c r="P345" i="2"/>
  <c r="Q345" i="2"/>
  <c r="O346" i="2"/>
  <c r="P346" i="2"/>
  <c r="Q346" i="2"/>
  <c r="O347" i="2"/>
  <c r="P347" i="2"/>
  <c r="Q347" i="2"/>
  <c r="O348" i="2"/>
  <c r="P348" i="2"/>
  <c r="Q348" i="2"/>
  <c r="O349" i="2"/>
  <c r="P349" i="2"/>
  <c r="Q349" i="2"/>
  <c r="O350" i="2"/>
  <c r="P350" i="2"/>
  <c r="Q350" i="2"/>
  <c r="O351" i="2"/>
  <c r="P351" i="2"/>
  <c r="Q351" i="2"/>
  <c r="O352" i="2"/>
  <c r="P352" i="2"/>
  <c r="Q352" i="2"/>
  <c r="O353" i="2"/>
  <c r="P353" i="2"/>
  <c r="Q353" i="2"/>
  <c r="O354" i="2"/>
  <c r="P354" i="2"/>
  <c r="Q354" i="2"/>
  <c r="O355" i="2"/>
  <c r="P355" i="2"/>
  <c r="Q355" i="2"/>
  <c r="O356" i="2"/>
  <c r="P356" i="2"/>
  <c r="Q356" i="2"/>
  <c r="O357" i="2"/>
  <c r="P357" i="2"/>
  <c r="Q357" i="2"/>
  <c r="O358" i="2"/>
  <c r="P358" i="2"/>
  <c r="Q358" i="2"/>
  <c r="O359" i="2"/>
  <c r="P359" i="2"/>
  <c r="Q359" i="2"/>
  <c r="O360" i="2"/>
  <c r="P360" i="2"/>
  <c r="Q360" i="2"/>
  <c r="O361" i="2"/>
  <c r="P361" i="2"/>
  <c r="Q361" i="2"/>
  <c r="O362" i="2"/>
  <c r="P362" i="2"/>
  <c r="Q362" i="2"/>
  <c r="O363" i="2"/>
  <c r="P363" i="2"/>
  <c r="Q363" i="2"/>
  <c r="O364" i="2"/>
  <c r="P364" i="2"/>
  <c r="Q364" i="2"/>
  <c r="O365" i="2"/>
  <c r="P365" i="2"/>
  <c r="Q365" i="2"/>
  <c r="O366" i="2"/>
  <c r="P366" i="2"/>
  <c r="Q366" i="2"/>
  <c r="O367" i="2"/>
  <c r="P367" i="2"/>
  <c r="Q367" i="2"/>
  <c r="O368" i="2"/>
  <c r="P368" i="2"/>
  <c r="Q368" i="2"/>
  <c r="O369" i="2"/>
  <c r="P369" i="2"/>
  <c r="Q369" i="2"/>
  <c r="O370" i="2"/>
  <c r="P370" i="2"/>
  <c r="Q370" i="2"/>
  <c r="O371" i="2"/>
  <c r="P371" i="2"/>
  <c r="Q371" i="2"/>
  <c r="Q372" i="2"/>
  <c r="O373" i="2"/>
  <c r="P373" i="2"/>
  <c r="Q373" i="2"/>
  <c r="O374" i="2"/>
  <c r="P374" i="2"/>
  <c r="Q374" i="2"/>
  <c r="O375" i="2"/>
  <c r="P375" i="2"/>
  <c r="Q375" i="2"/>
  <c r="O376" i="2"/>
  <c r="P376" i="2"/>
  <c r="Q376" i="2"/>
  <c r="O377" i="2"/>
  <c r="P377" i="2"/>
  <c r="Q377" i="2"/>
  <c r="O378" i="2"/>
  <c r="P378" i="2"/>
  <c r="Q378" i="2"/>
  <c r="O379" i="2"/>
  <c r="P379" i="2"/>
  <c r="Q379" i="2"/>
  <c r="O380" i="2"/>
  <c r="P380" i="2"/>
  <c r="Q380" i="2"/>
  <c r="O381" i="2"/>
  <c r="P381" i="2"/>
  <c r="Q381" i="2"/>
  <c r="O382" i="2"/>
  <c r="P382" i="2"/>
  <c r="Q382" i="2"/>
  <c r="O383" i="2"/>
  <c r="P383" i="2"/>
  <c r="Q383" i="2"/>
  <c r="O384" i="2"/>
  <c r="P384" i="2"/>
  <c r="Q384" i="2"/>
  <c r="O385" i="2"/>
  <c r="P385" i="2"/>
  <c r="Q385" i="2"/>
  <c r="O386" i="2"/>
  <c r="P386" i="2"/>
  <c r="Q386" i="2"/>
  <c r="O387" i="2"/>
  <c r="P387" i="2"/>
  <c r="Q387" i="2"/>
  <c r="O388" i="2"/>
  <c r="P388" i="2"/>
  <c r="Q388" i="2"/>
  <c r="O389" i="2"/>
  <c r="P389" i="2"/>
  <c r="Q389" i="2"/>
  <c r="O390" i="2"/>
  <c r="P390" i="2"/>
  <c r="Q390" i="2"/>
  <c r="O391" i="2"/>
  <c r="P391" i="2"/>
  <c r="Q391" i="2"/>
  <c r="O392" i="2"/>
  <c r="P392" i="2"/>
  <c r="Q392" i="2"/>
  <c r="O393" i="2"/>
  <c r="P393" i="2"/>
  <c r="Q393" i="2"/>
  <c r="O394" i="2"/>
  <c r="P394" i="2"/>
  <c r="Q394" i="2"/>
  <c r="O395" i="2"/>
  <c r="P395" i="2"/>
  <c r="Q395" i="2"/>
  <c r="O396" i="2"/>
  <c r="P396" i="2"/>
  <c r="Q396" i="2"/>
  <c r="O397" i="2"/>
  <c r="P397" i="2"/>
  <c r="Q397" i="2"/>
  <c r="O398" i="2"/>
  <c r="P398" i="2"/>
  <c r="Q398" i="2"/>
  <c r="O399" i="2"/>
  <c r="P399" i="2"/>
  <c r="Q399" i="2"/>
  <c r="O400" i="2"/>
  <c r="P400" i="2"/>
  <c r="Q400" i="2"/>
  <c r="O401" i="2"/>
  <c r="P401" i="2"/>
  <c r="Q401" i="2"/>
  <c r="O402" i="2"/>
  <c r="P402" i="2"/>
  <c r="Q402" i="2"/>
  <c r="O403" i="2"/>
  <c r="P403" i="2"/>
  <c r="Q403" i="2"/>
  <c r="O404" i="2"/>
  <c r="P404" i="2"/>
  <c r="Q404" i="2"/>
  <c r="O405" i="2"/>
  <c r="P405" i="2"/>
  <c r="Q405" i="2"/>
  <c r="O406" i="2"/>
  <c r="P406" i="2"/>
  <c r="Q406" i="2"/>
  <c r="O407" i="2"/>
  <c r="P407" i="2"/>
  <c r="Q407" i="2"/>
  <c r="O408" i="2"/>
  <c r="P408" i="2"/>
  <c r="Q408" i="2"/>
  <c r="O409" i="2"/>
  <c r="P409" i="2"/>
  <c r="Q409" i="2"/>
  <c r="O410" i="2"/>
  <c r="P410" i="2"/>
  <c r="Q410" i="2"/>
  <c r="O411" i="2"/>
  <c r="P411" i="2"/>
  <c r="Q411" i="2"/>
  <c r="O412" i="2"/>
  <c r="P412" i="2"/>
  <c r="Q412" i="2"/>
  <c r="O413" i="2"/>
  <c r="P413" i="2"/>
  <c r="Q413" i="2"/>
  <c r="O414" i="2"/>
  <c r="P414" i="2"/>
  <c r="Q414" i="2"/>
  <c r="O415" i="2"/>
  <c r="P415" i="2"/>
  <c r="Q415" i="2"/>
  <c r="O416" i="2"/>
  <c r="P416" i="2"/>
  <c r="Q416" i="2"/>
  <c r="O417" i="2"/>
  <c r="P417" i="2"/>
  <c r="Q417" i="2"/>
  <c r="O418" i="2"/>
  <c r="P418" i="2"/>
  <c r="Q418" i="2"/>
  <c r="O419" i="2"/>
  <c r="P419" i="2"/>
  <c r="Q419" i="2"/>
  <c r="O420" i="2"/>
  <c r="P420" i="2"/>
  <c r="Q420" i="2"/>
  <c r="O421" i="2"/>
  <c r="P421" i="2"/>
  <c r="Q421" i="2"/>
  <c r="O422" i="2"/>
  <c r="P422" i="2"/>
  <c r="Q422" i="2"/>
  <c r="O423" i="2"/>
  <c r="P423" i="2"/>
  <c r="Q423" i="2"/>
  <c r="O424" i="2"/>
  <c r="P424" i="2"/>
  <c r="Q424" i="2"/>
  <c r="O425" i="2"/>
  <c r="P425" i="2"/>
  <c r="Q425" i="2"/>
  <c r="O426" i="2"/>
  <c r="P426" i="2"/>
  <c r="Q426" i="2"/>
  <c r="O427" i="2"/>
  <c r="P427" i="2"/>
  <c r="Q427" i="2"/>
  <c r="O428" i="2"/>
  <c r="P428" i="2"/>
  <c r="Q428" i="2"/>
  <c r="O429" i="2"/>
  <c r="P429" i="2"/>
  <c r="Q429" i="2"/>
  <c r="O430" i="2"/>
  <c r="P430" i="2"/>
  <c r="Q430" i="2"/>
  <c r="O431" i="2"/>
  <c r="P431" i="2"/>
  <c r="Q431" i="2"/>
  <c r="O432" i="2"/>
  <c r="P432" i="2"/>
  <c r="Q432" i="2"/>
  <c r="O433" i="2"/>
  <c r="P433" i="2"/>
  <c r="Q433" i="2"/>
  <c r="O434" i="2"/>
  <c r="P434" i="2"/>
  <c r="Q434" i="2"/>
  <c r="O435" i="2"/>
  <c r="P435" i="2"/>
  <c r="Q435" i="2"/>
  <c r="O436" i="2"/>
  <c r="P436" i="2"/>
  <c r="Q436" i="2"/>
  <c r="O437" i="2"/>
  <c r="P437" i="2"/>
  <c r="Q437" i="2"/>
  <c r="O438" i="2"/>
  <c r="P438" i="2"/>
  <c r="Q438" i="2"/>
  <c r="O439" i="2"/>
  <c r="P439" i="2"/>
  <c r="Q439" i="2"/>
  <c r="O440" i="2"/>
  <c r="P440" i="2"/>
  <c r="Q440" i="2"/>
  <c r="O441" i="2"/>
  <c r="P441" i="2"/>
  <c r="Q441" i="2"/>
  <c r="O442" i="2"/>
  <c r="P442" i="2"/>
  <c r="Q442" i="2"/>
  <c r="O443" i="2"/>
  <c r="P443" i="2"/>
  <c r="Q443" i="2"/>
  <c r="O444" i="2"/>
  <c r="P444" i="2"/>
  <c r="Q444" i="2"/>
  <c r="O445" i="2"/>
  <c r="P445" i="2"/>
  <c r="Q445" i="2"/>
  <c r="O446" i="2"/>
  <c r="P446" i="2"/>
  <c r="Q446" i="2"/>
  <c r="O447" i="2"/>
  <c r="P447" i="2"/>
  <c r="Q447" i="2"/>
  <c r="O448" i="2"/>
  <c r="P448" i="2"/>
  <c r="Q448" i="2"/>
  <c r="O449" i="2"/>
  <c r="P449" i="2"/>
  <c r="Q449" i="2"/>
  <c r="O450" i="2"/>
  <c r="P450" i="2"/>
  <c r="Q450" i="2"/>
  <c r="O451" i="2"/>
  <c r="P451" i="2"/>
  <c r="Q451" i="2"/>
  <c r="O452" i="2"/>
  <c r="P452" i="2"/>
  <c r="Q452" i="2"/>
  <c r="O453" i="2"/>
  <c r="P453" i="2"/>
  <c r="Q453" i="2"/>
  <c r="O454" i="2"/>
  <c r="P454" i="2"/>
  <c r="Q454" i="2"/>
  <c r="O455" i="2"/>
  <c r="P455" i="2"/>
  <c r="Q455" i="2"/>
  <c r="O456" i="2"/>
  <c r="P456" i="2"/>
  <c r="Q456" i="2"/>
  <c r="O457" i="2"/>
  <c r="P457" i="2"/>
  <c r="Q457" i="2"/>
  <c r="O458" i="2"/>
  <c r="P458" i="2"/>
  <c r="Q458" i="2"/>
  <c r="O459" i="2"/>
  <c r="P459" i="2"/>
  <c r="Q459" i="2"/>
  <c r="O460" i="2"/>
  <c r="P460" i="2"/>
  <c r="Q460" i="2"/>
  <c r="O461" i="2"/>
  <c r="P461" i="2"/>
  <c r="Q461" i="2"/>
  <c r="O462" i="2"/>
  <c r="P462" i="2"/>
  <c r="Q462" i="2"/>
  <c r="O463" i="2"/>
  <c r="P463" i="2"/>
  <c r="Q463" i="2"/>
  <c r="O464" i="2"/>
  <c r="P464" i="2"/>
  <c r="Q464" i="2"/>
  <c r="O465" i="2"/>
  <c r="P465" i="2"/>
  <c r="Q465" i="2"/>
  <c r="O466" i="2"/>
  <c r="P466" i="2"/>
  <c r="Q466" i="2"/>
  <c r="O467" i="2"/>
  <c r="P467" i="2"/>
  <c r="Q467" i="2"/>
  <c r="O468" i="2"/>
  <c r="P468" i="2"/>
  <c r="Q468" i="2"/>
  <c r="O469" i="2"/>
  <c r="P469" i="2"/>
  <c r="Q469" i="2"/>
  <c r="O470" i="2"/>
  <c r="P470" i="2"/>
  <c r="Q470" i="2"/>
  <c r="O471" i="2"/>
  <c r="P471" i="2"/>
  <c r="Q471" i="2"/>
  <c r="O472" i="2"/>
  <c r="P472" i="2"/>
  <c r="Q472" i="2"/>
  <c r="O473" i="2"/>
  <c r="P473" i="2"/>
  <c r="Q473" i="2"/>
  <c r="O474" i="2"/>
  <c r="P474" i="2"/>
  <c r="Q474" i="2"/>
  <c r="O475" i="2"/>
  <c r="P475" i="2"/>
  <c r="Q475" i="2"/>
  <c r="O476" i="2"/>
  <c r="P476" i="2"/>
  <c r="Q476" i="2"/>
  <c r="O477" i="2"/>
  <c r="P477" i="2"/>
  <c r="Q477" i="2"/>
  <c r="O478" i="2"/>
  <c r="P478" i="2"/>
  <c r="Q478" i="2"/>
  <c r="O479" i="2"/>
  <c r="P479" i="2"/>
  <c r="Q479" i="2"/>
  <c r="O480" i="2"/>
  <c r="P480" i="2"/>
  <c r="Q480" i="2"/>
  <c r="O481" i="2"/>
  <c r="P481" i="2"/>
  <c r="Q481" i="2"/>
  <c r="O482" i="2"/>
  <c r="P482" i="2"/>
  <c r="Q482" i="2"/>
  <c r="O483" i="2"/>
  <c r="P483" i="2"/>
  <c r="Q483" i="2"/>
  <c r="O484" i="2"/>
  <c r="P484" i="2"/>
  <c r="Q484" i="2"/>
  <c r="O485" i="2"/>
  <c r="P485" i="2"/>
  <c r="Q485" i="2"/>
  <c r="O486" i="2"/>
  <c r="P486" i="2"/>
  <c r="Q486" i="2"/>
  <c r="O487" i="2"/>
  <c r="P487" i="2"/>
  <c r="Q487" i="2"/>
  <c r="O488" i="2"/>
  <c r="P488" i="2"/>
  <c r="Q488" i="2"/>
  <c r="O489" i="2"/>
  <c r="P489" i="2"/>
  <c r="Q489" i="2"/>
  <c r="O490" i="2"/>
  <c r="P490" i="2"/>
  <c r="Q490" i="2"/>
  <c r="O491" i="2"/>
  <c r="P491" i="2"/>
  <c r="Q491" i="2"/>
  <c r="O492" i="2"/>
  <c r="P492" i="2"/>
  <c r="Q492" i="2"/>
  <c r="O493" i="2"/>
  <c r="P493" i="2"/>
  <c r="Q493" i="2"/>
  <c r="O494" i="2"/>
  <c r="P494" i="2"/>
  <c r="Q494" i="2"/>
  <c r="O495" i="2"/>
  <c r="P495" i="2"/>
  <c r="Q495" i="2"/>
  <c r="O496" i="2"/>
  <c r="P496" i="2"/>
  <c r="Q496" i="2"/>
  <c r="O497" i="2"/>
  <c r="P497" i="2"/>
  <c r="Q497" i="2"/>
  <c r="O498" i="2"/>
  <c r="P498" i="2"/>
  <c r="Q498" i="2"/>
  <c r="O499" i="2"/>
  <c r="P499" i="2"/>
  <c r="Q499" i="2"/>
  <c r="O500" i="2"/>
  <c r="P500" i="2"/>
  <c r="Q500" i="2"/>
  <c r="O501" i="2"/>
  <c r="P501" i="2"/>
  <c r="Q501" i="2"/>
  <c r="O502" i="2"/>
  <c r="P502" i="2"/>
  <c r="Q502" i="2"/>
  <c r="O503" i="2"/>
  <c r="P503" i="2"/>
  <c r="Q503" i="2"/>
  <c r="O504" i="2"/>
  <c r="P504" i="2"/>
  <c r="Q504" i="2"/>
  <c r="O505" i="2"/>
  <c r="P505" i="2"/>
  <c r="Q505" i="2"/>
  <c r="O506" i="2"/>
  <c r="P506" i="2"/>
  <c r="Q506" i="2"/>
  <c r="O507" i="2"/>
  <c r="P507" i="2"/>
  <c r="Q507" i="2"/>
  <c r="O508" i="2"/>
  <c r="P508" i="2"/>
  <c r="Q508" i="2"/>
  <c r="O509" i="2"/>
  <c r="P509" i="2"/>
  <c r="Q509" i="2"/>
  <c r="O510" i="2"/>
  <c r="P510" i="2"/>
  <c r="Q510" i="2"/>
  <c r="O511" i="2"/>
  <c r="P511" i="2"/>
  <c r="Q511" i="2"/>
  <c r="O512" i="2"/>
  <c r="P512" i="2"/>
  <c r="Q512" i="2"/>
  <c r="O513" i="2"/>
  <c r="P513" i="2"/>
  <c r="Q513" i="2"/>
  <c r="O514" i="2"/>
  <c r="P514" i="2"/>
  <c r="Q514" i="2"/>
  <c r="O515" i="2"/>
  <c r="P515" i="2"/>
  <c r="Q515" i="2"/>
  <c r="O516" i="2"/>
  <c r="P516" i="2"/>
  <c r="Q516" i="2"/>
  <c r="O517" i="2"/>
  <c r="P517" i="2"/>
  <c r="Q517" i="2"/>
  <c r="O518" i="2"/>
  <c r="P518" i="2"/>
  <c r="Q518" i="2"/>
  <c r="O519" i="2"/>
  <c r="P519" i="2"/>
  <c r="Q519" i="2"/>
  <c r="O520" i="2"/>
  <c r="P520" i="2"/>
  <c r="Q520" i="2"/>
  <c r="O521" i="2"/>
  <c r="P521" i="2"/>
  <c r="Q521" i="2"/>
  <c r="O522" i="2"/>
  <c r="P522" i="2"/>
  <c r="Q522" i="2"/>
  <c r="O523" i="2"/>
  <c r="P523" i="2"/>
  <c r="Q523" i="2"/>
  <c r="O524" i="2"/>
  <c r="P524" i="2"/>
  <c r="Q524" i="2"/>
  <c r="O525" i="2"/>
  <c r="P525" i="2"/>
  <c r="Q525" i="2"/>
  <c r="O526" i="2"/>
  <c r="P526" i="2"/>
  <c r="Q526" i="2"/>
  <c r="O527" i="2"/>
  <c r="P527" i="2"/>
  <c r="Q527" i="2"/>
  <c r="O528" i="2"/>
  <c r="P528" i="2"/>
  <c r="Q528" i="2"/>
  <c r="O529" i="2"/>
  <c r="P529" i="2"/>
  <c r="Q529" i="2"/>
  <c r="O530" i="2"/>
  <c r="P530" i="2"/>
  <c r="Q530" i="2"/>
  <c r="O531" i="2"/>
  <c r="P531" i="2"/>
  <c r="Q531" i="2"/>
  <c r="O532" i="2"/>
  <c r="P532" i="2"/>
  <c r="Q532" i="2"/>
  <c r="O533" i="2"/>
  <c r="P533" i="2"/>
  <c r="Q533" i="2"/>
  <c r="O534" i="2"/>
  <c r="P534" i="2"/>
  <c r="Q534" i="2"/>
  <c r="O535" i="2"/>
  <c r="P535" i="2"/>
  <c r="Q535" i="2"/>
  <c r="O536" i="2"/>
  <c r="P536" i="2"/>
  <c r="Q536" i="2"/>
  <c r="O537" i="2"/>
  <c r="P537" i="2"/>
  <c r="Q537" i="2"/>
  <c r="O538" i="2"/>
  <c r="P538" i="2"/>
  <c r="Q538" i="2"/>
  <c r="O539" i="2"/>
  <c r="P539" i="2"/>
  <c r="Q539" i="2"/>
  <c r="O540" i="2"/>
  <c r="P540" i="2"/>
  <c r="Q540" i="2"/>
  <c r="O541" i="2"/>
  <c r="P541" i="2"/>
  <c r="Q541" i="2"/>
  <c r="O542" i="2"/>
  <c r="P542" i="2"/>
  <c r="Q542" i="2"/>
  <c r="O543" i="2"/>
  <c r="P543" i="2"/>
  <c r="Q543" i="2"/>
  <c r="O544" i="2"/>
  <c r="P544" i="2"/>
  <c r="Q544" i="2"/>
  <c r="O545" i="2"/>
  <c r="P545" i="2"/>
  <c r="Q545" i="2"/>
  <c r="O546" i="2"/>
  <c r="P546" i="2"/>
  <c r="Q546" i="2"/>
  <c r="O547" i="2"/>
  <c r="P547" i="2"/>
  <c r="Q547" i="2"/>
  <c r="O548" i="2"/>
  <c r="P548" i="2"/>
  <c r="Q548" i="2"/>
  <c r="O549" i="2"/>
  <c r="P549" i="2"/>
  <c r="Q549" i="2"/>
  <c r="O550" i="2"/>
  <c r="P550" i="2"/>
  <c r="Q550" i="2"/>
  <c r="O551" i="2"/>
  <c r="P551" i="2"/>
  <c r="Q551" i="2"/>
  <c r="O552" i="2"/>
  <c r="P552" i="2"/>
  <c r="Q552" i="2"/>
  <c r="O553" i="2"/>
  <c r="P553" i="2"/>
  <c r="Q553" i="2"/>
  <c r="O554" i="2"/>
  <c r="P554" i="2"/>
  <c r="Q554" i="2"/>
  <c r="O555" i="2"/>
  <c r="P555" i="2"/>
  <c r="Q555" i="2"/>
  <c r="O556" i="2"/>
  <c r="P556" i="2"/>
  <c r="Q556" i="2"/>
  <c r="O557" i="2"/>
  <c r="P557" i="2"/>
  <c r="Q557" i="2"/>
  <c r="O558" i="2"/>
  <c r="P558" i="2"/>
  <c r="Q558" i="2"/>
  <c r="O559" i="2"/>
  <c r="P559" i="2"/>
  <c r="Q559" i="2"/>
  <c r="O560" i="2"/>
  <c r="P560" i="2"/>
  <c r="Q560" i="2"/>
  <c r="O561" i="2"/>
  <c r="P561" i="2"/>
  <c r="Q561" i="2"/>
  <c r="O562" i="2"/>
  <c r="P562" i="2"/>
  <c r="Q562" i="2"/>
  <c r="O563" i="2"/>
  <c r="P563" i="2"/>
  <c r="Q563" i="2"/>
  <c r="O564" i="2"/>
  <c r="P564" i="2"/>
  <c r="Q564" i="2"/>
  <c r="O565" i="2"/>
  <c r="P565" i="2"/>
  <c r="Q565" i="2"/>
  <c r="O566" i="2"/>
  <c r="P566" i="2"/>
  <c r="Q566" i="2"/>
  <c r="O567" i="2"/>
  <c r="P567" i="2"/>
  <c r="Q567" i="2"/>
  <c r="O568" i="2"/>
  <c r="P568" i="2"/>
  <c r="Q568" i="2"/>
  <c r="O569" i="2"/>
  <c r="P569" i="2"/>
  <c r="Q569" i="2"/>
  <c r="O570" i="2"/>
  <c r="P570" i="2"/>
  <c r="Q570" i="2"/>
  <c r="O571" i="2"/>
  <c r="P571" i="2"/>
  <c r="Q571" i="2"/>
  <c r="O572" i="2"/>
  <c r="P572" i="2"/>
  <c r="Q572" i="2"/>
  <c r="O573" i="2"/>
  <c r="P573" i="2"/>
  <c r="Q573" i="2"/>
  <c r="O574" i="2"/>
  <c r="P574" i="2"/>
  <c r="Q574" i="2"/>
  <c r="O575" i="2"/>
  <c r="P575" i="2"/>
  <c r="Q575" i="2"/>
  <c r="O576" i="2"/>
  <c r="P576" i="2"/>
  <c r="Q576" i="2"/>
  <c r="O577" i="2"/>
  <c r="P577" i="2"/>
  <c r="Q577" i="2"/>
  <c r="O578" i="2"/>
  <c r="P578" i="2"/>
  <c r="Q578" i="2"/>
  <c r="O579" i="2"/>
  <c r="P579" i="2"/>
  <c r="Q579" i="2"/>
  <c r="O580" i="2"/>
  <c r="P580" i="2"/>
  <c r="Q580" i="2"/>
  <c r="O581" i="2"/>
  <c r="P581" i="2"/>
  <c r="Q581" i="2"/>
  <c r="O582" i="2"/>
  <c r="P582" i="2"/>
  <c r="Q582" i="2"/>
  <c r="O583" i="2"/>
  <c r="P583" i="2"/>
  <c r="Q583" i="2"/>
  <c r="O584" i="2"/>
  <c r="P584" i="2"/>
  <c r="Q584" i="2"/>
  <c r="O585" i="2"/>
  <c r="P585" i="2"/>
  <c r="Q585" i="2"/>
  <c r="O586" i="2"/>
  <c r="P586" i="2"/>
  <c r="Q586" i="2"/>
  <c r="O587" i="2"/>
  <c r="P587" i="2"/>
  <c r="Q587" i="2"/>
  <c r="O588" i="2"/>
  <c r="P588" i="2"/>
  <c r="Q588" i="2"/>
  <c r="O589" i="2"/>
  <c r="P589" i="2"/>
  <c r="Q589" i="2"/>
  <c r="O590" i="2"/>
  <c r="P590" i="2"/>
  <c r="Q590" i="2"/>
  <c r="O591" i="2"/>
  <c r="P591" i="2"/>
  <c r="Q591" i="2"/>
  <c r="O592" i="2"/>
  <c r="P592" i="2"/>
  <c r="Q592" i="2"/>
  <c r="O593" i="2"/>
  <c r="P593" i="2"/>
  <c r="Q593" i="2"/>
  <c r="O594" i="2"/>
  <c r="P594" i="2"/>
  <c r="Q594" i="2"/>
  <c r="O595" i="2"/>
  <c r="P595" i="2"/>
  <c r="Q595" i="2"/>
  <c r="O596" i="2"/>
  <c r="P596" i="2"/>
  <c r="Q596" i="2"/>
  <c r="O597" i="2"/>
  <c r="P597" i="2"/>
  <c r="Q597" i="2"/>
  <c r="O598" i="2"/>
  <c r="P598" i="2"/>
  <c r="Q598" i="2"/>
  <c r="O599" i="2"/>
  <c r="P599" i="2"/>
  <c r="Q599" i="2"/>
  <c r="O600" i="2"/>
  <c r="P600" i="2"/>
  <c r="Q600" i="2"/>
  <c r="O601" i="2"/>
  <c r="P601" i="2"/>
  <c r="Q601" i="2"/>
  <c r="O602" i="2"/>
  <c r="P602" i="2"/>
  <c r="Q602" i="2"/>
  <c r="O603" i="2"/>
  <c r="P603" i="2"/>
  <c r="Q603" i="2"/>
  <c r="O604" i="2"/>
  <c r="P604" i="2"/>
  <c r="Q604" i="2"/>
  <c r="O605" i="2"/>
  <c r="P605" i="2"/>
  <c r="Q605" i="2"/>
  <c r="O606" i="2"/>
  <c r="P606" i="2"/>
  <c r="Q606" i="2"/>
  <c r="O607" i="2"/>
  <c r="P607" i="2"/>
  <c r="Q607" i="2"/>
  <c r="O608" i="2"/>
  <c r="P608" i="2"/>
  <c r="Q608" i="2"/>
  <c r="O609" i="2"/>
  <c r="P609" i="2"/>
  <c r="Q609" i="2"/>
  <c r="O610" i="2"/>
  <c r="P610" i="2"/>
  <c r="Q610" i="2"/>
  <c r="O611" i="2"/>
  <c r="P611" i="2"/>
  <c r="Q611" i="2"/>
  <c r="O612" i="2"/>
  <c r="P612" i="2"/>
  <c r="Q612" i="2"/>
  <c r="O613" i="2"/>
  <c r="P613" i="2"/>
  <c r="Q613" i="2"/>
  <c r="O614" i="2"/>
  <c r="P614" i="2"/>
  <c r="Q614" i="2"/>
  <c r="O615" i="2"/>
  <c r="P615" i="2"/>
  <c r="Q615" i="2"/>
  <c r="O616" i="2"/>
  <c r="P616" i="2"/>
  <c r="Q616" i="2"/>
  <c r="O617" i="2"/>
  <c r="P617" i="2"/>
  <c r="Q617" i="2"/>
  <c r="O618" i="2"/>
  <c r="P618" i="2"/>
  <c r="Q618" i="2"/>
  <c r="O619" i="2"/>
  <c r="P619" i="2"/>
  <c r="Q619" i="2"/>
  <c r="O620" i="2"/>
  <c r="P620" i="2"/>
  <c r="Q620" i="2"/>
  <c r="O621" i="2"/>
  <c r="P621" i="2"/>
  <c r="Q621" i="2"/>
  <c r="O622" i="2"/>
  <c r="P622" i="2"/>
  <c r="Q622" i="2"/>
  <c r="O623" i="2"/>
  <c r="P623" i="2"/>
  <c r="Q623" i="2"/>
  <c r="O624" i="2"/>
  <c r="P624" i="2"/>
  <c r="Q624" i="2"/>
  <c r="O625" i="2"/>
  <c r="P625" i="2"/>
  <c r="Q625" i="2"/>
  <c r="O626" i="2"/>
  <c r="P626" i="2"/>
  <c r="Q626" i="2"/>
  <c r="O627" i="2"/>
  <c r="P627" i="2"/>
  <c r="Q627" i="2"/>
  <c r="O628" i="2"/>
  <c r="P628" i="2"/>
  <c r="Q628" i="2"/>
  <c r="O629" i="2"/>
  <c r="P629" i="2"/>
  <c r="Q629" i="2"/>
  <c r="O630" i="2"/>
  <c r="P630" i="2"/>
  <c r="Q630" i="2"/>
  <c r="O631" i="2"/>
  <c r="P631" i="2"/>
  <c r="Q631" i="2"/>
  <c r="O632" i="2"/>
  <c r="P632" i="2"/>
  <c r="Q632" i="2"/>
  <c r="O633" i="2"/>
  <c r="P633" i="2"/>
  <c r="Q633" i="2"/>
  <c r="O634" i="2"/>
  <c r="P634" i="2"/>
  <c r="Q634" i="2"/>
  <c r="O635" i="2"/>
  <c r="P635" i="2"/>
  <c r="Q635" i="2"/>
  <c r="O636" i="2"/>
  <c r="P636" i="2"/>
  <c r="Q636" i="2"/>
  <c r="O637" i="2"/>
  <c r="P637" i="2"/>
  <c r="Q637" i="2"/>
  <c r="O638" i="2"/>
  <c r="P638" i="2"/>
  <c r="Q638" i="2"/>
  <c r="O639" i="2"/>
  <c r="P639" i="2"/>
  <c r="Q639" i="2"/>
  <c r="O640" i="2"/>
  <c r="P640" i="2"/>
  <c r="Q640" i="2"/>
  <c r="O641" i="2"/>
  <c r="P641" i="2"/>
  <c r="Q641" i="2"/>
  <c r="O642" i="2"/>
  <c r="P642" i="2"/>
  <c r="Q642" i="2"/>
  <c r="O643" i="2"/>
  <c r="P643" i="2"/>
  <c r="Q643" i="2"/>
  <c r="O644" i="2"/>
  <c r="P644" i="2"/>
  <c r="Q644" i="2"/>
  <c r="O645" i="2"/>
  <c r="P645" i="2"/>
  <c r="Q645" i="2"/>
  <c r="O646" i="2"/>
  <c r="P646" i="2"/>
  <c r="Q646" i="2"/>
  <c r="O647" i="2"/>
  <c r="P647" i="2"/>
  <c r="Q647" i="2"/>
  <c r="O648" i="2"/>
  <c r="P648" i="2"/>
  <c r="Q648" i="2"/>
  <c r="O649" i="2"/>
  <c r="P649" i="2"/>
  <c r="Q649" i="2"/>
  <c r="O650" i="2"/>
  <c r="P650" i="2"/>
  <c r="Q650" i="2"/>
  <c r="O651" i="2"/>
  <c r="P651" i="2"/>
  <c r="Q651" i="2"/>
  <c r="O652" i="2"/>
  <c r="P652" i="2"/>
  <c r="Q652" i="2"/>
  <c r="O653" i="2"/>
  <c r="P653" i="2"/>
  <c r="Q653" i="2"/>
  <c r="O654" i="2"/>
  <c r="P654" i="2"/>
  <c r="Q654" i="2"/>
  <c r="O655" i="2"/>
  <c r="P655" i="2"/>
  <c r="Q655" i="2"/>
  <c r="O656" i="2"/>
  <c r="P656" i="2"/>
  <c r="Q656" i="2"/>
  <c r="O657" i="2"/>
  <c r="P657" i="2"/>
  <c r="Q657" i="2"/>
  <c r="O658" i="2"/>
  <c r="P658" i="2"/>
  <c r="Q658" i="2"/>
  <c r="O659" i="2"/>
  <c r="P659" i="2"/>
  <c r="Q659" i="2"/>
  <c r="O660" i="2"/>
  <c r="P660" i="2"/>
  <c r="Q660" i="2"/>
  <c r="Z660" i="1"/>
  <c r="Y660" i="1"/>
  <c r="X660" i="1"/>
  <c r="Z659" i="1"/>
  <c r="Y659" i="1"/>
  <c r="X659" i="1"/>
  <c r="Z658" i="1"/>
  <c r="Y658" i="1"/>
  <c r="X658" i="1"/>
  <c r="Z657" i="1"/>
  <c r="Y657" i="1"/>
  <c r="X657" i="1"/>
  <c r="Z656" i="1"/>
  <c r="Y656" i="1"/>
  <c r="X656" i="1"/>
  <c r="Z655" i="1"/>
  <c r="Y655" i="1"/>
  <c r="X655" i="1"/>
  <c r="Z654" i="1"/>
  <c r="Y654" i="1"/>
  <c r="X654" i="1"/>
  <c r="Z653" i="1"/>
  <c r="Y653" i="1"/>
  <c r="X653" i="1"/>
  <c r="Z652" i="1"/>
  <c r="Y652" i="1"/>
  <c r="X652" i="1"/>
  <c r="Z651" i="1"/>
  <c r="Y651" i="1"/>
  <c r="X651" i="1"/>
  <c r="Z650" i="1"/>
  <c r="Y650" i="1"/>
  <c r="X650" i="1"/>
  <c r="Z649" i="1"/>
  <c r="Y649" i="1"/>
  <c r="X649" i="1"/>
  <c r="Z648" i="1"/>
  <c r="Y648" i="1"/>
  <c r="X648" i="1"/>
  <c r="Z647" i="1"/>
  <c r="Y647" i="1"/>
  <c r="X647" i="1"/>
  <c r="Z646" i="1"/>
  <c r="Y646" i="1"/>
  <c r="X646" i="1"/>
  <c r="Z645" i="1"/>
  <c r="Y645" i="1"/>
  <c r="X645" i="1"/>
  <c r="Z644" i="1"/>
  <c r="Y644" i="1"/>
  <c r="X644" i="1"/>
  <c r="Z643" i="1"/>
  <c r="Y643" i="1"/>
  <c r="X643" i="1"/>
  <c r="Z642" i="1"/>
  <c r="Y642" i="1"/>
  <c r="X642" i="1"/>
  <c r="Z641" i="1"/>
  <c r="Y641" i="1"/>
  <c r="X641" i="1"/>
  <c r="Z640" i="1"/>
  <c r="Y640" i="1"/>
  <c r="X640" i="1"/>
  <c r="Z639" i="1"/>
  <c r="Y639" i="1"/>
  <c r="X639" i="1"/>
  <c r="Z638" i="1"/>
  <c r="Y638" i="1"/>
  <c r="X638" i="1"/>
  <c r="Z637" i="1"/>
  <c r="Y637" i="1"/>
  <c r="X637" i="1"/>
  <c r="Z636" i="1"/>
  <c r="Y636" i="1"/>
  <c r="X636" i="1"/>
  <c r="Z635" i="1"/>
  <c r="Y635" i="1"/>
  <c r="X635" i="1"/>
  <c r="Z634" i="1"/>
  <c r="Y634" i="1"/>
  <c r="X634" i="1"/>
  <c r="Z633" i="1"/>
  <c r="Y633" i="1"/>
  <c r="X633" i="1"/>
  <c r="Z632" i="1"/>
  <c r="Y632" i="1"/>
  <c r="X632" i="1"/>
  <c r="Z631" i="1"/>
  <c r="Y631" i="1"/>
  <c r="X631" i="1"/>
  <c r="Z630" i="1"/>
  <c r="Y630" i="1"/>
  <c r="X630" i="1"/>
  <c r="Z629" i="1"/>
  <c r="Y629" i="1"/>
  <c r="X629" i="1"/>
  <c r="Z628" i="1"/>
  <c r="Y628" i="1"/>
  <c r="X628" i="1"/>
  <c r="Z627" i="1"/>
  <c r="Y627" i="1"/>
  <c r="X627" i="1"/>
  <c r="Z626" i="1"/>
  <c r="Y626" i="1"/>
  <c r="X626" i="1"/>
  <c r="Z625" i="1"/>
  <c r="Y625" i="1"/>
  <c r="X625" i="1"/>
  <c r="Z624" i="1"/>
  <c r="Y624" i="1"/>
  <c r="X624" i="1"/>
  <c r="Z623" i="1"/>
  <c r="Y623" i="1"/>
  <c r="X623" i="1"/>
  <c r="Z622" i="1"/>
  <c r="Y622" i="1"/>
  <c r="X622" i="1"/>
  <c r="Z621" i="1"/>
  <c r="Y621" i="1"/>
  <c r="X621" i="1"/>
  <c r="Z620" i="1"/>
  <c r="Y620" i="1"/>
  <c r="X620" i="1"/>
  <c r="Z619" i="1"/>
  <c r="Y619" i="1"/>
  <c r="X619" i="1"/>
  <c r="Z618" i="1"/>
  <c r="Y618" i="1"/>
  <c r="X618" i="1"/>
  <c r="Z617" i="1"/>
  <c r="Y617" i="1"/>
  <c r="X617" i="1"/>
  <c r="Z616" i="1"/>
  <c r="Y616" i="1"/>
  <c r="X616" i="1"/>
  <c r="Z615" i="1"/>
  <c r="Y615" i="1"/>
  <c r="X615" i="1"/>
  <c r="Z614" i="1"/>
  <c r="Y614" i="1"/>
  <c r="X614" i="1"/>
  <c r="Z613" i="1"/>
  <c r="Y613" i="1"/>
  <c r="X613" i="1"/>
  <c r="Z612" i="1"/>
  <c r="Y612" i="1"/>
  <c r="X612" i="1"/>
  <c r="Z611" i="1"/>
  <c r="Y611" i="1"/>
  <c r="X611" i="1"/>
  <c r="Z610" i="1"/>
  <c r="Y610" i="1"/>
  <c r="X610" i="1"/>
  <c r="Z609" i="1"/>
  <c r="Y609" i="1"/>
  <c r="X609" i="1"/>
  <c r="Z608" i="1"/>
  <c r="Y608" i="1"/>
  <c r="X608" i="1"/>
  <c r="Z607" i="1"/>
  <c r="Y607" i="1"/>
  <c r="X607" i="1"/>
  <c r="Z606" i="1"/>
  <c r="Y606" i="1"/>
  <c r="X606" i="1"/>
  <c r="Z605" i="1"/>
  <c r="Y605" i="1"/>
  <c r="X605" i="1"/>
  <c r="Z604" i="1"/>
  <c r="Y604" i="1"/>
  <c r="X604" i="1"/>
  <c r="Z603" i="1"/>
  <c r="Y603" i="1"/>
  <c r="X603" i="1"/>
  <c r="Z602" i="1"/>
  <c r="Y602" i="1"/>
  <c r="X602" i="1"/>
  <c r="Z601" i="1"/>
  <c r="Y601" i="1"/>
  <c r="X601" i="1"/>
  <c r="Z600" i="1"/>
  <c r="Y600" i="1"/>
  <c r="X600" i="1"/>
  <c r="Z599" i="1"/>
  <c r="Y599" i="1"/>
  <c r="X599" i="1"/>
  <c r="Z598" i="1"/>
  <c r="Y598" i="1"/>
  <c r="X598" i="1"/>
  <c r="Z597" i="1"/>
  <c r="Y597" i="1"/>
  <c r="X597" i="1"/>
  <c r="Z596" i="1"/>
  <c r="Y596" i="1"/>
  <c r="X596" i="1"/>
  <c r="Z595" i="1"/>
  <c r="Y595" i="1"/>
  <c r="X595" i="1"/>
  <c r="Z594" i="1"/>
  <c r="Y594" i="1"/>
  <c r="X594" i="1"/>
  <c r="Z593" i="1"/>
  <c r="Y593" i="1"/>
  <c r="X593" i="1"/>
  <c r="Z592" i="1"/>
  <c r="Y592" i="1"/>
  <c r="X592" i="1"/>
  <c r="Z591" i="1"/>
  <c r="Y591" i="1"/>
  <c r="X591" i="1"/>
  <c r="Z590" i="1"/>
  <c r="Y590" i="1"/>
  <c r="X590" i="1"/>
  <c r="Z589" i="1"/>
  <c r="Y589" i="1"/>
  <c r="X589" i="1"/>
  <c r="Z588" i="1"/>
  <c r="Y588" i="1"/>
  <c r="X588" i="1"/>
  <c r="Z587" i="1"/>
  <c r="Y587" i="1"/>
  <c r="X587" i="1"/>
  <c r="Z586" i="1"/>
  <c r="Y586" i="1"/>
  <c r="X586" i="1"/>
  <c r="Z585" i="1"/>
  <c r="Y585" i="1"/>
  <c r="X585" i="1"/>
  <c r="Z584" i="1"/>
  <c r="Y584" i="1"/>
  <c r="X584" i="1"/>
  <c r="Z583" i="1"/>
  <c r="Y583" i="1"/>
  <c r="X583" i="1"/>
  <c r="Z582" i="1"/>
  <c r="Y582" i="1"/>
  <c r="X582" i="1"/>
  <c r="Z581" i="1"/>
  <c r="Y581" i="1"/>
  <c r="X581" i="1"/>
  <c r="Z580" i="1"/>
  <c r="Y580" i="1"/>
  <c r="X580" i="1"/>
  <c r="Z579" i="1"/>
  <c r="Y579" i="1"/>
  <c r="X579" i="1"/>
  <c r="Z578" i="1"/>
  <c r="Y578" i="1"/>
  <c r="X578" i="1"/>
  <c r="Z577" i="1"/>
  <c r="Y577" i="1"/>
  <c r="X577" i="1"/>
  <c r="Z576" i="1"/>
  <c r="Y576" i="1"/>
  <c r="X576" i="1"/>
  <c r="Z575" i="1"/>
  <c r="Y575" i="1"/>
  <c r="X575" i="1"/>
  <c r="Z574" i="1"/>
  <c r="Y574" i="1"/>
  <c r="X574" i="1"/>
  <c r="Z573" i="1"/>
  <c r="Y573" i="1"/>
  <c r="X573" i="1"/>
  <c r="Z572" i="1"/>
  <c r="Y572" i="1"/>
  <c r="X572" i="1"/>
  <c r="Z571" i="1"/>
  <c r="Y571" i="1"/>
  <c r="X571" i="1"/>
  <c r="Z570" i="1"/>
  <c r="Y570" i="1"/>
  <c r="X570" i="1"/>
  <c r="Z569" i="1"/>
  <c r="Y569" i="1"/>
  <c r="X569" i="1"/>
  <c r="Z568" i="1"/>
  <c r="Y568" i="1"/>
  <c r="X568" i="1"/>
  <c r="Z567" i="1"/>
  <c r="Y567" i="1"/>
  <c r="X567" i="1"/>
  <c r="Z566" i="1"/>
  <c r="Y566" i="1"/>
  <c r="X566" i="1"/>
  <c r="Z565" i="1"/>
  <c r="Y565" i="1"/>
  <c r="X565" i="1"/>
  <c r="Z564" i="1"/>
  <c r="Y564" i="1"/>
  <c r="X564" i="1"/>
  <c r="Z563" i="1"/>
  <c r="Y563" i="1"/>
  <c r="X563" i="1"/>
  <c r="Z562" i="1"/>
  <c r="Y562" i="1"/>
  <c r="X562" i="1"/>
  <c r="Z561" i="1"/>
  <c r="Y561" i="1"/>
  <c r="X561" i="1"/>
  <c r="Z560" i="1"/>
  <c r="Y560" i="1"/>
  <c r="X560" i="1"/>
  <c r="Z559" i="1"/>
  <c r="Y559" i="1"/>
  <c r="X559" i="1"/>
  <c r="Z558" i="1"/>
  <c r="Y558" i="1"/>
  <c r="X558" i="1"/>
  <c r="Z557" i="1"/>
  <c r="Y557" i="1"/>
  <c r="X557" i="1"/>
  <c r="Z556" i="1"/>
  <c r="Y556" i="1"/>
  <c r="X556" i="1"/>
  <c r="Z555" i="1"/>
  <c r="Y555" i="1"/>
  <c r="X555" i="1"/>
  <c r="Z554" i="1"/>
  <c r="Y554" i="1"/>
  <c r="X554" i="1"/>
  <c r="Z553" i="1"/>
  <c r="Y553" i="1"/>
  <c r="X553" i="1"/>
  <c r="Z552" i="1"/>
  <c r="Y552" i="1"/>
  <c r="X552" i="1"/>
  <c r="Z551" i="1"/>
  <c r="Y551" i="1"/>
  <c r="X551" i="1"/>
  <c r="Z550" i="1"/>
  <c r="Y550" i="1"/>
  <c r="X550" i="1"/>
  <c r="Z549" i="1"/>
  <c r="Y549" i="1"/>
  <c r="X549" i="1"/>
  <c r="Z548" i="1"/>
  <c r="Y548" i="1"/>
  <c r="X548" i="1"/>
  <c r="Z547" i="1"/>
  <c r="Y547" i="1"/>
  <c r="X547" i="1"/>
  <c r="Z546" i="1"/>
  <c r="Y546" i="1"/>
  <c r="X546" i="1"/>
  <c r="Z545" i="1"/>
  <c r="Y545" i="1"/>
  <c r="X545" i="1"/>
  <c r="Z544" i="1"/>
  <c r="Y544" i="1"/>
  <c r="X544" i="1"/>
  <c r="Z543" i="1"/>
  <c r="Y543" i="1"/>
  <c r="X543" i="1"/>
  <c r="Z542" i="1"/>
  <c r="Y542" i="1"/>
  <c r="X542" i="1"/>
  <c r="Z541" i="1"/>
  <c r="Y541" i="1"/>
  <c r="X541" i="1"/>
  <c r="Z540" i="1"/>
  <c r="Y540" i="1"/>
  <c r="X540" i="1"/>
  <c r="Z539" i="1"/>
  <c r="Y539" i="1"/>
  <c r="X539" i="1"/>
  <c r="Z538" i="1"/>
  <c r="Y538" i="1"/>
  <c r="X538" i="1"/>
  <c r="Z537" i="1"/>
  <c r="Y537" i="1"/>
  <c r="X537" i="1"/>
  <c r="Z536" i="1"/>
  <c r="Y536" i="1"/>
  <c r="X536" i="1"/>
  <c r="Z535" i="1"/>
  <c r="Y535" i="1"/>
  <c r="X535" i="1"/>
  <c r="Z534" i="1"/>
  <c r="Y534" i="1"/>
  <c r="X534" i="1"/>
  <c r="Z533" i="1"/>
  <c r="Y533" i="1"/>
  <c r="X533" i="1"/>
  <c r="Z532" i="1"/>
  <c r="Y532" i="1"/>
  <c r="X532" i="1"/>
  <c r="Z531" i="1"/>
  <c r="Y531" i="1"/>
  <c r="X531" i="1"/>
  <c r="Z530" i="1"/>
  <c r="Y530" i="1"/>
  <c r="X530" i="1"/>
  <c r="Z529" i="1"/>
  <c r="Y529" i="1"/>
  <c r="X529" i="1"/>
  <c r="Z528" i="1"/>
  <c r="Y528" i="1"/>
  <c r="X528" i="1"/>
  <c r="Z527" i="1"/>
  <c r="Y527" i="1"/>
  <c r="X527" i="1"/>
  <c r="Z526" i="1"/>
  <c r="Y526" i="1"/>
  <c r="X526" i="1"/>
  <c r="Z525" i="1"/>
  <c r="Y525" i="1"/>
  <c r="X525" i="1"/>
  <c r="Z524" i="1"/>
  <c r="Y524" i="1"/>
  <c r="X524" i="1"/>
  <c r="Z523" i="1"/>
  <c r="Y523" i="1"/>
  <c r="X523" i="1"/>
  <c r="Z522" i="1"/>
  <c r="Y522" i="1"/>
  <c r="X522" i="1"/>
  <c r="Z521" i="1"/>
  <c r="Y521" i="1"/>
  <c r="X521" i="1"/>
  <c r="Z520" i="1"/>
  <c r="Y520" i="1"/>
  <c r="X520" i="1"/>
  <c r="Z519" i="1"/>
  <c r="Y519" i="1"/>
  <c r="X519" i="1"/>
  <c r="Z518" i="1"/>
  <c r="Y518" i="1"/>
  <c r="X518" i="1"/>
  <c r="Z517" i="1"/>
  <c r="Y517" i="1"/>
  <c r="X517" i="1"/>
  <c r="Z516" i="1"/>
  <c r="Y516" i="1"/>
  <c r="X516" i="1"/>
  <c r="Z515" i="1"/>
  <c r="Y515" i="1"/>
  <c r="X515" i="1"/>
  <c r="Z514" i="1"/>
  <c r="Y514" i="1"/>
  <c r="X514" i="1"/>
  <c r="Z513" i="1"/>
  <c r="Y513" i="1"/>
  <c r="X513" i="1"/>
  <c r="Z512" i="1"/>
  <c r="Y512" i="1"/>
  <c r="X512" i="1"/>
  <c r="Z511" i="1"/>
  <c r="Y511" i="1"/>
  <c r="X511" i="1"/>
  <c r="Z510" i="1"/>
  <c r="Y510" i="1"/>
  <c r="X510" i="1"/>
  <c r="Z509" i="1"/>
  <c r="Y509" i="1"/>
  <c r="X509" i="1"/>
  <c r="Z508" i="1"/>
  <c r="Y508" i="1"/>
  <c r="X508" i="1"/>
  <c r="Z507" i="1"/>
  <c r="Y507" i="1"/>
  <c r="X507" i="1"/>
  <c r="Z506" i="1"/>
  <c r="Y506" i="1"/>
  <c r="X506" i="1"/>
  <c r="Z505" i="1"/>
  <c r="Y505" i="1"/>
  <c r="X505" i="1"/>
  <c r="Z504" i="1"/>
  <c r="Y504" i="1"/>
  <c r="X504" i="1"/>
  <c r="Z503" i="1"/>
  <c r="Y503" i="1"/>
  <c r="X503" i="1"/>
  <c r="Z502" i="1"/>
  <c r="Y502" i="1"/>
  <c r="X502" i="1"/>
  <c r="Z501" i="1"/>
  <c r="Y501" i="1"/>
  <c r="X501" i="1"/>
  <c r="Z500" i="1"/>
  <c r="Y500" i="1"/>
  <c r="X500" i="1"/>
  <c r="Z499" i="1"/>
  <c r="Y499" i="1"/>
  <c r="X499" i="1"/>
  <c r="Z498" i="1"/>
  <c r="Y498" i="1"/>
  <c r="X498" i="1"/>
  <c r="Z497" i="1"/>
  <c r="Y497" i="1"/>
  <c r="X497" i="1"/>
  <c r="Z496" i="1"/>
  <c r="Y496" i="1"/>
  <c r="X496" i="1"/>
  <c r="Z495" i="1"/>
  <c r="Y495" i="1"/>
  <c r="X495" i="1"/>
  <c r="Z494" i="1"/>
  <c r="Y494" i="1"/>
  <c r="X494" i="1"/>
  <c r="Z493" i="1"/>
  <c r="Y493" i="1"/>
  <c r="X493" i="1"/>
  <c r="Z492" i="1"/>
  <c r="Y492" i="1"/>
  <c r="X492" i="1"/>
  <c r="Z491" i="1"/>
  <c r="Y491" i="1"/>
  <c r="X491" i="1"/>
  <c r="Z490" i="1"/>
  <c r="Y490" i="1"/>
  <c r="X490" i="1"/>
  <c r="Z489" i="1"/>
  <c r="Y489" i="1"/>
  <c r="X489" i="1"/>
  <c r="Z488" i="1"/>
  <c r="Y488" i="1"/>
  <c r="X488" i="1"/>
  <c r="Z487" i="1"/>
  <c r="Y487" i="1"/>
  <c r="X487" i="1"/>
  <c r="Z486" i="1"/>
  <c r="Y486" i="1"/>
  <c r="X486" i="1"/>
  <c r="Z485" i="1"/>
  <c r="Y485" i="1"/>
  <c r="X485" i="1"/>
  <c r="Z484" i="1"/>
  <c r="Y484" i="1"/>
  <c r="X484" i="1"/>
  <c r="Z483" i="1"/>
  <c r="Y483" i="1"/>
  <c r="X483" i="1"/>
  <c r="Z482" i="1"/>
  <c r="Y482" i="1"/>
  <c r="X482" i="1"/>
  <c r="Z481" i="1"/>
  <c r="Y481" i="1"/>
  <c r="X481" i="1"/>
  <c r="Z480" i="1"/>
  <c r="Y480" i="1"/>
  <c r="X480" i="1"/>
  <c r="Z479" i="1"/>
  <c r="Y479" i="1"/>
  <c r="X479" i="1"/>
  <c r="Z478" i="1"/>
  <c r="Y478" i="1"/>
  <c r="X478" i="1"/>
  <c r="Z477" i="1"/>
  <c r="Y477" i="1"/>
  <c r="X477" i="1"/>
  <c r="Z476" i="1"/>
  <c r="Y476" i="1"/>
  <c r="X476" i="1"/>
  <c r="Z475" i="1"/>
  <c r="Y475" i="1"/>
  <c r="X475" i="1"/>
  <c r="Z474" i="1"/>
  <c r="Y474" i="1"/>
  <c r="X474" i="1"/>
  <c r="Z473" i="1"/>
  <c r="Y473" i="1"/>
  <c r="X473" i="1"/>
  <c r="Z472" i="1"/>
  <c r="Y472" i="1"/>
  <c r="X472" i="1"/>
  <c r="Z471" i="1"/>
  <c r="Y471" i="1"/>
  <c r="X471" i="1"/>
  <c r="Z470" i="1"/>
  <c r="Y470" i="1"/>
  <c r="X470" i="1"/>
  <c r="Z469" i="1"/>
  <c r="Y469" i="1"/>
  <c r="X469" i="1"/>
  <c r="Z468" i="1"/>
  <c r="Y468" i="1"/>
  <c r="X468" i="1"/>
  <c r="Z467" i="1"/>
  <c r="Y467" i="1"/>
  <c r="X467" i="1"/>
  <c r="Z466" i="1"/>
  <c r="Y466" i="1"/>
  <c r="X466" i="1"/>
  <c r="Z465" i="1"/>
  <c r="Y465" i="1"/>
  <c r="X465" i="1"/>
  <c r="Z464" i="1"/>
  <c r="Y464" i="1"/>
  <c r="X464" i="1"/>
  <c r="Z463" i="1"/>
  <c r="Y463" i="1"/>
  <c r="X463" i="1"/>
  <c r="Z462" i="1"/>
  <c r="Y462" i="1"/>
  <c r="X462" i="1"/>
  <c r="Z461" i="1"/>
  <c r="Y461" i="1"/>
  <c r="X461" i="1"/>
  <c r="Z460" i="1"/>
  <c r="Y460" i="1"/>
  <c r="X460" i="1"/>
  <c r="Z459" i="1"/>
  <c r="Y459" i="1"/>
  <c r="X459" i="1"/>
  <c r="Z458" i="1"/>
  <c r="Y458" i="1"/>
  <c r="X458" i="1"/>
  <c r="Z457" i="1"/>
  <c r="Y457" i="1"/>
  <c r="X457" i="1"/>
  <c r="Z456" i="1"/>
  <c r="Y456" i="1"/>
  <c r="X456" i="1"/>
  <c r="Z455" i="1"/>
  <c r="Y455" i="1"/>
  <c r="X455" i="1"/>
  <c r="Z454" i="1"/>
  <c r="Y454" i="1"/>
  <c r="X454" i="1"/>
  <c r="Z453" i="1"/>
  <c r="Y453" i="1"/>
  <c r="X453" i="1"/>
  <c r="Z452" i="1"/>
  <c r="Y452" i="1"/>
  <c r="X452" i="1"/>
  <c r="Z451" i="1"/>
  <c r="Y451" i="1"/>
  <c r="X451" i="1"/>
  <c r="Z450" i="1"/>
  <c r="Y450" i="1"/>
  <c r="X450" i="1"/>
  <c r="Z449" i="1"/>
  <c r="Y449" i="1"/>
  <c r="X449" i="1"/>
  <c r="Z448" i="1"/>
  <c r="Y448" i="1"/>
  <c r="X448" i="1"/>
  <c r="Z447" i="1"/>
  <c r="Y447" i="1"/>
  <c r="X447" i="1"/>
  <c r="Z446" i="1"/>
  <c r="Y446" i="1"/>
  <c r="X446" i="1"/>
  <c r="Z445" i="1"/>
  <c r="Y445" i="1"/>
  <c r="X445" i="1"/>
  <c r="Z444" i="1"/>
  <c r="Y444" i="1"/>
  <c r="X444" i="1"/>
  <c r="Z443" i="1"/>
  <c r="Y443" i="1"/>
  <c r="X443" i="1"/>
  <c r="Z442" i="1"/>
  <c r="Y442" i="1"/>
  <c r="X442" i="1"/>
  <c r="Z441" i="1"/>
  <c r="Y441" i="1"/>
  <c r="X441" i="1"/>
  <c r="Z440" i="1"/>
  <c r="Y440" i="1"/>
  <c r="X440" i="1"/>
  <c r="Z439" i="1"/>
  <c r="Y439" i="1"/>
  <c r="X439" i="1"/>
  <c r="Z438" i="1"/>
  <c r="Y438" i="1"/>
  <c r="X438" i="1"/>
  <c r="Z437" i="1"/>
  <c r="Y437" i="1"/>
  <c r="X437" i="1"/>
  <c r="Z436" i="1"/>
  <c r="Y436" i="1"/>
  <c r="X436" i="1"/>
  <c r="Z435" i="1"/>
  <c r="Y435" i="1"/>
  <c r="X435" i="1"/>
  <c r="Z434" i="1"/>
  <c r="Y434" i="1"/>
  <c r="X434" i="1"/>
  <c r="Z433" i="1"/>
  <c r="Y433" i="1"/>
  <c r="X433" i="1"/>
  <c r="Z432" i="1"/>
  <c r="Y432" i="1"/>
  <c r="X432" i="1"/>
  <c r="Z431" i="1"/>
  <c r="Y431" i="1"/>
  <c r="X431" i="1"/>
  <c r="Z430" i="1"/>
  <c r="Y430" i="1"/>
  <c r="X430" i="1"/>
  <c r="Z429" i="1"/>
  <c r="Y429" i="1"/>
  <c r="X429" i="1"/>
  <c r="Z428" i="1"/>
  <c r="Y428" i="1"/>
  <c r="X428" i="1"/>
  <c r="Z427" i="1"/>
  <c r="Y427" i="1"/>
  <c r="X427" i="1"/>
  <c r="Z426" i="1"/>
  <c r="Y426" i="1"/>
  <c r="X426" i="1"/>
  <c r="Z425" i="1"/>
  <c r="Y425" i="1"/>
  <c r="X425" i="1"/>
  <c r="Z424" i="1"/>
  <c r="Y424" i="1"/>
  <c r="X424" i="1"/>
  <c r="Z423" i="1"/>
  <c r="Y423" i="1"/>
  <c r="X423" i="1"/>
  <c r="Z422" i="1"/>
  <c r="Y422" i="1"/>
  <c r="X422" i="1"/>
  <c r="Z421" i="1"/>
  <c r="Y421" i="1"/>
  <c r="X421" i="1"/>
  <c r="Z420" i="1"/>
  <c r="Y420" i="1"/>
  <c r="X420" i="1"/>
  <c r="Z419" i="1"/>
  <c r="Y419" i="1"/>
  <c r="X419" i="1"/>
  <c r="Z418" i="1"/>
  <c r="Y418" i="1"/>
  <c r="X418" i="1"/>
  <c r="Z417" i="1"/>
  <c r="Y417" i="1"/>
  <c r="X417" i="1"/>
  <c r="Z416" i="1"/>
  <c r="Y416" i="1"/>
  <c r="X416" i="1"/>
  <c r="Z415" i="1"/>
  <c r="Y415" i="1"/>
  <c r="X415" i="1"/>
  <c r="Z414" i="1"/>
  <c r="Y414" i="1"/>
  <c r="X414" i="1"/>
  <c r="Z413" i="1"/>
  <c r="Y413" i="1"/>
  <c r="X413" i="1"/>
  <c r="Z412" i="1"/>
  <c r="Y412" i="1"/>
  <c r="X412" i="1"/>
  <c r="Z411" i="1"/>
  <c r="Y411" i="1"/>
  <c r="X411" i="1"/>
  <c r="Z410" i="1"/>
  <c r="Y410" i="1"/>
  <c r="X410" i="1"/>
  <c r="Z409" i="1"/>
  <c r="Y409" i="1"/>
  <c r="X409" i="1"/>
  <c r="Z408" i="1"/>
  <c r="Y408" i="1"/>
  <c r="X408" i="1"/>
  <c r="Z407" i="1"/>
  <c r="Y407" i="1"/>
  <c r="X407" i="1"/>
  <c r="Z406" i="1"/>
  <c r="Y406" i="1"/>
  <c r="X406" i="1"/>
  <c r="Z405" i="1"/>
  <c r="Y405" i="1"/>
  <c r="X405" i="1"/>
  <c r="Z404" i="1"/>
  <c r="Y404" i="1"/>
  <c r="X404" i="1"/>
  <c r="Z403" i="1"/>
  <c r="Y403" i="1"/>
  <c r="X403" i="1"/>
  <c r="Z402" i="1"/>
  <c r="Y402" i="1"/>
  <c r="X402" i="1"/>
  <c r="Z401" i="1"/>
  <c r="Y401" i="1"/>
  <c r="X401" i="1"/>
  <c r="Z400" i="1"/>
  <c r="Y400" i="1"/>
  <c r="X400" i="1"/>
  <c r="Z399" i="1"/>
  <c r="Y399" i="1"/>
  <c r="X399" i="1"/>
  <c r="Z398" i="1"/>
  <c r="Y398" i="1"/>
  <c r="X398" i="1"/>
  <c r="Z397" i="1"/>
  <c r="Y397" i="1"/>
  <c r="X397" i="1"/>
  <c r="Z396" i="1"/>
  <c r="Y396" i="1"/>
  <c r="X396" i="1"/>
  <c r="Z395" i="1"/>
  <c r="Y395" i="1"/>
  <c r="X395" i="1"/>
  <c r="Z394" i="1"/>
  <c r="Y394" i="1"/>
  <c r="X394" i="1"/>
  <c r="Z393" i="1"/>
  <c r="Y393" i="1"/>
  <c r="X393" i="1"/>
  <c r="Z392" i="1"/>
  <c r="Y392" i="1"/>
  <c r="X392" i="1"/>
  <c r="Z391" i="1"/>
  <c r="Y391" i="1"/>
  <c r="X391" i="1"/>
  <c r="Z390" i="1"/>
  <c r="Y390" i="1"/>
  <c r="X390" i="1"/>
  <c r="Z389" i="1"/>
  <c r="Y389" i="1"/>
  <c r="X389" i="1"/>
  <c r="Z388" i="1"/>
  <c r="Y388" i="1"/>
  <c r="X388" i="1"/>
  <c r="Z387" i="1"/>
  <c r="Y387" i="1"/>
  <c r="X387" i="1"/>
  <c r="Z386" i="1"/>
  <c r="Y386" i="1"/>
  <c r="X386" i="1"/>
  <c r="Z385" i="1"/>
  <c r="Y385" i="1"/>
  <c r="X385" i="1"/>
  <c r="Z384" i="1"/>
  <c r="Y384" i="1"/>
  <c r="X384" i="1"/>
  <c r="Z383" i="1"/>
  <c r="Y383" i="1"/>
  <c r="X383" i="1"/>
  <c r="Z382" i="1"/>
  <c r="Y382" i="1"/>
  <c r="X382" i="1"/>
  <c r="Z381" i="1"/>
  <c r="Y381" i="1"/>
  <c r="X381" i="1"/>
  <c r="Z380" i="1"/>
  <c r="Y380" i="1"/>
  <c r="X380" i="1"/>
  <c r="Z379" i="1"/>
  <c r="Y379" i="1"/>
  <c r="X379" i="1"/>
  <c r="Z378" i="1"/>
  <c r="Y378" i="1"/>
  <c r="X378" i="1"/>
  <c r="Z377" i="1"/>
  <c r="Y377" i="1"/>
  <c r="X377" i="1"/>
  <c r="Z376" i="1"/>
  <c r="Y376" i="1"/>
  <c r="X376" i="1"/>
  <c r="Z375" i="1"/>
  <c r="Y375" i="1"/>
  <c r="X375" i="1"/>
  <c r="Z374" i="1"/>
  <c r="Y374" i="1"/>
  <c r="X374" i="1"/>
  <c r="Z373" i="1"/>
  <c r="Y373" i="1"/>
  <c r="X373" i="1"/>
  <c r="Z372" i="1"/>
  <c r="Z371" i="1"/>
  <c r="Y371" i="1"/>
  <c r="X371" i="1"/>
  <c r="Z370" i="1"/>
  <c r="Y370" i="1"/>
  <c r="X370" i="1"/>
  <c r="Z369" i="1"/>
  <c r="Y369" i="1"/>
  <c r="X369" i="1"/>
  <c r="Z368" i="1"/>
  <c r="Y368" i="1"/>
  <c r="X368" i="1"/>
  <c r="Z367" i="1"/>
  <c r="Y367" i="1"/>
  <c r="X367" i="1"/>
  <c r="Z366" i="1"/>
  <c r="Y366" i="1"/>
  <c r="X366" i="1"/>
  <c r="Z365" i="1"/>
  <c r="Y365" i="1"/>
  <c r="X365" i="1"/>
  <c r="Z364" i="1"/>
  <c r="Y364" i="1"/>
  <c r="X364" i="1"/>
  <c r="Z363" i="1"/>
  <c r="Y363" i="1"/>
  <c r="X363" i="1"/>
  <c r="Z362" i="1"/>
  <c r="Y362" i="1"/>
  <c r="X362" i="1"/>
  <c r="Z361" i="1"/>
  <c r="Y361" i="1"/>
  <c r="X361" i="1"/>
  <c r="Z360" i="1"/>
  <c r="Y360" i="1"/>
  <c r="X360" i="1"/>
  <c r="Z359" i="1"/>
  <c r="Y359" i="1"/>
  <c r="X359" i="1"/>
  <c r="Z358" i="1"/>
  <c r="Y358" i="1"/>
  <c r="X358" i="1"/>
  <c r="Z357" i="1"/>
  <c r="Y357" i="1"/>
  <c r="X357" i="1"/>
  <c r="Z356" i="1"/>
  <c r="Y356" i="1"/>
  <c r="X356" i="1"/>
  <c r="Z355" i="1"/>
  <c r="Y355" i="1"/>
  <c r="X355" i="1"/>
  <c r="Z354" i="1"/>
  <c r="Y354" i="1"/>
  <c r="X354" i="1"/>
  <c r="Z353" i="1"/>
  <c r="Y353" i="1"/>
  <c r="X353" i="1"/>
  <c r="Z352" i="1"/>
  <c r="Y352" i="1"/>
  <c r="X352" i="1"/>
  <c r="Z351" i="1"/>
  <c r="Y351" i="1"/>
  <c r="X351" i="1"/>
  <c r="Z350" i="1"/>
  <c r="Y350" i="1"/>
  <c r="X350" i="1"/>
  <c r="Z349" i="1"/>
  <c r="Y349" i="1"/>
  <c r="X349" i="1"/>
  <c r="Z348" i="1"/>
  <c r="Y348" i="1"/>
  <c r="X348" i="1"/>
  <c r="Z347" i="1"/>
  <c r="Y347" i="1"/>
  <c r="X347" i="1"/>
  <c r="Z346" i="1"/>
  <c r="Y346" i="1"/>
  <c r="X346" i="1"/>
  <c r="Z345" i="1"/>
  <c r="Y345" i="1"/>
  <c r="X345" i="1"/>
  <c r="Z344" i="1"/>
  <c r="Y344" i="1"/>
  <c r="X344" i="1"/>
  <c r="Z343" i="1"/>
  <c r="Y343" i="1"/>
  <c r="X343" i="1"/>
  <c r="Z342" i="1"/>
  <c r="Y342" i="1"/>
  <c r="X342" i="1"/>
  <c r="Z341" i="1"/>
  <c r="Y341" i="1"/>
  <c r="X341" i="1"/>
  <c r="Z340" i="1"/>
  <c r="Y340" i="1"/>
  <c r="X340" i="1"/>
  <c r="Z339" i="1"/>
  <c r="Y339" i="1"/>
  <c r="X339" i="1"/>
  <c r="Z338" i="1"/>
  <c r="Y338" i="1"/>
  <c r="X338" i="1"/>
  <c r="Z337" i="1"/>
  <c r="Y337" i="1"/>
  <c r="X337" i="1"/>
  <c r="Z336" i="1"/>
  <c r="Y336" i="1"/>
  <c r="X336" i="1"/>
  <c r="Z335" i="1"/>
  <c r="Y335" i="1"/>
  <c r="X335" i="1"/>
  <c r="Z334" i="1"/>
  <c r="Y334" i="1"/>
  <c r="X334" i="1"/>
  <c r="Z333" i="1"/>
  <c r="Y333" i="1"/>
  <c r="X333" i="1"/>
  <c r="Z332" i="1"/>
  <c r="Y332" i="1"/>
  <c r="X332" i="1"/>
  <c r="Z331" i="1"/>
  <c r="Y331" i="1"/>
  <c r="X331" i="1"/>
  <c r="Z330" i="1"/>
  <c r="Y330" i="1"/>
  <c r="X330" i="1"/>
  <c r="Z329" i="1"/>
  <c r="Y329" i="1"/>
  <c r="X329" i="1"/>
  <c r="Z328" i="1"/>
  <c r="Y328" i="1"/>
  <c r="X328" i="1"/>
  <c r="Z327" i="1"/>
  <c r="Y327" i="1"/>
  <c r="X327" i="1"/>
  <c r="Z326" i="1"/>
  <c r="Y326" i="1"/>
  <c r="X326" i="1"/>
  <c r="Z325" i="1"/>
  <c r="Y325" i="1"/>
  <c r="X325" i="1"/>
  <c r="Z324" i="1"/>
  <c r="Y324" i="1"/>
  <c r="X324" i="1"/>
  <c r="Z323" i="1"/>
  <c r="Y323" i="1"/>
  <c r="X323" i="1"/>
  <c r="Z322" i="1"/>
  <c r="Y322" i="1"/>
  <c r="X322" i="1"/>
  <c r="Z321" i="1"/>
  <c r="Y321" i="1"/>
  <c r="X321" i="1"/>
  <c r="Z320" i="1"/>
  <c r="Y320" i="1"/>
  <c r="X320" i="1"/>
  <c r="Z319" i="1"/>
  <c r="Y319" i="1"/>
  <c r="X319" i="1"/>
  <c r="Z318" i="1"/>
  <c r="Y318" i="1"/>
  <c r="X318" i="1"/>
  <c r="Z317" i="1"/>
  <c r="Y317" i="1"/>
  <c r="X317" i="1"/>
  <c r="Z316" i="1"/>
  <c r="Y316" i="1"/>
  <c r="X316" i="1"/>
  <c r="Z315" i="1"/>
  <c r="Y315" i="1"/>
  <c r="X315" i="1"/>
  <c r="Z314" i="1"/>
  <c r="Y314" i="1"/>
  <c r="X314" i="1"/>
  <c r="Z313" i="1"/>
  <c r="Y313" i="1"/>
  <c r="X313" i="1"/>
  <c r="Z312" i="1"/>
  <c r="Y312" i="1"/>
  <c r="X312" i="1"/>
  <c r="Z311" i="1"/>
  <c r="Y311" i="1"/>
  <c r="X311" i="1"/>
  <c r="Z310" i="1"/>
  <c r="Y310" i="1"/>
  <c r="X310" i="1"/>
  <c r="Z309" i="1"/>
  <c r="Y309" i="1"/>
  <c r="X309" i="1"/>
  <c r="Z308" i="1"/>
  <c r="Y308" i="1"/>
  <c r="X308" i="1"/>
  <c r="Z307" i="1"/>
  <c r="Y307" i="1"/>
  <c r="X307" i="1"/>
  <c r="Z306" i="1"/>
  <c r="Y306" i="1"/>
  <c r="X306" i="1"/>
  <c r="Z305" i="1"/>
  <c r="Y305" i="1"/>
  <c r="X305" i="1"/>
  <c r="Z304" i="1"/>
  <c r="Y304" i="1"/>
  <c r="X304" i="1"/>
  <c r="Z303" i="1"/>
  <c r="Y303" i="1"/>
  <c r="X303" i="1"/>
  <c r="Z302" i="1"/>
  <c r="Y302" i="1"/>
  <c r="X302" i="1"/>
  <c r="Z301" i="1"/>
  <c r="Y301" i="1"/>
  <c r="X301" i="1"/>
  <c r="Z300" i="1"/>
  <c r="Y300" i="1"/>
  <c r="X300" i="1"/>
  <c r="Z299" i="1"/>
  <c r="Y299" i="1"/>
  <c r="X299" i="1"/>
  <c r="Z298" i="1"/>
  <c r="Y298" i="1"/>
  <c r="X298" i="1"/>
  <c r="Z297" i="1"/>
  <c r="Y297" i="1"/>
  <c r="X297" i="1"/>
  <c r="Z296" i="1"/>
  <c r="Y296" i="1"/>
  <c r="X296" i="1"/>
  <c r="Z295" i="1"/>
  <c r="Y295" i="1"/>
  <c r="X295" i="1"/>
  <c r="Z294" i="1"/>
  <c r="Y294" i="1"/>
  <c r="X294" i="1"/>
  <c r="Z293" i="1"/>
  <c r="Y293" i="1"/>
  <c r="X293" i="1"/>
  <c r="Z292" i="1"/>
  <c r="Y292" i="1"/>
  <c r="X292" i="1"/>
  <c r="Z291" i="1"/>
  <c r="Y291" i="1"/>
  <c r="X291" i="1"/>
  <c r="Z290" i="1"/>
  <c r="Y290" i="1"/>
  <c r="X290" i="1"/>
  <c r="Z289" i="1"/>
  <c r="Y289" i="1"/>
  <c r="X289" i="1"/>
  <c r="Z288" i="1"/>
  <c r="Y288" i="1"/>
  <c r="X288" i="1"/>
  <c r="Z287" i="1"/>
  <c r="Y287" i="1"/>
  <c r="X287" i="1"/>
  <c r="Z286" i="1"/>
  <c r="Y286" i="1"/>
  <c r="X286" i="1"/>
  <c r="Z285" i="1"/>
  <c r="Y285" i="1"/>
  <c r="X285" i="1"/>
  <c r="Z284" i="1"/>
  <c r="Y284" i="1"/>
  <c r="X284" i="1"/>
  <c r="Z283" i="1"/>
  <c r="Y283" i="1"/>
  <c r="X283" i="1"/>
  <c r="Z282" i="1"/>
  <c r="Y282" i="1"/>
  <c r="X282" i="1"/>
  <c r="Z281" i="1"/>
  <c r="Y281" i="1"/>
  <c r="X281" i="1"/>
  <c r="Z280" i="1"/>
  <c r="Y280" i="1"/>
  <c r="X280" i="1"/>
  <c r="Z279" i="1"/>
  <c r="Y279" i="1"/>
  <c r="X279" i="1"/>
  <c r="Z278" i="1"/>
  <c r="Y278" i="1"/>
  <c r="X278" i="1"/>
  <c r="Z277" i="1"/>
  <c r="Y277" i="1"/>
  <c r="X277" i="1"/>
  <c r="Z276" i="1"/>
  <c r="Y276" i="1"/>
  <c r="X276" i="1"/>
  <c r="Z275" i="1"/>
  <c r="Y275" i="1"/>
  <c r="X275" i="1"/>
  <c r="Z274" i="1"/>
  <c r="Y274" i="1"/>
  <c r="X274" i="1"/>
  <c r="Z273" i="1"/>
  <c r="Y273" i="1"/>
  <c r="X273" i="1"/>
  <c r="Z272" i="1"/>
  <c r="Y272" i="1"/>
  <c r="X272" i="1"/>
  <c r="Z271" i="1"/>
  <c r="Y271" i="1"/>
  <c r="X271" i="1"/>
  <c r="Z270" i="1"/>
  <c r="Y270" i="1"/>
  <c r="X270" i="1"/>
  <c r="Z269" i="1"/>
  <c r="Y269" i="1"/>
  <c r="X269" i="1"/>
  <c r="Z268" i="1"/>
  <c r="Y268" i="1"/>
  <c r="X268" i="1"/>
  <c r="Z267" i="1"/>
  <c r="Y267" i="1"/>
  <c r="X267" i="1"/>
  <c r="Z266" i="1"/>
  <c r="Y266" i="1"/>
  <c r="X266" i="1"/>
  <c r="Z265" i="1"/>
  <c r="Y265" i="1"/>
  <c r="X265" i="1"/>
  <c r="Z264" i="1"/>
  <c r="Y264" i="1"/>
  <c r="X264" i="1"/>
  <c r="Z263" i="1"/>
  <c r="Y263" i="1"/>
  <c r="X263" i="1"/>
  <c r="Z262" i="1"/>
  <c r="Y262" i="1"/>
  <c r="X262" i="1"/>
  <c r="Z261" i="1"/>
  <c r="Y261" i="1"/>
  <c r="X261" i="1"/>
  <c r="Z260" i="1"/>
  <c r="Y260" i="1"/>
  <c r="X260" i="1"/>
  <c r="Z259" i="1"/>
  <c r="Y259" i="1"/>
  <c r="X259" i="1"/>
  <c r="Z258" i="1"/>
  <c r="Y258" i="1"/>
  <c r="X258" i="1"/>
  <c r="Z257" i="1"/>
  <c r="Y257" i="1"/>
  <c r="X257" i="1"/>
  <c r="Z256" i="1"/>
  <c r="Y256" i="1"/>
  <c r="X256" i="1"/>
  <c r="Z255" i="1"/>
  <c r="Y255" i="1"/>
  <c r="X255" i="1"/>
  <c r="Z254" i="1"/>
  <c r="Y254" i="1"/>
  <c r="X254" i="1"/>
  <c r="Z253" i="1"/>
  <c r="Y253" i="1"/>
  <c r="X253" i="1"/>
  <c r="Z252" i="1"/>
  <c r="Y252" i="1"/>
  <c r="X252" i="1"/>
  <c r="Z251" i="1"/>
  <c r="Y251" i="1"/>
  <c r="X251" i="1"/>
  <c r="Z250" i="1"/>
  <c r="Y250" i="1"/>
  <c r="X250" i="1"/>
  <c r="Z249" i="1"/>
  <c r="Y249" i="1"/>
  <c r="X249" i="1"/>
  <c r="Z248" i="1"/>
  <c r="Y248" i="1"/>
  <c r="X248" i="1"/>
  <c r="Z247" i="1"/>
  <c r="Y247" i="1"/>
  <c r="X247" i="1"/>
  <c r="Z246" i="1"/>
  <c r="Y246" i="1"/>
  <c r="X246" i="1"/>
  <c r="Z245" i="1"/>
  <c r="Y245" i="1"/>
  <c r="X245" i="1"/>
  <c r="Z244" i="1"/>
  <c r="Y244" i="1"/>
  <c r="X244" i="1"/>
  <c r="Z243" i="1"/>
  <c r="Y243" i="1"/>
  <c r="X243" i="1"/>
  <c r="Z242" i="1"/>
  <c r="Y242" i="1"/>
  <c r="X242" i="1"/>
  <c r="Z241" i="1"/>
  <c r="Y241" i="1"/>
  <c r="X241" i="1"/>
  <c r="Z240" i="1"/>
  <c r="Y240" i="1"/>
  <c r="X240" i="1"/>
  <c r="Z239" i="1"/>
  <c r="Y239" i="1"/>
  <c r="X239" i="1"/>
  <c r="Z238" i="1"/>
  <c r="Y238" i="1"/>
  <c r="X238" i="1"/>
  <c r="Z237" i="1"/>
  <c r="Y237" i="1"/>
  <c r="X237" i="1"/>
  <c r="Z236" i="1"/>
  <c r="Y236" i="1"/>
  <c r="X236" i="1"/>
  <c r="Z235" i="1"/>
  <c r="Y235" i="1"/>
  <c r="X235" i="1"/>
  <c r="Z234" i="1"/>
  <c r="Y234" i="1"/>
  <c r="X234" i="1"/>
  <c r="Z233" i="1"/>
  <c r="Y233" i="1"/>
  <c r="X233" i="1"/>
  <c r="Z232" i="1"/>
  <c r="Y232" i="1"/>
  <c r="X232" i="1"/>
  <c r="Z231" i="1"/>
  <c r="Y231" i="1"/>
  <c r="X231" i="1"/>
  <c r="Z230" i="1"/>
  <c r="Y230" i="1"/>
  <c r="X230" i="1"/>
  <c r="Z229" i="1"/>
  <c r="Y229" i="1"/>
  <c r="X229" i="1"/>
  <c r="Z228" i="1"/>
  <c r="Y228" i="1"/>
  <c r="X228" i="1"/>
  <c r="Z227" i="1"/>
  <c r="Y227" i="1"/>
  <c r="X227" i="1"/>
  <c r="Z226" i="1"/>
  <c r="Y226" i="1"/>
  <c r="X226" i="1"/>
  <c r="Z225" i="1"/>
  <c r="Y225" i="1"/>
  <c r="X225" i="1"/>
  <c r="Z224" i="1"/>
  <c r="Y224" i="1"/>
  <c r="X224" i="1"/>
  <c r="Z223" i="1"/>
  <c r="Y223" i="1"/>
  <c r="X223" i="1"/>
  <c r="Z222" i="1"/>
  <c r="Y222" i="1"/>
  <c r="X222" i="1"/>
  <c r="Z221" i="1"/>
  <c r="Y221" i="1"/>
  <c r="X221" i="1"/>
  <c r="Z220" i="1"/>
  <c r="Y220" i="1"/>
  <c r="X220" i="1"/>
  <c r="Z219" i="1"/>
  <c r="Y219" i="1"/>
  <c r="X219" i="1"/>
  <c r="Z218" i="1"/>
  <c r="Y218" i="1"/>
  <c r="X218" i="1"/>
  <c r="Z217" i="1"/>
  <c r="Y217" i="1"/>
  <c r="X217" i="1"/>
  <c r="Z216" i="1"/>
  <c r="Y216" i="1"/>
  <c r="X216" i="1"/>
  <c r="Z215" i="1"/>
  <c r="Y215" i="1"/>
  <c r="X215" i="1"/>
  <c r="Z214" i="1"/>
  <c r="Y214" i="1"/>
  <c r="X214" i="1"/>
  <c r="Z213" i="1"/>
  <c r="Y213" i="1"/>
  <c r="X213" i="1"/>
  <c r="Z212" i="1"/>
  <c r="Y212" i="1"/>
  <c r="X212" i="1"/>
  <c r="Z211" i="1"/>
  <c r="Y211" i="1"/>
  <c r="X211" i="1"/>
  <c r="Z210" i="1"/>
  <c r="Y210" i="1"/>
  <c r="X210" i="1"/>
  <c r="Z209" i="1"/>
  <c r="Y209" i="1"/>
  <c r="X209" i="1"/>
  <c r="Z208" i="1"/>
  <c r="Y208" i="1"/>
  <c r="X208" i="1"/>
  <c r="Z207" i="1"/>
  <c r="Y207" i="1"/>
  <c r="X207" i="1"/>
  <c r="Z206" i="1"/>
  <c r="Y206" i="1"/>
  <c r="X206" i="1"/>
  <c r="Z205" i="1"/>
  <c r="Y205" i="1"/>
  <c r="X205" i="1"/>
  <c r="Z204" i="1"/>
  <c r="Y204" i="1"/>
  <c r="X204" i="1"/>
  <c r="Z203" i="1"/>
  <c r="Y203" i="1"/>
  <c r="X203" i="1"/>
  <c r="Z202" i="1"/>
  <c r="Y202" i="1"/>
  <c r="X202" i="1"/>
  <c r="Z201" i="1"/>
  <c r="Y201" i="1"/>
  <c r="X201" i="1"/>
  <c r="Z200" i="1"/>
  <c r="Y200" i="1"/>
  <c r="X200" i="1"/>
  <c r="Z199" i="1"/>
  <c r="Y199" i="1"/>
  <c r="X199" i="1"/>
  <c r="Z198" i="1"/>
  <c r="Y198" i="1"/>
  <c r="X198" i="1"/>
  <c r="Z197" i="1"/>
  <c r="Y197" i="1"/>
  <c r="X197" i="1"/>
  <c r="Z196" i="1"/>
  <c r="Y196" i="1"/>
  <c r="X196" i="1"/>
  <c r="Z195" i="1"/>
  <c r="Y195" i="1"/>
  <c r="X195" i="1"/>
  <c r="Z194" i="1"/>
  <c r="Y194" i="1"/>
  <c r="X194" i="1"/>
  <c r="Z193" i="1"/>
  <c r="Y193" i="1"/>
  <c r="X193" i="1"/>
  <c r="Z192" i="1"/>
  <c r="Y192" i="1"/>
  <c r="X192" i="1"/>
  <c r="Z191" i="1"/>
  <c r="Y191" i="1"/>
  <c r="X191" i="1"/>
  <c r="Z190" i="1"/>
  <c r="Y190" i="1"/>
  <c r="X190" i="1"/>
  <c r="Z189" i="1"/>
  <c r="Y189" i="1"/>
  <c r="X189" i="1"/>
  <c r="Z188" i="1"/>
  <c r="Y188" i="1"/>
  <c r="X188" i="1"/>
  <c r="Z187" i="1"/>
  <c r="Y187" i="1"/>
  <c r="X187" i="1"/>
  <c r="Z186" i="1"/>
  <c r="Y186" i="1"/>
  <c r="X186" i="1"/>
  <c r="Z185" i="1"/>
  <c r="Y185" i="1"/>
  <c r="X185" i="1"/>
  <c r="Z184" i="1"/>
  <c r="Y184" i="1"/>
  <c r="X184" i="1"/>
  <c r="Z183" i="1"/>
  <c r="Y183" i="1"/>
  <c r="X183" i="1"/>
  <c r="Z182" i="1"/>
  <c r="Y182" i="1"/>
  <c r="X182" i="1"/>
  <c r="Z181" i="1"/>
  <c r="Y181" i="1"/>
  <c r="X181" i="1"/>
  <c r="Z180" i="1"/>
  <c r="Y180" i="1"/>
  <c r="X180" i="1"/>
  <c r="Z179" i="1"/>
  <c r="Y179" i="1"/>
  <c r="X179" i="1"/>
  <c r="Z178" i="1"/>
  <c r="Y178" i="1"/>
  <c r="X178" i="1"/>
  <c r="Z177" i="1"/>
  <c r="Y177" i="1"/>
  <c r="X177" i="1"/>
  <c r="Z176" i="1"/>
  <c r="Y176" i="1"/>
  <c r="X176" i="1"/>
  <c r="Z175" i="1"/>
  <c r="Y175" i="1"/>
  <c r="X175" i="1"/>
  <c r="Z174" i="1"/>
  <c r="Y174" i="1"/>
  <c r="X174" i="1"/>
  <c r="Z173" i="1"/>
  <c r="Y173" i="1"/>
  <c r="X173" i="1"/>
  <c r="Z172" i="1"/>
  <c r="Y172" i="1"/>
  <c r="X172" i="1"/>
  <c r="Z171" i="1"/>
  <c r="Y171" i="1"/>
  <c r="X171" i="1"/>
  <c r="Z170" i="1"/>
  <c r="Y170" i="1"/>
  <c r="X170" i="1"/>
  <c r="Z169" i="1"/>
  <c r="Y169" i="1"/>
  <c r="X169" i="1"/>
  <c r="Z168" i="1"/>
  <c r="Y168" i="1"/>
  <c r="X168" i="1"/>
  <c r="Z167" i="1"/>
  <c r="Y167" i="1"/>
  <c r="X167" i="1"/>
  <c r="Z166" i="1"/>
  <c r="Y166" i="1"/>
  <c r="X166" i="1"/>
  <c r="Z165" i="1"/>
  <c r="Y165" i="1"/>
  <c r="X165" i="1"/>
  <c r="Z164" i="1"/>
  <c r="Y164" i="1"/>
  <c r="X164" i="1"/>
  <c r="Z163" i="1"/>
  <c r="Y163" i="1"/>
  <c r="X163" i="1"/>
  <c r="Z162" i="1"/>
  <c r="Y162" i="1"/>
  <c r="X162" i="1"/>
  <c r="Z161" i="1"/>
  <c r="Y161" i="1"/>
  <c r="X161" i="1"/>
  <c r="Z160" i="1"/>
  <c r="Y160" i="1"/>
  <c r="X160" i="1"/>
  <c r="Z159" i="1"/>
  <c r="Y159" i="1"/>
  <c r="X159" i="1"/>
  <c r="Z158" i="1"/>
  <c r="Y158" i="1"/>
  <c r="X158" i="1"/>
  <c r="Z157" i="1"/>
  <c r="Y157" i="1"/>
  <c r="X157" i="1"/>
  <c r="Z156" i="1"/>
  <c r="Y156" i="1"/>
  <c r="X156" i="1"/>
  <c r="Z155" i="1"/>
  <c r="Y155" i="1"/>
  <c r="X155" i="1"/>
  <c r="Z154" i="1"/>
  <c r="Y154" i="1"/>
  <c r="X154" i="1"/>
  <c r="Z153" i="1"/>
  <c r="Y153" i="1"/>
  <c r="X153" i="1"/>
  <c r="Z152" i="1"/>
  <c r="Y152" i="1"/>
  <c r="X152" i="1"/>
  <c r="Z151" i="1"/>
  <c r="Y151" i="1"/>
  <c r="X151" i="1"/>
  <c r="Z150" i="1"/>
  <c r="Y150" i="1"/>
  <c r="X150" i="1"/>
  <c r="Z149" i="1"/>
  <c r="Y149" i="1"/>
  <c r="X149" i="1"/>
  <c r="Z148" i="1"/>
  <c r="Y148" i="1"/>
  <c r="X148" i="1"/>
  <c r="Z147" i="1"/>
  <c r="Y147" i="1"/>
  <c r="X147" i="1"/>
  <c r="Z146" i="1"/>
  <c r="Y146" i="1"/>
  <c r="X146" i="1"/>
  <c r="Z145" i="1"/>
  <c r="Y145" i="1"/>
  <c r="X145" i="1"/>
  <c r="Z144" i="1"/>
  <c r="Y144" i="1"/>
  <c r="X144" i="1"/>
  <c r="Z143" i="1"/>
  <c r="Y143" i="1"/>
  <c r="X143" i="1"/>
  <c r="Z142" i="1"/>
  <c r="Y142" i="1"/>
  <c r="X142" i="1"/>
  <c r="Z141" i="1"/>
  <c r="Y141" i="1"/>
  <c r="X141" i="1"/>
  <c r="Z140" i="1"/>
  <c r="Y140" i="1"/>
  <c r="X140" i="1"/>
  <c r="Z139" i="1"/>
  <c r="Y139" i="1"/>
  <c r="X139" i="1"/>
  <c r="Z138" i="1"/>
  <c r="Y138" i="1"/>
  <c r="X138" i="1"/>
  <c r="Z137" i="1"/>
  <c r="Y137" i="1"/>
  <c r="X137" i="1"/>
  <c r="Z136" i="1"/>
  <c r="Y136" i="1"/>
  <c r="X136" i="1"/>
  <c r="Z135" i="1"/>
  <c r="Y135" i="1"/>
  <c r="X135" i="1"/>
  <c r="Z134" i="1"/>
  <c r="Y134" i="1"/>
  <c r="X134" i="1"/>
  <c r="Z133" i="1"/>
  <c r="Y133" i="1"/>
  <c r="X133" i="1"/>
  <c r="Z132" i="1"/>
  <c r="Y132" i="1"/>
  <c r="X132" i="1"/>
  <c r="Z131" i="1"/>
  <c r="Y131" i="1"/>
  <c r="X131" i="1"/>
  <c r="Z130" i="1"/>
  <c r="Y130" i="1"/>
  <c r="X130" i="1"/>
  <c r="Z129" i="1"/>
  <c r="Y129" i="1"/>
  <c r="X129" i="1"/>
  <c r="Z128" i="1"/>
  <c r="Y128" i="1"/>
  <c r="X128" i="1"/>
  <c r="Z127" i="1"/>
  <c r="Y127" i="1"/>
  <c r="X127" i="1"/>
  <c r="Z126" i="1"/>
  <c r="Y126" i="1"/>
  <c r="X126" i="1"/>
  <c r="Z125" i="1"/>
  <c r="Y125" i="1"/>
  <c r="X125" i="1"/>
  <c r="Z124" i="1"/>
  <c r="Y124" i="1"/>
  <c r="X124" i="1"/>
  <c r="Z123" i="1"/>
  <c r="Y123" i="1"/>
  <c r="X123" i="1"/>
  <c r="Z122" i="1"/>
  <c r="Y122" i="1"/>
  <c r="X122" i="1"/>
  <c r="Z121" i="1"/>
  <c r="Y121" i="1"/>
  <c r="X121" i="1"/>
  <c r="Z120" i="1"/>
  <c r="Y120" i="1"/>
  <c r="X120" i="1"/>
  <c r="Z119" i="1"/>
  <c r="Y119" i="1"/>
  <c r="X119" i="1"/>
  <c r="Z118" i="1"/>
  <c r="Y118" i="1"/>
  <c r="X118" i="1"/>
  <c r="Z117" i="1"/>
  <c r="Y117" i="1"/>
  <c r="X117" i="1"/>
  <c r="Z116" i="1"/>
  <c r="Y116" i="1"/>
  <c r="X116" i="1"/>
  <c r="Z115" i="1"/>
  <c r="Y115" i="1"/>
  <c r="X115" i="1"/>
  <c r="Z114" i="1"/>
  <c r="Y114" i="1"/>
  <c r="X114" i="1"/>
  <c r="Z113" i="1"/>
  <c r="Y113" i="1"/>
  <c r="X113" i="1"/>
  <c r="Z112" i="1"/>
  <c r="Y112" i="1"/>
  <c r="X112" i="1"/>
  <c r="Z111" i="1"/>
  <c r="Y111" i="1"/>
  <c r="X111" i="1"/>
  <c r="Z110" i="1"/>
  <c r="Y110" i="1"/>
  <c r="X110" i="1"/>
  <c r="Z109" i="1"/>
  <c r="Y109" i="1"/>
  <c r="X109" i="1"/>
  <c r="Z108" i="1"/>
  <c r="Y108" i="1"/>
  <c r="X108" i="1"/>
  <c r="Z107" i="1"/>
  <c r="Y107" i="1"/>
  <c r="X107" i="1"/>
  <c r="Z106" i="1"/>
  <c r="Y106" i="1"/>
  <c r="X106" i="1"/>
  <c r="Z105" i="1"/>
  <c r="Y105" i="1"/>
  <c r="X105" i="1"/>
  <c r="Z104" i="1"/>
  <c r="Y104" i="1"/>
  <c r="X104" i="1"/>
  <c r="Z103" i="1"/>
  <c r="Y103" i="1"/>
  <c r="X103" i="1"/>
  <c r="Z102" i="1"/>
  <c r="Y102" i="1"/>
  <c r="X102" i="1"/>
  <c r="Z101" i="1"/>
  <c r="Y101" i="1"/>
  <c r="X101" i="1"/>
  <c r="Z100" i="1"/>
  <c r="Y100" i="1"/>
  <c r="X100" i="1"/>
  <c r="Z99" i="1"/>
  <c r="Y99" i="1"/>
  <c r="X99" i="1"/>
  <c r="Z98" i="1"/>
  <c r="Y98" i="1"/>
  <c r="X98" i="1"/>
  <c r="Z97" i="1"/>
  <c r="Y97" i="1"/>
  <c r="X97" i="1"/>
  <c r="Z96" i="1"/>
  <c r="Y96" i="1"/>
  <c r="X96" i="1"/>
  <c r="Z95" i="1"/>
  <c r="Y95" i="1"/>
  <c r="X95" i="1"/>
  <c r="Z94" i="1"/>
  <c r="Y94" i="1"/>
  <c r="X94" i="1"/>
  <c r="Z93" i="1"/>
  <c r="Y93" i="1"/>
  <c r="X93" i="1"/>
  <c r="Z92" i="1"/>
  <c r="Y92" i="1"/>
  <c r="X92" i="1"/>
  <c r="Z91" i="1"/>
  <c r="Y91" i="1"/>
  <c r="X91" i="1"/>
  <c r="Z90" i="1"/>
  <c r="Y90" i="1"/>
  <c r="X90" i="1"/>
  <c r="Z89" i="1"/>
  <c r="Y89" i="1"/>
  <c r="X89" i="1"/>
  <c r="Z88" i="1"/>
  <c r="Y88" i="1"/>
  <c r="X88" i="1"/>
  <c r="Z87" i="1"/>
  <c r="Y87" i="1"/>
  <c r="X87" i="1"/>
  <c r="Z86" i="1"/>
  <c r="Y86" i="1"/>
  <c r="X86" i="1"/>
  <c r="Z85" i="1"/>
  <c r="Y85" i="1"/>
  <c r="X85" i="1"/>
  <c r="Z84" i="1"/>
  <c r="Y84" i="1"/>
  <c r="X84" i="1"/>
  <c r="Z83" i="1"/>
  <c r="Y83" i="1"/>
  <c r="X83" i="1"/>
  <c r="Z82" i="1"/>
  <c r="Y82" i="1"/>
  <c r="X82" i="1"/>
  <c r="Z81" i="1"/>
  <c r="Y81" i="1"/>
  <c r="X81" i="1"/>
  <c r="Z80" i="1"/>
  <c r="Y80" i="1"/>
  <c r="X80" i="1"/>
  <c r="Z79" i="1"/>
  <c r="Y79" i="1"/>
  <c r="X79" i="1"/>
  <c r="Z78" i="1"/>
  <c r="Y78" i="1"/>
  <c r="X78" i="1"/>
  <c r="Z77" i="1"/>
  <c r="Y77" i="1"/>
  <c r="X77" i="1"/>
  <c r="Z76" i="1"/>
  <c r="Y76" i="1"/>
  <c r="X76" i="1"/>
  <c r="Z75" i="1"/>
  <c r="Y75" i="1"/>
  <c r="X75" i="1"/>
  <c r="Z74" i="1"/>
  <c r="Y74" i="1"/>
  <c r="X74" i="1"/>
  <c r="Z73" i="1"/>
  <c r="Y73" i="1"/>
  <c r="X73" i="1"/>
  <c r="Z72" i="1"/>
  <c r="Y72" i="1"/>
  <c r="X72" i="1"/>
  <c r="Z71" i="1"/>
  <c r="Y71" i="1"/>
  <c r="X71" i="1"/>
  <c r="Z70" i="1"/>
  <c r="Y70" i="1"/>
  <c r="X70" i="1"/>
  <c r="Z69" i="1"/>
  <c r="Y69" i="1"/>
  <c r="X69" i="1"/>
  <c r="Z68" i="1"/>
  <c r="Y68" i="1"/>
  <c r="X68" i="1"/>
  <c r="Z67" i="1"/>
  <c r="Y67" i="1"/>
  <c r="X67" i="1"/>
  <c r="Z66" i="1"/>
  <c r="Y66" i="1"/>
  <c r="X66" i="1"/>
  <c r="Z65" i="1"/>
  <c r="Y65" i="1"/>
  <c r="X65" i="1"/>
  <c r="Z64" i="1"/>
  <c r="Y64" i="1"/>
  <c r="X64" i="1"/>
  <c r="Z63" i="1"/>
  <c r="Y63" i="1"/>
  <c r="X63" i="1"/>
  <c r="Z62" i="1"/>
  <c r="Y62" i="1"/>
  <c r="X62" i="1"/>
  <c r="Z61" i="1"/>
  <c r="Y61" i="1"/>
  <c r="X61" i="1"/>
  <c r="Z60" i="1"/>
  <c r="Y60" i="1"/>
  <c r="X60" i="1"/>
  <c r="Z59" i="1"/>
  <c r="Y59" i="1"/>
  <c r="X59" i="1"/>
  <c r="Z58" i="1"/>
  <c r="Y58" i="1"/>
  <c r="X58" i="1"/>
  <c r="Z57" i="1"/>
  <c r="Y57" i="1"/>
  <c r="X57" i="1"/>
  <c r="Z56" i="1"/>
  <c r="Y56" i="1"/>
  <c r="X56" i="1"/>
  <c r="Z55" i="1"/>
  <c r="Y55" i="1"/>
  <c r="X55" i="1"/>
  <c r="Z54" i="1"/>
  <c r="Y54" i="1"/>
  <c r="X54" i="1"/>
  <c r="Z53" i="1"/>
  <c r="Y53" i="1"/>
  <c r="X53" i="1"/>
  <c r="Z52" i="1"/>
  <c r="Y52" i="1"/>
  <c r="X52" i="1"/>
  <c r="Z51" i="1"/>
  <c r="Y51" i="1"/>
  <c r="X51" i="1"/>
  <c r="Z50" i="1"/>
  <c r="Y50" i="1"/>
  <c r="X50" i="1"/>
  <c r="Z49" i="1"/>
  <c r="Y49" i="1"/>
  <c r="X49" i="1"/>
  <c r="Z48" i="1"/>
  <c r="Y48" i="1"/>
  <c r="X48" i="1"/>
  <c r="Z47" i="1"/>
  <c r="Y47" i="1"/>
  <c r="X47" i="1"/>
  <c r="Z46" i="1"/>
  <c r="Y46" i="1"/>
  <c r="X46" i="1"/>
  <c r="Z45" i="1"/>
  <c r="Y45" i="1"/>
  <c r="X45" i="1"/>
  <c r="Z44" i="1"/>
  <c r="Y44" i="1"/>
  <c r="X44" i="1"/>
  <c r="Z43" i="1"/>
  <c r="Y43" i="1"/>
  <c r="X43" i="1"/>
  <c r="Z42" i="1"/>
  <c r="Y42" i="1"/>
  <c r="X42" i="1"/>
  <c r="Z41" i="1"/>
  <c r="Y41" i="1"/>
  <c r="X41" i="1"/>
  <c r="Z40" i="1"/>
  <c r="Y40" i="1"/>
  <c r="X40" i="1"/>
  <c r="Z39" i="1"/>
  <c r="Y39" i="1"/>
  <c r="X39" i="1"/>
  <c r="Z38" i="1"/>
  <c r="Y38" i="1"/>
  <c r="X38" i="1"/>
  <c r="Z37" i="1"/>
  <c r="Y37" i="1"/>
  <c r="X37" i="1"/>
  <c r="Z36" i="1"/>
  <c r="Y36" i="1"/>
  <c r="X36" i="1"/>
  <c r="Z35" i="1"/>
  <c r="Y35" i="1"/>
  <c r="X35" i="1"/>
  <c r="Z34" i="1"/>
  <c r="Y34" i="1"/>
  <c r="X34" i="1"/>
  <c r="Z33" i="1"/>
  <c r="Y33" i="1"/>
  <c r="X33" i="1"/>
  <c r="Z32" i="1"/>
  <c r="Y32" i="1"/>
  <c r="X32" i="1"/>
  <c r="Z31" i="1"/>
  <c r="Y31" i="1"/>
  <c r="X31" i="1"/>
  <c r="Z30" i="1"/>
  <c r="Y30" i="1"/>
  <c r="X30" i="1"/>
  <c r="Z29" i="1"/>
  <c r="Y29" i="1"/>
  <c r="X29" i="1"/>
  <c r="Z28" i="1"/>
  <c r="Y28" i="1"/>
  <c r="X28" i="1"/>
  <c r="Z27" i="1"/>
  <c r="Y27" i="1"/>
  <c r="X27" i="1"/>
  <c r="Z26" i="1"/>
  <c r="Y26" i="1"/>
  <c r="X26" i="1"/>
  <c r="Z25" i="1"/>
  <c r="Y25" i="1"/>
  <c r="X25" i="1"/>
  <c r="Z24" i="1"/>
  <c r="Y24" i="1"/>
  <c r="X24" i="1"/>
  <c r="Z23" i="1"/>
  <c r="Y23" i="1"/>
  <c r="X23" i="1"/>
  <c r="Z22" i="1"/>
  <c r="Y22" i="1"/>
  <c r="X22" i="1"/>
  <c r="Z21" i="1"/>
  <c r="Y21" i="1"/>
  <c r="X21" i="1"/>
  <c r="Z20" i="1"/>
  <c r="Y20" i="1"/>
  <c r="X20" i="1"/>
  <c r="Z19" i="1"/>
  <c r="Y19" i="1"/>
  <c r="X19" i="1"/>
  <c r="Z18" i="1"/>
  <c r="Y18" i="1"/>
  <c r="X18" i="1"/>
  <c r="Z17" i="1"/>
  <c r="Y17" i="1"/>
  <c r="X17" i="1"/>
  <c r="Z16" i="1"/>
  <c r="Y16" i="1"/>
  <c r="X16" i="1"/>
  <c r="Z15" i="1"/>
  <c r="Y15" i="1"/>
  <c r="X15" i="1"/>
  <c r="Z14" i="1"/>
  <c r="Y14" i="1"/>
  <c r="X14" i="1"/>
  <c r="Z13" i="1"/>
  <c r="Y13" i="1"/>
  <c r="X13" i="1"/>
  <c r="Z12" i="1"/>
  <c r="Y12" i="1"/>
  <c r="X12" i="1"/>
  <c r="Z11" i="1"/>
  <c r="Y11" i="1"/>
  <c r="X11" i="1"/>
  <c r="Z10" i="1"/>
  <c r="Y10" i="1"/>
  <c r="X10" i="1"/>
  <c r="Z9" i="1"/>
  <c r="Y9" i="1"/>
  <c r="X9" i="1"/>
  <c r="Z8" i="1"/>
  <c r="Y8" i="1"/>
  <c r="X8" i="1"/>
  <c r="Z7" i="1"/>
  <c r="Y7" i="1"/>
  <c r="X7" i="1"/>
  <c r="Z6" i="1"/>
  <c r="Y6" i="1"/>
  <c r="X6" i="1"/>
  <c r="Z5" i="1"/>
  <c r="Y5" i="1"/>
  <c r="X5" i="1"/>
  <c r="Z4" i="1"/>
  <c r="Y4" i="1"/>
  <c r="X4" i="1"/>
  <c r="Z3" i="1"/>
  <c r="Y3" i="1"/>
  <c r="X3" i="1"/>
  <c r="Z2" i="1"/>
  <c r="Y2" i="1"/>
  <c r="X2" i="1"/>
  <c r="AC1" i="1"/>
  <c r="F660" i="2" l="1"/>
  <c r="F659" i="2"/>
  <c r="F658" i="2"/>
  <c r="F657" i="2"/>
  <c r="F656" i="2"/>
  <c r="F655" i="2"/>
  <c r="F654" i="2"/>
  <c r="F653" i="2"/>
  <c r="F652" i="2"/>
  <c r="F651" i="2"/>
  <c r="F650" i="2"/>
  <c r="F649" i="2"/>
  <c r="F648" i="2"/>
  <c r="F647" i="2"/>
  <c r="F646" i="2"/>
  <c r="F645" i="2"/>
  <c r="F644" i="2"/>
  <c r="F643" i="2"/>
  <c r="F642" i="2"/>
  <c r="F641" i="2"/>
  <c r="F640" i="2"/>
  <c r="F639" i="2"/>
  <c r="F638" i="2"/>
  <c r="F637" i="2"/>
  <c r="F636" i="2"/>
  <c r="F635" i="2"/>
  <c r="F634" i="2"/>
  <c r="F633" i="2"/>
  <c r="F632" i="2"/>
  <c r="F631" i="2"/>
  <c r="F630" i="2"/>
  <c r="F629" i="2"/>
  <c r="F628" i="2"/>
  <c r="F627" i="2"/>
  <c r="F626" i="2"/>
  <c r="F625" i="2"/>
  <c r="F624" i="2"/>
  <c r="F623" i="2"/>
  <c r="F622" i="2"/>
  <c r="F621" i="2"/>
  <c r="F620" i="2"/>
  <c r="F619" i="2"/>
  <c r="F618" i="2"/>
  <c r="F617" i="2"/>
  <c r="F616" i="2"/>
  <c r="F615" i="2"/>
  <c r="F614" i="2"/>
  <c r="F613" i="2"/>
  <c r="F612" i="2"/>
  <c r="F611" i="2"/>
  <c r="F610" i="2"/>
  <c r="F609" i="2"/>
  <c r="F608" i="2"/>
  <c r="F607" i="2"/>
  <c r="F606" i="2"/>
  <c r="F605" i="2"/>
  <c r="F604" i="2"/>
  <c r="F603" i="2"/>
  <c r="F602" i="2"/>
  <c r="F601" i="2"/>
  <c r="F600" i="2"/>
  <c r="F599" i="2"/>
  <c r="F598" i="2"/>
  <c r="F597" i="2"/>
  <c r="F596" i="2"/>
  <c r="F595" i="2"/>
  <c r="F594" i="2"/>
  <c r="F593" i="2"/>
  <c r="F592" i="2"/>
  <c r="F591" i="2"/>
  <c r="F590" i="2"/>
  <c r="F589" i="2"/>
  <c r="F588" i="2"/>
  <c r="F587" i="2"/>
  <c r="F586" i="2"/>
  <c r="F585" i="2"/>
  <c r="F584" i="2"/>
  <c r="F583" i="2"/>
  <c r="F582" i="2"/>
  <c r="F581" i="2"/>
  <c r="F580" i="2"/>
  <c r="F579" i="2"/>
  <c r="F578" i="2"/>
  <c r="F577" i="2"/>
  <c r="F576" i="2"/>
  <c r="F575" i="2"/>
  <c r="F574" i="2"/>
  <c r="F573" i="2"/>
  <c r="F572" i="2"/>
  <c r="F571" i="2"/>
  <c r="F570" i="2"/>
  <c r="F569" i="2"/>
  <c r="F568" i="2"/>
  <c r="F567" i="2"/>
  <c r="F566" i="2"/>
  <c r="F565" i="2"/>
  <c r="F564" i="2"/>
  <c r="F563" i="2"/>
  <c r="F562" i="2"/>
  <c r="F561" i="2"/>
  <c r="F560" i="2"/>
  <c r="F559" i="2"/>
  <c r="F558" i="2"/>
  <c r="F557" i="2"/>
  <c r="F556" i="2"/>
  <c r="F555" i="2"/>
  <c r="F554" i="2"/>
  <c r="F553" i="2"/>
  <c r="F552" i="2"/>
  <c r="F551" i="2"/>
  <c r="F550" i="2"/>
  <c r="F549" i="2"/>
  <c r="F548" i="2"/>
  <c r="F547" i="2"/>
  <c r="F546" i="2"/>
  <c r="F545" i="2"/>
  <c r="F544" i="2"/>
  <c r="F543" i="2"/>
  <c r="F542" i="2"/>
  <c r="F541" i="2"/>
  <c r="F540" i="2"/>
  <c r="F539" i="2"/>
  <c r="F538" i="2"/>
  <c r="F537" i="2"/>
  <c r="F536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3" i="2"/>
  <c r="F522" i="2"/>
  <c r="F521" i="2"/>
  <c r="F520" i="2"/>
  <c r="F519" i="2"/>
  <c r="F518" i="2"/>
  <c r="F517" i="2"/>
  <c r="F516" i="2"/>
  <c r="F515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2" i="2"/>
  <c r="F501" i="2"/>
  <c r="F500" i="2"/>
  <c r="F499" i="2"/>
  <c r="F498" i="2"/>
  <c r="F497" i="2"/>
  <c r="F496" i="2"/>
  <c r="F495" i="2"/>
  <c r="F494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2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</calcChain>
</file>

<file path=xl/sharedStrings.xml><?xml version="1.0" encoding="utf-8"?>
<sst xmlns="http://schemas.openxmlformats.org/spreadsheetml/2006/main" count="12554" uniqueCount="4419">
  <si>
    <t>N</t>
  </si>
  <si>
    <t>Grupo</t>
  </si>
  <si>
    <t>Jardín infantil</t>
  </si>
  <si>
    <t>RUT</t>
  </si>
  <si>
    <t>Fecha de nac.</t>
  </si>
  <si>
    <t>Edad</t>
  </si>
  <si>
    <t>Sexo</t>
  </si>
  <si>
    <t xml:space="preserve">Nombres </t>
  </si>
  <si>
    <t>Apellidos</t>
  </si>
  <si>
    <t>Nombre mama</t>
  </si>
  <si>
    <t>Nombre papa</t>
  </si>
  <si>
    <t>Persona a cargo</t>
  </si>
  <si>
    <t>Direccion</t>
  </si>
  <si>
    <t>Fono</t>
  </si>
  <si>
    <t>Curso</t>
  </si>
  <si>
    <t xml:space="preserve">CESFAM </t>
  </si>
  <si>
    <t>CAS</t>
  </si>
  <si>
    <r>
      <t>Peso</t>
    </r>
    <r>
      <rPr>
        <sz val="12"/>
        <color rgb="FF000000"/>
        <rFont val="Times New Roman"/>
        <family val="1"/>
      </rPr>
      <t/>
    </r>
  </si>
  <si>
    <t>Talla</t>
  </si>
  <si>
    <t>Fecha</t>
  </si>
  <si>
    <t>ZP/T</t>
  </si>
  <si>
    <t>ZT/E</t>
  </si>
  <si>
    <t>ZP/E</t>
  </si>
  <si>
    <t>DG</t>
  </si>
  <si>
    <t>Encuestador</t>
  </si>
  <si>
    <t>Encuesta</t>
  </si>
  <si>
    <t>C</t>
  </si>
  <si>
    <t>Arcoiris</t>
  </si>
  <si>
    <t>22522017-4</t>
  </si>
  <si>
    <t>M</t>
  </si>
  <si>
    <t>Daniel Osvaldo</t>
  </si>
  <si>
    <t xml:space="preserve">Quintana Lucero </t>
  </si>
  <si>
    <t>Claudia Lucero Cuadros</t>
  </si>
  <si>
    <t>Pablo Quintana Herrera</t>
  </si>
  <si>
    <t>Padre</t>
  </si>
  <si>
    <t>Pje El Tebo 480 #14, Las Palmas</t>
  </si>
  <si>
    <t>NM Mayor 2</t>
  </si>
  <si>
    <t>P. Damian</t>
  </si>
  <si>
    <t>103,7</t>
  </si>
  <si>
    <t>Si</t>
  </si>
  <si>
    <t>23064123-4</t>
  </si>
  <si>
    <t>Javier Ignacio</t>
  </si>
  <si>
    <t>Palacios Morales</t>
  </si>
  <si>
    <t xml:space="preserve">Elizabeth Morales Mancilla </t>
  </si>
  <si>
    <t>Jorge Palacios Henriquez</t>
  </si>
  <si>
    <t>Mamá</t>
  </si>
  <si>
    <t>Block 22, depto 34, Av. Rodelillo 5720</t>
  </si>
  <si>
    <t>62009593/81870029</t>
  </si>
  <si>
    <t xml:space="preserve">SC Mayor </t>
  </si>
  <si>
    <t>Mena</t>
  </si>
  <si>
    <t>12,85</t>
  </si>
  <si>
    <t>87,6</t>
  </si>
  <si>
    <t>SI</t>
  </si>
  <si>
    <t>22834358-7</t>
  </si>
  <si>
    <t>F</t>
  </si>
  <si>
    <t>Alejandra Denises</t>
  </si>
  <si>
    <t>Vega Andrade</t>
  </si>
  <si>
    <t>Susana Andrade Oliva</t>
  </si>
  <si>
    <t>Alejandro Vega Meza</t>
  </si>
  <si>
    <t>Madre</t>
  </si>
  <si>
    <t>Manuel Soto (ex cabrales) 104 Heroes del Mar</t>
  </si>
  <si>
    <t>2616481 - 2614229 - 2217096</t>
  </si>
  <si>
    <t>NM Mayor 1</t>
  </si>
  <si>
    <t>18,35</t>
  </si>
  <si>
    <t>22528321-4</t>
  </si>
  <si>
    <t>Camila Alexandra</t>
  </si>
  <si>
    <t>Padres</t>
  </si>
  <si>
    <t>16,95</t>
  </si>
  <si>
    <t>102,2</t>
  </si>
  <si>
    <t>22947795-1</t>
  </si>
  <si>
    <t xml:space="preserve">Lixsy Yanara </t>
  </si>
  <si>
    <t>Bracchitta Aranguiz</t>
  </si>
  <si>
    <t>Katherine Arangiz Fresseira</t>
  </si>
  <si>
    <t>Carlos Bracchita Martinez</t>
  </si>
  <si>
    <t>Mirtha Martinez Marchantt</t>
  </si>
  <si>
    <t>Colo Colo W 38 Heroes del Mar</t>
  </si>
  <si>
    <t>2614731 / 090549955 / 62971179</t>
  </si>
  <si>
    <t>NM Menor</t>
  </si>
  <si>
    <t>13,95</t>
  </si>
  <si>
    <t>23029912-9</t>
  </si>
  <si>
    <t>Jesus Esteban</t>
  </si>
  <si>
    <t>Sepulveda Ugarte</t>
  </si>
  <si>
    <t>Luz Ugaret Campos</t>
  </si>
  <si>
    <t>Cipriano Sepulveda Castillo</t>
  </si>
  <si>
    <t>Marcela Ponce Campos (tia)</t>
  </si>
  <si>
    <t>Pob. 4 Luces 256 #12</t>
  </si>
  <si>
    <t>2618149 / 88615429 / 95399355</t>
  </si>
  <si>
    <t>Plaza Justicia</t>
  </si>
  <si>
    <t>17,3</t>
  </si>
  <si>
    <t>91,8</t>
  </si>
  <si>
    <t>22532639-8</t>
  </si>
  <si>
    <t>Pablo Andrés</t>
  </si>
  <si>
    <t>Echegoyen Perez</t>
  </si>
  <si>
    <t>Paula Perez Fuentes</t>
  </si>
  <si>
    <t>Jorge Andrés Echegoyen Revello</t>
  </si>
  <si>
    <t>San Guillermo 585, Placeres Bajo, cerca de la plaza</t>
  </si>
  <si>
    <t>2618549/78424173</t>
  </si>
  <si>
    <t>Barón</t>
  </si>
  <si>
    <t>113,1</t>
  </si>
  <si>
    <t>22986519-6</t>
  </si>
  <si>
    <t>Martin Flavio</t>
  </si>
  <si>
    <t>Vilches Caballero</t>
  </si>
  <si>
    <t>Natalia Caballero Caballero</t>
  </si>
  <si>
    <t>Mauricio Vilches Parra</t>
  </si>
  <si>
    <t>Nancy Pizarro Alarcon</t>
  </si>
  <si>
    <t>Blanco Viel #683 Cerro Baron</t>
  </si>
  <si>
    <t>2251399 (Hogar)</t>
  </si>
  <si>
    <t>NR</t>
  </si>
  <si>
    <t>13,7</t>
  </si>
  <si>
    <t>23136858-2</t>
  </si>
  <si>
    <t xml:space="preserve">Martina Antonia </t>
  </si>
  <si>
    <t>Torres Toro</t>
  </si>
  <si>
    <t>Carla Andrea Toro Mora</t>
  </si>
  <si>
    <t>Alex Antony Torres Araya</t>
  </si>
  <si>
    <t>Nancy Mora Quintanilla (Abuela Mat)</t>
  </si>
  <si>
    <t xml:space="preserve">Cabritería Poniente , block 596, depto 21, la laguna </t>
  </si>
  <si>
    <t>2297849/7705581</t>
  </si>
  <si>
    <t>Nva Aurora</t>
  </si>
  <si>
    <t>14,25</t>
  </si>
  <si>
    <t>22943234-6</t>
  </si>
  <si>
    <t>Jorge Enrique</t>
  </si>
  <si>
    <t>Fuentes Santis</t>
  </si>
  <si>
    <t xml:space="preserve">Eugenia Santis Briceno </t>
  </si>
  <si>
    <t>Enrique Fuentes Lasnibat</t>
  </si>
  <si>
    <t>Yanira Santis Briceno</t>
  </si>
  <si>
    <t>Israel Roizblatt #131, Dpto 35 (135)</t>
  </si>
  <si>
    <t>2615086 / 3211807 / 99460429 / 2524580/2413108</t>
  </si>
  <si>
    <t>12,9</t>
  </si>
  <si>
    <t>90,9</t>
  </si>
  <si>
    <t>22788677-3</t>
  </si>
  <si>
    <t>Diego Ernesto</t>
  </si>
  <si>
    <t>Mino Contreras</t>
  </si>
  <si>
    <t>Cristina Contreras Castro</t>
  </si>
  <si>
    <t>José Miño Gomez</t>
  </si>
  <si>
    <t>Psje La Peregrina Block 25 n 34 La Laguna</t>
  </si>
  <si>
    <t>89691257 - 2259330</t>
  </si>
  <si>
    <t>15,5</t>
  </si>
  <si>
    <t>22986678-8</t>
  </si>
  <si>
    <t>Julliana Juanita Andrea</t>
  </si>
  <si>
    <t>Olivares Carvallo</t>
  </si>
  <si>
    <t>Luz Carvallo Ahumada</t>
  </si>
  <si>
    <t>Luis Olivares Astorga</t>
  </si>
  <si>
    <t xml:space="preserve">Nancy Pizarro Alarcon </t>
  </si>
  <si>
    <t>11, 05</t>
  </si>
  <si>
    <t>84,8</t>
  </si>
  <si>
    <t>22991346-8</t>
  </si>
  <si>
    <t>Nicolas Javier</t>
  </si>
  <si>
    <t>Rojas Silva</t>
  </si>
  <si>
    <t>Melissa Silva Chocano</t>
  </si>
  <si>
    <t>22814782-6</t>
  </si>
  <si>
    <t>Luana Ailyn</t>
  </si>
  <si>
    <t>Guaico Garrido</t>
  </si>
  <si>
    <t>Minoska Garrido Baez</t>
  </si>
  <si>
    <t>Rodrigo Guaico López</t>
  </si>
  <si>
    <t>Juana Baez Muñoz</t>
  </si>
  <si>
    <t>Zacarías Bustos M D33 Heroes del Mar</t>
  </si>
  <si>
    <t>2613492 - 68169829 - 87550990</t>
  </si>
  <si>
    <t>97,2</t>
  </si>
  <si>
    <t>22944217-7</t>
  </si>
  <si>
    <t>Keily Danae</t>
  </si>
  <si>
    <t>Hidalgo Lillo</t>
  </si>
  <si>
    <t>Sofia Lillo Naranjo</t>
  </si>
  <si>
    <t>Daniel Hidalgo Fernandez</t>
  </si>
  <si>
    <t>22673579-8</t>
  </si>
  <si>
    <t>Boris Alexander Fabián</t>
  </si>
  <si>
    <t>Perez Acuña</t>
  </si>
  <si>
    <t>Paola Acuña Acuña</t>
  </si>
  <si>
    <t xml:space="preserve">Fernando Pérez Molina </t>
  </si>
  <si>
    <t>San Francisco 18, C° placeres</t>
  </si>
  <si>
    <t>2335191/74509420</t>
  </si>
  <si>
    <t>NO</t>
  </si>
  <si>
    <t>22882951-K</t>
  </si>
  <si>
    <t>Axel Ignacio Andres</t>
  </si>
  <si>
    <t>Castro Gonzalez</t>
  </si>
  <si>
    <t>Paloma Gonzalez Soto</t>
  </si>
  <si>
    <t>Carlos Castro Castro</t>
  </si>
  <si>
    <t>Patricia Lopez Lopez</t>
  </si>
  <si>
    <t>Avance Sur #146 El Progreso Sector Isla</t>
  </si>
  <si>
    <t>Placeres</t>
  </si>
  <si>
    <t>15,1</t>
  </si>
  <si>
    <t>22552722-9</t>
  </si>
  <si>
    <t>Martin Ignacio</t>
  </si>
  <si>
    <t>Gallardo Saavedra</t>
  </si>
  <si>
    <t>Priscilla Saavedra Graniffo</t>
  </si>
  <si>
    <t>Jonathan Gallardo Delgado</t>
  </si>
  <si>
    <t>Jose Maria Escriba de Balager, Block 305, Dpto 103, Pob. Juan Pablo II</t>
  </si>
  <si>
    <t>90045094/243994</t>
  </si>
  <si>
    <t>22545726-3</t>
  </si>
  <si>
    <t>Mariana Antonia</t>
  </si>
  <si>
    <t>Recabal Sepulveda</t>
  </si>
  <si>
    <t>Carolina Sepulveda Galdamez</t>
  </si>
  <si>
    <t>Fabrizio Recabal Ahumada</t>
  </si>
  <si>
    <t>Margarita Ahumada Soto (abuela paterna)</t>
  </si>
  <si>
    <t>Tobio #35 Villa Japon</t>
  </si>
  <si>
    <t>77042134 / 2495476</t>
  </si>
  <si>
    <t>22724549-2</t>
  </si>
  <si>
    <t>Felipe Alejandro</t>
  </si>
  <si>
    <t>Gonzalez Ruiz</t>
  </si>
  <si>
    <t>Rosita Ruiz Suazo</t>
  </si>
  <si>
    <t>Jonathan González Lorazzano</t>
  </si>
  <si>
    <t>Mercedes Ruiz Suazo</t>
  </si>
  <si>
    <t>Villa Monte Casa 157 Paradero 6 Nueva Aurora</t>
  </si>
  <si>
    <t>2614793 - 77244262</t>
  </si>
  <si>
    <t>No</t>
  </si>
  <si>
    <t>22664748-1</t>
  </si>
  <si>
    <t xml:space="preserve">Paloma Alejandra </t>
  </si>
  <si>
    <t>Acuña Rojas</t>
  </si>
  <si>
    <t>Karen Rojas Larraín</t>
  </si>
  <si>
    <t>Cristian Acuña Solis</t>
  </si>
  <si>
    <t>Pasaje Cañete n°12, blanca Vergara, C| Placeres</t>
  </si>
  <si>
    <t>22717600-8</t>
  </si>
  <si>
    <t xml:space="preserve">Constanza Antonia </t>
  </si>
  <si>
    <t>Araya Araya</t>
  </si>
  <si>
    <t>Evelyn ojeda González</t>
  </si>
  <si>
    <t>José Antonio Araya González</t>
  </si>
  <si>
    <t>Jaqueline Ojeda González</t>
  </si>
  <si>
    <t>Colo Colo 45 Heroes del Mar</t>
  </si>
  <si>
    <t>68724756 - 68473201</t>
  </si>
  <si>
    <t>Antonella</t>
  </si>
  <si>
    <t>Saavedra</t>
  </si>
  <si>
    <t>Jardin VTF Escuela Mexico</t>
  </si>
  <si>
    <t>Adriana vicuna 883 placilla</t>
  </si>
  <si>
    <t>Maria fernanda vera</t>
  </si>
  <si>
    <t>22945439-0</t>
  </si>
  <si>
    <t>Sofia Monserrat</t>
  </si>
  <si>
    <t>Pino Araya</t>
  </si>
  <si>
    <t>Andrea Araya Galvez</t>
  </si>
  <si>
    <t>Victor Pino Zuniga</t>
  </si>
  <si>
    <t>Francia #77 El Progreso</t>
  </si>
  <si>
    <t>2611764 / 85391782 / 995251131</t>
  </si>
  <si>
    <t>22815503-9</t>
  </si>
  <si>
    <t>Maximiliano Ignacio</t>
  </si>
  <si>
    <t>Artxile Carnot</t>
  </si>
  <si>
    <t>Claudia Carnot Chavez</t>
  </si>
  <si>
    <t>Franco Ugarte Aguilera (padrastro)</t>
  </si>
  <si>
    <t>Lastra 1802 depto 21 Cº Florida</t>
  </si>
  <si>
    <t>86672414 - 9062798</t>
  </si>
  <si>
    <t>070521249-6 pasaporte</t>
  </si>
  <si>
    <t xml:space="preserve">David </t>
  </si>
  <si>
    <t>Zambrano</t>
  </si>
  <si>
    <t>Beberly Zambrano Vera</t>
  </si>
  <si>
    <t>Diego Andrés Leiva Lizama (padrastro)</t>
  </si>
  <si>
    <t>Lucy Leiva Lizama (abuelastra)</t>
  </si>
  <si>
    <t xml:space="preserve"> Guatemala 10, Las Americas</t>
  </si>
  <si>
    <t>22797501-6</t>
  </si>
  <si>
    <t>Darinka</t>
  </si>
  <si>
    <t>Arancibia Munoz</t>
  </si>
  <si>
    <t>Tania Diaz Urzua</t>
  </si>
  <si>
    <t>Michael Arancibia Velàsquez</t>
  </si>
  <si>
    <t>Ana María Urzua Guajardo</t>
  </si>
  <si>
    <t>Psje Orompello 1 cerca Cabrales, H. del Mar</t>
  </si>
  <si>
    <t>2619723 - 76049574 - 78280399</t>
  </si>
  <si>
    <t>22615935-5</t>
  </si>
  <si>
    <t>Benjamin Guillermo</t>
  </si>
  <si>
    <t>Rojas Molina</t>
  </si>
  <si>
    <t>Yolanda Molina Martinez</t>
  </si>
  <si>
    <t>Guillermo Rojas Moya</t>
  </si>
  <si>
    <t>Managua #13 El Progreso</t>
  </si>
  <si>
    <t>2617101 / 83002282 / 2613766 / 2416917</t>
  </si>
  <si>
    <t>23016122-4</t>
  </si>
  <si>
    <t>Alexia Ignacia</t>
  </si>
  <si>
    <t>Avalos Abarca</t>
  </si>
  <si>
    <t>Cintia Abarca Romero</t>
  </si>
  <si>
    <t>Pablo Avalos Baeza</t>
  </si>
  <si>
    <t>Fresia M I #6, Heroes del Mar</t>
  </si>
  <si>
    <t>2615695 / 96877548 / 99752113</t>
  </si>
  <si>
    <t>22681313-6</t>
  </si>
  <si>
    <t>Florencia</t>
  </si>
  <si>
    <t>Arancibia Vidal</t>
  </si>
  <si>
    <t>Maria Vidal Rios</t>
  </si>
  <si>
    <t>Cesar Arancibia Vidal</t>
  </si>
  <si>
    <t>Marcia Rios Guerrero</t>
  </si>
  <si>
    <t>Pje Fernando de Aragon C-11 Villa Londres, Cerro Esperanza</t>
  </si>
  <si>
    <t>3194287 / 2122050 / 2208252</t>
  </si>
  <si>
    <t>Isapre Vida Tres</t>
  </si>
  <si>
    <t>-</t>
  </si>
  <si>
    <t>22586687-2</t>
  </si>
  <si>
    <t>Rocio Antonella</t>
  </si>
  <si>
    <t>Rojas Quiroga</t>
  </si>
  <si>
    <t>Solange Quiroga Cole</t>
  </si>
  <si>
    <t>Javier Rojas Apablaza</t>
  </si>
  <si>
    <t>Pje Janequeo D-43 Heroes del Mar</t>
  </si>
  <si>
    <t>90671979 / 98983693</t>
  </si>
  <si>
    <t>22876732-8</t>
  </si>
  <si>
    <t>Gabriel Ignacio</t>
  </si>
  <si>
    <t>Fuentes Letelier</t>
  </si>
  <si>
    <t>Maritza letelier Raffernan</t>
  </si>
  <si>
    <t>Marco Antonio Fuentes Mendoza</t>
  </si>
  <si>
    <t>Guacolda Heroes del Mar</t>
  </si>
  <si>
    <t>3214720 - 82735540 - 2619498</t>
  </si>
  <si>
    <t>22683937-2</t>
  </si>
  <si>
    <t>Isaac Ignacio</t>
  </si>
  <si>
    <t>Perez Guzmán</t>
  </si>
  <si>
    <t>Carolina Guzmán Díaz</t>
  </si>
  <si>
    <t>Mauricio perez Lobos</t>
  </si>
  <si>
    <t>Jaqueline Díaz Velasco (abuela)</t>
  </si>
  <si>
    <t>1º de Mayo 149 Pje Curalemu</t>
  </si>
  <si>
    <t xml:space="preserve">NM Mayor 1 </t>
  </si>
  <si>
    <t>22855590-8</t>
  </si>
  <si>
    <t xml:space="preserve">Katalina Ximena </t>
  </si>
  <si>
    <t xml:space="preserve">Noriel Moñoz  </t>
  </si>
  <si>
    <t>Daphne Esther Muñoz Cortes</t>
  </si>
  <si>
    <t>Alfredo Andrès Noriel Rodriguez</t>
  </si>
  <si>
    <t>Calle 10 Mayo 1H</t>
  </si>
  <si>
    <t>3272102 - 85589138 - 68540706 - 90256939</t>
  </si>
  <si>
    <t>22584989-7</t>
  </si>
  <si>
    <t>Valentina Belén</t>
  </si>
  <si>
    <t>Pailacura Gonzalez</t>
  </si>
  <si>
    <t>Andrea A. Gonzalez Gonzalez</t>
  </si>
  <si>
    <t>Leonardo Pailacura Barría</t>
  </si>
  <si>
    <t>Pasaje Gloria N°15, Cerro Placeres</t>
  </si>
  <si>
    <t>79464656/79410343</t>
  </si>
  <si>
    <t>22537827-4</t>
  </si>
  <si>
    <t>Brian Jesus</t>
  </si>
  <si>
    <t>Sagredo gonzález</t>
  </si>
  <si>
    <t>Jacquelin González Muñoz</t>
  </si>
  <si>
    <t>Cesar Sagredo Vergara</t>
  </si>
  <si>
    <t>Av. Matta 3932 Heroes del Mar</t>
  </si>
  <si>
    <t>2617859 - 78695350</t>
  </si>
  <si>
    <t>22808093-4</t>
  </si>
  <si>
    <t>Martina Andrea</t>
  </si>
  <si>
    <t>Guerra Martinangeli</t>
  </si>
  <si>
    <t>Macarena Martinangeli Mondaca</t>
  </si>
  <si>
    <t>Rodrigo Guerra Grondona</t>
  </si>
  <si>
    <t>Germán Riesco 8 Diego Ramirez - Placeres</t>
  </si>
  <si>
    <t>3217613 - 2615456 - 74295782</t>
  </si>
  <si>
    <t>22772910-4</t>
  </si>
  <si>
    <t>Antonella Paz</t>
  </si>
  <si>
    <t>Verdejo Diaz</t>
  </si>
  <si>
    <t>Michelle Diaz Rejas</t>
  </si>
  <si>
    <t>Edher Verdejo Zamora</t>
  </si>
  <si>
    <t>Osman Perez Freire 681 Cº Mariposas</t>
  </si>
  <si>
    <t>2496224 - 2594750 - 78578630</t>
  </si>
  <si>
    <t>22654476-3</t>
  </si>
  <si>
    <t>Valentina Andrea</t>
  </si>
  <si>
    <t>Aros Ulloa</t>
  </si>
  <si>
    <t>Nicol Andrea Ortega</t>
  </si>
  <si>
    <t>Fabian Aros Mateluna</t>
  </si>
  <si>
    <t>Nueva Aurora Chile Sur 572 Villa del Mar</t>
  </si>
  <si>
    <t>83926187 - 78488822 - 99129355</t>
  </si>
  <si>
    <t>22590661-0</t>
  </si>
  <si>
    <t>Antonia Annais</t>
  </si>
  <si>
    <t>Gonzalez Roman</t>
  </si>
  <si>
    <t>Darihan Roman Lazo</t>
  </si>
  <si>
    <t>Jorge Gonzalez Briceno</t>
  </si>
  <si>
    <t>Carol Gonzalez Gonzalez (tia paterna)</t>
  </si>
  <si>
    <t>Variante Agua Santa #361 Pdo 4, Nva Aurora</t>
  </si>
  <si>
    <t>86156918 / 84905231</t>
  </si>
  <si>
    <t>Maldonado</t>
  </si>
  <si>
    <t>23059551-8</t>
  </si>
  <si>
    <t>Katalina Ignacia</t>
  </si>
  <si>
    <t>Kirby Olivos</t>
  </si>
  <si>
    <t>Sandra Olivos Arredondo</t>
  </si>
  <si>
    <t>Rudy Kirby Kirby</t>
  </si>
  <si>
    <t>Guacolda #221 Heroes del Mar</t>
  </si>
  <si>
    <t>2619419 / 86971061 / 2212709</t>
  </si>
  <si>
    <t>23106483-4</t>
  </si>
  <si>
    <t>Annia Sophia</t>
  </si>
  <si>
    <t>Cerda Pena</t>
  </si>
  <si>
    <t>Wendy Pena Diaz</t>
  </si>
  <si>
    <t>Los Romerillos #1127, Cardenal Zamora, Placilla</t>
  </si>
  <si>
    <t>22939151-8</t>
  </si>
  <si>
    <t>Monserrat Aurora</t>
  </si>
  <si>
    <t>Morales Aguilar</t>
  </si>
  <si>
    <t>Ruth Aguilar Gallardo</t>
  </si>
  <si>
    <t>Jose Angel Morales Aguilar</t>
  </si>
  <si>
    <t>Pje. Riolo #141 Villa Berlin</t>
  </si>
  <si>
    <t>2968075 / 3200455</t>
  </si>
  <si>
    <t>22809551-6</t>
  </si>
  <si>
    <t>Aketza Alatz</t>
  </si>
  <si>
    <t>Kimmer Astudillo</t>
  </si>
  <si>
    <t>Malena Astudillo Astudillo</t>
  </si>
  <si>
    <t>Victor Kimmer Yañez</t>
  </si>
  <si>
    <t>Buenos Aires 39 El progreso</t>
  </si>
  <si>
    <t>2612371 - 92047286</t>
  </si>
  <si>
    <t>22877575-4</t>
  </si>
  <si>
    <t>Gaspar Emanuel</t>
  </si>
  <si>
    <t>Castro Diaz</t>
  </si>
  <si>
    <t>Teresa Diaz Godoy</t>
  </si>
  <si>
    <t>Danilo castro Galvez</t>
  </si>
  <si>
    <t>Cabriteria Poniente 621 depto 18 Placereas - Laguna</t>
  </si>
  <si>
    <t>264150 - 2593268 - 67234250 - 61616029</t>
  </si>
  <si>
    <t>22662652-2</t>
  </si>
  <si>
    <t>Alondra Jesús</t>
  </si>
  <si>
    <t>Meza Salazar</t>
  </si>
  <si>
    <t>Valeria Salazar Urrea</t>
  </si>
  <si>
    <t>Rony Meza Valdes</t>
  </si>
  <si>
    <t>Cecilia Diaz Martinez</t>
  </si>
  <si>
    <t>Puerto Cortes de Homdura Casa 4 Pob Latinoamericana</t>
  </si>
  <si>
    <t>_</t>
  </si>
  <si>
    <t xml:space="preserve">NM Mayor 2 </t>
  </si>
  <si>
    <t>22896992-3</t>
  </si>
  <si>
    <t>Gerald Alexis</t>
  </si>
  <si>
    <t>Gutierrez Duran</t>
  </si>
  <si>
    <t>Macarena Duran Varas</t>
  </si>
  <si>
    <t>Eduardo Gutierrez Perez</t>
  </si>
  <si>
    <t>Salvador Galan #21 Heroes del Mar</t>
  </si>
  <si>
    <t>2616230 / 2612201</t>
  </si>
  <si>
    <t>22942372-K</t>
  </si>
  <si>
    <t>Shinyery Elliet</t>
  </si>
  <si>
    <t>Erices Aravena</t>
  </si>
  <si>
    <t>Francesca Aravena Vrsalovic</t>
  </si>
  <si>
    <t>Miguel Erices Zurita</t>
  </si>
  <si>
    <t>Av. Matta #8 Escala Francia</t>
  </si>
  <si>
    <t>2622158 / 2614135</t>
  </si>
  <si>
    <t>22703007-0</t>
  </si>
  <si>
    <t>Dylan Alejandro</t>
  </si>
  <si>
    <t>Urrutia Troncoso</t>
  </si>
  <si>
    <t>Valesca Troncoso ovando</t>
  </si>
  <si>
    <t>Jaime Urrutia lara</t>
  </si>
  <si>
    <t>Patricia Ovando Lobos (abuela mat)</t>
  </si>
  <si>
    <t>Vicente Zeger c11 Heroes del Mar</t>
  </si>
  <si>
    <t>2617565 - 2619211 - 78661340</t>
  </si>
  <si>
    <t>22832165-6</t>
  </si>
  <si>
    <t>Markus Alejandro</t>
  </si>
  <si>
    <t>Romero Farias</t>
  </si>
  <si>
    <t>Emma Farias Aguilera</t>
  </si>
  <si>
    <t>Marco Antonio Romero Diaz</t>
  </si>
  <si>
    <t>Av Matta Manz R 12 Heroes del Mar</t>
  </si>
  <si>
    <t xml:space="preserve">2889932 - 93936313 </t>
  </si>
  <si>
    <t>22743753-7</t>
  </si>
  <si>
    <t xml:space="preserve">Bairon Andres Damian </t>
  </si>
  <si>
    <t>Collao Montenegro</t>
  </si>
  <si>
    <t>Nicole Montenegro Moreno</t>
  </si>
  <si>
    <t>Marcelo Collao Marquez</t>
  </si>
  <si>
    <t>Guacolda 6 Heroes del Mar</t>
  </si>
  <si>
    <t>82510290 - 2616194 - 79189045</t>
  </si>
  <si>
    <t>23082518-1</t>
  </si>
  <si>
    <t>Patrick David</t>
  </si>
  <si>
    <t>Contreras Alvarez</t>
  </si>
  <si>
    <t>Romina Alvarez Sepulveda</t>
  </si>
  <si>
    <t>Patricio Contreras Mella</t>
  </si>
  <si>
    <t xml:space="preserve">Ana Sepulveda Bustamante </t>
  </si>
  <si>
    <t>Av. Matta #45 Progreso</t>
  </si>
  <si>
    <t>2614257 / 2613844</t>
  </si>
  <si>
    <t>23017024-K</t>
  </si>
  <si>
    <t>Maximiliano Isaias</t>
  </si>
  <si>
    <t>Hevia Bustos</t>
  </si>
  <si>
    <t>Clara Hevia Ponce</t>
  </si>
  <si>
    <t>Saul hevia Ponce</t>
  </si>
  <si>
    <t>Jocelyn Bustos Antiguala</t>
  </si>
  <si>
    <t>Caupolican #12 Heroes del Mar</t>
  </si>
  <si>
    <t>2610571 / 98336746 / 66593539 / 2755668</t>
  </si>
  <si>
    <t>23066863-9</t>
  </si>
  <si>
    <t>Mateo Isaias</t>
  </si>
  <si>
    <t>Zuniga Leon</t>
  </si>
  <si>
    <t>Lisette Leon Bissieres</t>
  </si>
  <si>
    <t>Enrique Zuñiga Lopez</t>
  </si>
  <si>
    <t>Colo Colo, F46,Heroes del Mar</t>
  </si>
  <si>
    <t>854624961/2616123/2238193</t>
  </si>
  <si>
    <t>22681626-7</t>
  </si>
  <si>
    <t>Belen Sthephanía</t>
  </si>
  <si>
    <t>Campos Olguín</t>
  </si>
  <si>
    <t xml:space="preserve">Paulina Olguín Salas </t>
  </si>
  <si>
    <t>Ulises Campos Ortiz</t>
  </si>
  <si>
    <t>Fresia 93, Pobl. Progreso, Placeres</t>
  </si>
  <si>
    <t>2618220/75624027</t>
  </si>
  <si>
    <t>22725980-9</t>
  </si>
  <si>
    <t>Aracely Dimena</t>
  </si>
  <si>
    <t>Sagredo González</t>
  </si>
  <si>
    <t>Maryori González Muñoz</t>
  </si>
  <si>
    <t>Pedro Sagredo Velasquez</t>
  </si>
  <si>
    <t>2617859 - 812081487</t>
  </si>
  <si>
    <t>22931874-8</t>
  </si>
  <si>
    <t>Joaquin Ignacia</t>
  </si>
  <si>
    <t>Paredes Cuadra</t>
  </si>
  <si>
    <t>Ivonne Cuadra Delgado</t>
  </si>
  <si>
    <t>Eduardo Paredes Sanchez</t>
  </si>
  <si>
    <t>Sabene #2 F 19, Heroes del Mar</t>
  </si>
  <si>
    <t>2617565 / 2381040 / 79160473</t>
  </si>
  <si>
    <t>229299987-5</t>
  </si>
  <si>
    <t>Mayte Paskal</t>
  </si>
  <si>
    <t>Gonzalez Paredes</t>
  </si>
  <si>
    <t>Maribel Paredes Pena</t>
  </si>
  <si>
    <t>Yerko Gonzalez Torres</t>
  </si>
  <si>
    <t>Monica Pena Silva</t>
  </si>
  <si>
    <t>Pje Las Nalcas Block 36 Dpto 32 Las Palmas</t>
  </si>
  <si>
    <t>98191668 / 7782204</t>
  </si>
  <si>
    <t>Las Canas</t>
  </si>
  <si>
    <t>22553161-7</t>
  </si>
  <si>
    <t>Sofia Trinidad</t>
  </si>
  <si>
    <t>Uribe Pino</t>
  </si>
  <si>
    <t>Tatiana S. Pino Garay</t>
  </si>
  <si>
    <t>Luis Alberto Uribe Uribe</t>
  </si>
  <si>
    <t>Psje Horacio La Barrera N 27, Heroes del Mar</t>
  </si>
  <si>
    <t>2614861/2611421/92347497</t>
  </si>
  <si>
    <t>22784874-k</t>
  </si>
  <si>
    <t xml:space="preserve">Benjamin Alejandro </t>
  </si>
  <si>
    <t>Catalan Frias</t>
  </si>
  <si>
    <t>Susana Frías Salazar</t>
  </si>
  <si>
    <t>Leonardo Catalán Bruna</t>
  </si>
  <si>
    <t>Calle California 16, Cerro Alegre</t>
  </si>
  <si>
    <t>2618187/96174648</t>
  </si>
  <si>
    <t>22534435-3</t>
  </si>
  <si>
    <t>Nicolas Fernando</t>
  </si>
  <si>
    <t>Urbina Aravena</t>
  </si>
  <si>
    <t>Solange Aravena Vrslalovic</t>
  </si>
  <si>
    <t>Fernando Urbina Arancibia</t>
  </si>
  <si>
    <t>Puerto Cortés de Honduras N°8, Pobl. Latinoamericana</t>
  </si>
  <si>
    <t>94755459/76801520</t>
  </si>
  <si>
    <t>23091878-3</t>
  </si>
  <si>
    <t>Alejandro Antonio</t>
  </si>
  <si>
    <t>Rojas Gatica</t>
  </si>
  <si>
    <t>Lorena Gatica Cirano</t>
  </si>
  <si>
    <t>Marco Rojas Larrain</t>
  </si>
  <si>
    <t>Susana Freire Rojas (prima del padre)</t>
  </si>
  <si>
    <t xml:space="preserve">Monsenor Alvaro del Portillo Block 79 N Dpto 201 </t>
  </si>
  <si>
    <t>93020097 / 7650887</t>
  </si>
  <si>
    <t>22836755-9</t>
  </si>
  <si>
    <t>Antonia Ignacia</t>
  </si>
  <si>
    <t>Bastidas Miño</t>
  </si>
  <si>
    <t>Gloria del Carmen Miño Gomez</t>
  </si>
  <si>
    <t>Christian Bastidas Sandoval</t>
  </si>
  <si>
    <t>Sebastián Miño Rios</t>
  </si>
  <si>
    <t>Salvador Galán 6 Heroes del Mar</t>
  </si>
  <si>
    <t>83847449 - 62009406 - 756160413</t>
  </si>
  <si>
    <t>23035023-K</t>
  </si>
  <si>
    <t>Daphne Georgina</t>
  </si>
  <si>
    <t>Valdes Calderon</t>
  </si>
  <si>
    <t>Angelina Calderon Poblete</t>
  </si>
  <si>
    <t>Cristian Valdes Vasquez</t>
  </si>
  <si>
    <t>Bogota #28, El Progreso</t>
  </si>
  <si>
    <t>2610036 / 77229495 / 97708801</t>
  </si>
  <si>
    <t>23035299-2</t>
  </si>
  <si>
    <t>Matias Gerald</t>
  </si>
  <si>
    <t>Gonzalez Leal</t>
  </si>
  <si>
    <t>Delybeth Leal Veas</t>
  </si>
  <si>
    <t>Gerald Gonzalez Molina</t>
  </si>
  <si>
    <t>2617101 / 2282003 (Liceo)</t>
  </si>
  <si>
    <t>23014371-4</t>
  </si>
  <si>
    <t>Tomas Osvaldo</t>
  </si>
  <si>
    <t>Vasquez Vicencio</t>
  </si>
  <si>
    <t>Nicole Vicencio Retamal</t>
  </si>
  <si>
    <t>Ricardo Vasquez Rojas</t>
  </si>
  <si>
    <t>Guillermina Retamal Arancibia (abuela)</t>
  </si>
  <si>
    <t xml:space="preserve">Villa Los Aromos #37, Pje Pedro Uribe, Miraflores Alto, Vina del Mar </t>
  </si>
  <si>
    <t>Lusitania</t>
  </si>
  <si>
    <t>22907685-k</t>
  </si>
  <si>
    <t>Alexia Francisca</t>
  </si>
  <si>
    <t>Munoz Hidalgo</t>
  </si>
  <si>
    <t>Barbara Hidalgo Basaez</t>
  </si>
  <si>
    <t>Mauricio Muñoz Cortes</t>
  </si>
  <si>
    <t>Glroia Basaez Quiroz</t>
  </si>
  <si>
    <t>Guacolda 25B Heroes del Mar</t>
  </si>
  <si>
    <t>2615261 - 541385 - 95887479</t>
  </si>
  <si>
    <t>22829787-9</t>
  </si>
  <si>
    <t>Sofia Fernanda</t>
  </si>
  <si>
    <t>Montecinos Alvarez</t>
  </si>
  <si>
    <t>Marta Maritza Alvarez Leiva</t>
  </si>
  <si>
    <t>José Luis Montecinos Ascencio</t>
  </si>
  <si>
    <t>Armandos Alvarez Naranjo (abuelo Mat)</t>
  </si>
  <si>
    <t>María Isabel 5-B Heroes del Mar</t>
  </si>
  <si>
    <t>2613655 - 96468927</t>
  </si>
  <si>
    <t>Armada</t>
  </si>
  <si>
    <t>22696185-2</t>
  </si>
  <si>
    <t>Matias Ignacio</t>
  </si>
  <si>
    <t>Varas Cardoso</t>
  </si>
  <si>
    <t>Gabriela Cardoso Pinto</t>
  </si>
  <si>
    <t>Eugenio varas Ayala</t>
  </si>
  <si>
    <t>María Isabel Ayala Navia (Abuela pat)</t>
  </si>
  <si>
    <t>Pje Dr Fonk Block 11 depto 37 Roizblat Placeres</t>
  </si>
  <si>
    <t>2624668 - 76844608</t>
  </si>
  <si>
    <t>Esperanza</t>
  </si>
  <si>
    <t>22806197-2</t>
  </si>
  <si>
    <t>Yanis Camila Monserrat</t>
  </si>
  <si>
    <t>Gutierrez Gutierrez</t>
  </si>
  <si>
    <t>Dayanne Gutierrez Olivares</t>
  </si>
  <si>
    <t>Camilo Gutierrez Vergara</t>
  </si>
  <si>
    <t>Jeanethe Olivares Miranda</t>
  </si>
  <si>
    <t>Monseñor Alvaro de Portillo 20B depto 401, Juan Palo II</t>
  </si>
  <si>
    <t>87672348 - 93549809</t>
  </si>
  <si>
    <t>22918660-4</t>
  </si>
  <si>
    <t>Carlos Luis Habram</t>
  </si>
  <si>
    <t>Galvez Paredes</t>
  </si>
  <si>
    <t>Jiolina Paredes Morales</t>
  </si>
  <si>
    <t>Hector Galvez Muñoz</t>
  </si>
  <si>
    <t>Karla Soto Alvarado (parte grupo Familiar)</t>
  </si>
  <si>
    <t>Las Palmas 26 depto 204 pob Juan Pablo II</t>
  </si>
  <si>
    <t>2736331 - 98324217</t>
  </si>
  <si>
    <t>22723132-7</t>
  </si>
  <si>
    <t>Felipe Ignacio</t>
  </si>
  <si>
    <t>Aliaga Alemparte</t>
  </si>
  <si>
    <t>Hilda Alemparte Loff</t>
  </si>
  <si>
    <t>Felipe Aliaga Barra</t>
  </si>
  <si>
    <t>Nancy Pizarro Alarcón</t>
  </si>
  <si>
    <t>Blanco Viel 683 Cº Barón</t>
  </si>
  <si>
    <t>22503828-7</t>
  </si>
  <si>
    <t>Natali Alexandra</t>
  </si>
  <si>
    <t>Pancetti Berrios</t>
  </si>
  <si>
    <t>Mercedes del Acrmen Berrios Muñoz</t>
  </si>
  <si>
    <t>Luis A. Pancetti Raillard</t>
  </si>
  <si>
    <t>Ana Berríos Muñoz (Tía mat)</t>
  </si>
  <si>
    <t>Sobene, F N°3, Heroes del Mar, Caminar hacia adentro</t>
  </si>
  <si>
    <t>74490819/78865650/035-481383</t>
  </si>
  <si>
    <t>22468153-4</t>
  </si>
  <si>
    <t>Vaitea Balentina</t>
  </si>
  <si>
    <t>Cordova Herrera</t>
  </si>
  <si>
    <t>Bernave del Carmen Herrera Moraga</t>
  </si>
  <si>
    <t>Peter Hans Cordova Donoso</t>
  </si>
  <si>
    <t xml:space="preserve">Elena Morga Arriagada </t>
  </si>
  <si>
    <t>Zacaría Bustos E11, Heroes de Mar</t>
  </si>
  <si>
    <t>2618102/2611543</t>
  </si>
  <si>
    <t>22676299-K</t>
  </si>
  <si>
    <t>Kathalina Antonia</t>
  </si>
  <si>
    <t>Carter Cornejo</t>
  </si>
  <si>
    <t>Jennifer Cornejo Otero</t>
  </si>
  <si>
    <t>Jonathan Carter Medina</t>
  </si>
  <si>
    <t>Maruri N°26, Sta. Barbara, Placeres</t>
  </si>
  <si>
    <t>3195477/90747480/96108579</t>
  </si>
  <si>
    <t>22632760-6</t>
  </si>
  <si>
    <t>Moises Ysai</t>
  </si>
  <si>
    <t>Medina Pinchulaf</t>
  </si>
  <si>
    <t>Maria Lucrecia Pichunlaf Gaete</t>
  </si>
  <si>
    <t>Daniel Medina Calderón</t>
  </si>
  <si>
    <t>Psje. Aguila 3 nº1 Vista al Mar</t>
  </si>
  <si>
    <t>98516423 - 831975 - 2614519</t>
  </si>
  <si>
    <t>22814708-7</t>
  </si>
  <si>
    <t>Gabriel Bastian</t>
  </si>
  <si>
    <t>Sepulveda Marín</t>
  </si>
  <si>
    <t>Nicole Marín Espinoza</t>
  </si>
  <si>
    <t>Alejandro Sepulveda Gallardo</t>
  </si>
  <si>
    <t>Israel Roizblatt 160 depto 30, Las Palmas</t>
  </si>
  <si>
    <t>2610769 - 2614853</t>
  </si>
  <si>
    <t>22761496-k</t>
  </si>
  <si>
    <t>Rose Mary Andrea</t>
  </si>
  <si>
    <t>Pardo León</t>
  </si>
  <si>
    <t>Nicol León Madariaga</t>
  </si>
  <si>
    <t>Alberto Moises Pardo Troncoso</t>
  </si>
  <si>
    <t>Vicente Zegers 304 Pje Edo Frei (Cabrales)</t>
  </si>
  <si>
    <t>22525628-4</t>
  </si>
  <si>
    <t>Maite  Antonia</t>
  </si>
  <si>
    <t xml:space="preserve">Fica Carmona </t>
  </si>
  <si>
    <t>Ckris Vannessa Carmona Barraza</t>
  </si>
  <si>
    <t>Christopher Fica Espinoza</t>
  </si>
  <si>
    <t>Pje Aguila 1 #2 Vista al Mar, Placeres</t>
  </si>
  <si>
    <t>91832531 - 2611206 - 78969343</t>
  </si>
  <si>
    <t>22662691-3</t>
  </si>
  <si>
    <t>Joaquin Alberto</t>
  </si>
  <si>
    <t>Diaz Navarrete</t>
  </si>
  <si>
    <t>Sandra Navarrete Moyano</t>
  </si>
  <si>
    <t>Alvaro Diaz Cariz</t>
  </si>
  <si>
    <t>Av. Matta R 17, Heroes del Mar</t>
  </si>
  <si>
    <t>09 84345068 / 2619767</t>
  </si>
  <si>
    <t>22591959-3</t>
  </si>
  <si>
    <t>Almendra</t>
  </si>
  <si>
    <t>Sierra</t>
  </si>
  <si>
    <t>Andrea Aranda Aranda</t>
  </si>
  <si>
    <t>Andrés Sierra Vergara</t>
  </si>
  <si>
    <t>Paraguay 6 Progreso</t>
  </si>
  <si>
    <t>2613823 - 82511701</t>
  </si>
  <si>
    <t>22566821-3</t>
  </si>
  <si>
    <t>Erick Alexander</t>
  </si>
  <si>
    <t>Chavez Medina</t>
  </si>
  <si>
    <t>Ingrid Medina Faúndez</t>
  </si>
  <si>
    <t>Juan Carlos Chavez Zuñiga</t>
  </si>
  <si>
    <t>Cabrales N°36, Depto A, Heroes del Mar (al Final de Cabrales pasje en bajada)</t>
  </si>
  <si>
    <t>2610385/82511929</t>
  </si>
  <si>
    <t>22546656-4</t>
  </si>
  <si>
    <t>Mariano Ignacio</t>
  </si>
  <si>
    <t>Videla Videla</t>
  </si>
  <si>
    <t>Marcela Videla Diaz</t>
  </si>
  <si>
    <t>Cristian González Reyes</t>
  </si>
  <si>
    <t>María Teresa Diaz Astudillo (Abuela Mat)</t>
  </si>
  <si>
    <t>Tegualda nº 3 Latinoamericana</t>
  </si>
  <si>
    <t>2618720 - 99415206 - 2611729</t>
  </si>
  <si>
    <t>22766892-k</t>
  </si>
  <si>
    <t>Lucia Carolina</t>
  </si>
  <si>
    <t>Monsalve Munoz</t>
  </si>
  <si>
    <t>Lucia Muñoz Cisternas</t>
  </si>
  <si>
    <t>Alfredo Monsalve Ibaceta</t>
  </si>
  <si>
    <t>Olga Segovia Caballo (vecina)</t>
  </si>
  <si>
    <t>Vicente Zegers 13 Heroes del Mar</t>
  </si>
  <si>
    <t>73762764 - 2616407</t>
  </si>
  <si>
    <t>22646401-8</t>
  </si>
  <si>
    <t>Emili Antonia</t>
  </si>
  <si>
    <t>Urbina Salamanca</t>
  </si>
  <si>
    <t>Macarena Salamanca Troncoso</t>
  </si>
  <si>
    <t>Jose Urbina Bravo</t>
  </si>
  <si>
    <t>Sandra Troncoso Mabhue</t>
  </si>
  <si>
    <t xml:space="preserve">Calle Cancha, Pje Pedro Martinez #171, Stgo Ferrari, Nva Aurora </t>
  </si>
  <si>
    <t>22522455-2</t>
  </si>
  <si>
    <t>Alexa Paz</t>
  </si>
  <si>
    <t>Rojas Antiguay</t>
  </si>
  <si>
    <t>Viviana Antiguay Cruz</t>
  </si>
  <si>
    <t>Cristian Rojas Amador</t>
  </si>
  <si>
    <t>Pje Aguila #21 Vista al Mar, Cerro Placeres</t>
  </si>
  <si>
    <t>2617152 / 87668901</t>
  </si>
  <si>
    <t>22812887-2</t>
  </si>
  <si>
    <t>Salvador</t>
  </si>
  <si>
    <t>Gonzalez Gonzalez</t>
  </si>
  <si>
    <t>Andrea González Contreras</t>
  </si>
  <si>
    <t>Eduardo González Caudia</t>
  </si>
  <si>
    <t>Diana Contreras Corral (abuela)</t>
  </si>
  <si>
    <t>Pasaje Aguila 3 Heroes del Mar</t>
  </si>
  <si>
    <t>76044931 - 76533500</t>
  </si>
  <si>
    <t>22652057-0</t>
  </si>
  <si>
    <t>Manuel Ignacio</t>
  </si>
  <si>
    <t>Johnson Marquez</t>
  </si>
  <si>
    <t>Melina Andrea Marquez Puentes</t>
  </si>
  <si>
    <t>Nicolás Alexander Johnson Meza</t>
  </si>
  <si>
    <t>M. Cristina Ballesteros Garrido (bisabuela Pat)</t>
  </si>
  <si>
    <t>Cooperativa estivadores N°6, C° Esperanza</t>
  </si>
  <si>
    <t>99750220/83826138</t>
  </si>
  <si>
    <t>22625883-3</t>
  </si>
  <si>
    <t>Melany Alexsandra</t>
  </si>
  <si>
    <t>María Fernanda González Muñoz</t>
  </si>
  <si>
    <t>Alexi Sagredo Verdara</t>
  </si>
  <si>
    <t>Av Matta 3932 H del Mar</t>
  </si>
  <si>
    <t>22784703-4</t>
  </si>
  <si>
    <t>Matias Gabriel</t>
  </si>
  <si>
    <t>Olsen Leiva</t>
  </si>
  <si>
    <t>Dennise Leiva Lizama</t>
  </si>
  <si>
    <t>Christian Olsen Mondaca</t>
  </si>
  <si>
    <t>Pje Hegel 454 Cerro El Litre</t>
  </si>
  <si>
    <t>67057545 - 72843764</t>
  </si>
  <si>
    <t>22820052-0</t>
  </si>
  <si>
    <t>Valentina María</t>
  </si>
  <si>
    <t>Perez Gallardo</t>
  </si>
  <si>
    <t>Grace Gallardo Campos</t>
  </si>
  <si>
    <t>Roberto Perz Cortes</t>
  </si>
  <si>
    <t>1 de Mayo 398 Maria Eisler</t>
  </si>
  <si>
    <t>Burbujita</t>
  </si>
  <si>
    <t>23008643-5</t>
  </si>
  <si>
    <t>Maylin Escarlet</t>
  </si>
  <si>
    <t>Astudillo Ramirez</t>
  </si>
  <si>
    <t>Tamara Ramirez Gonzalez</t>
  </si>
  <si>
    <t>Guillermo Astudillo Leighton</t>
  </si>
  <si>
    <t>Pje Juan Farias Por 25 n 61 Rodelillo</t>
  </si>
  <si>
    <t>SC Mayor 4</t>
  </si>
  <si>
    <t>Rodelillo</t>
  </si>
  <si>
    <t>23054411-5</t>
  </si>
  <si>
    <t>Mia Paskalle</t>
  </si>
  <si>
    <t>Santis Saldias</t>
  </si>
  <si>
    <t>Catherine Saldia Basoalto</t>
  </si>
  <si>
    <t>Pje Cabo Aria n30 Pob Irene Frei Rodelillo</t>
  </si>
  <si>
    <t>2241860 - 79810299</t>
  </si>
  <si>
    <t>23011759-4</t>
  </si>
  <si>
    <t>Darlyn Denisse</t>
  </si>
  <si>
    <t>Paez Onate</t>
  </si>
  <si>
    <t>Jessenia Onate Aros</t>
  </si>
  <si>
    <t>Jony Paez Martinez</t>
  </si>
  <si>
    <t>Pje 9 de Julio n39 Rodelillo</t>
  </si>
  <si>
    <t>2312813 - 66300038</t>
  </si>
  <si>
    <t>23011776-4</t>
  </si>
  <si>
    <t>Ashley Eileen</t>
  </si>
  <si>
    <t>23010978-8</t>
  </si>
  <si>
    <t>Amanda Ignacia</t>
  </si>
  <si>
    <t>Munoz Albornoz</t>
  </si>
  <si>
    <t>Cynthia Albornoz Ovalle</t>
  </si>
  <si>
    <t>Claudio Munoz Salinas</t>
  </si>
  <si>
    <t>Av Rodelilloo 5920 Block B31 depto 12 Santa Teresa</t>
  </si>
  <si>
    <t>2312937 - 75755259</t>
  </si>
  <si>
    <t>23044546-k</t>
  </si>
  <si>
    <t>Felipe Segundo</t>
  </si>
  <si>
    <t>Segovia Maldonado</t>
  </si>
  <si>
    <t>Sandra Maldonado Lopez</t>
  </si>
  <si>
    <t>Victor Segovia herrera</t>
  </si>
  <si>
    <t>Calle 6 28B ?Baron</t>
  </si>
  <si>
    <t>23015423-6</t>
  </si>
  <si>
    <t>Francisca Ignacia</t>
  </si>
  <si>
    <t>Santi Salazar</t>
  </si>
  <si>
    <t>Elizabeth Salazar Vasquez</t>
  </si>
  <si>
    <t>Luis Santi Gonzalez</t>
  </si>
  <si>
    <t>Pje El Cuartel #10 La Planchada</t>
  </si>
  <si>
    <t>22979730-1</t>
  </si>
  <si>
    <t>Barbara Belen</t>
  </si>
  <si>
    <t>Morales Avila</t>
  </si>
  <si>
    <t>Rossana Avila Lopez</t>
  </si>
  <si>
    <t>Mauricio Morales Arias</t>
  </si>
  <si>
    <t>Calle Anselmo #19 rodlillo paradero 18</t>
  </si>
  <si>
    <t>23005161-5</t>
  </si>
  <si>
    <t>Antonella Polet</t>
  </si>
  <si>
    <t>Tapia Poblete</t>
  </si>
  <si>
    <t>Daniela Poblete Guarda</t>
  </si>
  <si>
    <t>Jones Tapia Vidal</t>
  </si>
  <si>
    <t>Diego Montecino 87 Paradero 13 1 1/2 Rodelillo</t>
  </si>
  <si>
    <t>2247052 - 76926658</t>
  </si>
  <si>
    <t>2302628-1</t>
  </si>
  <si>
    <t>Tomas Sebastian</t>
  </si>
  <si>
    <t>Araya Montt</t>
  </si>
  <si>
    <t>Linda Liz Montt Mena</t>
  </si>
  <si>
    <t>Sebastian Araya Contreras</t>
  </si>
  <si>
    <t>Av Rodelillo 5890 Depto 13 Block 29B Ata Teresita</t>
  </si>
  <si>
    <t>2251459 - 86430891</t>
  </si>
  <si>
    <t>23022519-2</t>
  </si>
  <si>
    <t>Melannye Antonia</t>
  </si>
  <si>
    <t>Gajardo Lira</t>
  </si>
  <si>
    <t>Paula Lira Tapia</t>
  </si>
  <si>
    <t>Jorge Gajardo Baeza</t>
  </si>
  <si>
    <t>Pje Juan Farias n7 Rodelillo</t>
  </si>
  <si>
    <t>86164171 - 82422399</t>
  </si>
  <si>
    <t>22987123-4</t>
  </si>
  <si>
    <t>Julian Guillermo</t>
  </si>
  <si>
    <t>Alvarez Fernandez</t>
  </si>
  <si>
    <t>Valeria Fernandez Espinosa</t>
  </si>
  <si>
    <t>Ivan Alvarez Enriques</t>
  </si>
  <si>
    <t>Leonardo Da Vinci 138 Cerro Molina</t>
  </si>
  <si>
    <t>23017360-5</t>
  </si>
  <si>
    <t>Maximiliano ivan</t>
  </si>
  <si>
    <t>Rojas Toledo</t>
  </si>
  <si>
    <t>Nayaded Toledo Silva</t>
  </si>
  <si>
    <t>Franco Rojas Toro</t>
  </si>
  <si>
    <t>Los Datiles block2 depto 203 Las lomas Rodelillo</t>
  </si>
  <si>
    <t>85164734 - 94046410 - 2491307</t>
  </si>
  <si>
    <t>23030524-2</t>
  </si>
  <si>
    <t>Dilan Fernando David</t>
  </si>
  <si>
    <t>Rodriguez Cabana</t>
  </si>
  <si>
    <t>Priscila Cabana Ahumada</t>
  </si>
  <si>
    <t>David Rodriguez Acema</t>
  </si>
  <si>
    <t>Av Rodelillo n3 Paradero 16 Rodelillo</t>
  </si>
  <si>
    <t>74148420 - 93928912 - 93164913</t>
  </si>
  <si>
    <t>23020453-5</t>
  </si>
  <si>
    <t>Abigail Noemi</t>
  </si>
  <si>
    <t>Espinoza Tordecilla</t>
  </si>
  <si>
    <t>Veronica Tordecilla Carreno</t>
  </si>
  <si>
    <t>Guillermo Espinoza Oyarzun</t>
  </si>
  <si>
    <t>Cordillera de los Andes 856 Pob basica</t>
  </si>
  <si>
    <t>74916436 (recado)</t>
  </si>
  <si>
    <t>23037273-k</t>
  </si>
  <si>
    <t>Daniel Brandon</t>
  </si>
  <si>
    <t>Araya Aspillaga</t>
  </si>
  <si>
    <t>Vicky Aspillaga Cox</t>
  </si>
  <si>
    <t>Gonzalo Araya Torres</t>
  </si>
  <si>
    <t>Pje Coyhaique  #8 Rodelillo</t>
  </si>
  <si>
    <t>2244914 / 77904827</t>
  </si>
  <si>
    <t>SC Mayor 3</t>
  </si>
  <si>
    <t>23053330-K</t>
  </si>
  <si>
    <t>Raul de Jesus</t>
  </si>
  <si>
    <t>Araya Ahumada</t>
  </si>
  <si>
    <t>Andrea Ahumada Casanora</t>
  </si>
  <si>
    <t>Victor Araya Hernandez</t>
  </si>
  <si>
    <t>La Portena #5 Pdo 21 1/2 Rodelillo</t>
  </si>
  <si>
    <t>2248117 / 71433662</t>
  </si>
  <si>
    <t>23087195-7</t>
  </si>
  <si>
    <t xml:space="preserve">Paloma </t>
  </si>
  <si>
    <t>Azua Lobos</t>
  </si>
  <si>
    <t>Valeria Lobos Cuevas</t>
  </si>
  <si>
    <t>Eduardo Azua Flores</t>
  </si>
  <si>
    <t>Ma. Soledad Cuevas Collao (abuela Materna)</t>
  </si>
  <si>
    <t>Av Rodelillo 5700 Dpto 33 Sta Teresita</t>
  </si>
  <si>
    <t>2312405 / 93669709 / 90709776 / 90969854</t>
  </si>
  <si>
    <t>23061702-3</t>
  </si>
  <si>
    <t>Queilen Amaya</t>
  </si>
  <si>
    <t>Basoalto Munoz</t>
  </si>
  <si>
    <t>Gianina Munoz Pastene</t>
  </si>
  <si>
    <t>Luis basoalto Escobar</t>
  </si>
  <si>
    <t>Nuevo 7mo de Linea 40 E. Ramirez Pdo 18 1/2</t>
  </si>
  <si>
    <t>23110831-9</t>
  </si>
  <si>
    <t>Ihans Abraham</t>
  </si>
  <si>
    <t>Campos Galdames</t>
  </si>
  <si>
    <t>Karin Galdames Contreras</t>
  </si>
  <si>
    <t>Richard Campos Pino</t>
  </si>
  <si>
    <t>Pje Chile Chico 122 Pdo 20 Rodelillo</t>
  </si>
  <si>
    <t>23071747-8</t>
  </si>
  <si>
    <t>Gael Antonio</t>
  </si>
  <si>
    <t>Contreras Palacios</t>
  </si>
  <si>
    <t>Kimberly Palacios DaCosta</t>
  </si>
  <si>
    <t>Marcos Contreras Munoz</t>
  </si>
  <si>
    <t>Pje Pto Eden #73 Rodelillo</t>
  </si>
  <si>
    <t>2245429 / 91719504 / 91099928</t>
  </si>
  <si>
    <t>23019001-1</t>
  </si>
  <si>
    <t>Yariuxi Alondra</t>
  </si>
  <si>
    <t>Fuentes Rojas</t>
  </si>
  <si>
    <t>Jacqueline Rojas Tello</t>
  </si>
  <si>
    <t>Pje La Portena 122 Pje Sta Rosa Rodelillo</t>
  </si>
  <si>
    <t xml:space="preserve">2595424 / 96401569 </t>
  </si>
  <si>
    <t>23183644-6</t>
  </si>
  <si>
    <t>Oscar Benjamin</t>
  </si>
  <si>
    <t>Larrua Benitez</t>
  </si>
  <si>
    <t>Yarela Benites Torres</t>
  </si>
  <si>
    <t>Oscar Alexis Larrua Matias</t>
  </si>
  <si>
    <t>Calle 6 Paradero 12 #47 Salles Baron</t>
  </si>
  <si>
    <t>23078403-5</t>
  </si>
  <si>
    <t>Ashley Isabella Del Pilar</t>
  </si>
  <si>
    <t>Molina Vargas</t>
  </si>
  <si>
    <t>Silvia Molina Astudillo (abuela Paterna), Roberto Valero Salas (abuelo)</t>
  </si>
  <si>
    <t>11 de septiembre #275 Aurora de Rodelillo</t>
  </si>
  <si>
    <t>22856877-5</t>
  </si>
  <si>
    <t>Kristyan Andrés</t>
  </si>
  <si>
    <t>Alvarado Olivares</t>
  </si>
  <si>
    <t>Sherina Olivares Cartagena</t>
  </si>
  <si>
    <t>Jorge Alvarado</t>
  </si>
  <si>
    <t>Carolina Cartagena Barrios (abu Mat)</t>
  </si>
  <si>
    <t>Pje Puerto Eden 77 Paradero 19 1/2 Rodelillo</t>
  </si>
  <si>
    <t>2243461 - 86820894 - 66525076</t>
  </si>
  <si>
    <t>NM Menor 1</t>
  </si>
  <si>
    <t>22964369-k</t>
  </si>
  <si>
    <t>Gaspar Alfonso</t>
  </si>
  <si>
    <t>Arce Zapata</t>
  </si>
  <si>
    <t>Carolina Zapata Garrido</t>
  </si>
  <si>
    <t>Mauricio Arce Vergara</t>
  </si>
  <si>
    <t>Diego Montecinos 78B Av Rodelillo Cerro Baron</t>
  </si>
  <si>
    <t>90056340 - 78059766 - 86867257</t>
  </si>
  <si>
    <t>22928686-2</t>
  </si>
  <si>
    <t>Mario Andrés</t>
  </si>
  <si>
    <t>Ayendes Espindola</t>
  </si>
  <si>
    <t>Gina Espindola Rojas</t>
  </si>
  <si>
    <t>Mario Ayendes Vergara</t>
  </si>
  <si>
    <t>Pje 8 n 64 Pob Básica</t>
  </si>
  <si>
    <t>88358835 - 85045255</t>
  </si>
  <si>
    <t>22943998-7</t>
  </si>
  <si>
    <t>Cristian Ignacio</t>
  </si>
  <si>
    <t>Carvajal Oñate</t>
  </si>
  <si>
    <t>Catherine Oñate Aros</t>
  </si>
  <si>
    <t>Miguel Carvajal Lucero</t>
  </si>
  <si>
    <t>Pje María Labrín n 3 Rodelillo</t>
  </si>
  <si>
    <t>2312813 (recado)</t>
  </si>
  <si>
    <t>22974698-7</t>
  </si>
  <si>
    <t>Samanta Josefa</t>
  </si>
  <si>
    <t>Cornejo Parra</t>
  </si>
  <si>
    <t>Priscila Cornejo Parra</t>
  </si>
  <si>
    <t>Jorge Cornejo Galvez</t>
  </si>
  <si>
    <t>Pje Bellamar n 66 Rodelillo</t>
  </si>
  <si>
    <t>98043974 - 3215541 - 2267721</t>
  </si>
  <si>
    <t>22948772-8</t>
  </si>
  <si>
    <t>Yoel Eduardo</t>
  </si>
  <si>
    <t>Cortes Quiroz</t>
  </si>
  <si>
    <t>Nathaly Quiroz Rodriguez</t>
  </si>
  <si>
    <t>Erwin Cortez Gómez</t>
  </si>
  <si>
    <t>Av Rodelillo Block 3B depto 13 Rodelillo</t>
  </si>
  <si>
    <t>7822599 - 2312216</t>
  </si>
  <si>
    <t>22857434-1</t>
  </si>
  <si>
    <t>Tatiana Jessica</t>
  </si>
  <si>
    <t>Escobar Munoz</t>
  </si>
  <si>
    <t>Scarlett Munoz Olguin</t>
  </si>
  <si>
    <t>Claudio Escobar Reyes</t>
  </si>
  <si>
    <t>Pje Sta Luisa Casa A-3 Paradero 22 1/2 Rodelillo</t>
  </si>
  <si>
    <t>88314963 - 95251389 - 95065887</t>
  </si>
  <si>
    <t>22863901-k</t>
  </si>
  <si>
    <t>Vicente Matias</t>
  </si>
  <si>
    <t>Espinoza Carrasco</t>
  </si>
  <si>
    <t>Dafne Carrasco Marambio</t>
  </si>
  <si>
    <t>Carlos Alexis Espinoza Pacheco</t>
  </si>
  <si>
    <t>Faro Rapel n 86 Rodelillo Paradero 24</t>
  </si>
  <si>
    <t>23047029-4</t>
  </si>
  <si>
    <t>Akemy Almendra</t>
  </si>
  <si>
    <t>Pinto Lopez</t>
  </si>
  <si>
    <t>Johana Lopez Bustamante</t>
  </si>
  <si>
    <t>Edgardo Pinto Arancibia</t>
  </si>
  <si>
    <t>Ramon Briceno #151 Cerro Baron</t>
  </si>
  <si>
    <t>JMT</t>
  </si>
  <si>
    <t>23059091-5</t>
  </si>
  <si>
    <t>Victor Javier</t>
  </si>
  <si>
    <t>Rabanal Perez</t>
  </si>
  <si>
    <t>Jocelyn Perez Fuentes</t>
  </si>
  <si>
    <t>Victor Rabanal Alvarez</t>
  </si>
  <si>
    <t xml:space="preserve">Av Rodelillo #17 Pje Paine </t>
  </si>
  <si>
    <t>2213024 / 83456510</t>
  </si>
  <si>
    <t>23095850-5</t>
  </si>
  <si>
    <t>Jadiel Isaac</t>
  </si>
  <si>
    <t>Serrano Tapia</t>
  </si>
  <si>
    <t>Nayareth Tapia Bustos</t>
  </si>
  <si>
    <t>Jorge Serrano Sanchez</t>
  </si>
  <si>
    <t>Calle Cordillera de los Andes 703 Pob Basica Rodelillo</t>
  </si>
  <si>
    <t>2311558 / 83557993 / 82792445 / 71545401</t>
  </si>
  <si>
    <t>23067811-1</t>
  </si>
  <si>
    <t>Adolfo Enrique</t>
  </si>
  <si>
    <t>Cortes Gomez</t>
  </si>
  <si>
    <t>Marcela Gomez Martinez</t>
  </si>
  <si>
    <t>Juan Cortes Gaete</t>
  </si>
  <si>
    <t>Weelright 841 Cerro Larrain</t>
  </si>
  <si>
    <t>2212473 / 89768443</t>
  </si>
  <si>
    <t>23104694-1</t>
  </si>
  <si>
    <t>Marco Antonio</t>
  </si>
  <si>
    <t>Gonzalez Faundez</t>
  </si>
  <si>
    <t>Paola Faundez Vega</t>
  </si>
  <si>
    <t>Marcos Gonzalez Ruis</t>
  </si>
  <si>
    <t>Av. Rodelillo 5647 Cerro Baron</t>
  </si>
  <si>
    <t>2311973 / 88974025</t>
  </si>
  <si>
    <t>23053938-3</t>
  </si>
  <si>
    <t>Vania Pascal</t>
  </si>
  <si>
    <t>Herrera Basoalto</t>
  </si>
  <si>
    <t>Evelyn Basoalto Escobar</t>
  </si>
  <si>
    <t>Maracelo Herrera Carreno</t>
  </si>
  <si>
    <t>Almte Simpson 2170 Cerro Baron</t>
  </si>
  <si>
    <t>2241839 / 79053087</t>
  </si>
  <si>
    <t>23105310-7</t>
  </si>
  <si>
    <t>Sofia Antonia</t>
  </si>
  <si>
    <t>Mardones Perez</t>
  </si>
  <si>
    <t>Claudia Perez Pozo</t>
  </si>
  <si>
    <t>Juan Mardones Medel</t>
  </si>
  <si>
    <t>Valderrama #150 Cerro polanco</t>
  </si>
  <si>
    <t>2228728 / 97951451</t>
  </si>
  <si>
    <t>23067760-3</t>
  </si>
  <si>
    <t>Carolina Anais</t>
  </si>
  <si>
    <t>23046631-9</t>
  </si>
  <si>
    <t>Omilen Ayun</t>
  </si>
  <si>
    <t>Mondaca Mardones</t>
  </si>
  <si>
    <t>Yeimy Mardones Contreras</t>
  </si>
  <si>
    <t>Cristian Mondaca Landeros</t>
  </si>
  <si>
    <t>Chaiten Bajo #39 Rodelillo</t>
  </si>
  <si>
    <t>2240550 / 8779203</t>
  </si>
  <si>
    <t>23071603-K</t>
  </si>
  <si>
    <t>Luciano Ignacio</t>
  </si>
  <si>
    <t>Vergara Leon</t>
  </si>
  <si>
    <t>Marioly Leon Martinez</t>
  </si>
  <si>
    <t>Oscar Vergara Flores</t>
  </si>
  <si>
    <t>Diego Oock 304 Cerro Baron</t>
  </si>
  <si>
    <t>2239906 / 97665334</t>
  </si>
  <si>
    <t>22879494-5</t>
  </si>
  <si>
    <t>Kevin Alexsander</t>
  </si>
  <si>
    <t>Godoy Contreras</t>
  </si>
  <si>
    <t>Silvia Contreras Torres</t>
  </si>
  <si>
    <t>Cristopher Godoy Adriazola</t>
  </si>
  <si>
    <t>Pje Santa Mónica 249 Par 23 1/2 Rodelillo</t>
  </si>
  <si>
    <t>22852307-0</t>
  </si>
  <si>
    <t>Bastian Alonso</t>
  </si>
  <si>
    <t>Jofre Reyes</t>
  </si>
  <si>
    <t>Katherine Reyes Santi</t>
  </si>
  <si>
    <t>Joseph Tavi</t>
  </si>
  <si>
    <t>Margarita Santi Escobar (ab mat)</t>
  </si>
  <si>
    <t>Pje Tínola 4338 La planchada Rodelillo</t>
  </si>
  <si>
    <t>2244027 - 2240485</t>
  </si>
  <si>
    <t>22831108-1</t>
  </si>
  <si>
    <t>Tomas Eliseo</t>
  </si>
  <si>
    <t>Gandara Jimenez</t>
  </si>
  <si>
    <t>Vanessa Jimenez</t>
  </si>
  <si>
    <t>Tomás Gandara Quintero</t>
  </si>
  <si>
    <t>Setimio 185 Barón</t>
  </si>
  <si>
    <t>2595393 - 99318382</t>
  </si>
  <si>
    <t>22883035-6</t>
  </si>
  <si>
    <t>Benjamin</t>
  </si>
  <si>
    <t>Gallardo Yanez</t>
  </si>
  <si>
    <t>Tamar Yanez Lopez</t>
  </si>
  <si>
    <t>Marcel Gallardo Farias</t>
  </si>
  <si>
    <t>Calle Marina 30 Paradero 13 Rodelillo</t>
  </si>
  <si>
    <t>91748420 - 81456062</t>
  </si>
  <si>
    <t>22907344-3</t>
  </si>
  <si>
    <t>Catalina Ivana Valentina</t>
  </si>
  <si>
    <t>Latoja Saavedra</t>
  </si>
  <si>
    <t>Carolina Saavedra Silva</t>
  </si>
  <si>
    <t>Ricardo Latoja Sepulveda</t>
  </si>
  <si>
    <t>Madres</t>
  </si>
  <si>
    <t>Paradero 20 pje Chaiten 117 Rodelillo</t>
  </si>
  <si>
    <t>2246067 - 82533163</t>
  </si>
  <si>
    <t>22813662-k</t>
  </si>
  <si>
    <t>Camila  Ignacia</t>
  </si>
  <si>
    <t>Morales Moreno</t>
  </si>
  <si>
    <t>Tamara Moreno</t>
  </si>
  <si>
    <t>Arnaldo Morales Lagos</t>
  </si>
  <si>
    <t>Zamarriego 140 Carro Barón</t>
  </si>
  <si>
    <t>3212919 - 2216625 - 78132090</t>
  </si>
  <si>
    <t>22945742-k</t>
  </si>
  <si>
    <t>Lucas Angelo</t>
  </si>
  <si>
    <t>Prado Escarate</t>
  </si>
  <si>
    <t>Romy Escarate Amaya</t>
  </si>
  <si>
    <t>Gregorio Prado Leiro</t>
  </si>
  <si>
    <t>Guayacan 45 EL Sausal Rodelillo</t>
  </si>
  <si>
    <t>224286 - 2248126 - 98544842</t>
  </si>
  <si>
    <t>22945694-6</t>
  </si>
  <si>
    <t>Sebastián Esteban</t>
  </si>
  <si>
    <t>Prado EScarate</t>
  </si>
  <si>
    <t>22912215-0</t>
  </si>
  <si>
    <t>Vicente Osvaldo</t>
  </si>
  <si>
    <t>Tapia San Martín</t>
  </si>
  <si>
    <t>Fany San Martin Crisasti</t>
  </si>
  <si>
    <t>Cristobal Tapia Oyanedel</t>
  </si>
  <si>
    <t>Pje Santiago Ramírez 469 Cerro Larraín</t>
  </si>
  <si>
    <t>2498249 - 2596579 - 77079119</t>
  </si>
  <si>
    <t>22956982-1</t>
  </si>
  <si>
    <t>Antonia Yolanda</t>
  </si>
  <si>
    <t>Rejano Valdés</t>
  </si>
  <si>
    <t>Karen Valdés Fuentes</t>
  </si>
  <si>
    <t>Juan Carlos Rejano Marcos</t>
  </si>
  <si>
    <t>Av Rodelillo 2344 Pob Santos Ossas</t>
  </si>
  <si>
    <t>77967782 - 2244382</t>
  </si>
  <si>
    <t>22860770-3</t>
  </si>
  <si>
    <t>Cristobal Gaell</t>
  </si>
  <si>
    <t>Soto Arias</t>
  </si>
  <si>
    <t>Mariela Arias Castro</t>
  </si>
  <si>
    <t>Fredd Soto Castro</t>
  </si>
  <si>
    <t>Pje Odeon 25C Villa Primavera</t>
  </si>
  <si>
    <t>2245187 - 2286066 - 2612573</t>
  </si>
  <si>
    <t>22918605-1</t>
  </si>
  <si>
    <t>Sofia Antonella</t>
  </si>
  <si>
    <t>Sanchez Oñate</t>
  </si>
  <si>
    <t>Jessica Onate Silva</t>
  </si>
  <si>
    <t>Patricio Sanchez Beltran</t>
  </si>
  <si>
    <t>Pje María Sabrín 7-B Paradero 26 Rodelillo</t>
  </si>
  <si>
    <t>2312791 - 2245748</t>
  </si>
  <si>
    <t>22889360-9</t>
  </si>
  <si>
    <t>Valdes Olguin</t>
  </si>
  <si>
    <t>Francisca Olguin Munoz</t>
  </si>
  <si>
    <t>Mauro Valdés Fredes</t>
  </si>
  <si>
    <t>Av Rodelillo 5905 Block 1 Depto 301 Las Palmas</t>
  </si>
  <si>
    <t>2311945 - 98473224 - 90747036 - 97714996</t>
  </si>
  <si>
    <t>22965862-k</t>
  </si>
  <si>
    <t>Maite Ignacia</t>
  </si>
  <si>
    <t>Vergara Parra</t>
  </si>
  <si>
    <t>Jocelyn Parra Varas</t>
  </si>
  <si>
    <t>Cristian Vergara Ulloa</t>
  </si>
  <si>
    <t>Pje Bellamar nº 66 Rodelillo (Paradero 13 1/2 - 14)</t>
  </si>
  <si>
    <t>3215541 - 90765691</t>
  </si>
  <si>
    <t>23010582-0</t>
  </si>
  <si>
    <t>Maite Anaís</t>
  </si>
  <si>
    <t>Serrano Quintana</t>
  </si>
  <si>
    <t>Jocelyn Quintana Pardo</t>
  </si>
  <si>
    <t>Juan Serrano Veloso</t>
  </si>
  <si>
    <t>Calle 11 de septiembre n 303 Pob básica</t>
  </si>
  <si>
    <t>22715960-K</t>
  </si>
  <si>
    <t>Eloisa Ignacia</t>
  </si>
  <si>
    <t>Millanis Farias</t>
  </si>
  <si>
    <t>Maria Jose Farias Aguilera</t>
  </si>
  <si>
    <t>Jose Gabriel Millanir Castro</t>
  </si>
  <si>
    <t>Av. Rodelillo 5700, Block 6-B,  Dpto 22, Sta Teresita</t>
  </si>
  <si>
    <t>2313479 / 2312657 / 82180747</t>
  </si>
  <si>
    <t>NM Menor 3</t>
  </si>
  <si>
    <t>22531432-2</t>
  </si>
  <si>
    <t>Ailyn Antonia</t>
  </si>
  <si>
    <t>Navarrete Alfaro</t>
  </si>
  <si>
    <t>Claudia Alfaro Gallardo</t>
  </si>
  <si>
    <t>Anthony Navarrete Lizama</t>
  </si>
  <si>
    <t>Maribel Gallardo (abuela)</t>
  </si>
  <si>
    <t>Luis Bahamondes 51 El Folklore Rodelillo</t>
  </si>
  <si>
    <t>2242070 / 86435461 / 77521418</t>
  </si>
  <si>
    <t>22688750-4</t>
  </si>
  <si>
    <t>Jocelyn Paola</t>
  </si>
  <si>
    <t>Cheriff Martinez</t>
  </si>
  <si>
    <t>Patricia Martinez Vera</t>
  </si>
  <si>
    <t>Cristian Cheriff Lopez</t>
  </si>
  <si>
    <t>Gabriela Mistral 19-A Pdo 17</t>
  </si>
  <si>
    <t xml:space="preserve">2243547 / 2157285 </t>
  </si>
  <si>
    <t>22663014-7</t>
  </si>
  <si>
    <t>Polhyett Anays</t>
  </si>
  <si>
    <t>Gaete Figueroa</t>
  </si>
  <si>
    <t>Rubi Figueroa Soto</t>
  </si>
  <si>
    <t>Daniel Gaete Guajardo</t>
  </si>
  <si>
    <t>Pje Panislasc ? Casa 41, J. Lepulai Montedonico</t>
  </si>
  <si>
    <t>P. Negras</t>
  </si>
  <si>
    <t>22540347-3</t>
  </si>
  <si>
    <t>Cristobal Felipe</t>
  </si>
  <si>
    <t>Las Casas Leiro</t>
  </si>
  <si>
    <t>Paola Leiro Delgado</t>
  </si>
  <si>
    <t>Luis Las Casas Canales</t>
  </si>
  <si>
    <t>Faro Duprat 114 Pdo 24 Rodelillo</t>
  </si>
  <si>
    <t>2249816 / 2241638 / 74835532</t>
  </si>
  <si>
    <t>22539317-6</t>
  </si>
  <si>
    <t>Felipe Angello</t>
  </si>
  <si>
    <t>Vasquez Vidal</t>
  </si>
  <si>
    <t>Carmen Vidal Allende</t>
  </si>
  <si>
    <t>Aldo Vasquez Delpiano</t>
  </si>
  <si>
    <t>Av. Rodelillo 5700 Block 5-A Dpto 34 Rodelillo</t>
  </si>
  <si>
    <t>22571311-1</t>
  </si>
  <si>
    <t>Margarita Yolanda</t>
  </si>
  <si>
    <t>Vallejos Correa</t>
  </si>
  <si>
    <t>Rosa Correa Lepes</t>
  </si>
  <si>
    <t>Patricio Vallejos Ramirez</t>
  </si>
  <si>
    <t>Pje Sta Monica 4 Rodelillo</t>
  </si>
  <si>
    <t>99115523 / 2243667</t>
  </si>
  <si>
    <t>22678874-3</t>
  </si>
  <si>
    <t>Pascuala Annais</t>
  </si>
  <si>
    <t>Ortiz Salas</t>
  </si>
  <si>
    <t>Daphne Salas Lopez</t>
  </si>
  <si>
    <t>Javier Ortiz Contreras</t>
  </si>
  <si>
    <t>Pje Puerto Natales 20 Rodelillo</t>
  </si>
  <si>
    <t>2242771 / 9988775 / 99887657</t>
  </si>
  <si>
    <t>22526459-9</t>
  </si>
  <si>
    <t>Geraldine Alexandra</t>
  </si>
  <si>
    <t>Ormeno Poblete</t>
  </si>
  <si>
    <t>Carolina Poblete Guarda</t>
  </si>
  <si>
    <t>Paolo Ormeno Jofre</t>
  </si>
  <si>
    <t>Diego Montecinos 87 Pob Alessandri Pdo 13 1/2</t>
  </si>
  <si>
    <t>2243412 / 87504458</t>
  </si>
  <si>
    <t>22497045-5</t>
  </si>
  <si>
    <t>Vega Torres</t>
  </si>
  <si>
    <t>Maria Alejandra Torres Jeldes</t>
  </si>
  <si>
    <t>Victor Vega  Risso</t>
  </si>
  <si>
    <t>Atacama 473 Cerro Rodriguez</t>
  </si>
  <si>
    <t>2492081 / 77822802 / 2494182</t>
  </si>
  <si>
    <t>22727242-2</t>
  </si>
  <si>
    <t xml:space="preserve">Samantha Aranza </t>
  </si>
  <si>
    <t>Tapia Silva</t>
  </si>
  <si>
    <t>Katherine Silva Quiroga</t>
  </si>
  <si>
    <t>Alexis Tapia</t>
  </si>
  <si>
    <t>Las Vertientes 33 Pob Villa Con Con</t>
  </si>
  <si>
    <t>Con Con</t>
  </si>
  <si>
    <t>22718403-5</t>
  </si>
  <si>
    <t>Andy Yuaany</t>
  </si>
  <si>
    <t>Miranda Quezada</t>
  </si>
  <si>
    <t>Jacqueline Quezada Vargas</t>
  </si>
  <si>
    <t>Mauricio Miranda Munoz</t>
  </si>
  <si>
    <t>Pje Sta Monica 9 Rodelillo Pdo 23 1/2</t>
  </si>
  <si>
    <t>2244257 / 2244420</t>
  </si>
  <si>
    <t>22730314-K</t>
  </si>
  <si>
    <t>Keyla Shirley Ignacia</t>
  </si>
  <si>
    <t>Llanos Montero</t>
  </si>
  <si>
    <t>Darlyn Montero Espinoza</t>
  </si>
  <si>
    <t>Aldo Llanos Capelli</t>
  </si>
  <si>
    <t>Juan Rodriguez 94 Pdo 15 Rodelillo</t>
  </si>
  <si>
    <t>2242112 / 2343610 - 94773849</t>
  </si>
  <si>
    <t>22583686-8</t>
  </si>
  <si>
    <t>Joaquin Ruben</t>
  </si>
  <si>
    <t>Mansilla Montenegro</t>
  </si>
  <si>
    <t>Joanna Montenegro</t>
  </si>
  <si>
    <t>Carlos Mansilla Robledo</t>
  </si>
  <si>
    <t xml:space="preserve">Marina 9 Pdo 13 </t>
  </si>
  <si>
    <t>2249024 / 82438665</t>
  </si>
  <si>
    <t>22517463-6</t>
  </si>
  <si>
    <t>Matias Benjamin</t>
  </si>
  <si>
    <t>Gallardo Celada</t>
  </si>
  <si>
    <t xml:space="preserve">Carmen Celada Macchiavello </t>
  </si>
  <si>
    <t>Carlos Gallardo Soto</t>
  </si>
  <si>
    <t>Ampliacion Pje Jaime A-6 Pdo. 19 Rodelillo</t>
  </si>
  <si>
    <t>2243151 - 96978008 - 2276634</t>
  </si>
  <si>
    <t>22559116-4</t>
  </si>
  <si>
    <t>Vasquez Martinez</t>
  </si>
  <si>
    <t>Marcos Vasquez Montoya</t>
  </si>
  <si>
    <t>Cardettera de los Andes 930 Pob Basica Rodelillo</t>
  </si>
  <si>
    <t>22647849-3</t>
  </si>
  <si>
    <t>Luciano Paolo</t>
  </si>
  <si>
    <t>Cubillos Espinoza</t>
  </si>
  <si>
    <t>Cynthia Espinoza Lillo</t>
  </si>
  <si>
    <t>Juana Lillo Quilodran (abuela a cargo x abandono)</t>
  </si>
  <si>
    <t>Pje 11 de Septiembre 2300 Pob. Basica Rodelillo</t>
  </si>
  <si>
    <t>2312057 / 2313994 / 2256870</t>
  </si>
  <si>
    <t>22610050-4</t>
  </si>
  <si>
    <t>Alondra Isadora</t>
  </si>
  <si>
    <t>Sepulveda Lara</t>
  </si>
  <si>
    <t>Veronica Lara Lara</t>
  </si>
  <si>
    <t>Av. Rodelillo 5660 19-A Sta Teresita Rodelillo</t>
  </si>
  <si>
    <t>22497059-5</t>
  </si>
  <si>
    <t xml:space="preserve">Kewin Alexander </t>
  </si>
  <si>
    <t>Hernandez Gibert</t>
  </si>
  <si>
    <t>Silvana Gibert Tapia</t>
  </si>
  <si>
    <t>Ramon Hernandez Meza</t>
  </si>
  <si>
    <t>Pje La Portena 123 Sta Rosa Ampliacion</t>
  </si>
  <si>
    <t>86432547 / 2247878 / 2244284 / 78503039</t>
  </si>
  <si>
    <t>22579327-1</t>
  </si>
  <si>
    <t>Benjamin Ignacio</t>
  </si>
  <si>
    <t>Fernandez Pizarro</t>
  </si>
  <si>
    <t xml:space="preserve">Makarena Pizarro Mansilla </t>
  </si>
  <si>
    <t>Jonathan Hernandez Lazcano</t>
  </si>
  <si>
    <t>Wanderers Villa San Jorge #14 Cerro Placeres</t>
  </si>
  <si>
    <t>2617415 / 791375830 / 2246824 / 2246824</t>
  </si>
  <si>
    <t>22622991-4</t>
  </si>
  <si>
    <t>Sofia Elizabeth</t>
  </si>
  <si>
    <t>Arancibia Faraldo</t>
  </si>
  <si>
    <t>Graciela Faraldo Gonzalez</t>
  </si>
  <si>
    <t>Hernan Arancibia Almonacid</t>
  </si>
  <si>
    <t>Av. Rodelillo 5848 Block 27 B Dpto 23 Sta. Teresita</t>
  </si>
  <si>
    <t>2255201 / 77928474 / 92027392</t>
  </si>
  <si>
    <t>22781416-0</t>
  </si>
  <si>
    <t>Lissette Monserrat Leonor</t>
  </si>
  <si>
    <t>Vargas Fuentes</t>
  </si>
  <si>
    <t>Elizabeth Fuentes Rodriguez</t>
  </si>
  <si>
    <t>Juan Vargas Alarcon</t>
  </si>
  <si>
    <t>Bellavista 13 Par 10 Achupallas</t>
  </si>
  <si>
    <t>79077113 / 2249924</t>
  </si>
  <si>
    <t>Carlos Baeza (Olivar)</t>
  </si>
  <si>
    <t>22731582-2</t>
  </si>
  <si>
    <t>Joshua Bastian</t>
  </si>
  <si>
    <t>Plaza Pivet</t>
  </si>
  <si>
    <t>Franchesca Pivet Reyes</t>
  </si>
  <si>
    <t>Eduardo Plaza Villagra</t>
  </si>
  <si>
    <t>Pje Las Jarcias 4270 Pdo 20 Rodelillo</t>
  </si>
  <si>
    <t>2242371 / 79404389</t>
  </si>
  <si>
    <t>22559243-8</t>
  </si>
  <si>
    <t>Sofia Ayleen</t>
  </si>
  <si>
    <t>Castillo Rojas</t>
  </si>
  <si>
    <t>Lesly Rojas Olave</t>
  </si>
  <si>
    <t>Renato Castillo Cabrera</t>
  </si>
  <si>
    <t>O'Brien 476 Dpto C Baron</t>
  </si>
  <si>
    <t>2232625 / 76032712</t>
  </si>
  <si>
    <t>22735487-9</t>
  </si>
  <si>
    <t>Daivy Antonio</t>
  </si>
  <si>
    <t>Perez Aguilera</t>
  </si>
  <si>
    <t>Leslie Aguilera Navarrete</t>
  </si>
  <si>
    <t>Manuel Perez Gonzalez</t>
  </si>
  <si>
    <t>Rosario Gonzalez (Abuela Paterna)</t>
  </si>
  <si>
    <t>Pje Quellon 56 Sta Rosa Rodelillo</t>
  </si>
  <si>
    <t>2618581 / 79204001</t>
  </si>
  <si>
    <t>22566173-1</t>
  </si>
  <si>
    <t>Johao Vicente</t>
  </si>
  <si>
    <t>Pizarro Espinoza</t>
  </si>
  <si>
    <t>Silvana Espinoza Silva</t>
  </si>
  <si>
    <t>Anarte Manuel Pizarro Vidal</t>
  </si>
  <si>
    <t>Marina 14 Cerro Baron</t>
  </si>
  <si>
    <t>2684054 / 81819058</t>
  </si>
  <si>
    <t>22624165-5</t>
  </si>
  <si>
    <t>Isaac Edder</t>
  </si>
  <si>
    <t>Valenzuela Pena</t>
  </si>
  <si>
    <t>Nidia Pena Jimenez</t>
  </si>
  <si>
    <t>Leandro Valenzuela Gonzalez</t>
  </si>
  <si>
    <t>Pje 9 de Julio Casa 132 Pdo 28 Rodelillo</t>
  </si>
  <si>
    <t>2312206 / 2313659</t>
  </si>
  <si>
    <t>22806446-7</t>
  </si>
  <si>
    <t xml:space="preserve">Sebastian </t>
  </si>
  <si>
    <t>Ana Sanhueza Bastian</t>
  </si>
  <si>
    <t>Luis Saavedra Molina</t>
  </si>
  <si>
    <t>Melipilla s/n depto 44 Block 9-C 5º Sector</t>
  </si>
  <si>
    <t>NM Menor 2</t>
  </si>
  <si>
    <t>Q. Verde</t>
  </si>
  <si>
    <t>22965563-9</t>
  </si>
  <si>
    <t xml:space="preserve">Felipe Antonio </t>
  </si>
  <si>
    <t>Andaur Cantellano</t>
  </si>
  <si>
    <t>Claudia Cantellano Berrios</t>
  </si>
  <si>
    <t>Luis Andaur Torres</t>
  </si>
  <si>
    <t xml:space="preserve">Sta. Teresita #5840 Block 23-1 Dpto 41 </t>
  </si>
  <si>
    <t>83768888 / 2408159 / 92957167</t>
  </si>
  <si>
    <t>Belloto (Aviador Acevedo)</t>
  </si>
  <si>
    <t>22909915-9</t>
  </si>
  <si>
    <t>Martin Carlos</t>
  </si>
  <si>
    <t>Fredes Reyes</t>
  </si>
  <si>
    <t>Leslye Reyes Tobar</t>
  </si>
  <si>
    <t>David Fredes Parra</t>
  </si>
  <si>
    <t>Av. Rodelillo 5345 Aurora de Rodelillo</t>
  </si>
  <si>
    <t>2242513 / 2243544</t>
  </si>
  <si>
    <t>22784660-7</t>
  </si>
  <si>
    <t>Benjamin Javier</t>
  </si>
  <si>
    <t>Carreño Jaramillo</t>
  </si>
  <si>
    <t>Silvana Jaramillo Astargo</t>
  </si>
  <si>
    <t>Jorge Carreño Albanecich</t>
  </si>
  <si>
    <t>Pje Santa Mónica 93-A Paradero 23 1/2 Rodelillo</t>
  </si>
  <si>
    <t>2247717 - 3217783</t>
  </si>
  <si>
    <t>22790645-6</t>
  </si>
  <si>
    <t>Sebastián Ignacio</t>
  </si>
  <si>
    <t>Carvajal Medina</t>
  </si>
  <si>
    <t>Rosa Medina González</t>
  </si>
  <si>
    <t>Pje Cauquene 49-B Sector El Golf</t>
  </si>
  <si>
    <t>22789389-3</t>
  </si>
  <si>
    <t>Dylan Ariel</t>
  </si>
  <si>
    <t>Cuevas Poblete</t>
  </si>
  <si>
    <t>Melodye Poblete Espejo</t>
  </si>
  <si>
    <t>David Cuevas Basualto</t>
  </si>
  <si>
    <t>Sta Paulina Apradero 14 nº 29 Rodelillo</t>
  </si>
  <si>
    <t>2244879 - 88433313</t>
  </si>
  <si>
    <t>22650660-8</t>
  </si>
  <si>
    <t>Bastián Felipe</t>
  </si>
  <si>
    <t>Díaz Niño</t>
  </si>
  <si>
    <t>Jéssica Niño Urrutia</t>
  </si>
  <si>
    <t>Rodolfo Díaz Gómez</t>
  </si>
  <si>
    <t>Pje Puerto Edén 49 Rodelillo</t>
  </si>
  <si>
    <t>22648669-0</t>
  </si>
  <si>
    <t>Martín Guillermo</t>
  </si>
  <si>
    <t>Frez García</t>
  </si>
  <si>
    <t>Jenny García Villagrán</t>
  </si>
  <si>
    <t>Mauricio Frez Frez</t>
  </si>
  <si>
    <t>Lomas de Rodelillo 404 Block 16 Rodelillo</t>
  </si>
  <si>
    <t>311828 - 834696 - 76401182</t>
  </si>
  <si>
    <t>22709916-k</t>
  </si>
  <si>
    <t>Stevens Michael</t>
  </si>
  <si>
    <t>Gonzalez Vargas</t>
  </si>
  <si>
    <t>Greltys Vargas Vargas</t>
  </si>
  <si>
    <t>Mario González Portales</t>
  </si>
  <si>
    <t>Pje Juan Farías n 4 Rodelillo</t>
  </si>
  <si>
    <t>2247046 - 2311051</t>
  </si>
  <si>
    <t>22688412-2</t>
  </si>
  <si>
    <t>Dayaris Dariela Danahe</t>
  </si>
  <si>
    <t>Jimenez Presmitta</t>
  </si>
  <si>
    <t>Silvia Presmitta Navarro</t>
  </si>
  <si>
    <t>George Jiménez Díaz</t>
  </si>
  <si>
    <t>Cordillera de Nahuelbuta Block D-60 depto 303 Pob Básica</t>
  </si>
  <si>
    <t>2312511 - 83239237</t>
  </si>
  <si>
    <t>22782836-6</t>
  </si>
  <si>
    <t>Labra Vargas</t>
  </si>
  <si>
    <t>Jorge Labra Sobarzo</t>
  </si>
  <si>
    <t>Patricia Vargas Bravo</t>
  </si>
  <si>
    <t>Pje 8 Casa 61 Población Básica Rodelillo</t>
  </si>
  <si>
    <t>2311997 - 96458484</t>
  </si>
  <si>
    <t>22762401-9</t>
  </si>
  <si>
    <t>Sofía Anaís</t>
  </si>
  <si>
    <t>Maldonado Navarrete</t>
  </si>
  <si>
    <t>Rosa Navarrete Yañez</t>
  </si>
  <si>
    <t>Carlos Maldonado Acosta</t>
  </si>
  <si>
    <t>Pje Tibola 4296 La Planchada Rodelillo</t>
  </si>
  <si>
    <t>81668011 - 85506642</t>
  </si>
  <si>
    <t>22815316-8</t>
  </si>
  <si>
    <t>Mailen Sayen</t>
  </si>
  <si>
    <t>Mardones González</t>
  </si>
  <si>
    <t>Lissity González Sepulveda</t>
  </si>
  <si>
    <t>José Antonio Mardones Contreras</t>
  </si>
  <si>
    <t>Pje Puerto Octay 50 Rodelillo Paradero 22</t>
  </si>
  <si>
    <t>2240550 - 85229090</t>
  </si>
  <si>
    <t>22750453-6</t>
  </si>
  <si>
    <t>Maciel Ayleen</t>
  </si>
  <si>
    <t>Morales Figueroa</t>
  </si>
  <si>
    <t>Rubí Figueroa Soto</t>
  </si>
  <si>
    <t>Juan Carlos Morales López</t>
  </si>
  <si>
    <t>Timonel Puerta Negra nº 9 Playa Ancha</t>
  </si>
  <si>
    <t>22637186-9</t>
  </si>
  <si>
    <t>Darien Gianco Anthuan</t>
  </si>
  <si>
    <t>Muñiz Donoso</t>
  </si>
  <si>
    <t>Fabiola Donoso Saavedra</t>
  </si>
  <si>
    <t>Marco Muñiz Estay</t>
  </si>
  <si>
    <t>Pje Achao 42 Rodelillo</t>
  </si>
  <si>
    <t>22735199-3</t>
  </si>
  <si>
    <t>Cristobal Andrés</t>
  </si>
  <si>
    <t>Muñoz González</t>
  </si>
  <si>
    <t>Carolina González Muñoz</t>
  </si>
  <si>
    <t>Pje Santa Rosa 144 Pob Aurora de Rodelillo</t>
  </si>
  <si>
    <t>22661325-0</t>
  </si>
  <si>
    <t>Ian Sebastían</t>
  </si>
  <si>
    <t>Olivares Garrido</t>
  </si>
  <si>
    <t>Jenifer Garrido Chacana</t>
  </si>
  <si>
    <t>Sebastian Olivares Marín</t>
  </si>
  <si>
    <t>Urrutia 1302 Cerro Larraín</t>
  </si>
  <si>
    <t>22778661-2</t>
  </si>
  <si>
    <t>Martina Rafaela</t>
  </si>
  <si>
    <t>Pinto Jara</t>
  </si>
  <si>
    <t>María Jara Sánchez</t>
  </si>
  <si>
    <t>Juan Pinto Avila</t>
  </si>
  <si>
    <t>Av Rodelillo 6050 depto 34 Block 33A</t>
  </si>
  <si>
    <t>2312974 - 76013506</t>
  </si>
  <si>
    <t>22793731-9</t>
  </si>
  <si>
    <t>Steve Patrick</t>
  </si>
  <si>
    <t>Quezada Rosas</t>
  </si>
  <si>
    <t>Vanessa Rosas Velasquez</t>
  </si>
  <si>
    <t>Patricio Quezada Reyes</t>
  </si>
  <si>
    <t>Pje La Resbalosa 45 Población El Folcklor</t>
  </si>
  <si>
    <t>2242818 - 2240734 - 90205043</t>
  </si>
  <si>
    <t>22764766-8</t>
  </si>
  <si>
    <t>Cristián Agustín</t>
  </si>
  <si>
    <t>Ramirez Olivares</t>
  </si>
  <si>
    <t>Denisse Olivares Fuenzalida</t>
  </si>
  <si>
    <t>Cristián Ramirez Ramirez</t>
  </si>
  <si>
    <t>Av Rodelillo 5700 depto 21 Block 19 B Rodelillo</t>
  </si>
  <si>
    <t>2312744 - 68556614</t>
  </si>
  <si>
    <t>Reina Isabel</t>
  </si>
  <si>
    <t>22749004-7</t>
  </si>
  <si>
    <t>Sofía Agustina</t>
  </si>
  <si>
    <t>Sanhueza Rebolledo</t>
  </si>
  <si>
    <t>Daniela Rebolledo Salazar</t>
  </si>
  <si>
    <t>Gonzalo Sanhuesa Gueco</t>
  </si>
  <si>
    <t>Rodelillo 5700 Block 5-B 24 Santa Teresa</t>
  </si>
  <si>
    <t>2312329 - 84476706</t>
  </si>
  <si>
    <t>22813039-7</t>
  </si>
  <si>
    <t>Gaston Antonio</t>
  </si>
  <si>
    <t>Sepulveda Castro</t>
  </si>
  <si>
    <t>Yazmín Castro Gálvez</t>
  </si>
  <si>
    <t>Cristhian Sepulveda González</t>
  </si>
  <si>
    <t>Mc Clelland 1275 San Roque</t>
  </si>
  <si>
    <t>2245281 - 84283581 - 2217013</t>
  </si>
  <si>
    <t>22791866-7</t>
  </si>
  <si>
    <t>Oscar Gabriel Gonzalo</t>
  </si>
  <si>
    <t>Tapia Oñate</t>
  </si>
  <si>
    <t>Nadia Oñate Alvarez</t>
  </si>
  <si>
    <t>Fernando Tapia Tapia</t>
  </si>
  <si>
    <t>María Isabel 66 Rodelillo La Planchada</t>
  </si>
  <si>
    <t>81813564 - 93871525</t>
  </si>
  <si>
    <t>22531251-6</t>
  </si>
  <si>
    <t>Genesis Andrea</t>
  </si>
  <si>
    <t>Argandona Hernandez</t>
  </si>
  <si>
    <t>Jennifer Hernandez Garrido</t>
  </si>
  <si>
    <t>Jonathan Argandona Recabarren</t>
  </si>
  <si>
    <t>Pje Reconquista C-3 Pob. Patria Nueva Paradero 15 Rodelillo</t>
  </si>
  <si>
    <t>2248790 - 82984721</t>
  </si>
  <si>
    <t>NM Mayor</t>
  </si>
  <si>
    <t>22609905-0</t>
  </si>
  <si>
    <t>Eskarlet nicole</t>
  </si>
  <si>
    <t>Neira Castillo</t>
  </si>
  <si>
    <t>Nicole Castillo Vargas</t>
  </si>
  <si>
    <t>Moises Neira Jimenez</t>
  </si>
  <si>
    <t>Av Rodelillo 246 depto32 Sta teresa block 7</t>
  </si>
  <si>
    <t>2313154 - 91551831</t>
  </si>
  <si>
    <t>22555635-0</t>
  </si>
  <si>
    <t>Arlett</t>
  </si>
  <si>
    <t>Munoz</t>
  </si>
  <si>
    <t>Jenny Aguilera Villalon</t>
  </si>
  <si>
    <t>Av 11 de Septiembre Casa 31 Las Torres Rodelillo</t>
  </si>
  <si>
    <t>62707185 - 2312563</t>
  </si>
  <si>
    <t>22715148-k</t>
  </si>
  <si>
    <t>Camila Fernanda</t>
  </si>
  <si>
    <t>Escarate Montecinos</t>
  </si>
  <si>
    <t>Carla Montecinos Miranda</t>
  </si>
  <si>
    <t>Cristian Escarate Bernal</t>
  </si>
  <si>
    <t>Fanor Velazco 1020 Co El Molino</t>
  </si>
  <si>
    <t>2234854 - 3215000</t>
  </si>
  <si>
    <t>22520057-2</t>
  </si>
  <si>
    <t>Dilan Anthony</t>
  </si>
  <si>
    <t>Benites Abarzua</t>
  </si>
  <si>
    <t>Evelyn Abarzua Aranda</t>
  </si>
  <si>
    <t>Luciano Benitez Lopez</t>
  </si>
  <si>
    <t>Calle 6 n 36 Rodelillo Paradero 12</t>
  </si>
  <si>
    <t>92133173 - 3223919</t>
  </si>
  <si>
    <t>si</t>
  </si>
  <si>
    <t>22686774-0</t>
  </si>
  <si>
    <t>Pablo Andres</t>
  </si>
  <si>
    <t>Calanchei Bravo</t>
  </si>
  <si>
    <t>Luisa Bravo Calanchei</t>
  </si>
  <si>
    <t>Cordillera de los Andes Block B 309 Pob Basica</t>
  </si>
  <si>
    <t>Papudo</t>
  </si>
  <si>
    <t>22540943-9</t>
  </si>
  <si>
    <t>Matias Damyhan</t>
  </si>
  <si>
    <t>Uribe Rojas</t>
  </si>
  <si>
    <t>Laura Ester rojas Villagran</t>
  </si>
  <si>
    <t>Carlos Uribe cardenas</t>
  </si>
  <si>
    <t>Av Rodelillo 5570 Block A1 Depto 34 Sta Teresita</t>
  </si>
  <si>
    <t>2312672 - 78108191 - 99826967</t>
  </si>
  <si>
    <t>22813588-7</t>
  </si>
  <si>
    <t>Maximiliano Andres</t>
  </si>
  <si>
    <t>Hernandez Meza</t>
  </si>
  <si>
    <t>Arlette Meza Villagra</t>
  </si>
  <si>
    <t>Esteban Hernanez Gomez</t>
  </si>
  <si>
    <t>Cordillera de los Andes 742 Poblacion Basica</t>
  </si>
  <si>
    <t>86482280 / 75282880</t>
  </si>
  <si>
    <t>22822721-8</t>
  </si>
  <si>
    <t>Georgina Alexandra</t>
  </si>
  <si>
    <t>Vidal Poblete</t>
  </si>
  <si>
    <t>Pamela Poblete Guarda</t>
  </si>
  <si>
    <t>Giovanni Vidal Gonzalez</t>
  </si>
  <si>
    <t>Diego Montecinos 87, Rodelillo</t>
  </si>
  <si>
    <t>82610077/22470552/77923905</t>
  </si>
  <si>
    <t>22821135-4</t>
  </si>
  <si>
    <t>Alejandro</t>
  </si>
  <si>
    <t>Vargas Fuentealba</t>
  </si>
  <si>
    <t>Maria Alejandra Fuentealba Duque</t>
  </si>
  <si>
    <t>Rolando Vargas Santos</t>
  </si>
  <si>
    <t>Cordillera de  los Andes 970, Pobl. Basica, rodelillo</t>
  </si>
  <si>
    <t>2311927/2250591</t>
  </si>
  <si>
    <t>22708404-9</t>
  </si>
  <si>
    <t>Jean Luois</t>
  </si>
  <si>
    <t>Carrere Olmos</t>
  </si>
  <si>
    <t>Gisela Olmos Bernal</t>
  </si>
  <si>
    <t>Cristián Carrere Santander</t>
  </si>
  <si>
    <t>Delfina Bernal (abu Mat)</t>
  </si>
  <si>
    <t>Pje Faro Quintay 46 Rodelillo</t>
  </si>
  <si>
    <t>22612069-6</t>
  </si>
  <si>
    <t>Catalina Belén</t>
  </si>
  <si>
    <t>Gibert Leiva</t>
  </si>
  <si>
    <t>Evelyn Leiva</t>
  </si>
  <si>
    <t>Lidia Fuentes Amaya (madre adoptiva)</t>
  </si>
  <si>
    <t>Peuye 3 Av Rodelillo</t>
  </si>
  <si>
    <t>2240633 - 92081435</t>
  </si>
  <si>
    <t>22818437-3</t>
  </si>
  <si>
    <t>Vicente Manuel</t>
  </si>
  <si>
    <t>Salamanca Toro</t>
  </si>
  <si>
    <t>Eugenia Toro Santander</t>
  </si>
  <si>
    <t>Manuel Salamanca Garrido</t>
  </si>
  <si>
    <t>Cordillera de los Andes</t>
  </si>
  <si>
    <t>2313091 - 4234875</t>
  </si>
  <si>
    <t>22931686-9</t>
  </si>
  <si>
    <t>Ian Jadiel</t>
  </si>
  <si>
    <t>Escudero Videla</t>
  </si>
  <si>
    <t>Cl;audia Videla Cuevas</t>
  </si>
  <si>
    <t>Raul Escudero Ortiz</t>
  </si>
  <si>
    <t>Patria vieja 85, Pobl. Calles Parad 12, Rodelillo</t>
  </si>
  <si>
    <t>90,3</t>
  </si>
  <si>
    <t>22715652-k</t>
  </si>
  <si>
    <t>Sebastian Camilo</t>
  </si>
  <si>
    <t>Pje Juan Farias #61 Nueva Aurora Rodelillo</t>
  </si>
  <si>
    <t>2242392 / 2242192</t>
  </si>
  <si>
    <t>22742625-k</t>
  </si>
  <si>
    <t>Bastian Ignacio</t>
  </si>
  <si>
    <t>Barraza Ramos</t>
  </si>
  <si>
    <t>Viviana Ramos Alvarado</t>
  </si>
  <si>
    <t>Rodrigo Barraza Vivar</t>
  </si>
  <si>
    <t>Calle Trivue #121 Dpto 11 Lomas de Rodelillo</t>
  </si>
  <si>
    <t>2313361 / 82786747 / 82657592</t>
  </si>
  <si>
    <t>22683506-7</t>
  </si>
  <si>
    <t>Nicolas Leonel</t>
  </si>
  <si>
    <t>Hormazabal Perez</t>
  </si>
  <si>
    <t>Erika Perez Ponce</t>
  </si>
  <si>
    <t>Mauricio Hormazabal Figueroa</t>
  </si>
  <si>
    <t>Calle 1 Casa 517 Pob Basica</t>
  </si>
  <si>
    <t>2311103 / 88642547 / 2312517</t>
  </si>
  <si>
    <t>22748563-9</t>
  </si>
  <si>
    <t xml:space="preserve">Adan Alexander </t>
  </si>
  <si>
    <t>Ramirez Araya</t>
  </si>
  <si>
    <t>Pamela Araya Calvo</t>
  </si>
  <si>
    <t>Luis Ramirez Vergara</t>
  </si>
  <si>
    <t>Del Muelle #55 P. Augusto Guevara Playa Ancha</t>
  </si>
  <si>
    <t>22794676-8</t>
  </si>
  <si>
    <t>Bruno Antonet</t>
  </si>
  <si>
    <t>Sandoval Paez</t>
  </si>
  <si>
    <t>Jocelyn Paez Magna</t>
  </si>
  <si>
    <t>Juan Sandoval Gavilan</t>
  </si>
  <si>
    <t>Maria Elena Gavilan Rodriguez</t>
  </si>
  <si>
    <t>Av. Rodelillo 608 Pasaje 6 Poblacion Basica</t>
  </si>
  <si>
    <t>2251217 / 77849666</t>
  </si>
  <si>
    <t>22803236-0</t>
  </si>
  <si>
    <t>Damarys Monserrat</t>
  </si>
  <si>
    <t>Torreblanca Bustamante</t>
  </si>
  <si>
    <t>Carolina Bustamante Vidal</t>
  </si>
  <si>
    <t>Juan Pablo Torreblanca Riecher</t>
  </si>
  <si>
    <t>11 de Septiembre #302  Rodelillo</t>
  </si>
  <si>
    <t>22744414-2</t>
  </si>
  <si>
    <t xml:space="preserve">Eduardo Sebastian </t>
  </si>
  <si>
    <t>Valencia Farmer</t>
  </si>
  <si>
    <t>Maureen Farmer Fuentes</t>
  </si>
  <si>
    <t>Andres Valencia Nunez</t>
  </si>
  <si>
    <t>Triwe Block 141 Dpto 23 Altos de Rodelillo</t>
  </si>
  <si>
    <t>2312074 / 93749066</t>
  </si>
  <si>
    <t>22965994-4</t>
  </si>
  <si>
    <t>Tomas Alonso</t>
  </si>
  <si>
    <t>Barria Carrasco</t>
  </si>
  <si>
    <t>Nicol Carrasco Jara</t>
  </si>
  <si>
    <t>Luciano barria Faundez</t>
  </si>
  <si>
    <t>Triwee 176, depto 54 las lomas Rodelillo</t>
  </si>
  <si>
    <t>2312379/84473630</t>
  </si>
  <si>
    <t>22905637-9</t>
  </si>
  <si>
    <t>Yisley Alejandra</t>
  </si>
  <si>
    <t>Maldonado Puga</t>
  </si>
  <si>
    <t>Jennifer Puga Zuniga</t>
  </si>
  <si>
    <t>Gerardo Maldonado Pizarro</t>
  </si>
  <si>
    <t>Barbara Briceno Vasquez (abuela Pat)</t>
  </si>
  <si>
    <t>Psje el cuartel, 9, la planchada, rodelillo</t>
  </si>
  <si>
    <t>7895797/8709298</t>
  </si>
  <si>
    <t>22920200-6</t>
  </si>
  <si>
    <t>Joyce Fernanda</t>
  </si>
  <si>
    <t>Hueche Larrain</t>
  </si>
  <si>
    <t>Bernardita Larrain Salfate</t>
  </si>
  <si>
    <t>Jose Hueche Huenupe</t>
  </si>
  <si>
    <t>padres</t>
  </si>
  <si>
    <t>Puerto octay 39, parad 32, rodelillo</t>
  </si>
  <si>
    <t>2246880 (R)</t>
  </si>
  <si>
    <t>22484562-6</t>
  </si>
  <si>
    <t>Benjamín Isaac</t>
  </si>
  <si>
    <t>Ahumada Brito</t>
  </si>
  <si>
    <t>Brenda Brito Cardenas</t>
  </si>
  <si>
    <t>Manuel Ahumada Acuña</t>
  </si>
  <si>
    <t>Fuentecilla 625 Cerro Polanco</t>
  </si>
  <si>
    <t>88307747 - 95161138</t>
  </si>
  <si>
    <t>22487298-4</t>
  </si>
  <si>
    <t>Francisco Javier</t>
  </si>
  <si>
    <t>Ancamilla Bravo</t>
  </si>
  <si>
    <t>Gloria Bravo Burgos</t>
  </si>
  <si>
    <t>Reinaldo Ancamilla Carilao</t>
  </si>
  <si>
    <t>Av Rodelillo 6001 Las Lomas Block 18 Depto 404</t>
  </si>
  <si>
    <t>89930753 - 2311788</t>
  </si>
  <si>
    <t>22487696-3</t>
  </si>
  <si>
    <t>Fernanda Camila</t>
  </si>
  <si>
    <t>Aravena Vidal</t>
  </si>
  <si>
    <t>Claudia Vidal Perez</t>
  </si>
  <si>
    <t>Eduardo Aravena Valenzuela</t>
  </si>
  <si>
    <t>Calle Santa Inés 90 Barón</t>
  </si>
  <si>
    <t>2735081 - 87422335 - 2855134</t>
  </si>
  <si>
    <t>22489924-6</t>
  </si>
  <si>
    <t>Campos Molina</t>
  </si>
  <si>
    <t>Carolay Molina Cataldo</t>
  </si>
  <si>
    <t>Juan Ignacio Campos Barra</t>
  </si>
  <si>
    <t>Pje La Flecha 21 Planchada</t>
  </si>
  <si>
    <t>2339033 - 94689000</t>
  </si>
  <si>
    <t>22509685-6</t>
  </si>
  <si>
    <t>Cassandra Belén</t>
  </si>
  <si>
    <t>Castillo Llanos</t>
  </si>
  <si>
    <t>Solange Llanos Santana</t>
  </si>
  <si>
    <t>Claudio Castillo Cabrera</t>
  </si>
  <si>
    <t>Pje Perilla 119 Pob Básica</t>
  </si>
  <si>
    <t>2232625 - 79443975 - 77862028</t>
  </si>
  <si>
    <t>22486560-0</t>
  </si>
  <si>
    <t>Valeria Katherine</t>
  </si>
  <si>
    <t>Valverde Zepeda</t>
  </si>
  <si>
    <t>Jessica Zepeda Cortés</t>
  </si>
  <si>
    <t>Paul Valcerde Rivera</t>
  </si>
  <si>
    <t>Cidia Cortes Araya (abu mat)</t>
  </si>
  <si>
    <t>Luis Bahamondes 93 Pob Folclore Rodelillo</t>
  </si>
  <si>
    <t>2246940 - 95181152</t>
  </si>
  <si>
    <t>Peti mahatu</t>
  </si>
  <si>
    <t>22543853-6</t>
  </si>
  <si>
    <t>Essequiel Esteban</t>
  </si>
  <si>
    <t>Apablaza Ponce</t>
  </si>
  <si>
    <t>Loredana Ponce Moreno</t>
  </si>
  <si>
    <t>Guillermo Apablaza Terbol</t>
  </si>
  <si>
    <t>Francisca Apablaza Ponce</t>
  </si>
  <si>
    <t>Dr. I roizblat 159 depto 23 pob Dr Roizblat</t>
  </si>
  <si>
    <t>2887629 - 2318333 - 81911857</t>
  </si>
  <si>
    <t>22477076-6</t>
  </si>
  <si>
    <t>Eliezer Alonso</t>
  </si>
  <si>
    <t>Baez Cuneo</t>
  </si>
  <si>
    <t>Pricila Cuneo Cepeda</t>
  </si>
  <si>
    <t>Marco Báez Rubio</t>
  </si>
  <si>
    <t>Rosa Cepeda Araya (abuela)</t>
  </si>
  <si>
    <t>Pje. El Arbusto 35 depto 11 Las Palmas 2</t>
  </si>
  <si>
    <t>82456833 - 76566078/216612</t>
  </si>
  <si>
    <t>22667687-2</t>
  </si>
  <si>
    <t>Ethan Manuel</t>
  </si>
  <si>
    <t>Bissieres Reyes</t>
  </si>
  <si>
    <t>Carolina Reyes Urra</t>
  </si>
  <si>
    <t>Jonathan Bissieres Medina</t>
  </si>
  <si>
    <t>Pje Lautaro 35 Heroes del Mar</t>
  </si>
  <si>
    <t>2617511 - 76189503 - 85467937</t>
  </si>
  <si>
    <t>22532568-5</t>
  </si>
  <si>
    <t>Gabriel Fernando</t>
  </si>
  <si>
    <t>Cabello Castellano</t>
  </si>
  <si>
    <t>Valeria Castellanos Flores</t>
  </si>
  <si>
    <t>Marcelo Cabello Morales</t>
  </si>
  <si>
    <t>Nancy Flores Bordel</t>
  </si>
  <si>
    <t>Psje Dr. Fonk 27 B depto 110 Roizblat</t>
  </si>
  <si>
    <t>384490 - 86385802 9 86313378</t>
  </si>
  <si>
    <t>22648153-2</t>
  </si>
  <si>
    <t>Valentina Paz</t>
  </si>
  <si>
    <t>Canelo Jimenez</t>
  </si>
  <si>
    <t>Corina Jimenez Castro</t>
  </si>
  <si>
    <t>Diego Canelo Martinez</t>
  </si>
  <si>
    <t>Miriam Castro Vicencio</t>
  </si>
  <si>
    <t>Pje La Peregrina, Block 51 depto 24 La Laguna</t>
  </si>
  <si>
    <t>297369 - 09889953/2297435</t>
  </si>
  <si>
    <t>22581897-5</t>
  </si>
  <si>
    <t>Luis Alessandro</t>
  </si>
  <si>
    <t>Carmona Muñoz</t>
  </si>
  <si>
    <t>Carla Muñoz Villaroel</t>
  </si>
  <si>
    <t>Nicolás Carmona Moltedo</t>
  </si>
  <si>
    <t>Pje Azulillo B 50 depto 14 La Laguna</t>
  </si>
  <si>
    <t>255408 - 918277 - 755212</t>
  </si>
  <si>
    <t>22543638-k</t>
  </si>
  <si>
    <t>Consuelo Isabel</t>
  </si>
  <si>
    <t>Cordova Torres</t>
  </si>
  <si>
    <t>Roxana Torres Torres</t>
  </si>
  <si>
    <t>Roque Córdova Damián</t>
  </si>
  <si>
    <t>Dr. I. Roizblat 262 depto 18 p. Roizblat</t>
  </si>
  <si>
    <t>87982081 - 2667018 - 2592852</t>
  </si>
  <si>
    <t>22819916-8</t>
  </si>
  <si>
    <t>Anahis Antonella</t>
  </si>
  <si>
    <t>Figueroa Lucero</t>
  </si>
  <si>
    <t>Estefani Lucero Toledo</t>
  </si>
  <si>
    <t>Patricia Toledo Diaz</t>
  </si>
  <si>
    <t>Empalme de Ocoa 88 depto 33 Las Palmas</t>
  </si>
  <si>
    <t>22596637-0</t>
  </si>
  <si>
    <t>Ariel Andres</t>
  </si>
  <si>
    <t>Galindo Ponce</t>
  </si>
  <si>
    <t>Paulina Ponce Del Canto</t>
  </si>
  <si>
    <t>Francisco Galindo Gallardo</t>
  </si>
  <si>
    <t>Psje. El pamar de Cocalan 395 depto32 Las Palmas</t>
  </si>
  <si>
    <t>2348357 - 2867754 - 74499451 93758226</t>
  </si>
  <si>
    <t>22679058-6</t>
  </si>
  <si>
    <t>Angel Valentín</t>
  </si>
  <si>
    <t>Galvez Gallardo</t>
  </si>
  <si>
    <t>Mary Inés Gallardo Azócar</t>
  </si>
  <si>
    <t>Claudio Manuel Galvez Vasquez</t>
  </si>
  <si>
    <t>Marianela Azócar Torres (abuela mat)</t>
  </si>
  <si>
    <t>Las Palmas Block 20 depto 13 Pje. Ciruelillo</t>
  </si>
  <si>
    <t>2618356 - 81705480 - 2618140</t>
  </si>
  <si>
    <t>22695147-4</t>
  </si>
  <si>
    <t>Valenthina Marcela</t>
  </si>
  <si>
    <t>Garrido Araya</t>
  </si>
  <si>
    <t>Madeleyn Araya Guzmán</t>
  </si>
  <si>
    <t>Marcelo Garrido Jiménez</t>
  </si>
  <si>
    <t>Odette Guzmán Cardenas</t>
  </si>
  <si>
    <t>Pje Palo Santo B 47 Depto 12 Las Palmas</t>
  </si>
  <si>
    <t>81705940 - 989460855</t>
  </si>
  <si>
    <t>22685165-2</t>
  </si>
  <si>
    <t>Martina Odette</t>
  </si>
  <si>
    <t>22653669-8</t>
  </si>
  <si>
    <t>Miguel Esteban</t>
  </si>
  <si>
    <t>Munizaga Ponce</t>
  </si>
  <si>
    <t>Vivian Ponce Rodríguez</t>
  </si>
  <si>
    <t>Esteban Vega Munizaga</t>
  </si>
  <si>
    <t>Cabriteria Poniente block 612 depto 23 La Laguna</t>
  </si>
  <si>
    <t>89287014 - 85378616</t>
  </si>
  <si>
    <t>22549534-3</t>
  </si>
  <si>
    <t>Jorge Asael Esteban</t>
  </si>
  <si>
    <t>Pereira Malbran</t>
  </si>
  <si>
    <t>Gina Malbran Baez</t>
  </si>
  <si>
    <t>Jorge Pereira Rosales</t>
  </si>
  <si>
    <t>Micalvi #64 Heroes del Mar</t>
  </si>
  <si>
    <t>2613093 / 2861991 / 5299325/2614332</t>
  </si>
  <si>
    <t>22633922-1</t>
  </si>
  <si>
    <t>Yazmin Gabriela</t>
  </si>
  <si>
    <t>Rojas Diaz</t>
  </si>
  <si>
    <t>Elsa Diaz Ossandón</t>
  </si>
  <si>
    <t>Gabriel Rojas Rodriguez</t>
  </si>
  <si>
    <t>Marison Lopez</t>
  </si>
  <si>
    <t>Cabriteria Poniente 704 depto 24 La Laguna</t>
  </si>
  <si>
    <t>616786 - 94308092 - 81753617/88654667</t>
  </si>
  <si>
    <t>22457011-2</t>
  </si>
  <si>
    <t>Emilia Paz</t>
  </si>
  <si>
    <t>Salinas Munoz</t>
  </si>
  <si>
    <t>María Muñoz Erazo</t>
  </si>
  <si>
    <t>Roizblar 251 Depto 38 Las Palmas</t>
  </si>
  <si>
    <t>2615495 - 0974293549</t>
  </si>
  <si>
    <t>22416375-4</t>
  </si>
  <si>
    <t>Maria Paz</t>
  </si>
  <si>
    <t>Torrealba Zenteno</t>
  </si>
  <si>
    <t>Maria Jose Zenteno Arancibia</t>
  </si>
  <si>
    <t>Luis Torrealba Martinez</t>
  </si>
  <si>
    <t>Pje La Peregrina Block 28 Dpto 28 La Laguna</t>
  </si>
  <si>
    <t xml:space="preserve">2962456 / 2297276 </t>
  </si>
  <si>
    <t>22805729-0</t>
  </si>
  <si>
    <t>Benjamin Exequiel</t>
  </si>
  <si>
    <t>Yop Nunez</t>
  </si>
  <si>
    <t>Carol Arancibia Nuñez</t>
  </si>
  <si>
    <t>Juan Pablo II Monseñor 304 Pob Juan Pablo II</t>
  </si>
  <si>
    <t>65582280/91881083</t>
  </si>
  <si>
    <t>23014323-4</t>
  </si>
  <si>
    <t>Lucas Martín</t>
  </si>
  <si>
    <t>Araneda Miranda</t>
  </si>
  <si>
    <t>Katherine Miranda Muñoz</t>
  </si>
  <si>
    <t>Victor Araneda Layde</t>
  </si>
  <si>
    <t>Peregrina, Block 64 depto 14 La Laguna, Las Palmas Placeres</t>
  </si>
  <si>
    <t>596138 - 2541925 - 613621</t>
  </si>
  <si>
    <t>SC Mayor</t>
  </si>
  <si>
    <t>23093623-4</t>
  </si>
  <si>
    <t>Estay Vilches</t>
  </si>
  <si>
    <t>Elizabeth Vilches Palderán</t>
  </si>
  <si>
    <t>Francisco Estay Meric</t>
  </si>
  <si>
    <t>Zarzaparilla Block 42 Depto 14 Las Palmas o derta H</t>
  </si>
  <si>
    <t>26163943 - 2612832</t>
  </si>
  <si>
    <t>23008157-3</t>
  </si>
  <si>
    <t>Isidora Madeleyne</t>
  </si>
  <si>
    <t>Chávez Saavedra</t>
  </si>
  <si>
    <t>Leslie Saavedra Castro</t>
  </si>
  <si>
    <t>Fernando Chávez Valdes</t>
  </si>
  <si>
    <t>I. Roizblatt160 depto 13 Las Palmas</t>
  </si>
  <si>
    <t>5229382 - 83335029</t>
  </si>
  <si>
    <t>23031202-8</t>
  </si>
  <si>
    <t xml:space="preserve">Fernando José </t>
  </si>
  <si>
    <t>Riquelme Moya</t>
  </si>
  <si>
    <t>Claudia Moya Salgado</t>
  </si>
  <si>
    <t>Marti Riquelme Vergara</t>
  </si>
  <si>
    <t>Depto 16 Israel Roizblat 190</t>
  </si>
  <si>
    <t>3204544 - 3223445 - 79714823</t>
  </si>
  <si>
    <t>23178537-k</t>
  </si>
  <si>
    <t>Martín Jose</t>
  </si>
  <si>
    <t>Peña Rios</t>
  </si>
  <si>
    <t>Paulina Rios Rios</t>
  </si>
  <si>
    <t>José Peña González</t>
  </si>
  <si>
    <t>belice 16 Progreso, Placeres</t>
  </si>
  <si>
    <t>90699936 - 2247264</t>
  </si>
  <si>
    <t>Sara Brown</t>
  </si>
  <si>
    <t>23150968-2</t>
  </si>
  <si>
    <t>Benjamin Alonso</t>
  </si>
  <si>
    <t>Tapia Elgueta</t>
  </si>
  <si>
    <t>Kensy Elgueta Hernandez</t>
  </si>
  <si>
    <t>Juan Tapia Campos</t>
  </si>
  <si>
    <t>Roizblat 160  depto 12 Las Palmas (Cabriteria Norte 53  P. Placeres)</t>
  </si>
  <si>
    <t>2616809 - 2693837</t>
  </si>
  <si>
    <t>23017435-0</t>
  </si>
  <si>
    <t>Felix Adolfo</t>
  </si>
  <si>
    <t>Valenzuela Contreras</t>
  </si>
  <si>
    <t>Ana Contreras Echeverria</t>
  </si>
  <si>
    <t>Rodrigo Valenzuela Rejas</t>
  </si>
  <si>
    <t>Pje Dr. Quiroz Block 28 depto 34 Israel Roizblatt Las Palmas</t>
  </si>
  <si>
    <t>2993516 - 84449451 - 77099624 - 79757509</t>
  </si>
  <si>
    <t>23068496-0</t>
  </si>
  <si>
    <t>Alexander Andrés</t>
  </si>
  <si>
    <t>Tapia Rodriguez</t>
  </si>
  <si>
    <t>Romina Rodriguez Galindo</t>
  </si>
  <si>
    <t>Claudio Tapia Alvarez</t>
  </si>
  <si>
    <t>Fresia 767 Nueva Auora Parcela 2</t>
  </si>
  <si>
    <t>90428574 - 85146481</t>
  </si>
  <si>
    <t>23063395-9</t>
  </si>
  <si>
    <t>Jorge Baldomero</t>
  </si>
  <si>
    <t>Barrera Arratia</t>
  </si>
  <si>
    <t>Cardina Arratia Cortés</t>
  </si>
  <si>
    <t>Jorge Barrera Tapia</t>
  </si>
  <si>
    <t>EL Palmar de Ocoa Block 111 depto 22 Pob Las Palmas</t>
  </si>
  <si>
    <t>79851496 - 87216008</t>
  </si>
  <si>
    <t>23103815-9</t>
  </si>
  <si>
    <t>Monica Sofía</t>
  </si>
  <si>
    <t>Torres Riveros</t>
  </si>
  <si>
    <t>Fanny Riveros Arancibia</t>
  </si>
  <si>
    <t>Juan Torres Lillo</t>
  </si>
  <si>
    <t>Pje. Dr. Quiroz 39 Block 6 Depto 35 Pob. Roizblat</t>
  </si>
  <si>
    <t>2611276 - 93216942</t>
  </si>
  <si>
    <t>23082858-k</t>
  </si>
  <si>
    <t>Leandro Antonio</t>
  </si>
  <si>
    <t>Orellana Silva</t>
  </si>
  <si>
    <t>Francisca Silva Diaz</t>
  </si>
  <si>
    <t>Barcelo 25 Volante Placeres</t>
  </si>
  <si>
    <t>23107708-1</t>
  </si>
  <si>
    <t>Bueno Osesa</t>
  </si>
  <si>
    <t>Jocelyn Osega Vivanco</t>
  </si>
  <si>
    <t>Victor Bueno Barra</t>
  </si>
  <si>
    <t>I. Roizblatt 130 depto 21 Las Palmas</t>
  </si>
  <si>
    <t>2618491/84132841</t>
  </si>
  <si>
    <t>231557814-1</t>
  </si>
  <si>
    <t>Francisco Alonso</t>
  </si>
  <si>
    <t>Calderon Pino</t>
  </si>
  <si>
    <t>Francisca Pino Venegas</t>
  </si>
  <si>
    <t>German Riesco 1965B gincel Placeres</t>
  </si>
  <si>
    <t>2611308 - 2612434</t>
  </si>
  <si>
    <t>23142067-3</t>
  </si>
  <si>
    <t>Medina Saavedra</t>
  </si>
  <si>
    <t>María Saavedra Hermina</t>
  </si>
  <si>
    <t>Mauricio Medina López</t>
  </si>
  <si>
    <t>Calle 4 dept Recreo 194 Recreo</t>
  </si>
  <si>
    <t>2629679 - 81806175 - 85025996</t>
  </si>
  <si>
    <t>23054369-0</t>
  </si>
  <si>
    <t>Paloma Ester</t>
  </si>
  <si>
    <t>Sanchez Hernández</t>
  </si>
  <si>
    <t>Ximena Hernández Hernández</t>
  </si>
  <si>
    <t>Alexis Sanchez Barrera</t>
  </si>
  <si>
    <t>Calle huilmo Block 45 depto 36 La Laguna</t>
  </si>
  <si>
    <t>77407489 - 86947633 - 99338126</t>
  </si>
  <si>
    <t>23150030-8</t>
  </si>
  <si>
    <t>Antonia Lysandra</t>
  </si>
  <si>
    <t>Silva Henriquez</t>
  </si>
  <si>
    <t>Patricia Henriquez Vicencio</t>
  </si>
  <si>
    <t>Yerko Silva Alvarez</t>
  </si>
  <si>
    <t>Psj. Palma Chilena Block 24 Depto 23 Las Palmas</t>
  </si>
  <si>
    <t>2592274 - 799104</t>
  </si>
  <si>
    <t>23023118-4</t>
  </si>
  <si>
    <t>Francisco Ignacio</t>
  </si>
  <si>
    <t>Navarro Silva</t>
  </si>
  <si>
    <t>Rossana Silva Meneses</t>
  </si>
  <si>
    <t>Cristián Navarro Ortit</t>
  </si>
  <si>
    <t>Los Molles 664 Pob Jorge Tellier</t>
  </si>
  <si>
    <t>Hospital La Ligua</t>
  </si>
  <si>
    <t>22849779-7</t>
  </si>
  <si>
    <t>Rafaella D'Angela</t>
  </si>
  <si>
    <t>Ahumada Ramos</t>
  </si>
  <si>
    <t>Solange Ramos Villagran</t>
  </si>
  <si>
    <t>Freddy Ahumada Montecinos</t>
  </si>
  <si>
    <t>Cabriteria Poniente Block 666 Dpto 33 La Laguna</t>
  </si>
  <si>
    <t>91689422 / 2481934</t>
  </si>
  <si>
    <t>22822503-7</t>
  </si>
  <si>
    <t>Juan Alfonso</t>
  </si>
  <si>
    <t>Ahumada Paredes</t>
  </si>
  <si>
    <t>Sihomara Paredes Silva</t>
  </si>
  <si>
    <t>Sonia Paola Paredes Silva (Tia Materna, mama recluida)</t>
  </si>
  <si>
    <t xml:space="preserve">Av. Las Palmas Block 129 Dpto 14 Las Palmas </t>
  </si>
  <si>
    <t>83747225 / 76831752</t>
  </si>
  <si>
    <t>22758705-9</t>
  </si>
  <si>
    <t>Arevalo Munoz</t>
  </si>
  <si>
    <t>Claudia Munoz Castro</t>
  </si>
  <si>
    <t>Rodrigo Arevalo Vergara</t>
  </si>
  <si>
    <t>Pje. Huingan Block 20 Dpto 34 La Laguna</t>
  </si>
  <si>
    <t>85468184 / 85157505 / 2615901</t>
  </si>
  <si>
    <t>22745503-9</t>
  </si>
  <si>
    <t>Joaquin Ignacio</t>
  </si>
  <si>
    <t>Barraza Alvarez</t>
  </si>
  <si>
    <t>Jocelyn Alvarez Cerda</t>
  </si>
  <si>
    <t>Pje Las Salvias Block 37 Dpto 21 Las Palmas</t>
  </si>
  <si>
    <t>23052191-3</t>
  </si>
  <si>
    <t>Agustina Antonela Andrea</t>
  </si>
  <si>
    <t>Cabeza Toro</t>
  </si>
  <si>
    <t>Cinthia Toro Gonzalez</t>
  </si>
  <si>
    <t>Rene Cabeza Caceres</t>
  </si>
  <si>
    <t>Pje La Peregrina Block 28 A Dpto 15 La Laguna</t>
  </si>
  <si>
    <t>82416045 / 76570234</t>
  </si>
  <si>
    <t>22851688-0</t>
  </si>
  <si>
    <t>Darci Yerit</t>
  </si>
  <si>
    <t>Campos Osses</t>
  </si>
  <si>
    <t>Beatriz Osses Lagunas</t>
  </si>
  <si>
    <t>Hugo Campos Salinas</t>
  </si>
  <si>
    <t>Cabriteria Poniente Block 824 Dpto 11 A La Laguna</t>
  </si>
  <si>
    <t>75325355 / 2520504</t>
  </si>
  <si>
    <t>22945278-9</t>
  </si>
  <si>
    <t>Angel Bastian</t>
  </si>
  <si>
    <t>Carreno Moreno</t>
  </si>
  <si>
    <t>Paula Moreno Moreno</t>
  </si>
  <si>
    <t>Guacolda R19 Heroes del Mar</t>
  </si>
  <si>
    <t>2617381 / 2615489 / 865693386</t>
  </si>
  <si>
    <t>22840298-2</t>
  </si>
  <si>
    <t>Giarella Anais</t>
  </si>
  <si>
    <t>Flores Galindo</t>
  </si>
  <si>
    <t>Angelica Galindo Labbe</t>
  </si>
  <si>
    <t>Gustavo Flores Osorio</t>
  </si>
  <si>
    <t>Pje Palmas del Ocoa Block 31 Dpto 13 Las Palmas</t>
  </si>
  <si>
    <t>22931375-4</t>
  </si>
  <si>
    <t>Aaron Bastian</t>
  </si>
  <si>
    <t>Gallardo Ancalaf</t>
  </si>
  <si>
    <t>Jennie Ancalaf Toro</t>
  </si>
  <si>
    <t>Eduardo Gallardo Armijo</t>
  </si>
  <si>
    <t>El Cactus Block 13 Cpto 11 Las Palmas</t>
  </si>
  <si>
    <t>2613955 / 2889947</t>
  </si>
  <si>
    <t>22772928-7</t>
  </si>
  <si>
    <t>Viggo Alonso Quimen</t>
  </si>
  <si>
    <t>Gardello Portales</t>
  </si>
  <si>
    <t>Tamara Portales Flores</t>
  </si>
  <si>
    <t>Roberto Gardello Gonzalez</t>
  </si>
  <si>
    <t>Loma Alta #46 Cerro Jimenez</t>
  </si>
  <si>
    <t>22763887-7</t>
  </si>
  <si>
    <t>Kelly Francisca</t>
  </si>
  <si>
    <t>Gonzalez Hernandez</t>
  </si>
  <si>
    <t>Yenifer Hernandez Gaete</t>
  </si>
  <si>
    <t>Jose Gonzalez Espinoza</t>
  </si>
  <si>
    <t>Av. Matta D15 Heroes del Mar</t>
  </si>
  <si>
    <t>2617212 / 84080032</t>
  </si>
  <si>
    <t>22748980-4</t>
  </si>
  <si>
    <t>Kiara Eilen</t>
  </si>
  <si>
    <t>Jorquera Torrejon</t>
  </si>
  <si>
    <t>Andrea Torrejon Hernandez</t>
  </si>
  <si>
    <t>Jorge Jorquera Perez</t>
  </si>
  <si>
    <t>Colo Colo W 39 Placeres</t>
  </si>
  <si>
    <t>22786176-2</t>
  </si>
  <si>
    <t>Vanessa Lourdes</t>
  </si>
  <si>
    <t>Letelier Vera</t>
  </si>
  <si>
    <t>Gloria Vera Yanez</t>
  </si>
  <si>
    <t>Mauricio Letelier Beltran</t>
  </si>
  <si>
    <t>Pje La Tupa #18 B2 Dpto 24, Las Palmas</t>
  </si>
  <si>
    <t>2612257 / 2297430 / 2842526</t>
  </si>
  <si>
    <t>22819949-4</t>
  </si>
  <si>
    <t>Emily Yaritza</t>
  </si>
  <si>
    <t>Lizama Ramirez</t>
  </si>
  <si>
    <t>Tania Pamirez Perez</t>
  </si>
  <si>
    <t>Rafael Lizama Leon</t>
  </si>
  <si>
    <t>Israel Roizblat #262 Dpto 25</t>
  </si>
  <si>
    <t>2617974 / 8564880 / 8959163</t>
  </si>
  <si>
    <t>22917044-9</t>
  </si>
  <si>
    <t>Alexis Jesus</t>
  </si>
  <si>
    <t>Lopez Vera</t>
  </si>
  <si>
    <t>Makarena Vera Baeza</t>
  </si>
  <si>
    <t>Jorge Lopez Cordova</t>
  </si>
  <si>
    <t>Pje Opus Block 35 D Dpto 202 Juan Pablo II</t>
  </si>
  <si>
    <t>22758266-9</t>
  </si>
  <si>
    <t>Matias Alejandro</t>
  </si>
  <si>
    <t>Lorenzi Medina</t>
  </si>
  <si>
    <t>Viviana Medina Cea</t>
  </si>
  <si>
    <t>Orlando Medina Fernandez</t>
  </si>
  <si>
    <t>Israel Roizblat #230 Dpto 4</t>
  </si>
  <si>
    <t>2518233 / 76487909</t>
  </si>
  <si>
    <t>22791324-K</t>
  </si>
  <si>
    <t>Javiera Ignacia</t>
  </si>
  <si>
    <t>Loyola Perez</t>
  </si>
  <si>
    <t>Claudia Perez Labbe</t>
  </si>
  <si>
    <t>Margarita Morales Quiroz</t>
  </si>
  <si>
    <t>Av. Las Palmas Block 428 Dpto 21 Las Palmas</t>
  </si>
  <si>
    <t>2619749 / 76073786</t>
  </si>
  <si>
    <t>22740150-8</t>
  </si>
  <si>
    <t>Angel Fabian</t>
  </si>
  <si>
    <t>Mancilla Carreno</t>
  </si>
  <si>
    <t>Lucia Carreno Orrego</t>
  </si>
  <si>
    <t>Jonathan Mancilla Aguilar</t>
  </si>
  <si>
    <t>Cabriteria Poniente #787 Dpto 24 La Laguna</t>
  </si>
  <si>
    <t>2297192 / 87884451 / 2963680 / 2681645</t>
  </si>
  <si>
    <t>22876052-8</t>
  </si>
  <si>
    <t>Israel Abraham</t>
  </si>
  <si>
    <t>Munoz Martinez</t>
  </si>
  <si>
    <t>Katherine Martinez Vergara</t>
  </si>
  <si>
    <t>Pje Romerillo Block 11 Dpto 31 Las Palmas</t>
  </si>
  <si>
    <t>2616941 / 96181643 / 81367109</t>
  </si>
  <si>
    <t>22736110-7</t>
  </si>
  <si>
    <t>Martina Ignacia</t>
  </si>
  <si>
    <t>Munoz Munoz</t>
  </si>
  <si>
    <t>Constanza Munoz Diaz</t>
  </si>
  <si>
    <t>Pje Romerillo Block 26 Dpto 14 Las Palmas</t>
  </si>
  <si>
    <t>22884058-0</t>
  </si>
  <si>
    <t>Sebastian Daniel</t>
  </si>
  <si>
    <t>Nunez Aguioler</t>
  </si>
  <si>
    <t>Daniela Aguilar Aguilar</t>
  </si>
  <si>
    <t>Juan Nunez Arancibia</t>
  </si>
  <si>
    <t>Alvaro Postillo #79 B Dpto 304 Rodelillo Alto</t>
  </si>
  <si>
    <t>2225233 / 2469694</t>
  </si>
  <si>
    <t>23057727-7</t>
  </si>
  <si>
    <t>Anais Belen</t>
  </si>
  <si>
    <t>Pacheco Cubillos</t>
  </si>
  <si>
    <t>Andrea Cubillos Hernandez</t>
  </si>
  <si>
    <t xml:space="preserve">Pje Romerillo Block 11 Dpto21 </t>
  </si>
  <si>
    <t>22818479-9</t>
  </si>
  <si>
    <t>Palma Castro</t>
  </si>
  <si>
    <t>Carolina Castro Scanu</t>
  </si>
  <si>
    <t>Mauricio Palma Garay</t>
  </si>
  <si>
    <t>San Jose Maria Escrivar Block 206 Dpto 303</t>
  </si>
  <si>
    <t>P. Damian/placeres</t>
  </si>
  <si>
    <t>22910028-9</t>
  </si>
  <si>
    <t>Peralta Munoz</t>
  </si>
  <si>
    <t>Jacqueline Munoz Jasa</t>
  </si>
  <si>
    <t>Patricio Peralta Osega</t>
  </si>
  <si>
    <t>Micalvi 59 B Heroes del Mar</t>
  </si>
  <si>
    <t>83627389/96404566</t>
  </si>
  <si>
    <t>22917103-8</t>
  </si>
  <si>
    <t>Dylan Matias</t>
  </si>
  <si>
    <t>Ramirez Torres</t>
  </si>
  <si>
    <t>Yuly Torres Silva</t>
  </si>
  <si>
    <t>Luis Ramirez Silva (fallecido)</t>
  </si>
  <si>
    <t>Jose Maria Estcriva Block G N 26 Dpto 203</t>
  </si>
  <si>
    <t>22745196-3</t>
  </si>
  <si>
    <t>Martin Spencer</t>
  </si>
  <si>
    <t>Ramos Aguilera</t>
  </si>
  <si>
    <t>Jennifer Aguilar Lazcano</t>
  </si>
  <si>
    <t>Jahu Ramos May</t>
  </si>
  <si>
    <t>Pje el Hueluo #45 Dpto 24 La Laguna</t>
  </si>
  <si>
    <t>2297620 / 78290383 / 62353173</t>
  </si>
  <si>
    <t>22748896-4</t>
  </si>
  <si>
    <t>Joaquin Alonso</t>
  </si>
  <si>
    <t>Riffo Robles</t>
  </si>
  <si>
    <t>Priscilla Robles Capacunda</t>
  </si>
  <si>
    <t>Miguel Riffo Riffo</t>
  </si>
  <si>
    <t>Cabriteria Poniente Block 666 Dpto 11 La Laguna</t>
  </si>
  <si>
    <t>994329641 / 68426692</t>
  </si>
  <si>
    <t>22929356-3</t>
  </si>
  <si>
    <t>Mauricio Andres</t>
  </si>
  <si>
    <t>Silva Rojas</t>
  </si>
  <si>
    <t>Maria Teresa Rojas Arancibia</t>
  </si>
  <si>
    <t>Palmas de Cocolan ~14 Dpto 13 Las Palmas</t>
  </si>
  <si>
    <t>22767235-8</t>
  </si>
  <si>
    <t>Lindsay</t>
  </si>
  <si>
    <t>Vergara Flores</t>
  </si>
  <si>
    <t>Francisca Flores Tapia</t>
  </si>
  <si>
    <t>Esteban Vergara Bastias</t>
  </si>
  <si>
    <t>Pje. Omidora #18 Juan Nylon</t>
  </si>
  <si>
    <t>2613809 - 97262642 / 89599 16</t>
  </si>
  <si>
    <t>22832691-7</t>
  </si>
  <si>
    <t>Abraham Ezequiel</t>
  </si>
  <si>
    <t>Vergara Fredes</t>
  </si>
  <si>
    <t>Claudia Fredes Merani</t>
  </si>
  <si>
    <t>Jose Vergara Benavides</t>
  </si>
  <si>
    <t>Av. Las Americas #1 Pob. El Progreso</t>
  </si>
  <si>
    <t>2611703 / 92649541</t>
  </si>
  <si>
    <t>228499943-9</t>
  </si>
  <si>
    <t>Annanias</t>
  </si>
  <si>
    <t>Vergara Olguin</t>
  </si>
  <si>
    <t>Carolina Olguin Vergara</t>
  </si>
  <si>
    <t>Laura Vergara Carrasco (Abuela)</t>
  </si>
  <si>
    <t>Av. Las Palmas Block 227 Dpto 24</t>
  </si>
  <si>
    <t>83468855 / 90849659 / 93341659</t>
  </si>
  <si>
    <t>Barney</t>
  </si>
  <si>
    <t>22465735-8</t>
  </si>
  <si>
    <t>Dilan Vicente</t>
  </si>
  <si>
    <t>Soto Flores</t>
  </si>
  <si>
    <t>Johana Flores Bernales</t>
  </si>
  <si>
    <t>Alvaro Soto Pino</t>
  </si>
  <si>
    <t>Jose Maria Escribar Block W 402 Dpto 202 Juan Pablo II</t>
  </si>
  <si>
    <t>76633415 / 2343865</t>
  </si>
  <si>
    <t>NM</t>
  </si>
  <si>
    <t>22894846-3</t>
  </si>
  <si>
    <t xml:space="preserve">Alonso Esteban </t>
  </si>
  <si>
    <t>Montenegro Villarroel</t>
  </si>
  <si>
    <t>Maria Jose Villarroel Meza</t>
  </si>
  <si>
    <t>Claudio Montenegro Fernandez</t>
  </si>
  <si>
    <t>Jose Maria Escribar 1303 Dpto 401 Juan Pablo II</t>
  </si>
  <si>
    <t>81299668 / 2495107</t>
  </si>
  <si>
    <t>22570262-4</t>
  </si>
  <si>
    <t>Katrina Antonia</t>
  </si>
  <si>
    <t>Vasquez Fernandez</t>
  </si>
  <si>
    <t>Maykia Fernandez Ibacache</t>
  </si>
  <si>
    <t>Nelson Vasquez Cubillo</t>
  </si>
  <si>
    <t>Pje. El Tebo 26 Dpto 14 Las Palmas</t>
  </si>
  <si>
    <t>87112505 / 81455876</t>
  </si>
  <si>
    <t>22519286-3</t>
  </si>
  <si>
    <t>Martina Javiera</t>
  </si>
  <si>
    <t>Becerra Altamirano</t>
  </si>
  <si>
    <t>Jacqueline Altamirano Altamirano</t>
  </si>
  <si>
    <t>Israel Roizblant 160 depto 32 Las Palmas</t>
  </si>
  <si>
    <t>22773239-3</t>
  </si>
  <si>
    <t>Antonia Paz</t>
  </si>
  <si>
    <t>Leon Valdes</t>
  </si>
  <si>
    <t>Ximena Valdes Brito</t>
  </si>
  <si>
    <t>Harold Leon Gonzalez</t>
  </si>
  <si>
    <t>Palmar de Cocalan 117 Dpto 32 Las Palmas</t>
  </si>
  <si>
    <t>98023369/62597080</t>
  </si>
  <si>
    <t>22610996-k</t>
  </si>
  <si>
    <t>Angel Javier Ignacio</t>
  </si>
  <si>
    <t>Ferenus Quiroz</t>
  </si>
  <si>
    <t>Rosa Quiroz Espinoza</t>
  </si>
  <si>
    <t>Lucien Ferenus Borracic-Doric</t>
  </si>
  <si>
    <t>Av. Las Palmas 303 Dpto 14 Las Palmas</t>
  </si>
  <si>
    <t>22635004-7</t>
  </si>
  <si>
    <t>Samuel Nicolas</t>
  </si>
  <si>
    <t>Guerra Quiroga</t>
  </si>
  <si>
    <t>Yasna Quiroga Salinas</t>
  </si>
  <si>
    <t>Leonel Guerra Calderon</t>
  </si>
  <si>
    <t>Av. Las Palmas 303 Dpto 23 Las Palmas</t>
  </si>
  <si>
    <t>81573983 / 2596732</t>
  </si>
  <si>
    <t>22693620-3</t>
  </si>
  <si>
    <t>Vanessa Alexandra</t>
  </si>
  <si>
    <t>Martinez Palomino</t>
  </si>
  <si>
    <t>Vivian Palomino Garcia</t>
  </si>
  <si>
    <t>Raul Martinez Zobarzo</t>
  </si>
  <si>
    <t>Israel Roizblat 31 Dpto 27 Las Palmas</t>
  </si>
  <si>
    <t>86909592 / 2619760</t>
  </si>
  <si>
    <t>22863222-8</t>
  </si>
  <si>
    <t xml:space="preserve">Bernabé </t>
  </si>
  <si>
    <t>Alvarez Alvarez</t>
  </si>
  <si>
    <t>Vicky del Carmen Alvarez Villagra</t>
  </si>
  <si>
    <t>Sandra Villagra Aguirre</t>
  </si>
  <si>
    <t>Av Las Palmas 421 dept 33 Las Palmas</t>
  </si>
  <si>
    <t>2616579 - 83217860 - 93226461</t>
  </si>
  <si>
    <t>22696218-2</t>
  </si>
  <si>
    <t>Fernando Antonio</t>
  </si>
  <si>
    <t>Cuevas Barra</t>
  </si>
  <si>
    <t>Paola Barra Alvarado</t>
  </si>
  <si>
    <t>Cristian Cuevas Vega</t>
  </si>
  <si>
    <t>Jose Maria Balaguer 4180 Dpto 402 Juan Pablo II</t>
  </si>
  <si>
    <t>P. Damian/Q verde</t>
  </si>
  <si>
    <t>22401094-K</t>
  </si>
  <si>
    <t>Valentina Ignacia</t>
  </si>
  <si>
    <t>Brito Nunez</t>
  </si>
  <si>
    <t>Andrea Nunez Escobar</t>
  </si>
  <si>
    <t>Eduardo Lozano Garrido</t>
  </si>
  <si>
    <t>Israel Roizblatt  Dpto 25 Psje. Dr. Quiroz, N 5, Las Palmas</t>
  </si>
  <si>
    <t>22970767-1</t>
  </si>
  <si>
    <t>Sofia Belen</t>
  </si>
  <si>
    <t xml:space="preserve">Gonzalez Gonzalez </t>
  </si>
  <si>
    <t>Paula Gonzalez Vergara</t>
  </si>
  <si>
    <t>Marcelo Gonzalez Saravia</t>
  </si>
  <si>
    <t>Jose Maria Escribar de Balaguer 130 Dpto 301 Block B Juan Pablo II</t>
  </si>
  <si>
    <t>71391391 - 85227304 - 85584905</t>
  </si>
  <si>
    <t>23006742-2</t>
  </si>
  <si>
    <t>Valentina Belen</t>
  </si>
  <si>
    <t>Fernandez Labbe</t>
  </si>
  <si>
    <t>Daniela Labbe Morales</t>
  </si>
  <si>
    <t>Deynis Fernandez Berthet</t>
  </si>
  <si>
    <t>Padres?</t>
  </si>
  <si>
    <t>Las Palmas 428Dpto 21</t>
  </si>
  <si>
    <t>22757365-1</t>
  </si>
  <si>
    <t>Antonella Valentina</t>
  </si>
  <si>
    <t>Guerrero Leon</t>
  </si>
  <si>
    <t>Patricia Leon Hernandez</t>
  </si>
  <si>
    <t>Mario Guerrero Delgado</t>
  </si>
  <si>
    <t>Irene Frei 156 A Nva Aurora</t>
  </si>
  <si>
    <t>2611842 / 89905954</t>
  </si>
  <si>
    <t>DIPRECA</t>
  </si>
  <si>
    <t>22828846-2</t>
  </si>
  <si>
    <t>Parraguez Rusque</t>
  </si>
  <si>
    <t>Rossana Rusque Figueroa</t>
  </si>
  <si>
    <t>Juan Parraguez Roa</t>
  </si>
  <si>
    <t>Galvarino 4 Heroes del mar Placeres</t>
  </si>
  <si>
    <t>2612662 / 85958364</t>
  </si>
  <si>
    <t>22669003-4</t>
  </si>
  <si>
    <t>Byron Alexander</t>
  </si>
  <si>
    <t>Silva Martinez</t>
  </si>
  <si>
    <t>Maria Martinez Balcarce</t>
  </si>
  <si>
    <t>Victor Silva Montoya</t>
  </si>
  <si>
    <t>Colo colo 217 Heroes del Mar</t>
  </si>
  <si>
    <t>78342503 / 77321131</t>
  </si>
  <si>
    <t>22525138-K</t>
  </si>
  <si>
    <t>Tomas Rodrigo</t>
  </si>
  <si>
    <t>Sepulveda Guerrero</t>
  </si>
  <si>
    <t>Nicole Guerrero Leon</t>
  </si>
  <si>
    <t>Tomas Sepulveda Henriquez</t>
  </si>
  <si>
    <t>2611842 / 71321543</t>
  </si>
  <si>
    <t>I</t>
  </si>
  <si>
    <t>Golondrina</t>
  </si>
  <si>
    <t>22916422-8</t>
  </si>
  <si>
    <t xml:space="preserve">Jhoardi </t>
  </si>
  <si>
    <t>Vernal Valenzuela</t>
  </si>
  <si>
    <t>Karina Valenzuela Rodriguez</t>
  </si>
  <si>
    <t>Luis Bernal Castillo</t>
  </si>
  <si>
    <t>Diez y Siete Lote 17, Casa 6, Porvenir Bajo</t>
  </si>
  <si>
    <t>CECOSF Porvenir Bajo</t>
  </si>
  <si>
    <t>22764289-0</t>
  </si>
  <si>
    <t>Allison Marie Anne</t>
  </si>
  <si>
    <t>Sanchez Becerra</t>
  </si>
  <si>
    <t>Brenda Barrera Bravo</t>
  </si>
  <si>
    <t>Juan Sanchez Valencia</t>
  </si>
  <si>
    <t>Calle Cinco #3, E. Ramirez</t>
  </si>
  <si>
    <t xml:space="preserve">2282552 - 2345624 </t>
  </si>
  <si>
    <t>22928476-2</t>
  </si>
  <si>
    <t>Massiel Anaís</t>
  </si>
  <si>
    <t>Serrano Gallegos</t>
  </si>
  <si>
    <t>Danitza Gallegos Cordero</t>
  </si>
  <si>
    <t>Mauricio Serrano Poblete</t>
  </si>
  <si>
    <t>Block 2 Dpto 36, Costa Brava</t>
  </si>
  <si>
    <t>sole</t>
  </si>
  <si>
    <t>22918293-5</t>
  </si>
  <si>
    <t>Steven Andrés</t>
  </si>
  <si>
    <t>Aedo Aravena</t>
  </si>
  <si>
    <t>Marcelina Aravena Aaravena</t>
  </si>
  <si>
    <t>Hector Aedo Hernandez</t>
  </si>
  <si>
    <t>Llico 455 Porvenir Bajo</t>
  </si>
  <si>
    <t>22880101-1</t>
  </si>
  <si>
    <t>Anouk Belén</t>
  </si>
  <si>
    <t>Campos Cifuentes</t>
  </si>
  <si>
    <t>Nathaly Cifuentes Sanchez</t>
  </si>
  <si>
    <t>Cinco 7 E. Ramirez</t>
  </si>
  <si>
    <t>22793326-7</t>
  </si>
  <si>
    <t>Bastián Adin</t>
  </si>
  <si>
    <t>Orrego Saavedra</t>
  </si>
  <si>
    <t>Jocelyn Saavedra Carvajal</t>
  </si>
  <si>
    <t>Lino Orrego Fajardo</t>
  </si>
  <si>
    <t>Llico #2, Block 153, Dpto 32, Costa Brava</t>
  </si>
  <si>
    <t>2347717 - 2286998</t>
  </si>
  <si>
    <t>22937839-2</t>
  </si>
  <si>
    <t>Christian Andrés</t>
  </si>
  <si>
    <t>Kirkman Moncada</t>
  </si>
  <si>
    <t>Rosa Mondaca Valdevenito</t>
  </si>
  <si>
    <t>Pje ChonChol Block 83, Dpto 23, Costa Brava</t>
  </si>
  <si>
    <t>Puertas Negras</t>
  </si>
  <si>
    <t>Sole</t>
  </si>
  <si>
    <t>22805519-0</t>
  </si>
  <si>
    <t>Javier Alfonso</t>
  </si>
  <si>
    <t>Sotelo Estay</t>
  </si>
  <si>
    <t>Maria Eugenia Estay Rodriguez</t>
  </si>
  <si>
    <t>Juan Sotelo Carreno</t>
  </si>
  <si>
    <t>Calle Dos #75, E. Ramirez</t>
  </si>
  <si>
    <t>22861867-5</t>
  </si>
  <si>
    <t>Yarais Dennis</t>
  </si>
  <si>
    <t>Aguilera Perez</t>
  </si>
  <si>
    <t>Eva Perez Tapia</t>
  </si>
  <si>
    <t>Carlos Aguilera Astorga</t>
  </si>
  <si>
    <t>Llico 2 Block 155 Dpto 34 Costa Brava</t>
  </si>
  <si>
    <t>2344618 - 2340960</t>
  </si>
  <si>
    <t>22830081-0</t>
  </si>
  <si>
    <t>Catalina Antonia</t>
  </si>
  <si>
    <t>Alarcón Espinoza</t>
  </si>
  <si>
    <t>Carla Espinoza Surriba</t>
  </si>
  <si>
    <t>Omar Alarcon Salazar</t>
  </si>
  <si>
    <t>Porvenir 1050 Porvenir Bajo</t>
  </si>
  <si>
    <t>2341357 - 8701033</t>
  </si>
  <si>
    <t>22846448-1</t>
  </si>
  <si>
    <t>Dylan Paul</t>
  </si>
  <si>
    <t>Saez Flores</t>
  </si>
  <si>
    <t>Lissette Flores Veas</t>
  </si>
  <si>
    <t>Diez y Nueve #43, Porvenir Bajo</t>
  </si>
  <si>
    <t>no</t>
  </si>
  <si>
    <t>22855363-8</t>
  </si>
  <si>
    <t>Dafne Anaís</t>
  </si>
  <si>
    <t>Ruiz Duran</t>
  </si>
  <si>
    <t>Ingrid Duran Sanchez</t>
  </si>
  <si>
    <t>Guillermo Ruiz Castillo</t>
  </si>
  <si>
    <t>Calle Siete #396, E. Ramirez/Calle 1 # 146, P Bajo</t>
  </si>
  <si>
    <t>Abril</t>
  </si>
  <si>
    <t>22913745-k</t>
  </si>
  <si>
    <t>Joel Antonio</t>
  </si>
  <si>
    <t>Oyarce San Martin</t>
  </si>
  <si>
    <t>Carla San Martin Ojeda</t>
  </si>
  <si>
    <t>Joel Oyarce Vivanco</t>
  </si>
  <si>
    <t>Santiago Severin 81 Sector Almendral</t>
  </si>
  <si>
    <t>22775191-6</t>
  </si>
  <si>
    <t>Maximiliano Joaquín</t>
  </si>
  <si>
    <t>Uribe Armijo</t>
  </si>
  <si>
    <t>Stefani Armijo Lafertte</t>
  </si>
  <si>
    <t>Claudio Uribe Jamer</t>
  </si>
  <si>
    <t>Diez y Siete #31, Porvenir Bajo</t>
  </si>
  <si>
    <t>22821978-9</t>
  </si>
  <si>
    <t>Ashly Isabel</t>
  </si>
  <si>
    <t>Castro Martinez</t>
  </si>
  <si>
    <t>Nora Cordova Olave</t>
  </si>
  <si>
    <t>Block 32 Dpto 14 Ramon Cordero</t>
  </si>
  <si>
    <t>22802001-k</t>
  </si>
  <si>
    <t>Tyra Belén</t>
  </si>
  <si>
    <t>Díaz Ruiz</t>
  </si>
  <si>
    <t>Angelina Ruiz Canales</t>
  </si>
  <si>
    <t>Eduardo Diaz Cepeda</t>
  </si>
  <si>
    <t>Extension Nva. Esperanza 19, Campamento Nva. Esperanza</t>
  </si>
  <si>
    <t>22882257-4</t>
  </si>
  <si>
    <t>Dilan Joel</t>
  </si>
  <si>
    <t>Ruiz Castro</t>
  </si>
  <si>
    <t>Carolina Castro Sanchez</t>
  </si>
  <si>
    <t>Wenceslao Ruiz Castillo</t>
  </si>
  <si>
    <t>Calle Tres #26, E. Ramirez</t>
  </si>
  <si>
    <t>22986030-5</t>
  </si>
  <si>
    <t>Anaís Ester</t>
  </si>
  <si>
    <t>Palacios Miranda</t>
  </si>
  <si>
    <t>Anllesca Miranda Cordero</t>
  </si>
  <si>
    <t>Gerardo Palacios</t>
  </si>
  <si>
    <t>Papas</t>
  </si>
  <si>
    <t>Calle 7 nº 10 E. Ramirez</t>
  </si>
  <si>
    <t>23006272-2</t>
  </si>
  <si>
    <t>Felipe Jesús</t>
  </si>
  <si>
    <t>Marín Navarro</t>
  </si>
  <si>
    <t>Katherine Navarro Bustos</t>
  </si>
  <si>
    <t>Pje La Tortuga Calle 20 #13, E. Ramirez</t>
  </si>
  <si>
    <t>75118513 - 85406898</t>
  </si>
  <si>
    <t>23023978-9</t>
  </si>
  <si>
    <t>Amaya Vasconcello</t>
  </si>
  <si>
    <t>Ronja Vasconcello Aros</t>
  </si>
  <si>
    <t>Juan Amaya Huillitrui</t>
  </si>
  <si>
    <t>Raque block  nº  400 depto 13 Costa Brava</t>
  </si>
  <si>
    <t>22961591-2</t>
  </si>
  <si>
    <t>Carolina Belén</t>
  </si>
  <si>
    <t>Prieto González</t>
  </si>
  <si>
    <t>Paula González Jeldes</t>
  </si>
  <si>
    <t>David Prieto Patelli</t>
  </si>
  <si>
    <t>Calle 25 nº 13 Porvenir Bajo</t>
  </si>
  <si>
    <t>2343030 - 77601429</t>
  </si>
  <si>
    <t>23002463-4</t>
  </si>
  <si>
    <t>Paulo Fabian</t>
  </si>
  <si>
    <t>Toro Jofre</t>
  </si>
  <si>
    <t>Susy Jofré Quezada</t>
  </si>
  <si>
    <t>Sergio Toro Torres</t>
  </si>
  <si>
    <t>La Costa nº 12 Porvenir bajo</t>
  </si>
  <si>
    <t>2347074/62216983</t>
  </si>
  <si>
    <t>22976037-8</t>
  </si>
  <si>
    <t>Joseph Gael</t>
  </si>
  <si>
    <t>Abarza Cueto</t>
  </si>
  <si>
    <t>Melissa Cueto Bustos</t>
  </si>
  <si>
    <t>Genaro Abarza Torres</t>
  </si>
  <si>
    <t>Calle 5 nº 19 Eleuterio Ramirez</t>
  </si>
  <si>
    <t>2343085 - 2281640</t>
  </si>
  <si>
    <t>23054533-2</t>
  </si>
  <si>
    <t>Benajmín Esteban</t>
  </si>
  <si>
    <t>Riveros Pérez</t>
  </si>
  <si>
    <t>María José Perez Soto</t>
  </si>
  <si>
    <t xml:space="preserve">Esteban Riveros González </t>
  </si>
  <si>
    <t>Calle 20 nº 10 Porvenir Bajo</t>
  </si>
  <si>
    <t>2346579 - 89365188</t>
  </si>
  <si>
    <t>23017522-5</t>
  </si>
  <si>
    <t>Clarisse Naomi</t>
  </si>
  <si>
    <t>Farías Montt</t>
  </si>
  <si>
    <t>Silvia Montt Romero</t>
  </si>
  <si>
    <t>Marcelo Farias Santis</t>
  </si>
  <si>
    <t>Caneria 42, Cerro Cordillera</t>
  </si>
  <si>
    <t>2347779 - 2284693</t>
  </si>
  <si>
    <t>Cordillera</t>
  </si>
  <si>
    <t>Denise</t>
  </si>
  <si>
    <t>23019140-9</t>
  </si>
  <si>
    <t>Ambar Magdalena</t>
  </si>
  <si>
    <t>Vilches Espinoza</t>
  </si>
  <si>
    <t>Claudia Espinoza Aguilar</t>
  </si>
  <si>
    <t>Reinaldo Vilches Montecinos</t>
  </si>
  <si>
    <t>Block 1 depto 32 Costa brava</t>
  </si>
  <si>
    <t>22675547-0</t>
  </si>
  <si>
    <t xml:space="preserve">Kathalynna Alejandra </t>
  </si>
  <si>
    <t>Estay Flores</t>
  </si>
  <si>
    <t>Yasna Flores Flores</t>
  </si>
  <si>
    <t>Patricia Flores Galaz</t>
  </si>
  <si>
    <t>Calle 7 nº 392 E. Ramirez</t>
  </si>
  <si>
    <t>2286403 - 2349323</t>
  </si>
  <si>
    <t>22656419-5</t>
  </si>
  <si>
    <t>Macarena Andrea</t>
  </si>
  <si>
    <t>Carcamo Gonzalez</t>
  </si>
  <si>
    <t>Maribel González Tapia</t>
  </si>
  <si>
    <t>Pedro Cárcamo Donoso</t>
  </si>
  <si>
    <t>Calle 5 nº 367 Pob E. Ramirez</t>
  </si>
  <si>
    <t>22625624-5</t>
  </si>
  <si>
    <t>Emily Anais</t>
  </si>
  <si>
    <t>Diaz Vasquez</t>
  </si>
  <si>
    <t>Ninoska Vasquez Morris</t>
  </si>
  <si>
    <t>Pablo Diaz Romero</t>
  </si>
  <si>
    <t>Calle Llico nº 45 E. Ramirez</t>
  </si>
  <si>
    <t>22625646-6</t>
  </si>
  <si>
    <t>Alexandra Daniela</t>
  </si>
  <si>
    <t>22625631-8</t>
  </si>
  <si>
    <t>Paula Andrea</t>
  </si>
  <si>
    <t>22609320-6</t>
  </si>
  <si>
    <t>Maycol Antonio</t>
  </si>
  <si>
    <t>Velasquez Donoso</t>
  </si>
  <si>
    <t>Jacqueline Donoso Castillo</t>
  </si>
  <si>
    <t>Guillermo Velasquez González</t>
  </si>
  <si>
    <t>José J. Mora nº 378 Pob. Valencia</t>
  </si>
  <si>
    <t>22518476-3</t>
  </si>
  <si>
    <t>Josh Jans Aragon</t>
  </si>
  <si>
    <t>Saavedra Castro</t>
  </si>
  <si>
    <t>Cristina Castro Diaz</t>
  </si>
  <si>
    <t>Raiman  nº 0681 Santa Rosa</t>
  </si>
  <si>
    <t>88098557 - 94589567</t>
  </si>
  <si>
    <t xml:space="preserve">Miraflores </t>
  </si>
  <si>
    <t>22590752-8</t>
  </si>
  <si>
    <t>Bastián Isack Angel</t>
  </si>
  <si>
    <t>Vidal Canales</t>
  </si>
  <si>
    <t>Silvia Canales Espinoza</t>
  </si>
  <si>
    <t>Patricio Vidal Torres</t>
  </si>
  <si>
    <t>Pje Nueva Esperanza nº 26 Campamento Nueva Esperanza</t>
  </si>
  <si>
    <t>22630294-8</t>
  </si>
  <si>
    <t>Ashlly Noemi Genara</t>
  </si>
  <si>
    <t>Estay Abarca</t>
  </si>
  <si>
    <t>Franchezca Abarca Torres</t>
  </si>
  <si>
    <t>Manuel Estay Espejo</t>
  </si>
  <si>
    <t>Calle 1 nº 122 Pob. E Ramirez</t>
  </si>
  <si>
    <t>2286827 - 82645933</t>
  </si>
  <si>
    <t>22609407-5</t>
  </si>
  <si>
    <t>Angelina Dominique</t>
  </si>
  <si>
    <t>Miranda Salinas</t>
  </si>
  <si>
    <t>Ester Salinas Vargas</t>
  </si>
  <si>
    <t>Sergio Moranda Rojas</t>
  </si>
  <si>
    <t>Calle Roque Block 63  Depto 23 Costa Brava</t>
  </si>
  <si>
    <t>22757415-1</t>
  </si>
  <si>
    <t>Camila Ayelen</t>
  </si>
  <si>
    <t>Avilez Castro</t>
  </si>
  <si>
    <t>Veronica Castro Contreras</t>
  </si>
  <si>
    <t>Rodrigo Aviles</t>
  </si>
  <si>
    <t>Block 32 Dpto 12 Ramon Cordero</t>
  </si>
  <si>
    <t>22691755-1</t>
  </si>
  <si>
    <t xml:space="preserve">Mateo </t>
  </si>
  <si>
    <t>Rojas Chacon</t>
  </si>
  <si>
    <t>Elsa Chacon Peña</t>
  </si>
  <si>
    <t>Jorge Rojas Kötzing</t>
  </si>
  <si>
    <t>Pedro León gallo n 565 P. Ancha</t>
  </si>
  <si>
    <t>22642042-8</t>
  </si>
  <si>
    <t>Lorena Andrea</t>
  </si>
  <si>
    <t>Lazcano Martinez</t>
  </si>
  <si>
    <t>Ernestina Martinez Ferrada</t>
  </si>
  <si>
    <t>Miguel Lazcano Alviña</t>
  </si>
  <si>
    <t>Campamento Ext. Nueva Esperanza S/N</t>
  </si>
  <si>
    <t>22521531-6</t>
  </si>
  <si>
    <t>Yohel Antonio</t>
  </si>
  <si>
    <t>Gonzalez Santos</t>
  </si>
  <si>
    <t>Yazmín Santos Torres</t>
  </si>
  <si>
    <t>Mauricio González Saez</t>
  </si>
  <si>
    <t>La tortuga nº 11, Pob. Ramón Cordero</t>
  </si>
  <si>
    <t>22537174-1</t>
  </si>
  <si>
    <t>Danya Ximena</t>
  </si>
  <si>
    <t>Castro Canales</t>
  </si>
  <si>
    <t>Marjorie Canales Espinoza</t>
  </si>
  <si>
    <t>José Miguel Castro Meneses</t>
  </si>
  <si>
    <t>Calle 7 casa 11 Porvenir Bajo</t>
  </si>
  <si>
    <t>22578323-3</t>
  </si>
  <si>
    <t xml:space="preserve">Estefani Belen </t>
  </si>
  <si>
    <t>Martinez Valdes</t>
  </si>
  <si>
    <t>Elizabeth Valdés Mora</t>
  </si>
  <si>
    <t>Veronica Mora Osorio (Abuela Materna)</t>
  </si>
  <si>
    <t>Av. Roque n 390 Block 4 depto 15 Costa Brava</t>
  </si>
  <si>
    <t>22588642-3</t>
  </si>
  <si>
    <t>Steffy Lee</t>
  </si>
  <si>
    <t>Santana Zuniga</t>
  </si>
  <si>
    <t>Catherine Zuñiga Soto</t>
  </si>
  <si>
    <t>Eugenio Santana Silva</t>
  </si>
  <si>
    <t>General Vidaurre nº 15 P. Ancha</t>
  </si>
  <si>
    <t>75107212 - 94179878</t>
  </si>
  <si>
    <t>22710725-1</t>
  </si>
  <si>
    <t>Martin Rodolfo Ignacio</t>
  </si>
  <si>
    <t>Arancibia Marchant</t>
  </si>
  <si>
    <t>Maricela Marchant Cortez</t>
  </si>
  <si>
    <t>Sabit Arancibia Parraguez</t>
  </si>
  <si>
    <t>Calle 7 nº123 E. Ramirez</t>
  </si>
  <si>
    <t>22677127-1</t>
  </si>
  <si>
    <t xml:space="preserve">Agustin Antonio </t>
  </si>
  <si>
    <t>Toro Vergara</t>
  </si>
  <si>
    <t>Alejandra Vergara Bórquez</t>
  </si>
  <si>
    <t>Antonio Tora Mateluna</t>
  </si>
  <si>
    <t>Calle Quinchamalies nº 1706 Pob. Cardenal Samoré (placilla)</t>
  </si>
  <si>
    <t>22644632-k</t>
  </si>
  <si>
    <t>Kiara Angeles Antonella</t>
  </si>
  <si>
    <t>Donoso Donoso</t>
  </si>
  <si>
    <t>Katerine Donoso Castillo</t>
  </si>
  <si>
    <t>Claudio Donoso Camus</t>
  </si>
  <si>
    <t>Calle San Marcos n 10 Av. Pacífico</t>
  </si>
  <si>
    <t>22703057-7</t>
  </si>
  <si>
    <t>Amanda Gricel</t>
  </si>
  <si>
    <t>Urzua Castillo</t>
  </si>
  <si>
    <t>Lony Castillo Castillo</t>
  </si>
  <si>
    <t>Diego Urzua</t>
  </si>
  <si>
    <t>Calle cuadro nº 3 E. Ramirez</t>
  </si>
  <si>
    <t>22687443-7</t>
  </si>
  <si>
    <t>Fuentes Castillo</t>
  </si>
  <si>
    <t>Stephanie Castillo Navarro</t>
  </si>
  <si>
    <t>Victor Fuentes Vega</t>
  </si>
  <si>
    <t>Calle 19 nº 2 Porvenir Bajo</t>
  </si>
  <si>
    <t>22612490-k</t>
  </si>
  <si>
    <t xml:space="preserve">Felipe Ignacio </t>
  </si>
  <si>
    <t>Molina Martinez</t>
  </si>
  <si>
    <t>Daniela Martinez Martinez</t>
  </si>
  <si>
    <t>Luis hernan Molina Morales</t>
  </si>
  <si>
    <t>Calle 7, nº 193 E. Ramirez</t>
  </si>
  <si>
    <t>23096384-3</t>
  </si>
  <si>
    <t>Lucas Ianni</t>
  </si>
  <si>
    <t>Galassi Cortes</t>
  </si>
  <si>
    <t>Marcela Cortes Villablanca</t>
  </si>
  <si>
    <t>Angelo Galassi Moraga</t>
  </si>
  <si>
    <t>Vigia #224, Playa Ancha</t>
  </si>
  <si>
    <t>SC Intermedio</t>
  </si>
  <si>
    <t>23079434-0</t>
  </si>
  <si>
    <t>Vicente Eduardo</t>
  </si>
  <si>
    <t>Gomez Rivera</t>
  </si>
  <si>
    <t>Loizza Rivera Perez</t>
  </si>
  <si>
    <t>Pedro Gomez Uribe</t>
  </si>
  <si>
    <t>Calle Cinco #192, E. Ramirez</t>
  </si>
  <si>
    <t>22478875-4</t>
  </si>
  <si>
    <t>Allizon Flor</t>
  </si>
  <si>
    <t>Fajardo Bobadilla</t>
  </si>
  <si>
    <t>Maria Bobadilla Moraga</t>
  </si>
  <si>
    <t>Juan Alexis Fajardo Quiroz</t>
  </si>
  <si>
    <t>Av. Pacífico nº 2, Javiera Carrera</t>
  </si>
  <si>
    <t>2439989 - 85126082</t>
  </si>
  <si>
    <t>22762672-0</t>
  </si>
  <si>
    <t>Ignacio Daniel</t>
  </si>
  <si>
    <t>Urra Ramos</t>
  </si>
  <si>
    <t>Alejandra Ramos Galvez</t>
  </si>
  <si>
    <t>MAdre</t>
  </si>
  <si>
    <t>Calle 25 nº 90 Porvenir Bajo</t>
  </si>
  <si>
    <t>23129191-1</t>
  </si>
  <si>
    <t>Melany Andrea</t>
  </si>
  <si>
    <t>Valdes Banda</t>
  </si>
  <si>
    <t>Rossana Banda Perot</t>
  </si>
  <si>
    <t>Claudio Valdes Valdes</t>
  </si>
  <si>
    <t>Pje. Tres #38, La Loma</t>
  </si>
  <si>
    <t>16117961-2</t>
  </si>
  <si>
    <t>Sebastian Ignacio</t>
  </si>
  <si>
    <t>Grandon Montenegro</t>
  </si>
  <si>
    <t>Carmen Montenegro Solar</t>
  </si>
  <si>
    <t>Nolberto Grandon Aguila</t>
  </si>
  <si>
    <t>Pje 1 Block 45 Dpto 35 Ramon Cordero</t>
  </si>
  <si>
    <t xml:space="preserve">SC Intermedio </t>
  </si>
  <si>
    <t>22761847-7</t>
  </si>
  <si>
    <t>Ignacia</t>
  </si>
  <si>
    <t>Ramirez Munoz</t>
  </si>
  <si>
    <t>Ingrid Munoz Ossandon</t>
  </si>
  <si>
    <t>Jorge Ramirez Araya</t>
  </si>
  <si>
    <t xml:space="preserve">Continuacion Nva Esperanza 12 </t>
  </si>
  <si>
    <t>Placilla*</t>
  </si>
  <si>
    <t>22830949-4</t>
  </si>
  <si>
    <t>Catalina Alejandra</t>
  </si>
  <si>
    <t>Morales Caroca</t>
  </si>
  <si>
    <t>Elizabeth Caroca Gil</t>
  </si>
  <si>
    <t>Block 67, Dpto 24, Costa Brava</t>
  </si>
  <si>
    <t>22892431-8</t>
  </si>
  <si>
    <t>Kurmi Yanela Kuyen</t>
  </si>
  <si>
    <t>Oyarzun Pantoja</t>
  </si>
  <si>
    <t>Carolina Pantoja Contreras</t>
  </si>
  <si>
    <t>Francisco Oyarzun Orellana</t>
  </si>
  <si>
    <t>Llico #166 Porvenir Bajo</t>
  </si>
  <si>
    <t>22892729-5</t>
  </si>
  <si>
    <t>Elias Jose</t>
  </si>
  <si>
    <t>Ogalde Arredondo</t>
  </si>
  <si>
    <t>Roxana Arredondo Guajardo</t>
  </si>
  <si>
    <t>Jose Ogalde Saavedra</t>
  </si>
  <si>
    <t>Block 6 Dpto 11, Vista al Mar</t>
  </si>
  <si>
    <t>23057863-k</t>
  </si>
  <si>
    <t>Fabian Demian Ignacio</t>
  </si>
  <si>
    <t>Guzman Hernandez</t>
  </si>
  <si>
    <t>Margarita Hernandez Navarrete</t>
  </si>
  <si>
    <t>Francisco Guzman Bolivar</t>
  </si>
  <si>
    <t>Calle Siete 316, E. Ramirez</t>
  </si>
  <si>
    <t>23094935-2</t>
  </si>
  <si>
    <t>Katalina</t>
  </si>
  <si>
    <t>Albornoz Ramos</t>
  </si>
  <si>
    <t>Yasna Ramos Gálvez</t>
  </si>
  <si>
    <t>Calle 20 casa 90 Porvenir Bajo</t>
  </si>
  <si>
    <t>22990226-1</t>
  </si>
  <si>
    <t>Ivan Isaac</t>
  </si>
  <si>
    <t>Sanchez Castillo</t>
  </si>
  <si>
    <t>Karen Castillo Benavides</t>
  </si>
  <si>
    <t>Ivan Sanchez Gomez</t>
  </si>
  <si>
    <t>Calle 3 nº 10 (5) E. Ramirez</t>
  </si>
  <si>
    <t>91325151 - 2280351</t>
  </si>
  <si>
    <t>23115865-0</t>
  </si>
  <si>
    <t>Paloma Belen</t>
  </si>
  <si>
    <t>Navarrete Briceno</t>
  </si>
  <si>
    <t>Aurora</t>
  </si>
  <si>
    <t>Calle #7 N| 106 E. Ramirez</t>
  </si>
  <si>
    <t>23034648-8</t>
  </si>
  <si>
    <t>Catherine Belen</t>
  </si>
  <si>
    <t>Ramos Figueroa</t>
  </si>
  <si>
    <t>Cecilia Figueroa Guzman</t>
  </si>
  <si>
    <t>Daniel Ramos Gomez</t>
  </si>
  <si>
    <t>22892512-8</t>
  </si>
  <si>
    <t>Maite Gabriela</t>
  </si>
  <si>
    <t>Vega Avendano</t>
  </si>
  <si>
    <t>Tamara Avendano Vega</t>
  </si>
  <si>
    <t>Calle Siete #154, E. Ramirez</t>
  </si>
  <si>
    <t>2342989 - 2344090</t>
  </si>
  <si>
    <t>22779431-3</t>
  </si>
  <si>
    <t>Juan Pablo Andres</t>
  </si>
  <si>
    <t>Araya Ponce</t>
  </si>
  <si>
    <t>Yanina Ponce Mendez</t>
  </si>
  <si>
    <t>Ivan Araya Araya</t>
  </si>
  <si>
    <t>Undecima 13 Pobl. Pacifico</t>
  </si>
  <si>
    <t>3191926 - 2283648</t>
  </si>
  <si>
    <t>22502563-0</t>
  </si>
  <si>
    <t>Isaias Benjamin</t>
  </si>
  <si>
    <t>Barrera Vera</t>
  </si>
  <si>
    <t>Nicole Vera Munoz</t>
  </si>
  <si>
    <t>Angelo Barrera Moreno</t>
  </si>
  <si>
    <t>Continuacion, n 12, Nueva Esperanza</t>
  </si>
  <si>
    <t>22653365-6</t>
  </si>
  <si>
    <t>Alexander Benjamin</t>
  </si>
  <si>
    <t>Islame Mercado</t>
  </si>
  <si>
    <t>Franchesca Mercado Torres</t>
  </si>
  <si>
    <t>Calle 4, n 113, E. Ramirez</t>
  </si>
  <si>
    <t>2285136 (recados)</t>
  </si>
  <si>
    <t>22495179-5</t>
  </si>
  <si>
    <t>Cristobal Andres</t>
  </si>
  <si>
    <t>Arocha Vergara</t>
  </si>
  <si>
    <t>Nicole Vergara Borquez</t>
  </si>
  <si>
    <t>los Quinchamalies #1706 Placilla</t>
  </si>
  <si>
    <t>22688889-6</t>
  </si>
  <si>
    <t>Vargas Silva</t>
  </si>
  <si>
    <t>Isabel Silva osega</t>
  </si>
  <si>
    <t>Luis vargas Soto</t>
  </si>
  <si>
    <t>Pje Llico, n 2, depto 33, block 173, Costa Brava</t>
  </si>
  <si>
    <t>341718 - 93152678</t>
  </si>
  <si>
    <t>23003533-4</t>
  </si>
  <si>
    <t>Cristobal Maximiliano</t>
  </si>
  <si>
    <t>Cerda Galaz</t>
  </si>
  <si>
    <t>Marjorie Galaz Lopez</t>
  </si>
  <si>
    <t>Humberto Cerda Castillo</t>
  </si>
  <si>
    <t>Calle 1 #2, E. Ramirez</t>
  </si>
  <si>
    <t>22775297-1</t>
  </si>
  <si>
    <t>Cristobal Isaac</t>
  </si>
  <si>
    <t>Munoz Flores</t>
  </si>
  <si>
    <t>Karen Flores Tapia</t>
  </si>
  <si>
    <t>Jonathan Munoz Quichel</t>
  </si>
  <si>
    <t>Calle Veinte 65, E. Ramirez</t>
  </si>
  <si>
    <t>23005005-8</t>
  </si>
  <si>
    <t>Dafne Antonella</t>
  </si>
  <si>
    <t>Galdames Catalan</t>
  </si>
  <si>
    <t>Raque N Block 63 Dpto 23, Costa Brava</t>
  </si>
  <si>
    <t>22731385-4</t>
  </si>
  <si>
    <t>Constanza Macarena</t>
  </si>
  <si>
    <t>Flores Gonzalez</t>
  </si>
  <si>
    <t>Marcela Gonzalez Montero</t>
  </si>
  <si>
    <t>Ruben Flores Galaz</t>
  </si>
  <si>
    <t>Block 63, Dpto 33, Costa Brava</t>
  </si>
  <si>
    <t>Eleminar (dato duplicado)</t>
  </si>
  <si>
    <t>22482650-8</t>
  </si>
  <si>
    <t>Zuniga Gonzalez</t>
  </si>
  <si>
    <t>Jessica Gonzalez Gonzalez</t>
  </si>
  <si>
    <t>Miguel Zuniga Soto</t>
  </si>
  <si>
    <t>Calle Diez y Nueve 465, Porvenir Bajo</t>
  </si>
  <si>
    <t>90811954 - 95779664 (abuela)</t>
  </si>
  <si>
    <t>23021944-3</t>
  </si>
  <si>
    <t>Madelaine Angelina</t>
  </si>
  <si>
    <t>22482094-1</t>
  </si>
  <si>
    <t xml:space="preserve">Daryen Aaron </t>
  </si>
  <si>
    <t>Villarroel Garcia</t>
  </si>
  <si>
    <t>Daniela Garcia Ramos</t>
  </si>
  <si>
    <t>Oscar Villaroel Cuevas</t>
  </si>
  <si>
    <t>Pje Capitán Simpson nº 0280</t>
  </si>
  <si>
    <t>22731377-3</t>
  </si>
  <si>
    <t>Antonnella Andrea</t>
  </si>
  <si>
    <t>22932042-4</t>
  </si>
  <si>
    <t>Rossemary Nicole</t>
  </si>
  <si>
    <t>Gonzalez Martines</t>
  </si>
  <si>
    <t>Estefania Martinez Cordova</t>
  </si>
  <si>
    <t>Cristina Gonzalez Perez</t>
  </si>
  <si>
    <t>Calle Un decima 7 Pob. Pacifico</t>
  </si>
  <si>
    <t>Elizabeth Sofia</t>
  </si>
  <si>
    <t>Varas Arancibia</t>
  </si>
  <si>
    <t>Wilda Arancibia Moreno</t>
  </si>
  <si>
    <t>Manuel Varas Vasquez</t>
  </si>
  <si>
    <t>Block 10 Dpto, Viento Sur</t>
  </si>
  <si>
    <t>2917766 - 8833357</t>
  </si>
  <si>
    <t>22685227-1</t>
  </si>
  <si>
    <t>Vargas Vasquez</t>
  </si>
  <si>
    <t>Veronica Vasquez Briceno</t>
  </si>
  <si>
    <t>Jose Vargas Vargas</t>
  </si>
  <si>
    <t>Diez y Siete #653, Porvenir Bajo</t>
  </si>
  <si>
    <t>89344947 - 2289466</t>
  </si>
  <si>
    <t>22847472-k</t>
  </si>
  <si>
    <t>Nahomy Gabriela</t>
  </si>
  <si>
    <t>Vasquez Valdes</t>
  </si>
  <si>
    <t>Giovanna Valdes Rios</t>
  </si>
  <si>
    <t>Vicente Vasquez Galvez</t>
  </si>
  <si>
    <t>Calle 3 #12, E. Ramirez</t>
  </si>
  <si>
    <t>23069015-4</t>
  </si>
  <si>
    <t xml:space="preserve">Agustin Ignacio </t>
  </si>
  <si>
    <t>Tordecillas Estay</t>
  </si>
  <si>
    <t>Yazna Estay Espejo</t>
  </si>
  <si>
    <t>Calle Dos #10, E. Ramirez</t>
  </si>
  <si>
    <t>22981338-0</t>
  </si>
  <si>
    <t xml:space="preserve">Angelina Julie </t>
  </si>
  <si>
    <t>Acuna Ruiz</t>
  </si>
  <si>
    <t>Johana Ruiz Canales</t>
  </si>
  <si>
    <t>Mauricio Acuña Diaz</t>
  </si>
  <si>
    <t>Extensión nueva Esperanza nº 19 Campamento Nueva Esperanza</t>
  </si>
  <si>
    <t>22998168-4</t>
  </si>
  <si>
    <t>CAMILA ANTONIA</t>
  </si>
  <si>
    <t>MONTENEGRO TOREDO</t>
  </si>
  <si>
    <t>Claudia Toredo Santibañez</t>
  </si>
  <si>
    <t>Julio Montenegro Solar</t>
  </si>
  <si>
    <t xml:space="preserve">Bambi </t>
  </si>
  <si>
    <t>22987278-8</t>
  </si>
  <si>
    <t>Amanda Victoria</t>
  </si>
  <si>
    <t>Arias Fernandez</t>
  </si>
  <si>
    <t>Teresa Fernandez Varas</t>
  </si>
  <si>
    <t>Jorge Arias Padilla</t>
  </si>
  <si>
    <t>Teresa Varas Rohweder</t>
  </si>
  <si>
    <t>Felix Vicuña nº 13 Sub. San Francisco Cerro Cordillera</t>
  </si>
  <si>
    <t>2215539 - 89537759</t>
  </si>
  <si>
    <t>Romi</t>
  </si>
  <si>
    <t>22941982-k</t>
  </si>
  <si>
    <t>Amanda Rayen</t>
  </si>
  <si>
    <t>Aravena Medina</t>
  </si>
  <si>
    <t>Amalia Medina Elgueta</t>
  </si>
  <si>
    <t>Juan Aravena Vidal</t>
  </si>
  <si>
    <t>Sta Lucia nº 13 Cº Cordillera</t>
  </si>
  <si>
    <t>Cienfuegos*</t>
  </si>
  <si>
    <t>Nico</t>
  </si>
  <si>
    <t>22977868-4</t>
  </si>
  <si>
    <t>Jose Miguel</t>
  </si>
  <si>
    <t>Caceres Otaegui</t>
  </si>
  <si>
    <t>Barbara Otaegui Salinas</t>
  </si>
  <si>
    <t>Daniel Caceres Santibañez</t>
  </si>
  <si>
    <t>Clave 124 depto 3</t>
  </si>
  <si>
    <t>22946445-0</t>
  </si>
  <si>
    <t>Palacios Daza</t>
  </si>
  <si>
    <t>Isabel Daza</t>
  </si>
  <si>
    <t>Camino Cintura 3169 Cerro Cordillera</t>
  </si>
  <si>
    <t>22764531-8</t>
  </si>
  <si>
    <t>Javiera Catalina</t>
  </si>
  <si>
    <t>Baez Flamm</t>
  </si>
  <si>
    <t>Margarita Flamm Ramirez</t>
  </si>
  <si>
    <t>Jorge Baez Santibañez</t>
  </si>
  <si>
    <t>Calle 5 s/n Cº Cordillera</t>
  </si>
  <si>
    <t>2219869 - 86880071</t>
  </si>
  <si>
    <t>22768911-0</t>
  </si>
  <si>
    <t>Francisca Monserrat</t>
  </si>
  <si>
    <t>Jorquera Abarca</t>
  </si>
  <si>
    <t>Erika Abarca Odger</t>
  </si>
  <si>
    <t>Luis Jorquera Silva</t>
  </si>
  <si>
    <t>Manuel Carrasco nº 218 B Cº Cordillera</t>
  </si>
  <si>
    <t>2233895 - 81372176</t>
  </si>
  <si>
    <t>22787967-k</t>
  </si>
  <si>
    <t>Katalina Antonella</t>
  </si>
  <si>
    <t>Pereira Caballero</t>
  </si>
  <si>
    <t>Claudia Caballero Arancibia</t>
  </si>
  <si>
    <t>Lepomande 87 Cerro Cordillera</t>
  </si>
  <si>
    <t>3210528 - 3222973</t>
  </si>
  <si>
    <t>22820714-9</t>
  </si>
  <si>
    <t>Macarena Ignacia</t>
  </si>
  <si>
    <t>Fuentes Moya</t>
  </si>
  <si>
    <t>Franchesca Moya Roa</t>
  </si>
  <si>
    <t>Eduardo Fuentes Mancilla</t>
  </si>
  <si>
    <t>Castillo 487 Pje 3 La Copa, Playa Ancha</t>
  </si>
  <si>
    <t>2259933 - 93356443 - 228593</t>
  </si>
  <si>
    <t>22979290-3</t>
  </si>
  <si>
    <t>Jeremias Jesus</t>
  </si>
  <si>
    <t>Aillapan Cuadra</t>
  </si>
  <si>
    <t>Jessenia Cuadra Aguilera</t>
  </si>
  <si>
    <t>Cristian Aillapán Bridúo</t>
  </si>
  <si>
    <t>Rigoletto 103 Cº Perdices</t>
  </si>
  <si>
    <t>22899620-3</t>
  </si>
  <si>
    <t>Baltazar</t>
  </si>
  <si>
    <t>Ramos Espinoza</t>
  </si>
  <si>
    <t>Claudia Espinoza Arruez</t>
  </si>
  <si>
    <t>Block 17 Dpto 44 VI Sector Playa Ancha</t>
  </si>
  <si>
    <t>90601700 - 2324400</t>
  </si>
  <si>
    <t>22810924-k</t>
  </si>
  <si>
    <t>Hans Williams</t>
  </si>
  <si>
    <t>Paiva Soto</t>
  </si>
  <si>
    <t>Lucia Soto Cardenas</t>
  </si>
  <si>
    <t xml:space="preserve">Williams Paiva Ibarra </t>
  </si>
  <si>
    <t>San Martin 151, 3er Piso Dpto 1, Pza Echaurren</t>
  </si>
  <si>
    <t>23034149-4</t>
  </si>
  <si>
    <t>María Ignacia Jesus</t>
  </si>
  <si>
    <t>Vergara Apablaza</t>
  </si>
  <si>
    <t>Priscilla Apablaza Aravena</t>
  </si>
  <si>
    <t>David Vergara Fuentes</t>
  </si>
  <si>
    <t>Basilio Rojas con Alemania (san Juan de Dios)</t>
  </si>
  <si>
    <t>FALTA REUPERAR FICHA DESDE JARDIN PINOCHO</t>
  </si>
  <si>
    <t>22862269-9</t>
  </si>
  <si>
    <t>Sofía Haydee</t>
  </si>
  <si>
    <t>Gatica Pimentel</t>
  </si>
  <si>
    <t>Katherine Pimentel Torres</t>
  </si>
  <si>
    <t>Claudio Gatica Bustamante</t>
  </si>
  <si>
    <t>Maria Olga 56 Cerro Coridllera</t>
  </si>
  <si>
    <t>22865816-2</t>
  </si>
  <si>
    <t>Isabella Alessandra</t>
  </si>
  <si>
    <t>Castro Napoli</t>
  </si>
  <si>
    <t>Antonella Napoli Bahamondes</t>
  </si>
  <si>
    <t>Alexis Castro</t>
  </si>
  <si>
    <t>Cecilia Bahamondes Arcos (Abuela Materna)</t>
  </si>
  <si>
    <t>Blanquillo nº 219 Cerro Cordillera</t>
  </si>
  <si>
    <t>77029690 - 75300132 - 2214044</t>
  </si>
  <si>
    <t>22275741-8</t>
  </si>
  <si>
    <t>Kimberly Guadalupe</t>
  </si>
  <si>
    <t>Marchant Iglesias</t>
  </si>
  <si>
    <t>Jeannette Iglesias Torres</t>
  </si>
  <si>
    <t>Marco Marchant Palma</t>
  </si>
  <si>
    <t>Lucano con San Francisco #39 Cerro Cordillera</t>
  </si>
  <si>
    <t>85578401 - 81862828 - 86238763 - 2237498</t>
  </si>
  <si>
    <t>22945328-9</t>
  </si>
  <si>
    <t>Anayad Alejandra</t>
  </si>
  <si>
    <t>Rojas Nunez</t>
  </si>
  <si>
    <t>Dayana Nunez Rojas</t>
  </si>
  <si>
    <t>Torquemada #112 Cerro Toro</t>
  </si>
  <si>
    <t>79332213 - 87144164 - 93390722</t>
  </si>
  <si>
    <t>22906830-k</t>
  </si>
  <si>
    <t>Yuand Axel</t>
  </si>
  <si>
    <t>Marroquin Palma</t>
  </si>
  <si>
    <t>Katherine Palma Melgarejo</t>
  </si>
  <si>
    <t>Sergio Marroquin Levipil</t>
  </si>
  <si>
    <t>Subida Toro 50 Cerro Toro</t>
  </si>
  <si>
    <t>2233701 - 82604129</t>
  </si>
  <si>
    <t>22757539-5</t>
  </si>
  <si>
    <t>Diana Jimena</t>
  </si>
  <si>
    <t>Escarate Flores</t>
  </si>
  <si>
    <t>María Jacqueline Flores Aceituno</t>
  </si>
  <si>
    <t>Rolando Muñoz nº 23 Pob. Montt Playa Ancha</t>
  </si>
  <si>
    <t>2285004 - 83720174</t>
  </si>
  <si>
    <t>22830549-9</t>
  </si>
  <si>
    <t>Juliana Antonella</t>
  </si>
  <si>
    <t>Lopez Vivanco</t>
  </si>
  <si>
    <t>Valeska Vivanco Odger</t>
  </si>
  <si>
    <t>Eduardo Lopez Carrillo</t>
  </si>
  <si>
    <t>Puigredon 70 Cerro Sto Domingo</t>
  </si>
  <si>
    <t>71304665 - 79309095 - 91068441</t>
  </si>
  <si>
    <t>22772012-3</t>
  </si>
  <si>
    <t>Darlyn Catalina</t>
  </si>
  <si>
    <t>Ibaceta Romero</t>
  </si>
  <si>
    <t>Cecilia Romero Fernandez</t>
  </si>
  <si>
    <t>Juan Ibaceta Caya</t>
  </si>
  <si>
    <t>17 Abril 131 Cº Cordillera</t>
  </si>
  <si>
    <t>2289386 - 88206184 - 97650663</t>
  </si>
  <si>
    <t>22932393-8</t>
  </si>
  <si>
    <t>Daniel Thomas</t>
  </si>
  <si>
    <t>Garcia Garcia</t>
  </si>
  <si>
    <t>Leslie garcia Villarroel</t>
  </si>
  <si>
    <t>Robert Garcia Encalada</t>
  </si>
  <si>
    <t>San Francisco 779 Cº Cordillera</t>
  </si>
  <si>
    <t>2598285 - 89404234</t>
  </si>
  <si>
    <t>22533259-2</t>
  </si>
  <si>
    <t>Atalia Betzabe</t>
  </si>
  <si>
    <t>Quezada Perez</t>
  </si>
  <si>
    <t>Margarita Perez Melgarejo</t>
  </si>
  <si>
    <t>Mauricio Valdevenito Bustamante (no biologico)</t>
  </si>
  <si>
    <t>Subida Toro 51 Cerro Toro</t>
  </si>
  <si>
    <t>2234872 - 92728575</t>
  </si>
  <si>
    <t>22707514-7</t>
  </si>
  <si>
    <t>Michael Andres</t>
  </si>
  <si>
    <t>Cabrera Yanez</t>
  </si>
  <si>
    <t>Lorena Yañez Veas</t>
  </si>
  <si>
    <t>Christian Cabrera Gomez</t>
  </si>
  <si>
    <t>Cotapos nº 13 Cº Cordillera</t>
  </si>
  <si>
    <t>2732091 - 2213662 - 65652271</t>
  </si>
  <si>
    <t>22448760-6</t>
  </si>
  <si>
    <t xml:space="preserve">Luis Ignacio </t>
  </si>
  <si>
    <t>Martinez Tordecillas</t>
  </si>
  <si>
    <t>Solange Tordecilla Calderón</t>
  </si>
  <si>
    <t>Pje B Villa Los Angeles nº 8</t>
  </si>
  <si>
    <t>22501980-0</t>
  </si>
  <si>
    <t>Martina Sayen</t>
  </si>
  <si>
    <t>Padre Mariano nº 66 Cerro Toro</t>
  </si>
  <si>
    <t>977510615 - 99964636</t>
  </si>
  <si>
    <t>22547639-k</t>
  </si>
  <si>
    <t>Antonnella Pascall</t>
  </si>
  <si>
    <t>Villagra Velazquez</t>
  </si>
  <si>
    <t>Patricia Velasquez Llano</t>
  </si>
  <si>
    <t>Rafael Villagra Vargas</t>
  </si>
  <si>
    <t xml:space="preserve">Bernardo Carrasco #64 Cerro Toro </t>
  </si>
  <si>
    <t>2256414 - 90246436</t>
  </si>
  <si>
    <t>22761139-1</t>
  </si>
  <si>
    <t>Jektzalen Akari</t>
  </si>
  <si>
    <t>Urbina Salgado</t>
  </si>
  <si>
    <t>Estefania Salgado Salgado</t>
  </si>
  <si>
    <t>David Urbina Estobar</t>
  </si>
  <si>
    <t>Sub. Francisco #397 Cerro Cordillera</t>
  </si>
  <si>
    <t>22463231-2</t>
  </si>
  <si>
    <t>Stephanie Kassandra</t>
  </si>
  <si>
    <t>Accinelli Palma</t>
  </si>
  <si>
    <t>Pamela Palma Tapia</t>
  </si>
  <si>
    <t>Angelo Accinelli Muñoz</t>
  </si>
  <si>
    <t>Blanca Accinelli Muñoz (Abuela Paterna)</t>
  </si>
  <si>
    <t>Blamco Cuartin nº 18 Cerro Cordillera</t>
  </si>
  <si>
    <t>2236321 - 74505213</t>
  </si>
  <si>
    <t>22718767-0</t>
  </si>
  <si>
    <t>Alexis Eleazar</t>
  </si>
  <si>
    <t>Flores Rebolledo</t>
  </si>
  <si>
    <t>Ximena Rebolledo Ahumada</t>
  </si>
  <si>
    <t>Cajilla 790 depto 4 Cº Sto Domingo</t>
  </si>
  <si>
    <t>2226483 - 962722791 - 987019061</t>
  </si>
  <si>
    <t>22458286-2</t>
  </si>
  <si>
    <t>Ariel Angel</t>
  </si>
  <si>
    <t>22600734-2</t>
  </si>
  <si>
    <t>Dante Alessandro</t>
  </si>
  <si>
    <t>De la Rivera Montero</t>
  </si>
  <si>
    <t>Alejandra Montero Ayala</t>
  </si>
  <si>
    <t>Francisco DE la Rivera De la Rivera</t>
  </si>
  <si>
    <t>Calle 1 308 Simón Bolivar Cº Cordillera</t>
  </si>
  <si>
    <t>2318550 - 91705608 - 63069883</t>
  </si>
  <si>
    <t>22644929-9</t>
  </si>
  <si>
    <t>Dominique Valery</t>
  </si>
  <si>
    <t>Aprosio Loman</t>
  </si>
  <si>
    <t>Daniela Román Armijo</t>
  </si>
  <si>
    <t>Cristián Aprasio</t>
  </si>
  <si>
    <t>Patricia Armijo Calalán (Abuela)</t>
  </si>
  <si>
    <t>Calle Araucana 109 Pob San Martín</t>
  </si>
  <si>
    <t>317014 - 75276678</t>
  </si>
  <si>
    <t>22323060-1</t>
  </si>
  <si>
    <t>Mía Ayelen</t>
  </si>
  <si>
    <t>Muñoz Calderon</t>
  </si>
  <si>
    <t>Romina Calderon galvez</t>
  </si>
  <si>
    <t>Francisco Muñoz Moacache</t>
  </si>
  <si>
    <t>papas</t>
  </si>
  <si>
    <t>Av. Alemania 4949 Cº Alegre</t>
  </si>
  <si>
    <t>22412578-k</t>
  </si>
  <si>
    <t>Francisca Paola</t>
  </si>
  <si>
    <t>Acuña Sepulveda</t>
  </si>
  <si>
    <t>Marisel Sepulveda Tapia</t>
  </si>
  <si>
    <t>Cfrancisco Javier Acuña Cardena</t>
  </si>
  <si>
    <t>Pje Interior nº 152 Cerro Merced</t>
  </si>
  <si>
    <t>92670150 - 85358807</t>
  </si>
  <si>
    <t>22654036-9</t>
  </si>
  <si>
    <t>María Paz</t>
  </si>
  <si>
    <t>San Martin Carrasco</t>
  </si>
  <si>
    <t>Maria Carrasco Duque</t>
  </si>
  <si>
    <t>Juan Pablo San Martin Diaz</t>
  </si>
  <si>
    <t>Manuel Carrasco #6 Cerro Cordillera</t>
  </si>
  <si>
    <t>22691151-0</t>
  </si>
  <si>
    <t>Tiare Solange</t>
  </si>
  <si>
    <t>Rubio Infante</t>
  </si>
  <si>
    <t>Ruth Infante Munoz</t>
  </si>
  <si>
    <t>Freddy Rubio Ruiz</t>
  </si>
  <si>
    <t>Cumming 225 Casa 5 Cerro Merced</t>
  </si>
  <si>
    <t>22494734-8</t>
  </si>
  <si>
    <t>Escarlet Milena</t>
  </si>
  <si>
    <t>Ovando Araya</t>
  </si>
  <si>
    <t xml:space="preserve">Jeanette Araya Garrido </t>
  </si>
  <si>
    <t>Eduardo Ovando Catalan</t>
  </si>
  <si>
    <t>Peragallo 47 Cerro Cordillera</t>
  </si>
  <si>
    <t>2233568 - 98164921</t>
  </si>
  <si>
    <t>22535518-5</t>
  </si>
  <si>
    <t>Franko Gaspar</t>
  </si>
  <si>
    <t>Rodríguez Farfal</t>
  </si>
  <si>
    <t>Taly Farfal Diaz</t>
  </si>
  <si>
    <t>Rene Rodriguez Urrutia</t>
  </si>
  <si>
    <t>Andacollo 112 Cerro Cordillera</t>
  </si>
  <si>
    <t>2253101 - 99863015</t>
  </si>
  <si>
    <t>22726178-1</t>
  </si>
  <si>
    <t>Maximiliano Alberto</t>
  </si>
  <si>
    <t>Manzano Veliz</t>
  </si>
  <si>
    <t>Fabiola Velis Cademartori</t>
  </si>
  <si>
    <t>Luis Alberto Manzano Galaz</t>
  </si>
  <si>
    <t>Calle San Francisco nº 344, Cº Cordillera</t>
  </si>
  <si>
    <t>2598019 - 67006105</t>
  </si>
  <si>
    <t>22598771-8</t>
  </si>
  <si>
    <t>Martini Keim</t>
  </si>
  <si>
    <t>Elizabeth Seco Barraza</t>
  </si>
  <si>
    <t>Marcos Martini Alvial</t>
  </si>
  <si>
    <t>Othegui 46 Esquina Colon</t>
  </si>
  <si>
    <t>22710735-9</t>
  </si>
  <si>
    <t>María José</t>
  </si>
  <si>
    <t>Cisterna Aguilera</t>
  </si>
  <si>
    <t>Marcela Aguilera Rodriguez</t>
  </si>
  <si>
    <t>José Cisterna Zuñiga</t>
  </si>
  <si>
    <t>2343695 - 89587029</t>
  </si>
  <si>
    <t>22697076-2</t>
  </si>
  <si>
    <t>Giovanni Esteban</t>
  </si>
  <si>
    <t>Molina Torres</t>
  </si>
  <si>
    <t>Yenny Torres Valenzuela</t>
  </si>
  <si>
    <t>Cristopher Molina Guerra</t>
  </si>
  <si>
    <t>Peragallo 557 Cerro Cordillera</t>
  </si>
  <si>
    <t>85150544 - 97603493</t>
  </si>
  <si>
    <t>22496017-4</t>
  </si>
  <si>
    <t xml:space="preserve">Martín Ignacio </t>
  </si>
  <si>
    <t>Saez Marin</t>
  </si>
  <si>
    <t xml:space="preserve">Luz Marin Bahamondes </t>
  </si>
  <si>
    <t>Ricardo Saez Ramirez</t>
  </si>
  <si>
    <t>Pje Cruz del Sur #2 Cerro Cordillera</t>
  </si>
  <si>
    <t>2748792 - 74306522</t>
  </si>
  <si>
    <t>22968519-8</t>
  </si>
  <si>
    <t>Jorge Luis</t>
  </si>
  <si>
    <t>Espinoza Alarcon</t>
  </si>
  <si>
    <t>Jacqueline Alarcón Espinoza</t>
  </si>
  <si>
    <t>Jorge Espinoza Bravo</t>
  </si>
  <si>
    <t>Manuel Carrasco nº 9 Cerro Cordillera</t>
  </si>
  <si>
    <t>2219703 - 82792418</t>
  </si>
  <si>
    <t>22842226-6</t>
  </si>
  <si>
    <t>Constanza Sofia</t>
  </si>
  <si>
    <t>Burdiles Fuenzalida</t>
  </si>
  <si>
    <t>Tatiana Fuenzalida Miranda</t>
  </si>
  <si>
    <t>Erick Burdiles Cabello</t>
  </si>
  <si>
    <t>Camino Cintura nº 2782 Cº Cordillera</t>
  </si>
  <si>
    <t>75215947 - 2735753</t>
  </si>
  <si>
    <t>22863257-0</t>
  </si>
  <si>
    <t>Karla Monserrat Genesis</t>
  </si>
  <si>
    <t>Maldonado Villarroel</t>
  </si>
  <si>
    <t>Lorena Villarroel Gavilan</t>
  </si>
  <si>
    <t>Carlos Maldonado Sandoval</t>
  </si>
  <si>
    <t>Torquemada #111 Cerro Toro</t>
  </si>
  <si>
    <t>2755715 - 2647801</t>
  </si>
  <si>
    <t>22631061-4</t>
  </si>
  <si>
    <t>Leandro Israel</t>
  </si>
  <si>
    <t>Vera Venegas</t>
  </si>
  <si>
    <t>Nicol Andrea Venegas Diaz</t>
  </si>
  <si>
    <t>Eduardo Vera Orellana</t>
  </si>
  <si>
    <t>Felix Vicuna 24 Cerro Cordillera</t>
  </si>
  <si>
    <t>22782509-k</t>
  </si>
  <si>
    <t>Hugo Benjamin</t>
  </si>
  <si>
    <t>Olivares Johnson</t>
  </si>
  <si>
    <t>Pamela Johnson Lopez</t>
  </si>
  <si>
    <t>Cristian Olivares Sariego</t>
  </si>
  <si>
    <t>Miranda 680, Cordillera</t>
  </si>
  <si>
    <t>79390524 - 2593218 - 79449456</t>
  </si>
  <si>
    <t>22966150-7</t>
  </si>
  <si>
    <t>Moises Andres</t>
  </si>
  <si>
    <t>Nazar Vargas</t>
  </si>
  <si>
    <t>Nidia Vargas Candia</t>
  </si>
  <si>
    <t>Moises Delano Nazar</t>
  </si>
  <si>
    <t>Almte Riveros #395 Cerro Arrayan</t>
  </si>
  <si>
    <t>62618976 - 2282115</t>
  </si>
  <si>
    <t>22597659-6</t>
  </si>
  <si>
    <t>Bastian Paolo</t>
  </si>
  <si>
    <t>Toledo Pizarro</t>
  </si>
  <si>
    <t xml:space="preserve">Ninoska Pizarro Salgado </t>
  </si>
  <si>
    <t>Han Paolo Toledo</t>
  </si>
  <si>
    <t>Padre Francisco #2</t>
  </si>
  <si>
    <t>74736980 - 78379624</t>
  </si>
  <si>
    <t>22906707-9</t>
  </si>
  <si>
    <t>Jean Piere Andres</t>
  </si>
  <si>
    <t>Olivares Perez</t>
  </si>
  <si>
    <t>Andrea Perez Vera</t>
  </si>
  <si>
    <t>Italo Jean Pierre Olivares Gavilan</t>
  </si>
  <si>
    <t>Gral Doble #67 Cerro Toro</t>
  </si>
  <si>
    <t>3272877 - 84175327</t>
  </si>
  <si>
    <t>22774089-2</t>
  </si>
  <si>
    <t>Ariela Zunilda Ignacia</t>
  </si>
  <si>
    <t>Avendano Espinoza</t>
  </si>
  <si>
    <t>Iba Espinoza Sandoval</t>
  </si>
  <si>
    <t>Alejandro Avendaño Donoso</t>
  </si>
  <si>
    <t>Santa Julia nº 766 Cerro Cordillera</t>
  </si>
  <si>
    <t>22617178-9</t>
  </si>
  <si>
    <t>Francisca Antonia</t>
  </si>
  <si>
    <t>Olivares Guerra</t>
  </si>
  <si>
    <t xml:space="preserve">Angelica Guerra Guerra </t>
  </si>
  <si>
    <t>Jaime Olivares Osorio</t>
  </si>
  <si>
    <t>Subida Toro 57 Cerro Cordillera</t>
  </si>
  <si>
    <t>2223314 - 95125406 - 77867707</t>
  </si>
  <si>
    <t>22510612-6</t>
  </si>
  <si>
    <t>Alvaro Vicente</t>
  </si>
  <si>
    <t>Villagran Hansen</t>
  </si>
  <si>
    <t xml:space="preserve">Cindy Hansen </t>
  </si>
  <si>
    <t>Alvaro Villagran</t>
  </si>
  <si>
    <t>Aduanilla #323 Cerro Cordillera</t>
  </si>
  <si>
    <t>5767110 - 2614604</t>
  </si>
  <si>
    <t>22646847-1</t>
  </si>
  <si>
    <t>Anais Issidora</t>
  </si>
  <si>
    <t>Maldonado Olea</t>
  </si>
  <si>
    <t>Jessica Olea Arancibia</t>
  </si>
  <si>
    <t>Sebastián Maldonado Aguirre</t>
  </si>
  <si>
    <t>Murillo 140 Cº Florida</t>
  </si>
  <si>
    <t>2331223 - 77515653</t>
  </si>
  <si>
    <t>22637516-3</t>
  </si>
  <si>
    <t>Felipe Daniel</t>
  </si>
  <si>
    <t>Molina Parra</t>
  </si>
  <si>
    <t>Liliana Parra Reyes</t>
  </si>
  <si>
    <t>Marco Molina Beltran</t>
  </si>
  <si>
    <t>Allende Padin 13-A, III Sector</t>
  </si>
  <si>
    <t xml:space="preserve">NM Menor </t>
  </si>
  <si>
    <t>22916260-8</t>
  </si>
  <si>
    <t>Fernanda Ciomara</t>
  </si>
  <si>
    <t>Ramos Calderon</t>
  </si>
  <si>
    <t>Johana Calderon Galaz</t>
  </si>
  <si>
    <t>Emilio Ramos Gutierres</t>
  </si>
  <si>
    <t>Gumercindo Diaz 576 Cerro Cordillera</t>
  </si>
  <si>
    <t>97462814 - 2284016</t>
  </si>
  <si>
    <t>22844933-4</t>
  </si>
  <si>
    <t>Steevent Alexander</t>
  </si>
  <si>
    <t>Barrera Riquelme</t>
  </si>
  <si>
    <t>Candy Riquelme Jimenez</t>
  </si>
  <si>
    <t>Alejandro Barrera Jimenez (? Tio)</t>
  </si>
  <si>
    <t>Fresia Jimenez</t>
  </si>
  <si>
    <t>San Francisco 518 Dpto 3</t>
  </si>
  <si>
    <t>22546472-3</t>
  </si>
  <si>
    <t>Eleazar</t>
  </si>
  <si>
    <t>Fernandez Arellano</t>
  </si>
  <si>
    <t>Isabel Arellano Miranda</t>
  </si>
  <si>
    <t>Genera Duble #82 Cerro Toro</t>
  </si>
  <si>
    <t>2232175 - 89059776</t>
  </si>
  <si>
    <t>22984562-4</t>
  </si>
  <si>
    <t xml:space="preserve">Matias Orlando </t>
  </si>
  <si>
    <t>Perez Valderas</t>
  </si>
  <si>
    <t>Andrea Valderas Galvez</t>
  </si>
  <si>
    <t>Hans Perez Saez</t>
  </si>
  <si>
    <t>Calle Tres #100 Cerro Cordillera</t>
  </si>
  <si>
    <t>89980286 - 2342847 - 2255767</t>
  </si>
  <si>
    <t xml:space="preserve">Capullito </t>
  </si>
  <si>
    <t>23066490-0</t>
  </si>
  <si>
    <t xml:space="preserve">Alexander </t>
  </si>
  <si>
    <t>Acuna Beiza</t>
  </si>
  <si>
    <t>Sharon Beiza Lara</t>
  </si>
  <si>
    <t>Ramón Acuña Faccio</t>
  </si>
  <si>
    <t>Eugenia Faccio Cerda (Abuela)</t>
  </si>
  <si>
    <t>Granito Block 28 Depto 12 V Sector</t>
  </si>
  <si>
    <t>84112934 - 2215432</t>
  </si>
  <si>
    <t>23094872-0</t>
  </si>
  <si>
    <t>Bastian Elias</t>
  </si>
  <si>
    <t>Aguirre oyarce</t>
  </si>
  <si>
    <t>Joan Oyarce Palomo</t>
  </si>
  <si>
    <t>Herctor Aguirre Segovia</t>
  </si>
  <si>
    <t>Ramón Cordero nº 671 Playa Ancha (Pacífico)</t>
  </si>
  <si>
    <t>22768748-5</t>
  </si>
  <si>
    <t>Carlos Sebastián</t>
  </si>
  <si>
    <t>Peña Pereira</t>
  </si>
  <si>
    <t>Roxana Pereira Contreras</t>
  </si>
  <si>
    <t>Carlos Pena Frel</t>
  </si>
  <si>
    <t>Pje 20 casa 64 IV Sector</t>
  </si>
  <si>
    <t>22632927-7</t>
  </si>
  <si>
    <t>Alondra Belen</t>
  </si>
  <si>
    <t>Perez Osses</t>
  </si>
  <si>
    <t>Teresa Osses Rodriguez</t>
  </si>
  <si>
    <t>Juan Perez Queicha</t>
  </si>
  <si>
    <t>II Sector, Casa 1, Vista al Mar</t>
  </si>
  <si>
    <t>07155934 - 2343891</t>
  </si>
  <si>
    <t>22792143-9</t>
  </si>
  <si>
    <t>Madelaine Belén</t>
  </si>
  <si>
    <t>Cisternas Flores</t>
  </si>
  <si>
    <t>Cynthia Flores Lizama</t>
  </si>
  <si>
    <t>Cristian Cisternas Del Solar</t>
  </si>
  <si>
    <t>Los Fleteras 87, Puertas Negras</t>
  </si>
  <si>
    <t>2315946 - 74676723</t>
  </si>
  <si>
    <t>22765957-2</t>
  </si>
  <si>
    <t>Anais Ignacia</t>
  </si>
  <si>
    <t>Aranda Osorio</t>
  </si>
  <si>
    <t>Nataly Osorio Moreno</t>
  </si>
  <si>
    <t>Jorge Aranda Lizama</t>
  </si>
  <si>
    <t>Pueblo Hundido 1, Puertas Negras</t>
  </si>
  <si>
    <t>82918447 - 3193938</t>
  </si>
  <si>
    <t>22717702-2</t>
  </si>
  <si>
    <t>Francisca Antonella</t>
  </si>
  <si>
    <t>Balladares Valderrama</t>
  </si>
  <si>
    <t>Mariela Valderrama Contreras</t>
  </si>
  <si>
    <t>Jose Balladares Pena</t>
  </si>
  <si>
    <t>Camino La Polvora 26, Dpto. 43, Playa Ancha</t>
  </si>
  <si>
    <t>2316290 - 2294790</t>
  </si>
  <si>
    <t>22739412-9</t>
  </si>
  <si>
    <t>Ricardo Javier</t>
  </si>
  <si>
    <t>Gutierrez Ramos</t>
  </si>
  <si>
    <t>Elvira Ramos Mariano</t>
  </si>
  <si>
    <t>Clemente Gutierrez Lobos</t>
  </si>
  <si>
    <t>Pje Lobo de Mar 1548, Cruz de Lorena</t>
  </si>
  <si>
    <t>89338600 - 93462667</t>
  </si>
  <si>
    <t>22669809-4</t>
  </si>
  <si>
    <t>Julio Ignacio</t>
  </si>
  <si>
    <t>Lopez Montoya</t>
  </si>
  <si>
    <t>Joselyn Montoya Silva</t>
  </si>
  <si>
    <t>Hernán López Araya</t>
  </si>
  <si>
    <t>Cañería nº 252 Cº Cordillera</t>
  </si>
  <si>
    <t>22789983-2</t>
  </si>
  <si>
    <t>Camila Andrea</t>
  </si>
  <si>
    <t>Hernandez Aranda</t>
  </si>
  <si>
    <t>Paula Aranda Aranda</t>
  </si>
  <si>
    <t>Carlos Hernandez Reyes</t>
  </si>
  <si>
    <t>Del Faro, F-2, Puertas Negras</t>
  </si>
  <si>
    <t>77773095 - 77999193</t>
  </si>
  <si>
    <t>22690511-1</t>
  </si>
  <si>
    <t xml:space="preserve">Hector Benjamin </t>
  </si>
  <si>
    <t>Vazquez Espíndola</t>
  </si>
  <si>
    <t>Ambar Espindola Vásquez</t>
  </si>
  <si>
    <t>Hector Vásquez Ortiz</t>
  </si>
  <si>
    <t>Pje. Piedra Laja nº 13 VI Sector</t>
  </si>
  <si>
    <t>98767796 - 2619883</t>
  </si>
  <si>
    <t>22798820-7</t>
  </si>
  <si>
    <t>Fernando Matias</t>
  </si>
  <si>
    <t>Rubat Rojas</t>
  </si>
  <si>
    <t>Andrea Rojas Bernales</t>
  </si>
  <si>
    <t>Juan Rubat Bustos</t>
  </si>
  <si>
    <t xml:space="preserve">Juan Contreras 92, II Sector </t>
  </si>
  <si>
    <t>2342497 - 94830601 - 81537192</t>
  </si>
  <si>
    <t>22731820-1</t>
  </si>
  <si>
    <t>Espejo Silva</t>
  </si>
  <si>
    <t>Carla Silva Contreras</t>
  </si>
  <si>
    <t>Carlos Espejo Fernandez</t>
  </si>
  <si>
    <t>Ruben Zamorano 13 II Sector</t>
  </si>
  <si>
    <t>22665241-8</t>
  </si>
  <si>
    <t>Fernanda Anahis</t>
  </si>
  <si>
    <t>Gatica Osorio</t>
  </si>
  <si>
    <t>Valeska Osorio Zamorano</t>
  </si>
  <si>
    <t>Pichincha 2716-A Simon Bolivar</t>
  </si>
  <si>
    <t>2318097 - 85065422</t>
  </si>
  <si>
    <t>22795881-2</t>
  </si>
  <si>
    <t>Michelet Monserrat</t>
  </si>
  <si>
    <t>Vergara Dubó</t>
  </si>
  <si>
    <t>Nicole Dubo Luna</t>
  </si>
  <si>
    <t>Chaparro Alto n 907 Cº Cordillera</t>
  </si>
  <si>
    <t>23043487-5</t>
  </si>
  <si>
    <t>Rocio Belen</t>
  </si>
  <si>
    <t>Venegas Soto</t>
  </si>
  <si>
    <t>Sonia Soto Venegas</t>
  </si>
  <si>
    <t>Edwin Ramirez Ramirez</t>
  </si>
  <si>
    <t>Calle 7 nº 270 IV Sector</t>
  </si>
  <si>
    <t>2341864 - 77521748</t>
  </si>
  <si>
    <t>23076403-4</t>
  </si>
  <si>
    <t>Mateo Alejandro</t>
  </si>
  <si>
    <t>Ibacache Gonzalez</t>
  </si>
  <si>
    <t>Veronica Gonzalez Medina</t>
  </si>
  <si>
    <t>Mauricio Ibacacha Urtueta</t>
  </si>
  <si>
    <t>Calle 3 118 II Sector</t>
  </si>
  <si>
    <t>23033417-k</t>
  </si>
  <si>
    <t>Amaro Axel</t>
  </si>
  <si>
    <t>Olivares Yañez</t>
  </si>
  <si>
    <t>Morin Yáñez Urzua</t>
  </si>
  <si>
    <t>Luis Olivares Torres</t>
  </si>
  <si>
    <t>Elsa Urzua Lopez (Abuela Materna)</t>
  </si>
  <si>
    <t>Pje 5 nº 202 IV Sector</t>
  </si>
  <si>
    <t>22764206-8</t>
  </si>
  <si>
    <t>Benjamin Arturo</t>
  </si>
  <si>
    <t>Escurra Trujillo</t>
  </si>
  <si>
    <t>Ana Trujillo Garcia</t>
  </si>
  <si>
    <t>Gonzalo Escurra Leiva</t>
  </si>
  <si>
    <t>Block 25, Dpto 23, VI Sector</t>
  </si>
  <si>
    <t>93128628 - 81519687</t>
  </si>
  <si>
    <t>23018368-6</t>
  </si>
  <si>
    <t>Antonella Elizabeth</t>
  </si>
  <si>
    <t>Manterola Brandt</t>
  </si>
  <si>
    <t>Claudia Brant Silvia</t>
  </si>
  <si>
    <t>Johan Manterola Daza</t>
  </si>
  <si>
    <t>Del Astillero H 25 Puertas Negras</t>
  </si>
  <si>
    <t>Nelly</t>
  </si>
  <si>
    <t>23100355-K</t>
  </si>
  <si>
    <t>Osvaldo Antonio</t>
  </si>
  <si>
    <t>Saavedra Soto</t>
  </si>
  <si>
    <t>Camila Soto Nuñez</t>
  </si>
  <si>
    <t>Esteban Saavedra Ossa</t>
  </si>
  <si>
    <t>Mariela Nuñez Hernández (Abuela Materna)</t>
  </si>
  <si>
    <t>Vista al Mar nº32, Valle Verde</t>
  </si>
  <si>
    <t>23093899-7</t>
  </si>
  <si>
    <t>Francisca Trinidad</t>
  </si>
  <si>
    <t>Rodriguez Tapia</t>
  </si>
  <si>
    <t>Joanna Tapia Moraga</t>
  </si>
  <si>
    <t>Diego Rodriguez Covarrubias</t>
  </si>
  <si>
    <t>Gumerando Diaz n 314 Depto B Cañeria</t>
  </si>
  <si>
    <t>84125832 - 2342801 - 2157454</t>
  </si>
  <si>
    <t>22992836-8</t>
  </si>
  <si>
    <t>Ian David</t>
  </si>
  <si>
    <t>Sanchez Henriquez</t>
  </si>
  <si>
    <t>Francesca Henriquez Maass</t>
  </si>
  <si>
    <t>Hector Sanchez</t>
  </si>
  <si>
    <t>Angéica Maass Galindo (Abuela Materna)</t>
  </si>
  <si>
    <t>Leandro Escudero Block B depto 6 Los Arrecifes</t>
  </si>
  <si>
    <t>2284680 - 2344341</t>
  </si>
  <si>
    <t>23029370-8</t>
  </si>
  <si>
    <t>Mateo Francesco</t>
  </si>
  <si>
    <t>Arancibia Reyes</t>
  </si>
  <si>
    <t>Francesca Reyes Serrano</t>
  </si>
  <si>
    <t>Gino Arancibia Gambotto</t>
  </si>
  <si>
    <t>Pasaje 6 C/313 III Sector</t>
  </si>
  <si>
    <t>2349674 - 2845768</t>
  </si>
  <si>
    <t>23141739-7</t>
  </si>
  <si>
    <t>Maikol Williams</t>
  </si>
  <si>
    <t>Gonzalez Gutierrez</t>
  </si>
  <si>
    <t>Sonia Gutierrez Espinoza</t>
  </si>
  <si>
    <t>José González Rivera</t>
  </si>
  <si>
    <t>Pje 32 15-B 1er Sector P. Ancha</t>
  </si>
  <si>
    <t>22670942-8</t>
  </si>
  <si>
    <t xml:space="preserve">Villarroel Garrido </t>
  </si>
  <si>
    <t>Mariela Garrido Gómez</t>
  </si>
  <si>
    <t>Cristián Villaroel Espinoza</t>
  </si>
  <si>
    <t>Rodrigo de Triana,  pje 1 Pob federal casa 23</t>
  </si>
  <si>
    <t>2668466 - 4851414</t>
  </si>
  <si>
    <t>22599177-4</t>
  </si>
  <si>
    <t>Jorge Osvaldo</t>
  </si>
  <si>
    <t>WilsonVillalobos</t>
  </si>
  <si>
    <t>Liliana Villalobos Villalobos</t>
  </si>
  <si>
    <t>Osvaldo Wilson</t>
  </si>
  <si>
    <t>Hilda Villalobos Pavanello (abuela materna)</t>
  </si>
  <si>
    <t>Calle A nº 178</t>
  </si>
  <si>
    <t>22687901-3</t>
  </si>
  <si>
    <t>Ignacio Alejandro</t>
  </si>
  <si>
    <t>Ibani Cortez</t>
  </si>
  <si>
    <t>Andrea Cortez Diaz</t>
  </si>
  <si>
    <t>Calle Triwe 240, Dpto 51, Las Lomas</t>
  </si>
  <si>
    <t>23080818-k</t>
  </si>
  <si>
    <t>Nahomy Kathyuska</t>
  </si>
  <si>
    <t>Lopez</t>
  </si>
  <si>
    <t>Ivette San Martín Marquez</t>
  </si>
  <si>
    <t>Juan Lopez Tapia</t>
  </si>
  <si>
    <t>Grabriela Marquez Echeverría (Abulea Materna)</t>
  </si>
  <si>
    <t>Hernan Viejo nº 75 II Sector</t>
  </si>
  <si>
    <t>2342306 - 76196427</t>
  </si>
  <si>
    <t>22806828-4</t>
  </si>
  <si>
    <t>Constanza Belén</t>
  </si>
  <si>
    <t>González Jofré</t>
  </si>
  <si>
    <t>Maria Jofre Urrea</t>
  </si>
  <si>
    <t>Marco Gonzalez Diaz</t>
  </si>
  <si>
    <t>Pje 51 267, IV Sector</t>
  </si>
  <si>
    <t>86635202 - 85181538 - 2341218 - 2289750</t>
  </si>
  <si>
    <t>22698720-7</t>
  </si>
  <si>
    <t>Sebastián Felipe</t>
  </si>
  <si>
    <t xml:space="preserve">Cornejo Quintanilla </t>
  </si>
  <si>
    <t>Jazmin Quintanilla Gazzoni</t>
  </si>
  <si>
    <t>Jorge Cornejo Canas</t>
  </si>
  <si>
    <t xml:space="preserve">4° Sector Pje 3, Casa 202 </t>
  </si>
  <si>
    <t>22530107-7</t>
  </si>
  <si>
    <t>Martin Esteban</t>
  </si>
  <si>
    <t>Toledo Olivares</t>
  </si>
  <si>
    <t>Marcela Olivares Soto</t>
  </si>
  <si>
    <t>Sebastian Toledo Márquez</t>
  </si>
  <si>
    <t>Jose Pereira n 102 II Sector Playa Ancha</t>
  </si>
  <si>
    <t>2342306 - 794945790 - 91963377</t>
  </si>
  <si>
    <t>22586304-0</t>
  </si>
  <si>
    <t>Jastin Emerson</t>
  </si>
  <si>
    <t>Cuneo Urbina</t>
  </si>
  <si>
    <t>Carolina Urbina Salazar</t>
  </si>
  <si>
    <t>Giovanni Cuneo Castillo</t>
  </si>
  <si>
    <t>Agua Potable nº74 IV Sector</t>
  </si>
  <si>
    <t>23067597-k</t>
  </si>
  <si>
    <t>Orellana Vivar</t>
  </si>
  <si>
    <t>Ana Vivar Hernandez</t>
  </si>
  <si>
    <t>Luis Orellana Cerda</t>
  </si>
  <si>
    <t>Leandro Escudero Block D depto 45 II Sector</t>
  </si>
  <si>
    <t>22543462-k</t>
  </si>
  <si>
    <t>Paulo André</t>
  </si>
  <si>
    <t>Salinas Espinoza</t>
  </si>
  <si>
    <t>Evelyn Espinoza Pacheco</t>
  </si>
  <si>
    <t>Carlos Salinas Fletcher</t>
  </si>
  <si>
    <t>Pje 38 C291 IV Sector</t>
  </si>
  <si>
    <t>22543849-8</t>
  </si>
  <si>
    <t>Gonzalez Osorio</t>
  </si>
  <si>
    <t>Franchesca Osorio Zamorano</t>
  </si>
  <si>
    <t>Pichincha 2716-A Pob. Simón Bolivar</t>
  </si>
  <si>
    <t>22585144-1</t>
  </si>
  <si>
    <t>Echeverria Silard</t>
  </si>
  <si>
    <t>Carolina Silard Miño</t>
  </si>
  <si>
    <t xml:space="preserve">_ </t>
  </si>
  <si>
    <t>Block 2 depto 11 III Sector</t>
  </si>
  <si>
    <t>22538050-3</t>
  </si>
  <si>
    <t>Ambar Carolay</t>
  </si>
  <si>
    <t>Figueroa Rollino</t>
  </si>
  <si>
    <t>Carolay Rollino Lizama</t>
  </si>
  <si>
    <t>Esteban Figueroa Barrera</t>
  </si>
  <si>
    <t>Psje F nº 84 Calle 1, D. Portales</t>
  </si>
  <si>
    <t>99052841 - 74520791</t>
  </si>
  <si>
    <t>22592262-4</t>
  </si>
  <si>
    <t>Diego Andrés</t>
  </si>
  <si>
    <t>Carolina Araya Miranda</t>
  </si>
  <si>
    <t>Jessica Miranda Arenas (Abuela)</t>
  </si>
  <si>
    <t>Pje Solidaridad C13 IV Sector</t>
  </si>
  <si>
    <t>85627678 - 2345928 - 89421377</t>
  </si>
  <si>
    <t>22392437-9</t>
  </si>
  <si>
    <t>Alexander Patricio</t>
  </si>
  <si>
    <t>Rubio Gamboa</t>
  </si>
  <si>
    <t>Maritza Gamboa Castro</t>
  </si>
  <si>
    <t>Luis Rubio Orellana</t>
  </si>
  <si>
    <t>Calle 4 n B27 Depto 22 3° Sector</t>
  </si>
  <si>
    <t>22553978-2</t>
  </si>
  <si>
    <t>Yaritza  Antonella</t>
  </si>
  <si>
    <t>Muñoz Rollino</t>
  </si>
  <si>
    <t>María Fernanda Rollino Lizama</t>
  </si>
  <si>
    <t>Cristian Muñoz Rojas</t>
  </si>
  <si>
    <t>Los Fleteros nº 69 Valle Verde</t>
  </si>
  <si>
    <t>97573319 - 2317513</t>
  </si>
  <si>
    <t>22435970-5</t>
  </si>
  <si>
    <t>Ossa Vega</t>
  </si>
  <si>
    <t>Zayda Vega Muñoz</t>
  </si>
  <si>
    <t>Guillermo Ossa González</t>
  </si>
  <si>
    <t>Pje 22 Casa 58 IV Sector</t>
  </si>
  <si>
    <t>2318326 - 2315918 - 88455160</t>
  </si>
  <si>
    <t>22818518-3</t>
  </si>
  <si>
    <t>Marco Ignacio</t>
  </si>
  <si>
    <t>Palacios Contreras</t>
  </si>
  <si>
    <t>Sandra Contreras Olivares</t>
  </si>
  <si>
    <t>Marco Palacios Perez</t>
  </si>
  <si>
    <t>Ruben Zamorano casa 8, II Sector</t>
  </si>
  <si>
    <t>88857686 - 2235312</t>
  </si>
  <si>
    <t>22751 247-4</t>
  </si>
  <si>
    <t>Isabella Sofia</t>
  </si>
  <si>
    <t>Pessini Pinilla</t>
  </si>
  <si>
    <t>Nelida Pinilla Navarrete</t>
  </si>
  <si>
    <t>Ottis Pessini Ledezma</t>
  </si>
  <si>
    <t>San Enrique 335, Cerro Alegre</t>
  </si>
  <si>
    <t>2748759 - 2592655</t>
  </si>
  <si>
    <t>23062313-9</t>
  </si>
  <si>
    <t xml:space="preserve">Benjamin </t>
  </si>
  <si>
    <t>Robles Ureta</t>
  </si>
  <si>
    <t>Macarena Ureta Lopez</t>
  </si>
  <si>
    <t>Hernán Robers Diaz</t>
  </si>
  <si>
    <t>Parcela n1 Sta Rosa Coluro</t>
  </si>
  <si>
    <t>22567717-4</t>
  </si>
  <si>
    <t>Sofia Elena</t>
  </si>
  <si>
    <t xml:space="preserve">Carrillo Jaime </t>
  </si>
  <si>
    <t>Silvia Jaime Riquelme</t>
  </si>
  <si>
    <t>Manuel Carrillo Villalobos</t>
  </si>
  <si>
    <t>L. E. Recabarren Block 14 depto 41 P. Ancha  4° Sector</t>
  </si>
  <si>
    <t>22512303-9</t>
  </si>
  <si>
    <t>Nicolás Maximiliano</t>
  </si>
  <si>
    <t>Valdivia Vidal</t>
  </si>
  <si>
    <t>Marlene Vidal Ponce</t>
  </si>
  <si>
    <t>Ivan Valdivia Chandía</t>
  </si>
  <si>
    <t>Block 8 - A depto 11 V Sector</t>
  </si>
  <si>
    <t>2346762 - 2316700</t>
  </si>
  <si>
    <t>22718824-3</t>
  </si>
  <si>
    <t>Matias Javier</t>
  </si>
  <si>
    <t>Solis Solis</t>
  </si>
  <si>
    <t>Pamela Solis Hugueño</t>
  </si>
  <si>
    <t>Uribe nº 641, Playa Ancha</t>
  </si>
  <si>
    <t>2286010 - 85885589</t>
  </si>
  <si>
    <t>22611453-K</t>
  </si>
  <si>
    <t>Ashley Yewgeny</t>
  </si>
  <si>
    <t>Caroca Canto</t>
  </si>
  <si>
    <t>Carolaine Canto Niemann</t>
  </si>
  <si>
    <t>Daniel Soto cAroca</t>
  </si>
  <si>
    <t>Pje Playa Ancha nº 55 Casa 224 IV Sector</t>
  </si>
  <si>
    <t>97957124 - 71302034</t>
  </si>
  <si>
    <t>22489998-K</t>
  </si>
  <si>
    <t>Bastián Alejandro</t>
  </si>
  <si>
    <t>Toro Diaz</t>
  </si>
  <si>
    <t>Milisa Diaz Villalobos</t>
  </si>
  <si>
    <t>Waldo Toro Robles</t>
  </si>
  <si>
    <t>Pob Santos Tornero, casa 165 III Sector</t>
  </si>
  <si>
    <t>2319245 - 78285520</t>
  </si>
  <si>
    <t>22519811-K</t>
  </si>
  <si>
    <t>Benjamin Patricio</t>
  </si>
  <si>
    <t>León Bustamante</t>
  </si>
  <si>
    <t>Jacqueline Bustamante Paillamilla</t>
  </si>
  <si>
    <t>Luis León Aranda</t>
  </si>
  <si>
    <t>Elsa Paillamilla Placencia (abuela)</t>
  </si>
  <si>
    <t>Pacífico Block 10 depto 12 Pob Viento Sur</t>
  </si>
  <si>
    <t>96136506 - 2344105</t>
  </si>
  <si>
    <t>22762514-7</t>
  </si>
  <si>
    <t>Belen Antonia</t>
  </si>
  <si>
    <t>Valle Alvarez</t>
  </si>
  <si>
    <t>Giselle Alvarez Rocha</t>
  </si>
  <si>
    <t>Patricio Valle Pinto</t>
  </si>
  <si>
    <t>Manz. 15 Casa 18 Montedónico</t>
  </si>
  <si>
    <t>2316305 - 98584062 - 316145</t>
  </si>
  <si>
    <t>Vicky</t>
  </si>
  <si>
    <t>22835149-0</t>
  </si>
  <si>
    <t xml:space="preserve">Anderson Adiel </t>
  </si>
  <si>
    <t>Ramos Araya</t>
  </si>
  <si>
    <t>Romina Araya Fierro</t>
  </si>
  <si>
    <t>Jonathan Ramos Galvez</t>
  </si>
  <si>
    <t>Natalia Fierro Rivas</t>
  </si>
  <si>
    <t>Jorge Candia II Sector</t>
  </si>
  <si>
    <t>22903783-8</t>
  </si>
  <si>
    <t>Javier Andres</t>
  </si>
  <si>
    <t>Anjaris briceno</t>
  </si>
  <si>
    <t>Jacqueline Briceno Orellana</t>
  </si>
  <si>
    <t>Jesus Anjaris Riquelme</t>
  </si>
  <si>
    <t>Los Lancheros 55 VI Sector Playa Ancha</t>
  </si>
  <si>
    <t>2316194 - 62298628 - 3896502</t>
  </si>
  <si>
    <t>16,20</t>
  </si>
  <si>
    <t>22935328-9</t>
  </si>
  <si>
    <t>Paz Antonela</t>
  </si>
  <si>
    <t>Reyes Reyes</t>
  </si>
  <si>
    <t>Jacqueline Reyes Gonzalez</t>
  </si>
  <si>
    <t>Pje D, casa 21, D. Portales, IV Sector</t>
  </si>
  <si>
    <t>15,7</t>
  </si>
  <si>
    <t>22817425-4</t>
  </si>
  <si>
    <t>Pascal Antonia</t>
  </si>
  <si>
    <t>Alegre Astete</t>
  </si>
  <si>
    <t>Nataly Astete Donoso</t>
  </si>
  <si>
    <t>Leandro Alegre Villegas</t>
  </si>
  <si>
    <t>J.M. Caro 455 Esq. Pje 23 I.S.</t>
  </si>
  <si>
    <t>2343934 - 2284996 - 95023181</t>
  </si>
  <si>
    <t>16,1</t>
  </si>
  <si>
    <t>22838366-k</t>
  </si>
  <si>
    <t>Martin Antu</t>
  </si>
  <si>
    <t>Mancilla Contreras</t>
  </si>
  <si>
    <t>Paulina Contreras Diaz</t>
  </si>
  <si>
    <t>Jonathan Mancilla Guerrero</t>
  </si>
  <si>
    <t>Los Pinos 542-D Cerro Delicias</t>
  </si>
  <si>
    <t>14,5</t>
  </si>
  <si>
    <t>22901423-4</t>
  </si>
  <si>
    <t>Daniel Esteban</t>
  </si>
  <si>
    <t>Moena Cerda</t>
  </si>
  <si>
    <t>Lucy Cerda Moenen</t>
  </si>
  <si>
    <t>Bernardo Moena Araya</t>
  </si>
  <si>
    <t>Iquique, Block 16-B, Dpto 44, 5° Sector</t>
  </si>
  <si>
    <t>22835722-7</t>
  </si>
  <si>
    <t>Madeline Noemi</t>
  </si>
  <si>
    <t>Castro galvez</t>
  </si>
  <si>
    <t>Nicole Galvez Faccio</t>
  </si>
  <si>
    <t>Saue Castro Cruz</t>
  </si>
  <si>
    <t>Pje 32 No 14, 1er Sector</t>
  </si>
  <si>
    <t>2342517 - 78407108</t>
  </si>
  <si>
    <t>22958691-2</t>
  </si>
  <si>
    <t>Alexis Josue</t>
  </si>
  <si>
    <t>Leon Bustamante</t>
  </si>
  <si>
    <t>Luis Leon Aranda</t>
  </si>
  <si>
    <t>Pacifico Block 10, Dpto 12, Viento Sur</t>
  </si>
  <si>
    <t>87230749 - 2344105 - 96136506</t>
  </si>
  <si>
    <t>17,6</t>
  </si>
  <si>
    <t>22890344-2</t>
  </si>
  <si>
    <t>Carlos Alexis</t>
  </si>
  <si>
    <t>Maraboli Castro</t>
  </si>
  <si>
    <t>Andrea Castro Bustamante</t>
  </si>
  <si>
    <t>Luis Maraboli Sotomayor</t>
  </si>
  <si>
    <t>Pje El Molino casa 62 VI Sector</t>
  </si>
  <si>
    <t>15,3</t>
  </si>
  <si>
    <t>22981215-7</t>
  </si>
  <si>
    <t>Antonia Belen</t>
  </si>
  <si>
    <t>Ruiz Pacheco</t>
  </si>
  <si>
    <t>Estefania Pacheco Vasquez</t>
  </si>
  <si>
    <t>Jean Ruiz Ayala</t>
  </si>
  <si>
    <t>Melipilla Block 5-C, Dpto 23,  5° Sector</t>
  </si>
  <si>
    <t>91771817 - 72184601</t>
  </si>
  <si>
    <t>13,6</t>
  </si>
  <si>
    <t>22809988-0</t>
  </si>
  <si>
    <t>Cueto campodonico</t>
  </si>
  <si>
    <t>Constanza Campodonico Fuentes</t>
  </si>
  <si>
    <t>Roberto Cueto Galaz</t>
  </si>
  <si>
    <t>V Sector Block 211 - B Dpto 13, Los Pinos</t>
  </si>
  <si>
    <t>2281679 - 76242274 - 89133617</t>
  </si>
  <si>
    <t>13,45</t>
  </si>
  <si>
    <t>22936628-9</t>
  </si>
  <si>
    <t>Anais Esmeralda</t>
  </si>
  <si>
    <t>Balmaceda Ordenes</t>
  </si>
  <si>
    <t>Fernanda Ordenes Garrido</t>
  </si>
  <si>
    <t>Claudio Balmaceda Saavedra</t>
  </si>
  <si>
    <t>Block 211-C, Dpto 33, V Sector, Los Pinos</t>
  </si>
  <si>
    <t>83901792 - 78509642 - 90759167</t>
  </si>
  <si>
    <t>14,8</t>
  </si>
  <si>
    <t>22946917-7</t>
  </si>
  <si>
    <t xml:space="preserve">Enzo Valentin </t>
  </si>
  <si>
    <t>Perez Hidalgo</t>
  </si>
  <si>
    <t>Karla Hidalgo Maldonado</t>
  </si>
  <si>
    <t>Enzo Perez Godoy</t>
  </si>
  <si>
    <t>Detective Barahona 170, Pob. Montt, Cerro Cordillera</t>
  </si>
  <si>
    <t>22924502-3</t>
  </si>
  <si>
    <t xml:space="preserve">Vicente Cristobal </t>
  </si>
  <si>
    <t>Olivares Ledesma</t>
  </si>
  <si>
    <t>Daniela Ledesma Mancilla</t>
  </si>
  <si>
    <t>Rodolfo Olivares Diaz</t>
  </si>
  <si>
    <t>Andrea Mancilla Nunez</t>
  </si>
  <si>
    <t>Calle Melipilla Block 6-A, Dpto  22, 5° Sector</t>
  </si>
  <si>
    <t>2288142 - 2346471</t>
  </si>
  <si>
    <t>22985606-5</t>
  </si>
  <si>
    <t>Castillo Astudillo</t>
  </si>
  <si>
    <t>Leslie Astudillo Del Rio</t>
  </si>
  <si>
    <t>Julio Castillo Sanchez</t>
  </si>
  <si>
    <t>Chaparro Alto 1507 Cerro Cordillera</t>
  </si>
  <si>
    <t>2315651 - 88962872</t>
  </si>
  <si>
    <t>22962355-9</t>
  </si>
  <si>
    <t>Alan Felipe</t>
  </si>
  <si>
    <t>Gonzalez Urbina</t>
  </si>
  <si>
    <t>Maria Jose Urbina Salazar</t>
  </si>
  <si>
    <t>Andres Gonzalez Silva</t>
  </si>
  <si>
    <t>Caneria 252 Cerro Cordillera</t>
  </si>
  <si>
    <t>2346421 - 86545343</t>
  </si>
  <si>
    <t>22825836-9</t>
  </si>
  <si>
    <t>Antonia Sofia</t>
  </si>
  <si>
    <t>Soto Bascunan</t>
  </si>
  <si>
    <t>Jacqueline Bascunan Parra</t>
  </si>
  <si>
    <t>Jean Pierre Soto Cespedes</t>
  </si>
  <si>
    <t>John Kennedy 15-A II Sector</t>
  </si>
  <si>
    <t>98621001 - 2341317</t>
  </si>
  <si>
    <t>22820904-k</t>
  </si>
  <si>
    <t>Maite Pascal</t>
  </si>
  <si>
    <t>Urbina Banados</t>
  </si>
  <si>
    <t>Maria Jose Banados Contreras</t>
  </si>
  <si>
    <t>Mauricio Urbina Alfaro</t>
  </si>
  <si>
    <t>Camino La Polvora 2550 Aurora de Chile III Sector</t>
  </si>
  <si>
    <t>2316950 - 2317197</t>
  </si>
  <si>
    <t>22865730-1</t>
  </si>
  <si>
    <t>Viscarra Fuentes</t>
  </si>
  <si>
    <t>Paola Fuentes Orellana</t>
  </si>
  <si>
    <t>Victor Vizcarra Acevedo</t>
  </si>
  <si>
    <t xml:space="preserve">L.E. Recabarren 11, Dpto 17, 5° Sector </t>
  </si>
  <si>
    <t>93708803 - 2592404</t>
  </si>
  <si>
    <t>22910601-5</t>
  </si>
  <si>
    <t>Camila</t>
  </si>
  <si>
    <t>Fernandez</t>
  </si>
  <si>
    <t>Claudia Ancapichun Orellana</t>
  </si>
  <si>
    <t>Sebastian Fernandez Andia</t>
  </si>
  <si>
    <t xml:space="preserve">J. Alvarez Romero Block H Dpto 52 I Sector </t>
  </si>
  <si>
    <t>22822611-4</t>
  </si>
  <si>
    <t>Belen Ayleen</t>
  </si>
  <si>
    <t>Figueroa Cuellar</t>
  </si>
  <si>
    <t>Janet Cuellar Lizama</t>
  </si>
  <si>
    <t>Fernando Figueroa Lorenzo</t>
  </si>
  <si>
    <t>3er Sector Lote 3 Manzana H Arturo Prat</t>
  </si>
  <si>
    <t>22566768-1</t>
  </si>
  <si>
    <t>Piero Ignacio</t>
  </si>
  <si>
    <t>Diaz Becerra</t>
  </si>
  <si>
    <t>Natalia Becerra Eden</t>
  </si>
  <si>
    <t>Piero Diaz Arias</t>
  </si>
  <si>
    <t>Block 9-A depto 14 V Sector</t>
  </si>
  <si>
    <t>22493386-k</t>
  </si>
  <si>
    <t>Antonella Monserrat</t>
  </si>
  <si>
    <t>Ketterer Fredes</t>
  </si>
  <si>
    <t>Macarena Fredes Fernández</t>
  </si>
  <si>
    <t>Nilson Ketterer Rojas</t>
  </si>
  <si>
    <t>Block 6 nº 33 III sector</t>
  </si>
  <si>
    <t>22516142-9</t>
  </si>
  <si>
    <t>Martin Enrique</t>
  </si>
  <si>
    <t>Ruiz Flores</t>
  </si>
  <si>
    <t>Marcela Flores Ruiz</t>
  </si>
  <si>
    <t>Pje 1 C22 III Sector</t>
  </si>
  <si>
    <t>23109245-5</t>
  </si>
  <si>
    <t>Sofia</t>
  </si>
  <si>
    <t>Gajardo  Alarcon</t>
  </si>
  <si>
    <t>Xiomara Alarcon Miranda</t>
  </si>
  <si>
    <t>Marcelo Gajardo Corvalan</t>
  </si>
  <si>
    <t>Luis Fuester nº 240 II Sector</t>
  </si>
  <si>
    <t>22737764-k</t>
  </si>
  <si>
    <t>Leticia Carolina</t>
  </si>
  <si>
    <t>Ravest Cartajena</t>
  </si>
  <si>
    <t>Carolina Cartajena Torres</t>
  </si>
  <si>
    <t>Ensenada 30, Valle Verde</t>
  </si>
  <si>
    <t>2315589 - 85926239</t>
  </si>
  <si>
    <t>22704621-k</t>
  </si>
  <si>
    <t>Martina Amaral</t>
  </si>
  <si>
    <t>Reyes Ibaceta</t>
  </si>
  <si>
    <t>Romina Ibaceta Martinez</t>
  </si>
  <si>
    <t>Raul Reyes Soto</t>
  </si>
  <si>
    <t>Pje Solidaridad casa 10 IV Sector</t>
  </si>
  <si>
    <t>2316489 - 74741734 - 2366324</t>
  </si>
  <si>
    <t>22677125-5</t>
  </si>
  <si>
    <t xml:space="preserve">M </t>
  </si>
  <si>
    <t>Zegers Pena</t>
  </si>
  <si>
    <t>Jenifer Pena maldonado</t>
  </si>
  <si>
    <t>John Zegers Silva</t>
  </si>
  <si>
    <t>Block 1, depto 14, 3er sector</t>
  </si>
  <si>
    <t>93973245 - 93954881 - 23161281</t>
  </si>
  <si>
    <t>23013270-4</t>
  </si>
  <si>
    <t>Constanza Valeria</t>
  </si>
  <si>
    <t>Lillo Araya</t>
  </si>
  <si>
    <t>Diana Araya Sandoval</t>
  </si>
  <si>
    <t>Francisco Lilli Bravo</t>
  </si>
  <si>
    <t>Luis E. Recabarren nº13 Villa Esperanza IV Sector</t>
  </si>
  <si>
    <t>2286002 - 78969822</t>
  </si>
  <si>
    <t>22689367-9</t>
  </si>
  <si>
    <t>Ignacia Antonia</t>
  </si>
  <si>
    <t>Lopez Urrea</t>
  </si>
  <si>
    <t>Maria Jose Urrea Donoso</t>
  </si>
  <si>
    <t>Christian Lopez Cortes</t>
  </si>
  <si>
    <t>Recabarren casa 8, Villa Esperanza, VI Sector</t>
  </si>
  <si>
    <t>2285094 - 2340673</t>
  </si>
  <si>
    <t>22964879-9</t>
  </si>
  <si>
    <t>Pablo Jeremias</t>
  </si>
  <si>
    <t>Torres Munoz</t>
  </si>
  <si>
    <t>Viviana Munoz Cayuan</t>
  </si>
  <si>
    <t>Pablo Torres Sanchez</t>
  </si>
  <si>
    <t>Block 9, Dpto 11, V Sector</t>
  </si>
  <si>
    <t>22917283-2</t>
  </si>
  <si>
    <t>Trinidad Isabel</t>
  </si>
  <si>
    <t>Yanez Urzua</t>
  </si>
  <si>
    <t>Elsa Urzua Lopez</t>
  </si>
  <si>
    <t>Manuel Yanez Diaz</t>
  </si>
  <si>
    <t xml:space="preserve">Pje 5, No 202, IV Sector </t>
  </si>
  <si>
    <t>22815359-1</t>
  </si>
  <si>
    <t>Alexandra Nicole</t>
  </si>
  <si>
    <t>Hormazabal Santibanez</t>
  </si>
  <si>
    <t>Karina Santibanez Santibanez</t>
  </si>
  <si>
    <t>Luis Hormazabal Gonzalez</t>
  </si>
  <si>
    <t>Lepeley, manzana 27, casa 18 El Paso</t>
  </si>
  <si>
    <t>66108989 - 2316481</t>
  </si>
  <si>
    <t>22937526-1</t>
  </si>
  <si>
    <t>Isidora</t>
  </si>
  <si>
    <t>San Juan</t>
  </si>
  <si>
    <t>Paulina Montenegro Hamschelz</t>
  </si>
  <si>
    <t>Jose Luis San Juan Astudillo</t>
  </si>
  <si>
    <t>Pto Williams 65-B San Martin Alto</t>
  </si>
  <si>
    <t>22820224-k</t>
  </si>
  <si>
    <t>Alan Giovanni</t>
  </si>
  <si>
    <t>Mori Munoz</t>
  </si>
  <si>
    <t>Paola Munoz Tapia</t>
  </si>
  <si>
    <t>Jeanfranco Mori Lopez</t>
  </si>
  <si>
    <t>Manzana 23 Casa 6 Montedonico</t>
  </si>
  <si>
    <t>2285996 - 79110229</t>
  </si>
  <si>
    <t>Mia Pascala</t>
  </si>
  <si>
    <t>Lee Jerez</t>
  </si>
  <si>
    <t xml:space="preserve">Sonia Jerez Reyes </t>
  </si>
  <si>
    <t>Juan Lee Lopez</t>
  </si>
  <si>
    <t>V. Esperanza Casa 25 Vi Sector El Molino</t>
  </si>
  <si>
    <t>22714200-6</t>
  </si>
  <si>
    <t>Vergara</t>
  </si>
  <si>
    <t>Shelly Vergara Valdivieso</t>
  </si>
  <si>
    <t>Varsovia Valdivieso Molina</t>
  </si>
  <si>
    <t>El molino 18 VI Sector</t>
  </si>
  <si>
    <t>22774790-0</t>
  </si>
  <si>
    <t>Carolina Andrea</t>
  </si>
  <si>
    <t>Fredes Leal</t>
  </si>
  <si>
    <t>Linsay Leal Vidal</t>
  </si>
  <si>
    <t>Jonatan Fredes Freley</t>
  </si>
  <si>
    <t>Pasaje 8, No 1, III Sector</t>
  </si>
  <si>
    <t>23105200-3</t>
  </si>
  <si>
    <t>Martín Alexis</t>
  </si>
  <si>
    <t>Gonzalez Murillo</t>
  </si>
  <si>
    <t>Madeleine Betzabé Murillo Jofré</t>
  </si>
  <si>
    <t>Marcelo González Paiva</t>
  </si>
  <si>
    <t xml:space="preserve">Iquique Block 7 depto. 103 5° Sector Ampliaciónm P. Ancha </t>
  </si>
  <si>
    <t>23124558-8</t>
  </si>
  <si>
    <t>Alexis Gabriel</t>
  </si>
  <si>
    <t>Garrido Caceres</t>
  </si>
  <si>
    <t>Mary Caceres Aguirre</t>
  </si>
  <si>
    <t>Cesar Garrido Moralez</t>
  </si>
  <si>
    <t xml:space="preserve">Las Araucana 222 IV Sector </t>
  </si>
  <si>
    <t>23074785-7</t>
  </si>
  <si>
    <t>Miley Prisilla</t>
  </si>
  <si>
    <t>Fernandez Aranguiz</t>
  </si>
  <si>
    <t>Karina Aranguiz Bernales</t>
  </si>
  <si>
    <t>Claudio Fernandez Palma</t>
  </si>
  <si>
    <t>Nayadel Bernales Ponce</t>
  </si>
  <si>
    <t>Pje 1 C/44 VI Sector, El Molino</t>
  </si>
  <si>
    <t>22845339-0</t>
  </si>
  <si>
    <t>Ignacio Felipe</t>
  </si>
  <si>
    <t>Flores Flores</t>
  </si>
  <si>
    <t>Daniela Flores Filgueira</t>
  </si>
  <si>
    <t>Petronila Filgueira Ortega (abuela materna)</t>
  </si>
  <si>
    <t>Jose Serey 253 2do Sector</t>
  </si>
  <si>
    <t>22935765-4</t>
  </si>
  <si>
    <t>Lucas Ignacio</t>
  </si>
  <si>
    <t>Fuentes Jimenez</t>
  </si>
  <si>
    <t>Cynthia Fuentes Jimenez</t>
  </si>
  <si>
    <t>Av Sta Maria 2802 IV Sector</t>
  </si>
  <si>
    <t>22854275-k</t>
  </si>
  <si>
    <t>Mathias Jose</t>
  </si>
  <si>
    <t>Igor Cortes</t>
  </si>
  <si>
    <t>Vanessa Cortes Estrada</t>
  </si>
  <si>
    <t>Iquique, Block 7-A, Dpto 13, V Sector</t>
  </si>
  <si>
    <t>22898929-0</t>
  </si>
  <si>
    <t>Angelina</t>
  </si>
  <si>
    <t>Pezoa Quinones</t>
  </si>
  <si>
    <t>Karen Quinones Salgado</t>
  </si>
  <si>
    <t>Alexis Pezoa Vera</t>
  </si>
  <si>
    <t>Bio-Bio, Pje Copiapo Casa 25, Playa Ancha</t>
  </si>
  <si>
    <t>230581173-8</t>
  </si>
  <si>
    <t>Isidora Alessandra</t>
  </si>
  <si>
    <t>Mora Sibro</t>
  </si>
  <si>
    <t>Karen Silard Miño</t>
  </si>
  <si>
    <t>Marcelo Mora Alvarez</t>
  </si>
  <si>
    <t>Pje 6 c/7 Pob Lautaro, III Sector</t>
  </si>
  <si>
    <t>Sergio</t>
  </si>
  <si>
    <t>Vicuna Suarez</t>
  </si>
  <si>
    <t>Carla Suarez huerta</t>
  </si>
  <si>
    <t>Sergio Vicuña Briones</t>
  </si>
  <si>
    <t>Block 211-C Depto 12 Los Pinos, V Sector</t>
  </si>
  <si>
    <t xml:space="preserve">NM Mayor </t>
  </si>
  <si>
    <t>22778422-9</t>
  </si>
  <si>
    <t>Ignacio Joaquin</t>
  </si>
  <si>
    <t>Gutierrez Cortes</t>
  </si>
  <si>
    <t>Mariela Cortes Frias</t>
  </si>
  <si>
    <t>Jonathan Gutierrez</t>
  </si>
  <si>
    <t>Pje Solidaridad 18, IV Sector</t>
  </si>
  <si>
    <t>22920703-2</t>
  </si>
  <si>
    <t>Montoya Cabello</t>
  </si>
  <si>
    <t>Teresa Cabello Soto</t>
  </si>
  <si>
    <t>Moises La Rosa Navarro</t>
  </si>
  <si>
    <t>Pasaje 1, B casa 7, Cerro Cordillera</t>
  </si>
  <si>
    <t>2317969 - 78751178</t>
  </si>
  <si>
    <t>22783799-3</t>
  </si>
  <si>
    <t>Brian Eduardo</t>
  </si>
  <si>
    <t>Perez Zamora</t>
  </si>
  <si>
    <t>Macarena Zamora Zamora</t>
  </si>
  <si>
    <t>Eduardo Perez Monta</t>
  </si>
  <si>
    <t>Jacqueline Zamora Loyola</t>
  </si>
  <si>
    <t>Arturo Prat 4, P. Ancha</t>
  </si>
  <si>
    <t>2316779 - 90911150</t>
  </si>
  <si>
    <t>Flipper</t>
  </si>
  <si>
    <t>22833385-9</t>
  </si>
  <si>
    <t xml:space="preserve">Valentina </t>
  </si>
  <si>
    <t xml:space="preserve">Guerra Garaventa </t>
  </si>
  <si>
    <t>Pamela Garaventa Silva</t>
  </si>
  <si>
    <t>Arturo Guerra Bertoglio</t>
  </si>
  <si>
    <t>Del Muelle nº 31 Pob Puertas Negras</t>
  </si>
  <si>
    <t>22891174-7</t>
  </si>
  <si>
    <t>Nayely</t>
  </si>
  <si>
    <t>Astorga Saavedra</t>
  </si>
  <si>
    <t>Nataly Saavedra Rodriguez</t>
  </si>
  <si>
    <t>Alfonso Astorga Lopez</t>
  </si>
  <si>
    <t>Navareno nº 85a, San Martin</t>
  </si>
  <si>
    <t>22728018-2</t>
  </si>
  <si>
    <t>Ocxiel</t>
  </si>
  <si>
    <t>Costela Peirano</t>
  </si>
  <si>
    <t>Katherine Peirano Almorovia</t>
  </si>
  <si>
    <t>Ruben Costela Arancibia</t>
  </si>
  <si>
    <t>Joaquin Venegas nº 8, Montedónico</t>
  </si>
  <si>
    <t>2315657 - 8317836</t>
  </si>
  <si>
    <t>22793693-2</t>
  </si>
  <si>
    <t>Bravo Abarzua</t>
  </si>
  <si>
    <t>Ingrid Abarzua Vidal</t>
  </si>
  <si>
    <t>Vista al Mar nº 38, Augusto Guevara</t>
  </si>
  <si>
    <t>22765786-3</t>
  </si>
  <si>
    <t>Cristopher</t>
  </si>
  <si>
    <t>Contreras Silva</t>
  </si>
  <si>
    <t>Alejandra Silva Barraza</t>
  </si>
  <si>
    <t>Cristian Contreras Cimino</t>
  </si>
  <si>
    <t>Chaparro Alto nº 1503, Cerro Cordillera</t>
  </si>
  <si>
    <t>22884706-2</t>
  </si>
  <si>
    <t>Alvarado Abarzua</t>
  </si>
  <si>
    <t>Juliette Sarabia Hernriquez</t>
  </si>
  <si>
    <t>Jaime Alvarado Muñoz</t>
  </si>
  <si>
    <t>Pasaje 1 nº n25 Arturo Prat</t>
  </si>
  <si>
    <t>2316744 - 92651686 - 89243521</t>
  </si>
  <si>
    <t>22884690-2</t>
  </si>
  <si>
    <t>Analia</t>
  </si>
  <si>
    <t>22819638-k</t>
  </si>
  <si>
    <t>Meydel</t>
  </si>
  <si>
    <t>Araya Lagos</t>
  </si>
  <si>
    <t>Marjorie Lagos almonacid</t>
  </si>
  <si>
    <t>Manuel Araya Aballay</t>
  </si>
  <si>
    <t>Joaquín Venegas casa 18, manzana 9,montedónico</t>
  </si>
  <si>
    <t>22802910-6</t>
  </si>
  <si>
    <t>Francisca Belen</t>
  </si>
  <si>
    <t>Bahamondes Esperguen</t>
  </si>
  <si>
    <t>Elvira Espirgen Diaz</t>
  </si>
  <si>
    <t>Ruben Bahamonde Moreno</t>
  </si>
  <si>
    <t>Melipilla s/n depto 41 Block 3-C 5º Sector</t>
  </si>
  <si>
    <t>2289392 - 2345632</t>
  </si>
  <si>
    <t>22734552-7</t>
  </si>
  <si>
    <t>Valeria</t>
  </si>
  <si>
    <t>Luna Herrera</t>
  </si>
  <si>
    <t>Stephanie Herrera Acosta</t>
  </si>
  <si>
    <t>Jose Luna Pereira</t>
  </si>
  <si>
    <t>Los Fleteros nº E 15 Puertas Negras</t>
  </si>
  <si>
    <t>22703083-6</t>
  </si>
  <si>
    <t>Pacheco Vasquez</t>
  </si>
  <si>
    <t>Gelda Vasquez Arevalo</t>
  </si>
  <si>
    <t>Carlos Pacheco Cisterna</t>
  </si>
  <si>
    <t>Estrella Polar nº 43 Augusto Guevara</t>
  </si>
  <si>
    <t>2315117 - 82647323</t>
  </si>
  <si>
    <t>22945927-9</t>
  </si>
  <si>
    <t>Deric</t>
  </si>
  <si>
    <t>Candia Alvarez</t>
  </si>
  <si>
    <t>Jenny Alvarez Jeldes</t>
  </si>
  <si>
    <t>John Candia Herrera</t>
  </si>
  <si>
    <t>Del Dique nº A29, Puertas Negras</t>
  </si>
  <si>
    <t>22875782-9</t>
  </si>
  <si>
    <t>Gabriela</t>
  </si>
  <si>
    <t>Araya Valenzuela</t>
  </si>
  <si>
    <t>Mariel Valenzuela Valenzuela</t>
  </si>
  <si>
    <t>Silverio Araya Lopez</t>
  </si>
  <si>
    <t>Luis E. Recabarren nº 615, El Molino</t>
  </si>
  <si>
    <t>2345077 - 91255681</t>
  </si>
  <si>
    <t>22785259-3</t>
  </si>
  <si>
    <t>Escobar Vivar</t>
  </si>
  <si>
    <t>Yanira Vivar Sanchez</t>
  </si>
  <si>
    <t>Enrique Escobar Azua</t>
  </si>
  <si>
    <t>Larrain Alcalde nº 851, Miramar</t>
  </si>
  <si>
    <t>22766622-6</t>
  </si>
  <si>
    <t>Yanella</t>
  </si>
  <si>
    <t>Munoz Alvarado</t>
  </si>
  <si>
    <t>Romina Alvarado Astudillo</t>
  </si>
  <si>
    <t>Carlos Muñoz Gonzalez</t>
  </si>
  <si>
    <t>PAdres</t>
  </si>
  <si>
    <t>Pje San Antonio nº 10, Cerro Cordillera</t>
  </si>
  <si>
    <t>2745068 - 83523389</t>
  </si>
  <si>
    <t>22695702-2</t>
  </si>
  <si>
    <t>Martina</t>
  </si>
  <si>
    <t>Navea Gonzalez</t>
  </si>
  <si>
    <t>Paola Gonzalez Henriquez</t>
  </si>
  <si>
    <t>Ignacio Navea Amaro</t>
  </si>
  <si>
    <t>Valle Central 1702 Valle Verde</t>
  </si>
  <si>
    <t>86536290 - 86524458</t>
  </si>
  <si>
    <t>22846745-6</t>
  </si>
  <si>
    <t xml:space="preserve">Peña Gajardo </t>
  </si>
  <si>
    <t>Cynthia Gajardo Warles</t>
  </si>
  <si>
    <t>Erick Peña Peña</t>
  </si>
  <si>
    <t>Calle 1 Pasaje F 45 Diego Portales</t>
  </si>
  <si>
    <t>2318637 - 89824065</t>
  </si>
  <si>
    <t>22777069-4</t>
  </si>
  <si>
    <t>Soto Soto</t>
  </si>
  <si>
    <t>Pamela Soto Zambrano</t>
  </si>
  <si>
    <t>Agua Potable nº 2432 Simón Bolivar</t>
  </si>
  <si>
    <t>2318971 - 83146553</t>
  </si>
  <si>
    <t>22724889-0</t>
  </si>
  <si>
    <t xml:space="preserve">Gabriel </t>
  </si>
  <si>
    <t>Rusque Alvarez</t>
  </si>
  <si>
    <t>Rosa Alvarez Alvarez</t>
  </si>
  <si>
    <t>Alejandro Rusque Vergara</t>
  </si>
  <si>
    <t>Chaparro 799 Cº Cordillera</t>
  </si>
  <si>
    <t>2216396 - 2250280</t>
  </si>
  <si>
    <t>22757276-0</t>
  </si>
  <si>
    <t>Franco</t>
  </si>
  <si>
    <t>Garcia Brionez</t>
  </si>
  <si>
    <t>Ana Luisa Briones Ramos</t>
  </si>
  <si>
    <t>Jose Sergio Garcia Garnahm</t>
  </si>
  <si>
    <t>Matriz nº 2B Cerro Alegre</t>
  </si>
  <si>
    <t>2256203 - 96404043</t>
  </si>
  <si>
    <t>22720056-6</t>
  </si>
  <si>
    <t>Kiara</t>
  </si>
  <si>
    <t>Saez Brandt</t>
  </si>
  <si>
    <t>Alejandra Brandt Ortega</t>
  </si>
  <si>
    <t>Victor Saez Tapia</t>
  </si>
  <si>
    <t>Enseñada (Puertas Negras), C/27 Pje Huachimares, Playa Ancha</t>
  </si>
  <si>
    <t>22675558-6</t>
  </si>
  <si>
    <t>Franco Antonio</t>
  </si>
  <si>
    <t>Vega Herrera</t>
  </si>
  <si>
    <t>Nicole Herrera Sanchez</t>
  </si>
  <si>
    <t>Juan Vega Exzaguirre</t>
  </si>
  <si>
    <t>Amalia Paz nº 699, Cerro Placeres (Hogar Anunción)</t>
  </si>
  <si>
    <t>79187474 - 81704296 - 9174075</t>
  </si>
  <si>
    <t>22805654-5</t>
  </si>
  <si>
    <t>Elian</t>
  </si>
  <si>
    <t xml:space="preserve">Aliaga Manquemilla </t>
  </si>
  <si>
    <t>Maritza Manquemilla Aliaga</t>
  </si>
  <si>
    <t>Baden Powell nº 3257 Valle Verde</t>
  </si>
  <si>
    <t>2315256 - 96968785</t>
  </si>
  <si>
    <t>22750266-5</t>
  </si>
  <si>
    <t xml:space="preserve">Matias </t>
  </si>
  <si>
    <t>Quiroz Quiroz</t>
  </si>
  <si>
    <t>Claudia Chaparro Silva</t>
  </si>
  <si>
    <t>Josue Sepulveda Tapia</t>
  </si>
  <si>
    <t>Block 12A depto 34, 5º Sector</t>
  </si>
  <si>
    <t>22709867-8</t>
  </si>
  <si>
    <t>Josue</t>
  </si>
  <si>
    <t>Sepulveda Chaparro</t>
  </si>
  <si>
    <t>22657319-4</t>
  </si>
  <si>
    <t>Soto Moran</t>
  </si>
  <si>
    <t>Lorena Moran Abarca</t>
  </si>
  <si>
    <t>Julio Soto Zambrano</t>
  </si>
  <si>
    <t>Agua Potable 2432, III Sector</t>
  </si>
  <si>
    <t>2318971 - 87949901</t>
  </si>
  <si>
    <t>NM mayor 1</t>
  </si>
  <si>
    <t>22640069-9</t>
  </si>
  <si>
    <t>Karlitha Antonia</t>
  </si>
  <si>
    <t xml:space="preserve">Rodriguez Marin </t>
  </si>
  <si>
    <t>Carolina Marin Valderas</t>
  </si>
  <si>
    <t>Joaquin Ripeley 8 Montedonico</t>
  </si>
  <si>
    <t>2315371 - 76611008</t>
  </si>
  <si>
    <t>22589698-4</t>
  </si>
  <si>
    <t>Anais Krishna</t>
  </si>
  <si>
    <t>Tirado Escobar</t>
  </si>
  <si>
    <t>Johana Escobar Azua</t>
  </si>
  <si>
    <t>Jesus Tirado Caceres</t>
  </si>
  <si>
    <t>Caneria 287 Cerro Cordillera</t>
  </si>
  <si>
    <t>22528121-1</t>
  </si>
  <si>
    <t>Jara Astudillo</t>
  </si>
  <si>
    <t>Francesca Astudillo Duclere</t>
  </si>
  <si>
    <t>Sandro Jara Cifuentes</t>
  </si>
  <si>
    <t>Manzana 6, No. 1, Montedonico</t>
  </si>
  <si>
    <t>2316901 - 79113001 - 7645347</t>
  </si>
  <si>
    <t>22546369-7</t>
  </si>
  <si>
    <t>Amaya Quimey</t>
  </si>
  <si>
    <t>Gomez Olivares</t>
  </si>
  <si>
    <t>Natalia Olivares Pivet</t>
  </si>
  <si>
    <t>Nelson Gomez Aros</t>
  </si>
  <si>
    <t>Agua Potable 2501, 4° Sector</t>
  </si>
  <si>
    <t>2318207 - 82936536</t>
  </si>
  <si>
    <t>22638419-7</t>
  </si>
  <si>
    <t>Fuentes Montenegro</t>
  </si>
  <si>
    <t>Cristal Montenegro Rubilar</t>
  </si>
  <si>
    <t>Hector Fuentes Espinoza</t>
  </si>
  <si>
    <t>Pje El Tiempo 22 JE Bello Montedonico</t>
  </si>
  <si>
    <t>86367106 - 2317115</t>
  </si>
  <si>
    <t>22643955-2</t>
  </si>
  <si>
    <t>Mathyas Douglas</t>
  </si>
  <si>
    <t>Jimenez Vergara</t>
  </si>
  <si>
    <t>Joselyn Vergara Vargas</t>
  </si>
  <si>
    <t>Gustavo Jimenez Zuniga</t>
  </si>
  <si>
    <t>Manzana 3, cardiff, Montedonico</t>
  </si>
  <si>
    <t>2319600 - 2317179</t>
  </si>
  <si>
    <t>22497637-2</t>
  </si>
  <si>
    <t>Jose Manuel</t>
  </si>
  <si>
    <t>Maldonado Jara</t>
  </si>
  <si>
    <t>Patricia Jara Palma</t>
  </si>
  <si>
    <t>Cordillera 94, Cerro Cordillera</t>
  </si>
  <si>
    <t>2220799 - 2961501</t>
  </si>
  <si>
    <t>22671776-5</t>
  </si>
  <si>
    <t>Cos Cos</t>
  </si>
  <si>
    <t>Evelyn Cos Carvajal</t>
  </si>
  <si>
    <t>Pto Williams 33 San Martin</t>
  </si>
  <si>
    <t>22627664-5</t>
  </si>
  <si>
    <t>Taconi Ahumada</t>
  </si>
  <si>
    <t>Carolina Ahumada Gonzalez</t>
  </si>
  <si>
    <t>Esteban Taconi Cordova</t>
  </si>
  <si>
    <t>Lautaro Barrientos 1 2° Sector</t>
  </si>
  <si>
    <t>79822607 - 3215915</t>
  </si>
  <si>
    <t>22557601-7</t>
  </si>
  <si>
    <t>Carolina Fernanda</t>
  </si>
  <si>
    <t xml:space="preserve">Ahumada Castillo </t>
  </si>
  <si>
    <t>Ana Castillo Estay</t>
  </si>
  <si>
    <t>La Polvora 18 San Martin Alto</t>
  </si>
  <si>
    <t>2315798 - 87438325</t>
  </si>
  <si>
    <t>19,65</t>
  </si>
  <si>
    <t>22511564-8</t>
  </si>
  <si>
    <t>Natalia Millaray</t>
  </si>
  <si>
    <t>Bravo San Martin</t>
  </si>
  <si>
    <t>Karina San Martin Mancilla</t>
  </si>
  <si>
    <t>Jorge Bravo Cardenas</t>
  </si>
  <si>
    <t>Sofanor Parra 153 Porvenir Alto</t>
  </si>
  <si>
    <t>95443535 - 2281032 - 2342995</t>
  </si>
  <si>
    <t>13,55</t>
  </si>
  <si>
    <t>22564270-2</t>
  </si>
  <si>
    <t>Elias Matias</t>
  </si>
  <si>
    <t>Alvarez Parra</t>
  </si>
  <si>
    <t>Silvia Parra  Bustamante</t>
  </si>
  <si>
    <t>Manzana 26 casa S/N, Montedónico</t>
  </si>
  <si>
    <t>76028319 - 2319688</t>
  </si>
  <si>
    <t>16,85</t>
  </si>
  <si>
    <t>22647870-1</t>
  </si>
  <si>
    <t>Karina Estrella</t>
  </si>
  <si>
    <t>Alvarez Jeldes</t>
  </si>
  <si>
    <t>Rossana Jeldes Retamales</t>
  </si>
  <si>
    <t>Jaime Alvarez Rodriguez</t>
  </si>
  <si>
    <t>Los Aeronautas 117 Puertas Negras</t>
  </si>
  <si>
    <t>22506034-7</t>
  </si>
  <si>
    <t>Selena Alexandra</t>
  </si>
  <si>
    <t>Orellana Riquelme</t>
  </si>
  <si>
    <t>Melina Riquelme Palma</t>
  </si>
  <si>
    <t>Michael Orellana Solis</t>
  </si>
  <si>
    <t>Los Picasales 6 Puertas Negras</t>
  </si>
  <si>
    <t>22541901-9</t>
  </si>
  <si>
    <t>Antonella Anahis</t>
  </si>
  <si>
    <t>Gonzalez Figueroa</t>
  </si>
  <si>
    <t>Emelyn Figueroa Rojas</t>
  </si>
  <si>
    <t>Cristian Gonzalez Arancibia</t>
  </si>
  <si>
    <t>Los Marinos 60 Puertas Negras</t>
  </si>
  <si>
    <t>2319761 - 84471367</t>
  </si>
  <si>
    <t>22721405-8</t>
  </si>
  <si>
    <t>Javier Isaac</t>
  </si>
  <si>
    <t>Acuna Vergara</t>
  </si>
  <si>
    <t>Lizzy Vergara Machuca</t>
  </si>
  <si>
    <t>Rodrigo Acuna Gonzalez</t>
  </si>
  <si>
    <t>Carola Machuca Molina</t>
  </si>
  <si>
    <t>Emilio Recabarren 679, El Molino</t>
  </si>
  <si>
    <t>2282141 - 67319782</t>
  </si>
  <si>
    <t>22445736-7</t>
  </si>
  <si>
    <t>Catalina Pascal</t>
  </si>
  <si>
    <t>Sanhueza Ibaceta</t>
  </si>
  <si>
    <t>Judith Ibaceta Mella</t>
  </si>
  <si>
    <t>Patricio Sanhueza Tureo</t>
  </si>
  <si>
    <t>Los Pellines 82 Levarte Playa Ancha</t>
  </si>
  <si>
    <t>22531359-8</t>
  </si>
  <si>
    <t>Leo Andres</t>
  </si>
  <si>
    <t>Escobar Cortes</t>
  </si>
  <si>
    <t>Macarena Cortes Ureta</t>
  </si>
  <si>
    <t>Jorge Escpbar Ordenes</t>
  </si>
  <si>
    <t>Villa Isla de Pascua Block 165 Dpto 65, Forestal</t>
  </si>
  <si>
    <t>83487015 - 68135829</t>
  </si>
  <si>
    <t>22583464-4</t>
  </si>
  <si>
    <t>Jordan Benjamin</t>
  </si>
  <si>
    <t>Moyano Garroz</t>
  </si>
  <si>
    <t>Maria Jose Garroz Vargos</t>
  </si>
  <si>
    <t>Cristian Moyano Zapata</t>
  </si>
  <si>
    <t>Calle 1, 310, Simon Bolivar, Cerro Cordillera</t>
  </si>
  <si>
    <t>82794350 - 2286752 - 2280691</t>
  </si>
  <si>
    <t>22501831-6</t>
  </si>
  <si>
    <t>Vicente Andres</t>
  </si>
  <si>
    <t>Soto Rodriguez</t>
  </si>
  <si>
    <t>Barbara Rodriguez Cordoba</t>
  </si>
  <si>
    <t>Luis Soto Castro</t>
  </si>
  <si>
    <t>Navarro Casa 175 Cerro La Cruz</t>
  </si>
  <si>
    <t>2287622 - 90530396</t>
  </si>
  <si>
    <t>22511931-7</t>
  </si>
  <si>
    <t>Anahis Catalina</t>
  </si>
  <si>
    <t>Ovalle Arcos</t>
  </si>
  <si>
    <t>Maria Arcos Navarrete</t>
  </si>
  <si>
    <t>Mauricio Ovalle Castillo</t>
  </si>
  <si>
    <t>Los Picasales E-5 Puertas Negras</t>
  </si>
  <si>
    <t>2318367 - 87970104</t>
  </si>
  <si>
    <t>22633588-9</t>
  </si>
  <si>
    <t>Maria Fernanda</t>
  </si>
  <si>
    <t>Videla Osorio</t>
  </si>
  <si>
    <t>Ruth Osorio Osorio</t>
  </si>
  <si>
    <t>Jose Luis Videla Araya</t>
  </si>
  <si>
    <t>Imparcial s/n La Copa JE Bello</t>
  </si>
  <si>
    <t>91937528 - 2316930</t>
  </si>
  <si>
    <t>22625901-5</t>
  </si>
  <si>
    <t>Tamara Naomi</t>
  </si>
  <si>
    <t>Tapia Munoz</t>
  </si>
  <si>
    <t>Jacqueline Munoz Carvajal</t>
  </si>
  <si>
    <t>Marcos Tapia Correa</t>
  </si>
  <si>
    <t>Valle Central 2098 Valle Verde</t>
  </si>
  <si>
    <t>22659650-k</t>
  </si>
  <si>
    <t>Thomas Leandro</t>
  </si>
  <si>
    <t>Silva Castillo</t>
  </si>
  <si>
    <t>Makarena Castillo Martinez</t>
  </si>
  <si>
    <t>Carlos Silva Contreras</t>
  </si>
  <si>
    <t>Chaparro Alto 792 Cerro Cordillera</t>
  </si>
  <si>
    <t>2251292 - 91477427 - 2598133</t>
  </si>
  <si>
    <t>NM mayor 2</t>
  </si>
  <si>
    <t>22605220-8</t>
  </si>
  <si>
    <t>Jeremy Norman</t>
  </si>
  <si>
    <t>Araya Bahamondes</t>
  </si>
  <si>
    <t>Roxana Bahamondes Astudillo</t>
  </si>
  <si>
    <t>Norman Araya Bastidas</t>
  </si>
  <si>
    <t>Chaparro Alto 1510 Cerro Cordillera</t>
  </si>
  <si>
    <t>22542199-4</t>
  </si>
  <si>
    <t>Catalina Ignacia</t>
  </si>
  <si>
    <t>Chaparro Sandoval</t>
  </si>
  <si>
    <t>Vanesa Sandoval Caceres</t>
  </si>
  <si>
    <t>Esteban Chaparro Silva</t>
  </si>
  <si>
    <t>Caneria 4 Cerro Cordillera</t>
  </si>
  <si>
    <t>231 5830 - 79727933</t>
  </si>
  <si>
    <t>16,7</t>
  </si>
  <si>
    <t>22598079-9</t>
  </si>
  <si>
    <t xml:space="preserve">Sophya Isidora </t>
  </si>
  <si>
    <t>Contreras Munoz</t>
  </si>
  <si>
    <t>Mariela Munos Parada</t>
  </si>
  <si>
    <t>Paulo Contreras Catalan</t>
  </si>
  <si>
    <t>Calle Bio Bio 74, dpto 10, block C, Playa Ancha</t>
  </si>
  <si>
    <t>85641319 - 71385652</t>
  </si>
  <si>
    <t>19,1</t>
  </si>
  <si>
    <t>105,1</t>
  </si>
  <si>
    <t>22610031-8</t>
  </si>
  <si>
    <t>Rodriguez Casanueva</t>
  </si>
  <si>
    <t>Claudia Casanueva Derby</t>
  </si>
  <si>
    <t>Jesus Rodriguez Vilches</t>
  </si>
  <si>
    <t>Los Picasales 29 Puertas Negras</t>
  </si>
  <si>
    <t>22623235-4</t>
  </si>
  <si>
    <t>Barbara Olivia</t>
  </si>
  <si>
    <t>Silva Ramirez</t>
  </si>
  <si>
    <t>Elena Ramirez Figueroa</t>
  </si>
  <si>
    <t>Fernando Silva Ramos</t>
  </si>
  <si>
    <t>Pje Praga 11 Montedonico</t>
  </si>
  <si>
    <t>22645059-9</t>
  </si>
  <si>
    <t>matias Andrés</t>
  </si>
  <si>
    <t>sepulveda Herrera</t>
  </si>
  <si>
    <t>Karla Herrera Berríos</t>
  </si>
  <si>
    <t>Silvia Berríos Santiago</t>
  </si>
  <si>
    <t>AV. Santa María Casa 2 Manzana C, P. Negras</t>
  </si>
  <si>
    <t>22789733-3</t>
  </si>
  <si>
    <t>Carcamo Acosta</t>
  </si>
  <si>
    <t>Pamela Acosta Toledo</t>
  </si>
  <si>
    <t>Mauricio Carcamo Supply</t>
  </si>
  <si>
    <t>Camino viejo (Las Rocas) nº 1145, Laguna Verde</t>
  </si>
  <si>
    <t>Posta Laguna Verde</t>
  </si>
  <si>
    <t>Campanita</t>
  </si>
  <si>
    <t>22845412-5</t>
  </si>
  <si>
    <t>Maximiliano Fabian</t>
  </si>
  <si>
    <t>Barraza Gonzalez</t>
  </si>
  <si>
    <t>Monica Gonzalez Reyes</t>
  </si>
  <si>
    <t>Ronald Barraza Escobar</t>
  </si>
  <si>
    <t>Georgina Olave Donoso</t>
  </si>
  <si>
    <t>Psje lisboa 51, Montedonico</t>
  </si>
  <si>
    <t>2315362-68523790-2212939-2212829</t>
  </si>
  <si>
    <t>22792187-0</t>
  </si>
  <si>
    <t>Britney Estrella</t>
  </si>
  <si>
    <t>Bolbaran Fajardo</t>
  </si>
  <si>
    <t>Emiliana Fajardo Quiroz</t>
  </si>
  <si>
    <t>Manuel Bolbaran Arancibia</t>
  </si>
  <si>
    <t>Psje 7 N 23 P Bajo</t>
  </si>
  <si>
    <t>22786783-3</t>
  </si>
  <si>
    <t>Arley</t>
  </si>
  <si>
    <t>Castillos Fuentes</t>
  </si>
  <si>
    <t>Jennifer Fuentes Vega</t>
  </si>
  <si>
    <t>Edison Castillo Marin</t>
  </si>
  <si>
    <t>Picasales J-11, P nergas</t>
  </si>
  <si>
    <t>22752248-8</t>
  </si>
  <si>
    <t>Alejandro Adolfo</t>
  </si>
  <si>
    <t>Jimenez Aguayo</t>
  </si>
  <si>
    <t>Solange Aguayo Vicuna</t>
  </si>
  <si>
    <t>Juan Francisco Jimenez torres</t>
  </si>
  <si>
    <t>Elizabeth Vicuna Galindo (Ab Mat)</t>
  </si>
  <si>
    <t>Joaquin Lepeley H-2, Montedonico</t>
  </si>
  <si>
    <t>90171125-2315371</t>
  </si>
  <si>
    <t>22764317-K</t>
  </si>
  <si>
    <t>Victoria Monserrat</t>
  </si>
  <si>
    <t>Rubio Labrin</t>
  </si>
  <si>
    <t>Angela Labrin Baez</t>
  </si>
  <si>
    <t>Carlos Rubio Gonzalez</t>
  </si>
  <si>
    <t>Calle 1 N 322, Pobl. Simon Bolivar</t>
  </si>
  <si>
    <t>22749654-1</t>
  </si>
  <si>
    <t>Gabriel Antonio</t>
  </si>
  <si>
    <t>Sepulveda Ayala</t>
  </si>
  <si>
    <t>Elsa Ayala Luengo</t>
  </si>
  <si>
    <t>Patricio Sepulveda Jacome</t>
  </si>
  <si>
    <t>Rumania 68, pobl lautaro, Cerro Alegre</t>
  </si>
  <si>
    <t>83345724-2315232-7820014</t>
  </si>
  <si>
    <t>no quiere</t>
  </si>
  <si>
    <t>22986677-K</t>
  </si>
  <si>
    <t>Quezada Morales</t>
  </si>
  <si>
    <t>Caterin Morales Gomez</t>
  </si>
  <si>
    <t>Jose Quezada Astudillo</t>
  </si>
  <si>
    <t>Chaparro alto 870, Cordillera</t>
  </si>
  <si>
    <t>22771569-3</t>
  </si>
  <si>
    <t>Soto Avila</t>
  </si>
  <si>
    <t>Rosario Avila Barrera</t>
  </si>
  <si>
    <t>Juan  Carlos Soto Brito</t>
  </si>
  <si>
    <t xml:space="preserve">Psje. Reval, manzana 14 n 18, montedonico </t>
  </si>
  <si>
    <t>2315202-96113217-2214687-22116429</t>
  </si>
  <si>
    <t>22715750-K</t>
  </si>
  <si>
    <t xml:space="preserve">Fernanda yasmin  </t>
  </si>
  <si>
    <t>Munoz Rojas</t>
  </si>
  <si>
    <t>Celia Rojas Castillo</t>
  </si>
  <si>
    <t xml:space="preserve">Juan Munoz Paredes </t>
  </si>
  <si>
    <t>Psje Sofia, Manzana 5, lote 28 A, Montedonico</t>
  </si>
  <si>
    <t>2317252-2315130</t>
  </si>
  <si>
    <t>22900661-4</t>
  </si>
  <si>
    <t>Sebastian Antonio</t>
  </si>
  <si>
    <t>Araya Martinez</t>
  </si>
  <si>
    <t>Katherine Martinez Silva</t>
  </si>
  <si>
    <t>Roberto Araya Atencio</t>
  </si>
  <si>
    <t>Psje 24 casa 14, montedonico</t>
  </si>
  <si>
    <t>2319981-81862008</t>
  </si>
  <si>
    <t>22709145-2</t>
  </si>
  <si>
    <t>Francisco Enrique</t>
  </si>
  <si>
    <t>Castaneda Ramos</t>
  </si>
  <si>
    <t>Natalia Ramos Galvez</t>
  </si>
  <si>
    <t>Jorge Castaneda Valenzuela</t>
  </si>
  <si>
    <t>Valle central 1640, Pobl. Valle verde</t>
  </si>
  <si>
    <t>22788664-1</t>
  </si>
  <si>
    <t>Camilo Israel</t>
  </si>
  <si>
    <t>Canipane Torres</t>
  </si>
  <si>
    <t>Sara Torres Gonzalez</t>
  </si>
  <si>
    <t>Jose Canipane Fuentes</t>
  </si>
  <si>
    <t>Los fleteros B-9, P negras</t>
  </si>
  <si>
    <t>22829462-4</t>
  </si>
  <si>
    <t xml:space="preserve">Martin Isaac </t>
  </si>
  <si>
    <t>Cartagena Morales</t>
  </si>
  <si>
    <t>Engelay Morales sepulveda</t>
  </si>
  <si>
    <t>Francisco Cartagena Pena y Lillo</t>
  </si>
  <si>
    <t>Pesoa Veliz 1612, Pobl. J E Bello</t>
  </si>
  <si>
    <t>22769146-8</t>
  </si>
  <si>
    <t>Christofer</t>
  </si>
  <si>
    <t>Gonzalez Alvayay</t>
  </si>
  <si>
    <t>Evelyn Alvayay Diaz</t>
  </si>
  <si>
    <t>Claudio Gonzalez Lopez</t>
  </si>
  <si>
    <t>Psje Interior casa 23, pobl. Viento Sur pacifico</t>
  </si>
  <si>
    <t>827363311-2342998-27128708</t>
  </si>
  <si>
    <t>22843602-k</t>
  </si>
  <si>
    <t>Balentina Yasua</t>
  </si>
  <si>
    <t>Tobar Sandoval</t>
  </si>
  <si>
    <t>Myriam Sandoval caceres</t>
  </si>
  <si>
    <t>Flora Bravo Olcay (Cuidadora)</t>
  </si>
  <si>
    <t>Vista al Mar 20, Pobl Augusto guevara</t>
  </si>
  <si>
    <t>2317420-99226740</t>
  </si>
  <si>
    <t>22883082-3</t>
  </si>
  <si>
    <t>Eduardo Bastian</t>
  </si>
  <si>
    <t>Castro Barrientos</t>
  </si>
  <si>
    <t>Nathalie Barrientos Diaz</t>
  </si>
  <si>
    <t xml:space="preserve">Eduardo Castro Cordero </t>
  </si>
  <si>
    <t>Manzana A, casa 1 P negras</t>
  </si>
  <si>
    <t>22593044-9</t>
  </si>
  <si>
    <t>Luis Maximo</t>
  </si>
  <si>
    <t>Bonilla Salgado</t>
  </si>
  <si>
    <t>Amanda Salgado segura</t>
  </si>
  <si>
    <t>Luis Bonilla Torres</t>
  </si>
  <si>
    <t>Mensajero 257,Pobl.  J E Bello</t>
  </si>
  <si>
    <t>22887853-7</t>
  </si>
  <si>
    <t xml:space="preserve">Alonso esteban </t>
  </si>
  <si>
    <t>Sernuda Torres</t>
  </si>
  <si>
    <t>Maia Torres Moreno</t>
  </si>
  <si>
    <t>Claudio Sernuda Hower</t>
  </si>
  <si>
    <t>Eleuterio Ramirez, Block C Depto 41, 2 sector</t>
  </si>
  <si>
    <t>22565898-6</t>
  </si>
  <si>
    <t>Adan Alexis</t>
  </si>
  <si>
    <t>Rojas Bustamante</t>
  </si>
  <si>
    <t>Guisselt Bustamante Jorquera</t>
  </si>
  <si>
    <t>Juan Rojas Castillo</t>
  </si>
  <si>
    <t>Av. Sta Maria Block 5, depto 23, 3er sector</t>
  </si>
  <si>
    <t>22565036-5</t>
  </si>
  <si>
    <t>Amanda miguel</t>
  </si>
  <si>
    <t>Antil Fernandez</t>
  </si>
  <si>
    <t>Marlene Fernandez Aguirre</t>
  </si>
  <si>
    <t>fallecido</t>
  </si>
  <si>
    <t xml:space="preserve">Madre </t>
  </si>
  <si>
    <t xml:space="preserve">Psje. C. Gomez casa 25, 3er sector </t>
  </si>
  <si>
    <t>22596489-0</t>
  </si>
  <si>
    <t>Andrey Alexis</t>
  </si>
  <si>
    <t>Castillo Hernriquez</t>
  </si>
  <si>
    <t>Katherine Henriquez Lizama</t>
  </si>
  <si>
    <t>Alexis Castillo Azola</t>
  </si>
  <si>
    <t>Los fleteros B 24, P negras</t>
  </si>
  <si>
    <t>22582900-4</t>
  </si>
  <si>
    <t>Araya Uribe</t>
  </si>
  <si>
    <t>Katherine Uribe Caballeria</t>
  </si>
  <si>
    <t>Luis Araya Villegas</t>
  </si>
  <si>
    <t>Chaparro alto 1470, cordillera</t>
  </si>
  <si>
    <t>22701421-0</t>
  </si>
  <si>
    <t>Bastian Enrique</t>
  </si>
  <si>
    <t>Espinoza Brandt</t>
  </si>
  <si>
    <t>Cristina Brandt Castillo</t>
  </si>
  <si>
    <t>Victor Espinoza Alicera</t>
  </si>
  <si>
    <t>Los picasales E 7, P negras</t>
  </si>
  <si>
    <t>22630773-7</t>
  </si>
  <si>
    <t>Cristopher Orlando</t>
  </si>
  <si>
    <t>Villegas Orellana</t>
  </si>
  <si>
    <t>Jenny Orellana Del Canto</t>
  </si>
  <si>
    <t>Luis Villegas Vera</t>
  </si>
  <si>
    <t>Caleuche D 1, P negras</t>
  </si>
  <si>
    <t>22702039-3</t>
  </si>
  <si>
    <t>Felipe Nicolas</t>
  </si>
  <si>
    <t>Calderon Gutierrez</t>
  </si>
  <si>
    <t>Johana Gutierrez Salas</t>
  </si>
  <si>
    <t>Cristian Calderon Bravo</t>
  </si>
  <si>
    <t>Erika Salas Caceres (ab mat)</t>
  </si>
  <si>
    <t>Los marinos, N 7, P. Negras</t>
  </si>
  <si>
    <t>2316312- 2315523</t>
  </si>
  <si>
    <t>22646249-k</t>
  </si>
  <si>
    <t>Javier Alexander</t>
  </si>
  <si>
    <t>Frias Ferreira</t>
  </si>
  <si>
    <t>Katherine Ferreira Villarroel</t>
  </si>
  <si>
    <t>Cristian frias abrigo</t>
  </si>
  <si>
    <t>Manzana 5, casa 18, montedonico</t>
  </si>
  <si>
    <t>22573221-3</t>
  </si>
  <si>
    <t>Martinna Antonella</t>
  </si>
  <si>
    <t>Rollino Cortes</t>
  </si>
  <si>
    <t>Evelyn Cortes May</t>
  </si>
  <si>
    <t>Hector Rollino Henriquez</t>
  </si>
  <si>
    <t>Donqueros N25, p negras</t>
  </si>
  <si>
    <t>22562051-2</t>
  </si>
  <si>
    <t>Nicolas Ignacio</t>
  </si>
  <si>
    <t>Lobos Montiel</t>
  </si>
  <si>
    <t>Romina Montiel Olmos</t>
  </si>
  <si>
    <t>Mauricio Lobos Valenzuela</t>
  </si>
  <si>
    <t>Psje. Berna M 24, Casa10, Montedonico</t>
  </si>
  <si>
    <t>22577768-3</t>
  </si>
  <si>
    <t>Tiare Amaral</t>
  </si>
  <si>
    <t>Alvarez Villanueva</t>
  </si>
  <si>
    <t>Isabel Villanueva Acevedo</t>
  </si>
  <si>
    <t>John Alvarez Jeldes</t>
  </si>
  <si>
    <t>Isabel Acevedo Vallejos (ab mat)</t>
  </si>
  <si>
    <t>los picasales 112, p negras</t>
  </si>
  <si>
    <t>22509568-k</t>
  </si>
  <si>
    <t>Andru Alexi</t>
  </si>
  <si>
    <t>Elizabeth Munoz Lazo</t>
  </si>
  <si>
    <t>Caleuche 18 P negras</t>
  </si>
  <si>
    <t>89863765-2315741</t>
  </si>
  <si>
    <t>22518293-0</t>
  </si>
  <si>
    <t>Munoz Soto</t>
  </si>
  <si>
    <t>Sandra Soto Pineda</t>
  </si>
  <si>
    <t>Wilson Munoz Contreras</t>
  </si>
  <si>
    <t>J Maximiliano Block 167, depto 15, 1er sector</t>
  </si>
  <si>
    <t>pendiente</t>
  </si>
  <si>
    <t>22636810-8</t>
  </si>
  <si>
    <t>Armando Benjamin</t>
  </si>
  <si>
    <t>Garcia Campos</t>
  </si>
  <si>
    <t>Marion Campos Gonzalez</t>
  </si>
  <si>
    <t>Armando Garcia Espinoza</t>
  </si>
  <si>
    <t>Los marinos K 11, P neras</t>
  </si>
  <si>
    <t>86091383-86094380</t>
  </si>
  <si>
    <t>22597635-k</t>
  </si>
  <si>
    <t>Cristoval Elias</t>
  </si>
  <si>
    <t>Iglesias Olmedo</t>
  </si>
  <si>
    <t>Valezka Olmedo Ojeda</t>
  </si>
  <si>
    <t>Cristopher Iglesias Olave</t>
  </si>
  <si>
    <t>Joaquin Venegas M 8, depto 2, montedonico</t>
  </si>
  <si>
    <t>2316484-91006276</t>
  </si>
  <si>
    <t>22590091-4</t>
  </si>
  <si>
    <t>Dafne Anaiz</t>
  </si>
  <si>
    <t>Zamora Vivanco</t>
  </si>
  <si>
    <t>Natali Vivanco Araya</t>
  </si>
  <si>
    <t>Oscar Zamora Sanhueza</t>
  </si>
  <si>
    <t>Psje. Lautaro W 16, Heroes del Mar</t>
  </si>
  <si>
    <t>2613686-2614322-2615765-97825153</t>
  </si>
  <si>
    <t>22558560-1</t>
  </si>
  <si>
    <t>Derick Alexander</t>
  </si>
  <si>
    <t>Zarate Alvarado</t>
  </si>
  <si>
    <t>Silvana Alvarado Guerrero</t>
  </si>
  <si>
    <t>Marco Zarate andrade</t>
  </si>
  <si>
    <t>Calle 5 s/n, Cordillera</t>
  </si>
  <si>
    <t>2255529 (r)</t>
  </si>
  <si>
    <t>22634210-9</t>
  </si>
  <si>
    <t>Kristofer Javier</t>
  </si>
  <si>
    <t>Cortez Apala</t>
  </si>
  <si>
    <t>Ruth Apala Cisternas</t>
  </si>
  <si>
    <t>Javier Cortez Espinoza</t>
  </si>
  <si>
    <t>Los marinos 20 P negras</t>
  </si>
  <si>
    <t>22682313-1</t>
  </si>
  <si>
    <t xml:space="preserve">Michelle antonella </t>
  </si>
  <si>
    <t>Bernal Cartes</t>
  </si>
  <si>
    <t>Claudia Cartes Lopez</t>
  </si>
  <si>
    <t>Jose Bernal Gomez</t>
  </si>
  <si>
    <t>Los fleteros B 20, P negras</t>
  </si>
  <si>
    <t>S/f</t>
  </si>
  <si>
    <t>22505513-0</t>
  </si>
  <si>
    <t>Pablo Isaias</t>
  </si>
  <si>
    <t>Kimer Fuentealba</t>
  </si>
  <si>
    <t>Irma Fuentealba Guerrero</t>
  </si>
  <si>
    <t>Franco Kimer Vera</t>
  </si>
  <si>
    <t>Caleuche D 24, P negras</t>
  </si>
  <si>
    <t>22531216-8</t>
  </si>
  <si>
    <t>Alejandro Maximo</t>
  </si>
  <si>
    <t>Astudillo Marquez</t>
  </si>
  <si>
    <t>Alexandra Marquez Vargas</t>
  </si>
  <si>
    <t>Luis Astudillo Castro</t>
  </si>
  <si>
    <t>Pje el Tiempo 211 JE Bello</t>
  </si>
  <si>
    <t>1er Nivel Transicion</t>
  </si>
  <si>
    <t>22512596-1</t>
  </si>
  <si>
    <t>Guillermo Humberto</t>
  </si>
  <si>
    <t>Villegas Fonseca</t>
  </si>
  <si>
    <t>Claudia Fonseca Yanez</t>
  </si>
  <si>
    <t>Guillermo Villegas Castro</t>
  </si>
  <si>
    <t>Del Bongo 27 Puertas Negras</t>
  </si>
  <si>
    <t>22493151-4</t>
  </si>
  <si>
    <t>Isaias Dadid</t>
  </si>
  <si>
    <t>Escudero Rodriguez</t>
  </si>
  <si>
    <t>Cristina Rodriguez Aguirre</t>
  </si>
  <si>
    <t>Carlos Escudero Silva</t>
  </si>
  <si>
    <t>Las Marinas J-16 Pob. Puertas Negras</t>
  </si>
  <si>
    <t>22515538-0</t>
  </si>
  <si>
    <t>Miska Valentina</t>
  </si>
  <si>
    <t>Mondaca Matamala</t>
  </si>
  <si>
    <t>Janet Matamala Barrientos</t>
  </si>
  <si>
    <t>Edgardo Mondaca Godoy</t>
  </si>
  <si>
    <t>Erika Bustamante Calderon (Abuela mat)</t>
  </si>
  <si>
    <t>El dique B-27 Puertas Negras</t>
  </si>
  <si>
    <t>22508653-2</t>
  </si>
  <si>
    <t>Azocar Suazo</t>
  </si>
  <si>
    <t>Maria Suazo Mancilla</t>
  </si>
  <si>
    <t>Pablo Azocar Azocar</t>
  </si>
  <si>
    <t>Gaceta Comercial 227 JE Bello</t>
  </si>
  <si>
    <t>22488185-1</t>
  </si>
  <si>
    <t>Roman Alonso</t>
  </si>
  <si>
    <t>Perez Cifuentes</t>
  </si>
  <si>
    <t>Cristina Cifuentes Zamora</t>
  </si>
  <si>
    <t>Felipe Perez Villa</t>
  </si>
  <si>
    <t>madre</t>
  </si>
  <si>
    <t>Pje. Imparcial 184 J.E. Bello</t>
  </si>
  <si>
    <t>SD Down</t>
  </si>
  <si>
    <t>Traslado</t>
  </si>
  <si>
    <t>Asiste a la TELETON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</si>
</sst>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dd/mm/yyyy;@"/>
  </numFmts>
  <fonts count="15" x14ac:knownFonts="1">
    <font>
      <sz val="11"/>
      <color theme="1"/>
      <name val="Calibri"/>
      <family val="2"/>
      <scheme val="minor"/>
    </font>
    <font>
      <b/>
      <sz val="8"/>
      <color theme="1"/>
      <name val="Arial Narrow"/>
      <family val="2"/>
    </font>
    <font>
      <b/>
      <sz val="8"/>
      <color rgb="FF000000"/>
      <name val="Arial Narrow"/>
      <family val="2"/>
    </font>
    <font>
      <sz val="12"/>
      <color rgb="FF000000"/>
      <name val="Times New Roman"/>
      <family val="1"/>
    </font>
    <font>
      <sz val="9"/>
      <color theme="1"/>
      <name val="Arial Narrow"/>
      <family val="2"/>
    </font>
    <font>
      <sz val="8"/>
      <color theme="1"/>
      <name val="Arial Narrow"/>
      <family val="2"/>
    </font>
    <font>
      <sz val="10"/>
      <color theme="1"/>
      <name val="Arial Narrow"/>
      <family val="2"/>
    </font>
    <font>
      <sz val="9"/>
      <color rgb="FFFF0000"/>
      <name val="Arial Narrow"/>
      <family val="2"/>
    </font>
    <font>
      <sz val="9"/>
      <name val="Arial Narrow"/>
      <family val="2"/>
    </font>
    <font>
      <b/>
      <sz val="10"/>
      <color theme="1"/>
      <name val="Arial Narrow"/>
      <family val="2"/>
    </font>
    <font>
      <sz val="8"/>
      <color rgb="FFFF0000"/>
      <name val="Arial Narrow"/>
      <family val="2"/>
    </font>
    <font>
      <b/>
      <sz val="9"/>
      <color theme="1"/>
      <name val="Arial Narrow"/>
      <family val="2"/>
    </font>
    <font>
      <sz val="8"/>
      <name val="Arial Narrow"/>
      <family val="2"/>
    </font>
    <font>
      <sz val="9"/>
      <color rgb="FF000000"/>
      <name val="Arial Narrow"/>
      <family val="2"/>
    </font>
    <font>
      <sz val="9"/>
      <color indexed="8"/>
      <name val="Arial Narrow"/>
      <family val="2"/>
    </font>
  </fonts>
  <fills count="1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D2009B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Fill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2" fillId="0" borderId="1" xfId="0" applyFont="1" applyFill="1" applyBorder="1" applyAlignment="1" applyProtection="1">
      <alignment horizontal="left"/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14" fontId="4" fillId="0" borderId="1" xfId="0" applyNumberFormat="1" applyFont="1" applyBorder="1" applyAlignment="1" applyProtection="1">
      <alignment horizontal="center"/>
      <protection locked="0"/>
    </xf>
    <xf numFmtId="2" fontId="5" fillId="0" borderId="1" xfId="0" applyNumberFormat="1" applyFont="1" applyFill="1" applyBorder="1" applyAlignment="1" applyProtection="1">
      <alignment horizontal="center"/>
      <protection hidden="1"/>
    </xf>
    <xf numFmtId="2" fontId="4" fillId="0" borderId="1" xfId="0" applyNumberFormat="1" applyFont="1" applyBorder="1" applyAlignment="1" applyProtection="1">
      <alignment horizontal="center"/>
      <protection hidden="1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protection locked="0"/>
    </xf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>
      <alignment horizontal="center"/>
    </xf>
    <xf numFmtId="0" fontId="4" fillId="0" borderId="3" xfId="0" applyFont="1" applyFill="1" applyBorder="1" applyAlignment="1" applyProtection="1">
      <alignment horizontal="center"/>
      <protection locked="0"/>
    </xf>
    <xf numFmtId="14" fontId="4" fillId="0" borderId="4" xfId="0" applyNumberFormat="1" applyFont="1" applyFill="1" applyBorder="1" applyAlignment="1" applyProtection="1">
      <alignment horizontal="center"/>
      <protection locked="0"/>
    </xf>
    <xf numFmtId="0" fontId="6" fillId="0" borderId="1" xfId="0" applyFont="1" applyBorder="1"/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5" xfId="0" applyFont="1" applyFill="1" applyBorder="1" applyAlignment="1" applyProtection="1">
      <alignment horizontal="center"/>
      <protection locked="0"/>
    </xf>
    <xf numFmtId="14" fontId="4" fillId="0" borderId="5" xfId="0" applyNumberFormat="1" applyFont="1" applyFill="1" applyBorder="1" applyAlignment="1" applyProtection="1">
      <alignment horizontal="center"/>
      <protection locked="0"/>
    </xf>
    <xf numFmtId="0" fontId="7" fillId="3" borderId="1" xfId="0" applyFont="1" applyFill="1" applyBorder="1" applyAlignment="1" applyProtection="1">
      <alignment horizontal="center"/>
      <protection locked="0"/>
    </xf>
    <xf numFmtId="0" fontId="4" fillId="0" borderId="1" xfId="0" applyFont="1" applyBorder="1"/>
    <xf numFmtId="0" fontId="4" fillId="0" borderId="1" xfId="0" applyFont="1" applyBorder="1" applyAlignment="1" applyProtection="1">
      <alignment horizontal="left"/>
      <protection locked="0"/>
    </xf>
    <xf numFmtId="0" fontId="6" fillId="4" borderId="1" xfId="0" applyFont="1" applyFill="1" applyBorder="1"/>
    <xf numFmtId="0" fontId="4" fillId="0" borderId="1" xfId="0" applyFont="1" applyBorder="1" applyAlignment="1"/>
    <xf numFmtId="0" fontId="4" fillId="4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protection locked="0"/>
    </xf>
    <xf numFmtId="0" fontId="0" fillId="0" borderId="1" xfId="0" applyFill="1" applyBorder="1"/>
    <xf numFmtId="14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left"/>
      <protection locked="0"/>
    </xf>
    <xf numFmtId="0" fontId="6" fillId="3" borderId="1" xfId="0" applyFont="1" applyFill="1" applyBorder="1"/>
    <xf numFmtId="0" fontId="4" fillId="3" borderId="1" xfId="0" applyFont="1" applyFill="1" applyBorder="1" applyAlignment="1" applyProtection="1">
      <protection locked="0"/>
    </xf>
    <xf numFmtId="0" fontId="8" fillId="3" borderId="1" xfId="0" applyFon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 applyProtection="1">
      <alignment horizontal="center"/>
      <protection locked="0"/>
    </xf>
    <xf numFmtId="0" fontId="4" fillId="0" borderId="5" xfId="0" applyFont="1" applyFill="1" applyBorder="1" applyAlignment="1">
      <alignment horizontal="center"/>
    </xf>
    <xf numFmtId="0" fontId="4" fillId="0" borderId="4" xfId="0" applyFont="1" applyFill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0" fontId="9" fillId="0" borderId="1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14" fontId="4" fillId="0" borderId="0" xfId="0" applyNumberFormat="1" applyFont="1" applyFill="1" applyAlignment="1" applyProtection="1">
      <alignment horizontal="center"/>
      <protection locked="0"/>
    </xf>
    <xf numFmtId="0" fontId="6" fillId="0" borderId="1" xfId="0" applyFont="1" applyBorder="1" applyAlignment="1">
      <alignment horizontal="center"/>
    </xf>
    <xf numFmtId="0" fontId="4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/>
    </xf>
    <xf numFmtId="14" fontId="4" fillId="0" borderId="0" xfId="0" applyNumberFormat="1" applyFont="1" applyAlignment="1" applyProtection="1">
      <alignment horizontal="center"/>
      <protection locked="0"/>
    </xf>
    <xf numFmtId="2" fontId="4" fillId="0" borderId="2" xfId="0" applyNumberFormat="1" applyFont="1" applyBorder="1" applyAlignment="1" applyProtection="1">
      <alignment horizontal="center"/>
      <protection hidden="1"/>
    </xf>
    <xf numFmtId="0" fontId="6" fillId="0" borderId="0" xfId="0" applyFont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4" fillId="0" borderId="2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6" xfId="0" applyFont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2" fontId="4" fillId="0" borderId="1" xfId="0" applyNumberFormat="1" applyFont="1" applyFill="1" applyBorder="1" applyAlignment="1" applyProtection="1">
      <alignment horizontal="center"/>
      <protection hidden="1"/>
    </xf>
    <xf numFmtId="0" fontId="6" fillId="0" borderId="4" xfId="0" applyFont="1" applyFill="1" applyBorder="1" applyAlignment="1" applyProtection="1">
      <alignment horizontal="center"/>
      <protection locked="0"/>
    </xf>
    <xf numFmtId="14" fontId="6" fillId="0" borderId="4" xfId="0" applyNumberFormat="1" applyFont="1" applyFill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14" fontId="5" fillId="0" borderId="1" xfId="0" applyNumberFormat="1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hidden="1"/>
    </xf>
    <xf numFmtId="0" fontId="5" fillId="0" borderId="1" xfId="0" applyFont="1" applyFill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protection locked="0"/>
    </xf>
    <xf numFmtId="14" fontId="5" fillId="0" borderId="4" xfId="0" applyNumberFormat="1" applyFont="1" applyFill="1" applyBorder="1" applyAlignment="1" applyProtection="1">
      <alignment horizontal="center"/>
      <protection locked="0"/>
    </xf>
    <xf numFmtId="0" fontId="5" fillId="5" borderId="1" xfId="0" applyFont="1" applyFill="1" applyBorder="1" applyAlignment="1" applyProtection="1">
      <alignment horizontal="center"/>
      <protection locked="0"/>
    </xf>
    <xf numFmtId="2" fontId="5" fillId="0" borderId="1" xfId="0" applyNumberFormat="1" applyFont="1" applyBorder="1" applyAlignment="1" applyProtection="1">
      <alignment horizontal="center"/>
      <protection hidden="1"/>
    </xf>
    <xf numFmtId="0" fontId="5" fillId="0" borderId="4" xfId="0" applyFont="1" applyBorder="1" applyAlignment="1" applyProtection="1">
      <alignment horizontal="center"/>
      <protection locked="0"/>
    </xf>
    <xf numFmtId="0" fontId="10" fillId="6" borderId="1" xfId="0" applyFont="1" applyFill="1" applyBorder="1" applyAlignment="1" applyProtection="1">
      <alignment horizontal="center"/>
      <protection locked="0"/>
    </xf>
    <xf numFmtId="0" fontId="5" fillId="0" borderId="3" xfId="0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Alignment="1">
      <alignment horizontal="center"/>
    </xf>
    <xf numFmtId="0" fontId="5" fillId="0" borderId="0" xfId="0" applyFont="1" applyFill="1" applyAlignment="1" applyProtection="1">
      <alignment horizontal="center"/>
      <protection locked="0"/>
    </xf>
    <xf numFmtId="0" fontId="1" fillId="0" borderId="3" xfId="0" applyFont="1" applyFill="1" applyBorder="1" applyAlignment="1" applyProtection="1">
      <alignment horizontal="center"/>
      <protection locked="0"/>
    </xf>
    <xf numFmtId="14" fontId="1" fillId="0" borderId="4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1" fillId="5" borderId="1" xfId="0" applyFont="1" applyFill="1" applyBorder="1" applyAlignment="1" applyProtection="1">
      <alignment horizontal="center"/>
      <protection locked="0"/>
    </xf>
    <xf numFmtId="14" fontId="1" fillId="0" borderId="1" xfId="0" applyNumberFormat="1" applyFont="1" applyBorder="1" applyAlignment="1" applyProtection="1">
      <alignment horizontal="center"/>
      <protection locked="0"/>
    </xf>
    <xf numFmtId="2" fontId="1" fillId="0" borderId="1" xfId="0" applyNumberFormat="1" applyFont="1" applyBorder="1" applyAlignment="1" applyProtection="1">
      <alignment horizontal="center"/>
      <protection hidden="1"/>
    </xf>
    <xf numFmtId="0" fontId="11" fillId="0" borderId="1" xfId="0" applyFont="1" applyFill="1" applyBorder="1" applyAlignment="1">
      <alignment horizontal="center"/>
    </xf>
    <xf numFmtId="0" fontId="1" fillId="0" borderId="4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protection locked="0"/>
    </xf>
    <xf numFmtId="0" fontId="5" fillId="6" borderId="1" xfId="0" applyFont="1" applyFill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left"/>
      <protection locked="0"/>
    </xf>
    <xf numFmtId="14" fontId="8" fillId="0" borderId="4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14" fontId="5" fillId="0" borderId="0" xfId="0" applyNumberFormat="1" applyFont="1" applyAlignment="1" applyProtection="1">
      <alignment horizontal="center"/>
      <protection locked="0"/>
    </xf>
    <xf numFmtId="14" fontId="5" fillId="0" borderId="1" xfId="0" applyNumberFormat="1" applyFont="1" applyBorder="1"/>
    <xf numFmtId="0" fontId="5" fillId="0" borderId="1" xfId="0" applyFont="1" applyFill="1" applyBorder="1"/>
    <xf numFmtId="0" fontId="10" fillId="3" borderId="1" xfId="0" applyFont="1" applyFill="1" applyBorder="1" applyAlignment="1" applyProtection="1">
      <alignment horizontal="center"/>
      <protection locked="0"/>
    </xf>
    <xf numFmtId="14" fontId="5" fillId="3" borderId="1" xfId="0" applyNumberFormat="1" applyFont="1" applyFill="1" applyBorder="1" applyAlignment="1" applyProtection="1">
      <alignment horizontal="center"/>
      <protection locked="0"/>
    </xf>
    <xf numFmtId="2" fontId="5" fillId="3" borderId="1" xfId="0" applyNumberFormat="1" applyFont="1" applyFill="1" applyBorder="1" applyAlignment="1" applyProtection="1">
      <alignment horizontal="center"/>
      <protection hidden="1"/>
    </xf>
    <xf numFmtId="0" fontId="5" fillId="3" borderId="1" xfId="0" applyFont="1" applyFill="1" applyBorder="1" applyAlignment="1" applyProtection="1">
      <protection locked="0"/>
    </xf>
    <xf numFmtId="0" fontId="5" fillId="3" borderId="4" xfId="0" applyFont="1" applyFill="1" applyBorder="1" applyAlignment="1" applyProtection="1">
      <alignment horizontal="center"/>
      <protection locked="0"/>
    </xf>
    <xf numFmtId="0" fontId="5" fillId="0" borderId="0" xfId="0" applyFont="1" applyAlignment="1"/>
    <xf numFmtId="14" fontId="5" fillId="0" borderId="1" xfId="0" applyNumberFormat="1" applyFont="1" applyFill="1" applyBorder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/>
    <xf numFmtId="0" fontId="5" fillId="0" borderId="1" xfId="0" applyFont="1" applyFill="1" applyBorder="1" applyAlignment="1" applyProtection="1">
      <alignment horizontal="left"/>
      <protection locked="0"/>
    </xf>
    <xf numFmtId="0" fontId="5" fillId="0" borderId="4" xfId="0" applyFont="1" applyFill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/>
      <protection hidden="1"/>
    </xf>
    <xf numFmtId="14" fontId="5" fillId="0" borderId="1" xfId="0" applyNumberFormat="1" applyFont="1" applyFill="1" applyBorder="1" applyAlignment="1">
      <alignment horizontal="center"/>
    </xf>
    <xf numFmtId="14" fontId="5" fillId="0" borderId="1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Fill="1" applyBorder="1" applyAlignment="1">
      <alignment horizontal="center"/>
    </xf>
    <xf numFmtId="0" fontId="4" fillId="7" borderId="1" xfId="0" applyFont="1" applyFill="1" applyBorder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center"/>
      <protection locked="0"/>
    </xf>
    <xf numFmtId="14" fontId="4" fillId="0" borderId="1" xfId="0" applyNumberFormat="1" applyFont="1" applyBorder="1"/>
    <xf numFmtId="14" fontId="4" fillId="4" borderId="1" xfId="0" applyNumberFormat="1" applyFont="1" applyFill="1" applyBorder="1" applyAlignment="1" applyProtection="1">
      <alignment horizontal="center"/>
      <protection locked="0"/>
    </xf>
    <xf numFmtId="0" fontId="4" fillId="0" borderId="3" xfId="0" applyFont="1" applyFill="1" applyBorder="1" applyAlignment="1" applyProtection="1">
      <alignment horizontal="left"/>
      <protection locked="0"/>
    </xf>
    <xf numFmtId="0" fontId="5" fillId="8" borderId="1" xfId="0" applyFont="1" applyFill="1" applyBorder="1" applyAlignment="1" applyProtection="1">
      <alignment horizontal="center"/>
      <protection locked="0"/>
    </xf>
    <xf numFmtId="165" fontId="5" fillId="0" borderId="1" xfId="0" applyNumberFormat="1" applyFont="1" applyFill="1" applyBorder="1" applyAlignment="1" applyProtection="1">
      <alignment horizontal="center"/>
      <protection locked="0"/>
    </xf>
    <xf numFmtId="0" fontId="6" fillId="0" borderId="1" xfId="0" applyFont="1" applyFill="1" applyBorder="1"/>
    <xf numFmtId="0" fontId="10" fillId="0" borderId="1" xfId="0" applyFont="1" applyBorder="1" applyAlignment="1" applyProtection="1">
      <alignment horizontal="center"/>
      <protection locked="0"/>
    </xf>
    <xf numFmtId="0" fontId="10" fillId="0" borderId="1" xfId="0" applyFont="1" applyFill="1" applyBorder="1" applyAlignment="1" applyProtection="1">
      <alignment horizontal="center"/>
      <protection locked="0"/>
    </xf>
    <xf numFmtId="0" fontId="5" fillId="0" borderId="1" xfId="0" applyNumberFormat="1" applyFont="1" applyFill="1" applyBorder="1" applyAlignment="1" applyProtection="1">
      <alignment horizontal="center"/>
      <protection locked="0"/>
    </xf>
    <xf numFmtId="0" fontId="12" fillId="0" borderId="1" xfId="0" applyFont="1" applyFill="1" applyBorder="1" applyAlignment="1">
      <alignment horizontal="center"/>
    </xf>
    <xf numFmtId="14" fontId="1" fillId="0" borderId="4" xfId="0" applyNumberFormat="1" applyFont="1" applyBorder="1" applyAlignment="1" applyProtection="1">
      <alignment horizontal="center"/>
      <protection locked="0"/>
    </xf>
    <xf numFmtId="0" fontId="4" fillId="9" borderId="1" xfId="0" applyFont="1" applyFill="1" applyBorder="1" applyAlignment="1" applyProtection="1">
      <alignment horizontal="center"/>
      <protection locked="0"/>
    </xf>
    <xf numFmtId="0" fontId="4" fillId="0" borderId="8" xfId="0" applyFont="1" applyFill="1" applyBorder="1" applyAlignment="1" applyProtection="1">
      <alignment horizontal="center"/>
      <protection locked="0"/>
    </xf>
    <xf numFmtId="0" fontId="4" fillId="0" borderId="9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/>
    <xf numFmtId="0" fontId="4" fillId="0" borderId="9" xfId="0" applyFont="1" applyBorder="1" applyAlignment="1" applyProtection="1">
      <alignment horizontal="center"/>
      <protection locked="0"/>
    </xf>
    <xf numFmtId="0" fontId="13" fillId="0" borderId="1" xfId="0" applyFont="1" applyFill="1" applyBorder="1" applyAlignment="1" applyProtection="1">
      <protection locked="0"/>
    </xf>
    <xf numFmtId="14" fontId="4" fillId="0" borderId="0" xfId="0" applyNumberFormat="1" applyFont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protection locked="0"/>
    </xf>
    <xf numFmtId="0" fontId="8" fillId="0" borderId="1" xfId="0" applyFont="1" applyBorder="1" applyAlignment="1" applyProtection="1">
      <protection locked="0"/>
    </xf>
    <xf numFmtId="0" fontId="4" fillId="0" borderId="7" xfId="0" applyFont="1" applyFill="1" applyBorder="1" applyAlignment="1" applyProtection="1">
      <alignment horizontal="center"/>
      <protection locked="0"/>
    </xf>
    <xf numFmtId="0" fontId="4" fillId="10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left"/>
      <protection locked="0"/>
    </xf>
    <xf numFmtId="0" fontId="13" fillId="0" borderId="1" xfId="0" applyFont="1" applyFill="1" applyBorder="1" applyAlignment="1" applyProtection="1">
      <alignment horizontal="center"/>
      <protection locked="0"/>
    </xf>
    <xf numFmtId="0" fontId="4" fillId="0" borderId="0" xfId="0" applyFont="1" applyFill="1"/>
    <xf numFmtId="0" fontId="7" fillId="0" borderId="1" xfId="0" applyFont="1" applyFill="1" applyBorder="1" applyAlignment="1" applyProtection="1">
      <alignment horizontal="left"/>
      <protection locked="0"/>
    </xf>
    <xf numFmtId="0" fontId="7" fillId="0" borderId="1" xfId="0" applyFont="1" applyFill="1" applyBorder="1" applyAlignme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/>
      <protection locked="0"/>
    </xf>
    <xf numFmtId="14" fontId="8" fillId="0" borderId="1" xfId="0" applyNumberFormat="1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 applyProtection="1">
      <alignment horizontal="center"/>
      <protection hidden="1"/>
    </xf>
    <xf numFmtId="0" fontId="8" fillId="0" borderId="1" xfId="0" applyFont="1" applyFill="1" applyBorder="1" applyAlignment="1" applyProtection="1">
      <alignment horizontal="left"/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8" fillId="0" borderId="3" xfId="0" applyFont="1" applyFill="1" applyBorder="1" applyAlignment="1" applyProtection="1">
      <alignment horizontal="center"/>
      <protection locked="0"/>
    </xf>
    <xf numFmtId="0" fontId="8" fillId="0" borderId="1" xfId="0" applyFont="1" applyFill="1" applyBorder="1" applyAlignment="1" applyProtection="1">
      <alignment horizontal="center"/>
      <protection locked="0"/>
    </xf>
    <xf numFmtId="0" fontId="8" fillId="0" borderId="1" xfId="0" applyFont="1" applyFill="1" applyBorder="1" applyAlignment="1" applyProtection="1">
      <protection locked="0"/>
    </xf>
    <xf numFmtId="0" fontId="8" fillId="10" borderId="1" xfId="0" applyFont="1" applyFill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left"/>
      <protection locked="0"/>
    </xf>
    <xf numFmtId="0" fontId="4" fillId="0" borderId="2" xfId="0" applyFont="1" applyFill="1" applyBorder="1" applyAlignment="1" applyProtection="1">
      <alignment horizontal="center"/>
      <protection locked="0"/>
    </xf>
    <xf numFmtId="0" fontId="4" fillId="0" borderId="6" xfId="0" applyFont="1" applyFill="1" applyBorder="1" applyAlignment="1" applyProtection="1">
      <alignment horizontal="center"/>
      <protection locked="0"/>
    </xf>
    <xf numFmtId="0" fontId="8" fillId="0" borderId="4" xfId="0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0" fontId="8" fillId="0" borderId="1" xfId="0" applyFont="1" applyFill="1" applyBorder="1" applyAlignment="1">
      <alignment horizontal="center"/>
    </xf>
    <xf numFmtId="0" fontId="8" fillId="11" borderId="1" xfId="0" applyFont="1" applyFill="1" applyBorder="1" applyAlignment="1" applyProtection="1">
      <alignment horizontal="center"/>
      <protection locked="0"/>
    </xf>
    <xf numFmtId="14" fontId="8" fillId="11" borderId="1" xfId="0" applyNumberFormat="1" applyFont="1" applyFill="1" applyBorder="1" applyAlignment="1" applyProtection="1">
      <alignment horizontal="center"/>
      <protection locked="0"/>
    </xf>
    <xf numFmtId="2" fontId="8" fillId="11" borderId="1" xfId="0" applyNumberFormat="1" applyFont="1" applyFill="1" applyBorder="1" applyAlignment="1" applyProtection="1">
      <alignment horizontal="center"/>
      <protection hidden="1"/>
    </xf>
    <xf numFmtId="0" fontId="8" fillId="11" borderId="1" xfId="0" applyFont="1" applyFill="1" applyBorder="1" applyAlignment="1" applyProtection="1">
      <alignment horizontal="left"/>
      <protection locked="0"/>
    </xf>
    <xf numFmtId="0" fontId="8" fillId="0" borderId="0" xfId="0" applyFont="1" applyFill="1"/>
    <xf numFmtId="0" fontId="4" fillId="0" borderId="1" xfId="0" applyNumberFormat="1" applyFont="1" applyBorder="1" applyAlignment="1" applyProtection="1">
      <alignment horizontal="center"/>
      <protection locked="0"/>
    </xf>
    <xf numFmtId="2" fontId="4" fillId="0" borderId="0" xfId="0" applyNumberFormat="1" applyFont="1" applyAlignment="1" applyProtection="1">
      <alignment horizontal="center"/>
      <protection hidden="1"/>
    </xf>
    <xf numFmtId="0" fontId="4" fillId="11" borderId="1" xfId="0" applyFont="1" applyFill="1" applyBorder="1" applyAlignment="1" applyProtection="1">
      <alignment horizontal="center"/>
      <protection locked="0"/>
    </xf>
    <xf numFmtId="14" fontId="4" fillId="11" borderId="1" xfId="0" applyNumberFormat="1" applyFont="1" applyFill="1" applyBorder="1" applyAlignment="1" applyProtection="1">
      <alignment horizontal="center"/>
      <protection locked="0"/>
    </xf>
    <xf numFmtId="2" fontId="4" fillId="11" borderId="1" xfId="0" applyNumberFormat="1" applyFont="1" applyFill="1" applyBorder="1" applyAlignment="1" applyProtection="1">
      <alignment horizontal="center"/>
      <protection hidden="1"/>
    </xf>
    <xf numFmtId="0" fontId="4" fillId="11" borderId="1" xfId="0" applyFont="1" applyFill="1" applyBorder="1" applyAlignment="1" applyProtection="1">
      <alignment horizontal="left"/>
      <protection locked="0"/>
    </xf>
    <xf numFmtId="0" fontId="8" fillId="0" borderId="7" xfId="0" applyFont="1" applyFill="1" applyBorder="1" applyAlignment="1" applyProtection="1">
      <alignment horizontal="center"/>
      <protection locked="0"/>
    </xf>
    <xf numFmtId="2" fontId="4" fillId="0" borderId="1" xfId="0" applyNumberFormat="1" applyFont="1" applyFill="1" applyBorder="1" applyAlignment="1" applyProtection="1">
      <alignment horizontal="left"/>
      <protection hidden="1"/>
    </xf>
    <xf numFmtId="0" fontId="7" fillId="10" borderId="1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14" fontId="4" fillId="0" borderId="2" xfId="0" applyNumberFormat="1" applyFont="1" applyBorder="1" applyAlignment="1" applyProtection="1">
      <alignment horizontal="center"/>
      <protection locked="0"/>
    </xf>
    <xf numFmtId="0" fontId="4" fillId="0" borderId="2" xfId="0" applyFont="1" applyFill="1" applyBorder="1" applyAlignment="1">
      <alignment horizontal="left"/>
    </xf>
    <xf numFmtId="0" fontId="4" fillId="0" borderId="2" xfId="0" applyFont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Alignment="1">
      <alignment horizontal="left"/>
    </xf>
    <xf numFmtId="0" fontId="4" fillId="12" borderId="1" xfId="0" applyFont="1" applyFill="1" applyBorder="1" applyAlignment="1" applyProtection="1">
      <alignment horizontal="center"/>
      <protection locked="0"/>
    </xf>
    <xf numFmtId="14" fontId="4" fillId="0" borderId="0" xfId="0" applyNumberFormat="1" applyFont="1" applyFill="1" applyAlignment="1">
      <alignment horizontal="center"/>
    </xf>
    <xf numFmtId="0" fontId="7" fillId="0" borderId="1" xfId="0" applyFont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center"/>
      <protection hidden="1"/>
    </xf>
    <xf numFmtId="2" fontId="4" fillId="0" borderId="1" xfId="0" applyNumberFormat="1" applyFont="1" applyBorder="1" applyAlignment="1" applyProtection="1">
      <alignment horizontal="left"/>
      <protection hidden="1"/>
    </xf>
    <xf numFmtId="14" fontId="4" fillId="0" borderId="9" xfId="0" applyNumberFormat="1" applyFont="1" applyBorder="1" applyAlignment="1" applyProtection="1">
      <alignment horizontal="center"/>
      <protection locked="0"/>
    </xf>
    <xf numFmtId="2" fontId="4" fillId="0" borderId="9" xfId="0" applyNumberFormat="1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left"/>
      <protection locked="0"/>
    </xf>
    <xf numFmtId="0" fontId="4" fillId="3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>
      <alignment horizontal="center"/>
    </xf>
    <xf numFmtId="0" fontId="4" fillId="0" borderId="0" xfId="0" applyFont="1" applyAlignment="1" applyProtection="1">
      <alignment horizontal="left"/>
      <protection locked="0"/>
    </xf>
    <xf numFmtId="0" fontId="4" fillId="0" borderId="3" xfId="0" applyFont="1" applyBorder="1" applyAlignment="1" applyProtection="1">
      <alignment horizontal="center"/>
      <protection locked="0"/>
    </xf>
    <xf numFmtId="14" fontId="4" fillId="0" borderId="4" xfId="0" applyNumberFormat="1" applyFont="1" applyFill="1" applyBorder="1" applyAlignment="1">
      <alignment horizontal="center"/>
    </xf>
    <xf numFmtId="0" fontId="11" fillId="0" borderId="0" xfId="0" applyFont="1" applyAlignment="1" applyProtection="1">
      <alignment horizontal="center"/>
      <protection locked="0"/>
    </xf>
    <xf numFmtId="14" fontId="4" fillId="3" borderId="1" xfId="0" applyNumberFormat="1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>
      <alignment horizontal="center"/>
    </xf>
    <xf numFmtId="0" fontId="7" fillId="0" borderId="1" xfId="0" applyFont="1" applyBorder="1" applyAlignment="1" applyProtection="1">
      <protection locked="0"/>
    </xf>
    <xf numFmtId="14" fontId="4" fillId="0" borderId="2" xfId="0" applyNumberFormat="1" applyFont="1" applyFill="1" applyBorder="1" applyAlignment="1" applyProtection="1">
      <alignment horizontal="center"/>
      <protection locked="0"/>
    </xf>
    <xf numFmtId="0" fontId="4" fillId="0" borderId="0" xfId="0" applyFont="1"/>
    <xf numFmtId="14" fontId="4" fillId="11" borderId="0" xfId="0" applyNumberFormat="1" applyFont="1" applyFill="1" applyAlignment="1" applyProtection="1">
      <alignment horizontal="center"/>
      <protection locked="0"/>
    </xf>
    <xf numFmtId="0" fontId="4" fillId="3" borderId="2" xfId="0" applyFont="1" applyFill="1" applyBorder="1" applyAlignment="1" applyProtection="1">
      <alignment horizontal="center"/>
      <protection locked="0"/>
    </xf>
    <xf numFmtId="0" fontId="4" fillId="11" borderId="1" xfId="0" applyFont="1" applyFill="1" applyBorder="1" applyAlignment="1" applyProtection="1">
      <protection locked="0"/>
    </xf>
    <xf numFmtId="0" fontId="4" fillId="0" borderId="4" xfId="0" applyFont="1" applyBorder="1" applyAlignment="1" applyProtection="1">
      <protection locked="0"/>
    </xf>
    <xf numFmtId="0" fontId="4" fillId="3" borderId="4" xfId="0" applyFont="1" applyFill="1" applyBorder="1" applyAlignment="1" applyProtection="1">
      <alignment horizontal="center"/>
      <protection locked="0"/>
    </xf>
    <xf numFmtId="0" fontId="14" fillId="0" borderId="11" xfId="0" applyFont="1" applyFill="1" applyBorder="1" applyAlignment="1" applyProtection="1">
      <alignment horizontal="center"/>
      <protection locked="0"/>
    </xf>
    <xf numFmtId="0" fontId="4" fillId="10" borderId="4" xfId="0" applyFont="1" applyFill="1" applyBorder="1" applyAlignment="1" applyProtection="1">
      <alignment horizontal="center"/>
      <protection locked="0"/>
    </xf>
    <xf numFmtId="0" fontId="8" fillId="0" borderId="11" xfId="0" applyFont="1" applyFill="1" applyBorder="1" applyAlignment="1" applyProtection="1">
      <alignment horizontal="center"/>
      <protection locked="0"/>
    </xf>
    <xf numFmtId="0" fontId="4" fillId="3" borderId="9" xfId="0" applyFont="1" applyFill="1" applyBorder="1" applyAlignment="1" applyProtection="1">
      <alignment horizontal="center"/>
      <protection locked="0"/>
    </xf>
    <xf numFmtId="0" fontId="4" fillId="10" borderId="1" xfId="0" applyFont="1" applyFill="1" applyBorder="1" applyAlignment="1" applyProtection="1">
      <alignment horizontal="left"/>
      <protection locked="0"/>
    </xf>
    <xf numFmtId="0" fontId="6" fillId="0" borderId="12" xfId="0" applyFont="1" applyBorder="1"/>
    <xf numFmtId="0" fontId="4" fillId="10" borderId="1" xfId="0" applyFont="1" applyFill="1" applyBorder="1" applyAlignment="1">
      <alignment horizontal="center"/>
    </xf>
    <xf numFmtId="0" fontId="4" fillId="0" borderId="4" xfId="0" applyFont="1" applyBorder="1" applyAlignment="1" applyProtection="1">
      <alignment horizontal="left"/>
      <protection locked="0"/>
    </xf>
    <xf numFmtId="14" fontId="8" fillId="0" borderId="1" xfId="0" applyNumberFormat="1" applyFont="1" applyFill="1" applyBorder="1" applyAlignment="1" applyProtection="1">
      <alignment horizontal="center"/>
      <protection locked="0"/>
    </xf>
    <xf numFmtId="0" fontId="8" fillId="10" borderId="1" xfId="0" applyFont="1" applyFill="1" applyBorder="1" applyAlignment="1" applyProtection="1">
      <alignment horizontal="left"/>
      <protection locked="0"/>
    </xf>
    <xf numFmtId="1" fontId="4" fillId="0" borderId="1" xfId="0" applyNumberFormat="1" applyFont="1" applyFill="1" applyBorder="1" applyAlignment="1">
      <alignment horizontal="center"/>
    </xf>
    <xf numFmtId="14" fontId="4" fillId="0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 applyProtection="1">
      <alignment horizontal="left"/>
      <protection locked="0"/>
    </xf>
    <xf numFmtId="0" fontId="4" fillId="7" borderId="1" xfId="0" applyFont="1" applyFill="1" applyBorder="1" applyAlignment="1" applyProtection="1">
      <alignment horizontal="left"/>
      <protection locked="0"/>
    </xf>
    <xf numFmtId="0" fontId="4" fillId="13" borderId="1" xfId="0" applyFont="1" applyFill="1" applyBorder="1" applyAlignment="1" applyProtection="1">
      <alignment horizontal="center"/>
      <protection locked="0"/>
    </xf>
    <xf numFmtId="0" fontId="4" fillId="0" borderId="3" xfId="0" applyNumberFormat="1" applyFont="1" applyFill="1" applyBorder="1" applyAlignment="1" applyProtection="1">
      <alignment horizontal="center"/>
      <protection locked="0"/>
    </xf>
    <xf numFmtId="0" fontId="4" fillId="0" borderId="1" xfId="0" quotePrefix="1" applyFont="1" applyBorder="1" applyAlignment="1" applyProtection="1">
      <protection locked="0"/>
    </xf>
    <xf numFmtId="0" fontId="8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0" fontId="4" fillId="14" borderId="1" xfId="0" applyFont="1" applyFill="1" applyBorder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Fill="1" applyAlignment="1">
      <alignment horizontal="left"/>
    </xf>
    <xf numFmtId="0" fontId="5" fillId="3" borderId="0" xfId="0" applyFont="1" applyFill="1" applyAlignment="1" applyProtection="1">
      <alignment horizontal="center"/>
      <protection locked="0"/>
    </xf>
    <xf numFmtId="0" fontId="5" fillId="0" borderId="0" xfId="0" applyFont="1"/>
    <xf numFmtId="0" fontId="10" fillId="3" borderId="0" xfId="0" applyFont="1" applyFill="1" applyAlignment="1" applyProtection="1">
      <alignment horizontal="left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0" fontId="4" fillId="0" borderId="0" xfId="0" applyNumberFormat="1" applyFont="1" applyAlignment="1" applyProtection="1">
      <alignment horizontal="center"/>
      <protection locked="0"/>
    </xf>
    <xf numFmtId="2" fontId="4" fillId="0" borderId="0" xfId="0" applyNumberFormat="1" applyFont="1" applyAlignment="1" applyProtection="1">
      <alignment horizontal="center"/>
      <protection locked="0"/>
    </xf>
    <xf numFmtId="1" fontId="5" fillId="0" borderId="0" xfId="0" applyNumberFormat="1" applyFont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60"/>
  <sheetViews>
    <sheetView tabSelected="1" topLeftCell="W1" workbookViewId="0">
      <selection activeCell="AC8" sqref="AC8"/>
    </sheetView>
  </sheetViews>
  <sheetFormatPr defaultRowHeight="15" x14ac:dyDescent="0.25"/>
  <cols>
    <col min="5" max="5" width="11.42578125" customWidth="1"/>
  </cols>
  <sheetData>
    <row r="1" spans="1:29" ht="15.75" x14ac:dyDescent="0.25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4" t="s">
        <v>5</v>
      </c>
      <c r="G1" s="5" t="s">
        <v>6</v>
      </c>
      <c r="H1" s="6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3" t="s">
        <v>13</v>
      </c>
      <c r="O1" s="8" t="s">
        <v>14</v>
      </c>
      <c r="P1" s="8" t="s">
        <v>15</v>
      </c>
      <c r="Q1" s="9" t="s">
        <v>16</v>
      </c>
      <c r="R1" s="8" t="s">
        <v>17</v>
      </c>
      <c r="S1" s="8" t="s">
        <v>18</v>
      </c>
      <c r="T1" s="10" t="s">
        <v>19</v>
      </c>
      <c r="U1" t="s">
        <v>20</v>
      </c>
      <c r="V1" t="s">
        <v>21</v>
      </c>
      <c r="W1" t="s">
        <v>22</v>
      </c>
      <c r="X1" s="10" t="s">
        <v>23</v>
      </c>
      <c r="Y1" s="10" t="s">
        <v>23</v>
      </c>
      <c r="Z1" s="10" t="s">
        <v>23</v>
      </c>
      <c r="AA1" s="11" t="s">
        <v>24</v>
      </c>
      <c r="AB1" s="12" t="s">
        <v>25</v>
      </c>
      <c r="AC1" s="131">
        <f ca="1">TODAY()</f>
        <v>41814</v>
      </c>
    </row>
    <row r="2" spans="1:29" x14ac:dyDescent="0.25">
      <c r="A2" s="20">
        <v>1</v>
      </c>
      <c r="B2" s="20" t="s">
        <v>2203</v>
      </c>
      <c r="C2" s="132" t="s">
        <v>2204</v>
      </c>
      <c r="D2" s="20" t="s">
        <v>2205</v>
      </c>
      <c r="E2" s="37">
        <v>39818</v>
      </c>
      <c r="F2" s="16">
        <f t="shared" ref="F2:F65" ca="1" si="0">($AC$1-E2)/365.25*12</f>
        <v>65.577002053388085</v>
      </c>
      <c r="G2" s="70" t="s">
        <v>29</v>
      </c>
      <c r="H2" s="38" t="s">
        <v>2206</v>
      </c>
      <c r="I2" s="38" t="s">
        <v>2207</v>
      </c>
      <c r="J2" s="38" t="s">
        <v>2208</v>
      </c>
      <c r="K2" s="38" t="s">
        <v>2209</v>
      </c>
      <c r="L2" s="38" t="s">
        <v>66</v>
      </c>
      <c r="M2" s="38" t="s">
        <v>2210</v>
      </c>
      <c r="N2" s="20">
        <v>2343581</v>
      </c>
      <c r="O2" s="45" t="s">
        <v>77</v>
      </c>
      <c r="P2" s="20" t="s">
        <v>2211</v>
      </c>
      <c r="Q2" s="21">
        <v>4466</v>
      </c>
      <c r="R2" s="133">
        <v>15</v>
      </c>
      <c r="S2" s="134">
        <v>93</v>
      </c>
      <c r="T2" s="23">
        <v>40791</v>
      </c>
      <c r="U2" s="24">
        <v>1.21</v>
      </c>
      <c r="V2" s="24">
        <v>-0.1</v>
      </c>
      <c r="W2" s="24">
        <v>0.79</v>
      </c>
      <c r="X2" s="25" t="str">
        <f t="shared" ref="X2:X65" si="1">IF(U2&gt;2,"Obeso", IF(U2&gt;1, "Sobrepeso", IF(U2&lt;-2, "Desnutrido", IF(U2&lt;-1, "Bajopeso", IF(U2&lt;1.01, "Normal")))))</f>
        <v>Sobrepeso</v>
      </c>
      <c r="Y2" s="25" t="b">
        <f t="shared" ref="Y2:Y65" si="2">IF(V2&lt;-2,"Talla Baja" )</f>
        <v>0</v>
      </c>
      <c r="Z2" s="25" t="b">
        <f t="shared" ref="Z2:Z65" si="3">IF(W2&lt;-2,"Des Ag" )</f>
        <v>0</v>
      </c>
      <c r="AA2" s="135"/>
      <c r="AB2" s="20"/>
      <c r="AC2" s="59"/>
    </row>
    <row r="3" spans="1:29" x14ac:dyDescent="0.25">
      <c r="A3" s="13">
        <v>2</v>
      </c>
      <c r="B3" s="13" t="s">
        <v>2203</v>
      </c>
      <c r="C3" s="132" t="s">
        <v>2204</v>
      </c>
      <c r="D3" s="13" t="s">
        <v>2212</v>
      </c>
      <c r="E3" s="15">
        <v>39630</v>
      </c>
      <c r="F3" s="16">
        <f t="shared" ca="1" si="0"/>
        <v>71.753593429158116</v>
      </c>
      <c r="G3" s="17" t="s">
        <v>54</v>
      </c>
      <c r="H3" s="31" t="s">
        <v>2213</v>
      </c>
      <c r="I3" s="31" t="s">
        <v>2214</v>
      </c>
      <c r="J3" s="38" t="s">
        <v>2215</v>
      </c>
      <c r="K3" s="38" t="s">
        <v>2216</v>
      </c>
      <c r="L3" s="38" t="s">
        <v>66</v>
      </c>
      <c r="M3" s="38" t="s">
        <v>2217</v>
      </c>
      <c r="N3" s="20" t="s">
        <v>2218</v>
      </c>
      <c r="O3" s="45" t="s">
        <v>77</v>
      </c>
      <c r="P3" s="20" t="s">
        <v>2211</v>
      </c>
      <c r="Q3" s="21">
        <v>2605</v>
      </c>
      <c r="R3" s="22">
        <v>15.8</v>
      </c>
      <c r="S3" s="20">
        <v>101.8</v>
      </c>
      <c r="T3" s="23">
        <v>40791</v>
      </c>
      <c r="U3" s="24">
        <v>0.1</v>
      </c>
      <c r="V3" s="24">
        <v>-0.82</v>
      </c>
      <c r="W3" s="24">
        <v>-0.4</v>
      </c>
      <c r="X3" s="25" t="str">
        <f t="shared" si="1"/>
        <v>Normal</v>
      </c>
      <c r="Y3" s="25" t="b">
        <f t="shared" si="2"/>
        <v>0</v>
      </c>
      <c r="Z3" s="25" t="b">
        <f t="shared" si="3"/>
        <v>0</v>
      </c>
      <c r="AA3" s="135"/>
      <c r="AB3" s="21"/>
      <c r="AC3" s="59"/>
    </row>
    <row r="4" spans="1:29" x14ac:dyDescent="0.25">
      <c r="A4" s="13">
        <v>3</v>
      </c>
      <c r="B4" s="13" t="s">
        <v>2203</v>
      </c>
      <c r="C4" s="132" t="s">
        <v>2204</v>
      </c>
      <c r="D4" s="13" t="s">
        <v>2219</v>
      </c>
      <c r="E4" s="15">
        <v>39833</v>
      </c>
      <c r="F4" s="16">
        <f t="shared" ca="1" si="0"/>
        <v>65.084188911704317</v>
      </c>
      <c r="G4" s="17" t="s">
        <v>54</v>
      </c>
      <c r="H4" s="38" t="s">
        <v>2220</v>
      </c>
      <c r="I4" s="31" t="s">
        <v>2221</v>
      </c>
      <c r="J4" s="38" t="s">
        <v>2222</v>
      </c>
      <c r="K4" s="38" t="s">
        <v>2223</v>
      </c>
      <c r="L4" s="38" t="s">
        <v>66</v>
      </c>
      <c r="M4" s="38" t="s">
        <v>2224</v>
      </c>
      <c r="N4" s="20">
        <v>2285616</v>
      </c>
      <c r="O4" s="45" t="s">
        <v>77</v>
      </c>
      <c r="P4" s="20" t="s">
        <v>1291</v>
      </c>
      <c r="Q4" s="21">
        <v>13489</v>
      </c>
      <c r="R4" s="22">
        <v>13.85</v>
      </c>
      <c r="S4" s="20">
        <v>92.1</v>
      </c>
      <c r="T4" s="23">
        <v>40791</v>
      </c>
      <c r="U4" s="24">
        <v>0.56000000000000005</v>
      </c>
      <c r="V4" s="24">
        <v>0.08</v>
      </c>
      <c r="W4" s="24">
        <v>0.5</v>
      </c>
      <c r="X4" s="25" t="str">
        <f t="shared" si="1"/>
        <v>Normal</v>
      </c>
      <c r="Y4" s="25" t="b">
        <f t="shared" si="2"/>
        <v>0</v>
      </c>
      <c r="Z4" s="25" t="b">
        <f t="shared" si="3"/>
        <v>0</v>
      </c>
      <c r="AA4" s="135" t="s">
        <v>2225</v>
      </c>
      <c r="AB4" s="18" t="s">
        <v>52</v>
      </c>
      <c r="AC4" s="59"/>
    </row>
    <row r="5" spans="1:29" x14ac:dyDescent="0.25">
      <c r="A5" s="136">
        <v>4</v>
      </c>
      <c r="B5" s="13" t="s">
        <v>2203</v>
      </c>
      <c r="C5" s="132" t="s">
        <v>2204</v>
      </c>
      <c r="D5" s="13" t="s">
        <v>2226</v>
      </c>
      <c r="E5" s="15">
        <v>39824</v>
      </c>
      <c r="F5" s="16">
        <f t="shared" ca="1" si="0"/>
        <v>65.379876796714584</v>
      </c>
      <c r="G5" s="17" t="s">
        <v>29</v>
      </c>
      <c r="H5" s="31" t="s">
        <v>2227</v>
      </c>
      <c r="I5" s="31" t="s">
        <v>2228</v>
      </c>
      <c r="J5" s="38" t="s">
        <v>2229</v>
      </c>
      <c r="K5" s="38" t="s">
        <v>2230</v>
      </c>
      <c r="L5" s="38" t="s">
        <v>66</v>
      </c>
      <c r="M5" s="38" t="s">
        <v>2231</v>
      </c>
      <c r="N5" s="20">
        <v>2342743</v>
      </c>
      <c r="O5" s="45" t="s">
        <v>77</v>
      </c>
      <c r="P5" s="20" t="s">
        <v>2211</v>
      </c>
      <c r="Q5" s="21">
        <v>3286</v>
      </c>
      <c r="R5" s="22">
        <v>18</v>
      </c>
      <c r="S5" s="20">
        <v>99.1</v>
      </c>
      <c r="T5" s="23">
        <v>40791</v>
      </c>
      <c r="U5" s="24">
        <v>0.13</v>
      </c>
      <c r="V5" s="24">
        <v>-0.96</v>
      </c>
      <c r="W5" s="24">
        <v>-0.4</v>
      </c>
      <c r="X5" s="25" t="str">
        <f t="shared" si="1"/>
        <v>Normal</v>
      </c>
      <c r="Y5" s="25" t="b">
        <f t="shared" si="2"/>
        <v>0</v>
      </c>
      <c r="Z5" s="25" t="b">
        <f t="shared" si="3"/>
        <v>0</v>
      </c>
      <c r="AA5" s="135"/>
      <c r="AB5" s="21"/>
      <c r="AC5" s="59"/>
    </row>
    <row r="6" spans="1:29" x14ac:dyDescent="0.25">
      <c r="A6" s="13">
        <v>5</v>
      </c>
      <c r="B6" s="13" t="s">
        <v>2203</v>
      </c>
      <c r="C6" s="132" t="s">
        <v>2204</v>
      </c>
      <c r="D6" s="13" t="s">
        <v>2232</v>
      </c>
      <c r="E6" s="15">
        <v>39769</v>
      </c>
      <c r="F6" s="16">
        <f t="shared" ca="1" si="0"/>
        <v>67.186858316221759</v>
      </c>
      <c r="G6" s="17" t="s">
        <v>54</v>
      </c>
      <c r="H6" s="38" t="s">
        <v>2233</v>
      </c>
      <c r="I6" s="31" t="s">
        <v>2234</v>
      </c>
      <c r="J6" s="38" t="s">
        <v>2235</v>
      </c>
      <c r="K6" s="38" t="s">
        <v>275</v>
      </c>
      <c r="L6" s="38" t="s">
        <v>59</v>
      </c>
      <c r="M6" s="38" t="s">
        <v>2236</v>
      </c>
      <c r="N6" s="20">
        <v>2286465</v>
      </c>
      <c r="O6" s="45" t="s">
        <v>77</v>
      </c>
      <c r="P6" s="20" t="s">
        <v>2211</v>
      </c>
      <c r="Q6" s="21">
        <v>3480</v>
      </c>
      <c r="R6" s="20">
        <v>15</v>
      </c>
      <c r="S6" s="20">
        <v>97.2</v>
      </c>
      <c r="T6" s="23">
        <v>40791</v>
      </c>
      <c r="U6" s="24">
        <v>1.21</v>
      </c>
      <c r="V6" s="24">
        <v>0.98</v>
      </c>
      <c r="W6" s="24">
        <v>1.35</v>
      </c>
      <c r="X6" s="25" t="str">
        <f t="shared" si="1"/>
        <v>Sobrepeso</v>
      </c>
      <c r="Y6" s="25" t="b">
        <f t="shared" si="2"/>
        <v>0</v>
      </c>
      <c r="Z6" s="25" t="b">
        <f t="shared" si="3"/>
        <v>0</v>
      </c>
      <c r="AA6" s="137" t="s">
        <v>2225</v>
      </c>
      <c r="AB6" s="18" t="s">
        <v>52</v>
      </c>
      <c r="AC6" s="138"/>
    </row>
    <row r="7" spans="1:29" x14ac:dyDescent="0.25">
      <c r="A7" s="20">
        <v>6</v>
      </c>
      <c r="B7" s="13" t="s">
        <v>2203</v>
      </c>
      <c r="C7" s="132" t="s">
        <v>2204</v>
      </c>
      <c r="D7" s="13" t="s">
        <v>2237</v>
      </c>
      <c r="E7" s="15">
        <v>39672</v>
      </c>
      <c r="F7" s="16">
        <f t="shared" ca="1" si="0"/>
        <v>70.373716632443532</v>
      </c>
      <c r="G7" s="17" t="s">
        <v>29</v>
      </c>
      <c r="H7" s="38" t="s">
        <v>2238</v>
      </c>
      <c r="I7" s="31" t="s">
        <v>2239</v>
      </c>
      <c r="J7" s="38" t="s">
        <v>2240</v>
      </c>
      <c r="K7" s="38" t="s">
        <v>2241</v>
      </c>
      <c r="L7" s="38" t="s">
        <v>66</v>
      </c>
      <c r="M7" s="38" t="s">
        <v>2242</v>
      </c>
      <c r="N7" s="20" t="s">
        <v>2243</v>
      </c>
      <c r="O7" s="45" t="s">
        <v>77</v>
      </c>
      <c r="P7" s="20" t="s">
        <v>1291</v>
      </c>
      <c r="Q7" s="21">
        <v>3219</v>
      </c>
      <c r="R7" s="22">
        <v>17.2</v>
      </c>
      <c r="S7" s="20">
        <v>97.1</v>
      </c>
      <c r="T7" s="23">
        <v>40791</v>
      </c>
      <c r="U7" s="24">
        <v>1</v>
      </c>
      <c r="V7" s="24">
        <v>0.94</v>
      </c>
      <c r="W7" s="24">
        <v>1.19</v>
      </c>
      <c r="X7" s="25" t="str">
        <f t="shared" si="1"/>
        <v>Normal</v>
      </c>
      <c r="Y7" s="25" t="b">
        <f t="shared" si="2"/>
        <v>0</v>
      </c>
      <c r="Z7" s="25" t="b">
        <f t="shared" si="3"/>
        <v>0</v>
      </c>
      <c r="AA7" s="139" t="s">
        <v>2225</v>
      </c>
      <c r="AB7" s="18" t="s">
        <v>52</v>
      </c>
      <c r="AC7" s="59"/>
    </row>
    <row r="8" spans="1:29" x14ac:dyDescent="0.25">
      <c r="A8" s="136">
        <v>7</v>
      </c>
      <c r="B8" s="13" t="s">
        <v>2203</v>
      </c>
      <c r="C8" s="132" t="s">
        <v>2204</v>
      </c>
      <c r="D8" s="13" t="s">
        <v>2244</v>
      </c>
      <c r="E8" s="15">
        <v>39844</v>
      </c>
      <c r="F8" s="16">
        <f t="shared" ca="1" si="0"/>
        <v>64.722792607802873</v>
      </c>
      <c r="G8" s="17" t="s">
        <v>29</v>
      </c>
      <c r="H8" s="38" t="s">
        <v>2245</v>
      </c>
      <c r="I8" s="31" t="s">
        <v>2246</v>
      </c>
      <c r="J8" s="38" t="s">
        <v>2247</v>
      </c>
      <c r="K8" s="38"/>
      <c r="L8" s="38" t="s">
        <v>59</v>
      </c>
      <c r="M8" s="38" t="s">
        <v>2248</v>
      </c>
      <c r="N8" s="20">
        <v>2284244</v>
      </c>
      <c r="O8" s="45" t="s">
        <v>77</v>
      </c>
      <c r="P8" s="20" t="s">
        <v>2249</v>
      </c>
      <c r="Q8" s="21">
        <v>2161</v>
      </c>
      <c r="R8" s="22">
        <v>15.7</v>
      </c>
      <c r="S8" s="20">
        <v>97.3</v>
      </c>
      <c r="T8" s="23">
        <v>40791</v>
      </c>
      <c r="U8" s="24">
        <v>0.86</v>
      </c>
      <c r="V8" s="24">
        <v>1.31</v>
      </c>
      <c r="W8" s="24">
        <v>1.27</v>
      </c>
      <c r="X8" s="25" t="str">
        <f t="shared" si="1"/>
        <v>Normal</v>
      </c>
      <c r="Y8" s="25" t="b">
        <f t="shared" si="2"/>
        <v>0</v>
      </c>
      <c r="Z8" s="25" t="b">
        <f t="shared" si="3"/>
        <v>0</v>
      </c>
      <c r="AA8" s="139" t="s">
        <v>2250</v>
      </c>
      <c r="AB8" s="18" t="s">
        <v>52</v>
      </c>
      <c r="AC8" s="51"/>
    </row>
    <row r="9" spans="1:29" x14ac:dyDescent="0.25">
      <c r="A9" s="13">
        <v>8</v>
      </c>
      <c r="B9" s="13" t="s">
        <v>2203</v>
      </c>
      <c r="C9" s="132" t="s">
        <v>2204</v>
      </c>
      <c r="D9" s="13" t="s">
        <v>2251</v>
      </c>
      <c r="E9" s="15">
        <v>39657</v>
      </c>
      <c r="F9" s="16">
        <f t="shared" ca="1" si="0"/>
        <v>70.866529774127315</v>
      </c>
      <c r="G9" s="17" t="s">
        <v>29</v>
      </c>
      <c r="H9" s="38" t="s">
        <v>2252</v>
      </c>
      <c r="I9" s="31" t="s">
        <v>2253</v>
      </c>
      <c r="J9" s="38" t="s">
        <v>2254</v>
      </c>
      <c r="K9" s="38" t="s">
        <v>2255</v>
      </c>
      <c r="L9" s="38" t="s">
        <v>66</v>
      </c>
      <c r="M9" s="38" t="s">
        <v>2256</v>
      </c>
      <c r="N9" s="20">
        <v>2343479</v>
      </c>
      <c r="O9" s="45" t="s">
        <v>77</v>
      </c>
      <c r="P9" s="20" t="s">
        <v>2211</v>
      </c>
      <c r="Q9" s="21">
        <v>3901</v>
      </c>
      <c r="R9" s="22">
        <v>13.95</v>
      </c>
      <c r="S9" s="20">
        <v>93.5</v>
      </c>
      <c r="T9" s="23">
        <v>40791</v>
      </c>
      <c r="U9" s="24">
        <v>0.87</v>
      </c>
      <c r="V9" s="24">
        <v>-1.42</v>
      </c>
      <c r="W9" s="24">
        <v>-0.18</v>
      </c>
      <c r="X9" s="25" t="str">
        <f t="shared" si="1"/>
        <v>Normal</v>
      </c>
      <c r="Y9" s="25" t="b">
        <f t="shared" si="2"/>
        <v>0</v>
      </c>
      <c r="Z9" s="25" t="b">
        <f t="shared" si="3"/>
        <v>0</v>
      </c>
      <c r="AA9" s="139" t="s">
        <v>2250</v>
      </c>
      <c r="AB9" s="18" t="s">
        <v>52</v>
      </c>
      <c r="AC9" s="49"/>
    </row>
    <row r="10" spans="1:29" x14ac:dyDescent="0.25">
      <c r="A10" s="13">
        <v>9</v>
      </c>
      <c r="B10" s="13" t="s">
        <v>2203</v>
      </c>
      <c r="C10" s="132" t="s">
        <v>2204</v>
      </c>
      <c r="D10" s="13" t="s">
        <v>2257</v>
      </c>
      <c r="E10" s="15">
        <v>39756</v>
      </c>
      <c r="F10" s="16">
        <f t="shared" ca="1" si="0"/>
        <v>67.613963039014365</v>
      </c>
      <c r="G10" s="17" t="s">
        <v>54</v>
      </c>
      <c r="H10" s="38" t="s">
        <v>2258</v>
      </c>
      <c r="I10" s="31" t="s">
        <v>2259</v>
      </c>
      <c r="J10" s="38" t="s">
        <v>2260</v>
      </c>
      <c r="K10" s="38" t="s">
        <v>2261</v>
      </c>
      <c r="L10" s="38" t="s">
        <v>66</v>
      </c>
      <c r="M10" s="38" t="s">
        <v>2262</v>
      </c>
      <c r="N10" s="20" t="s">
        <v>2263</v>
      </c>
      <c r="O10" s="45" t="s">
        <v>77</v>
      </c>
      <c r="P10" s="20" t="s">
        <v>1291</v>
      </c>
      <c r="Q10" s="21">
        <v>2268</v>
      </c>
      <c r="R10" s="22">
        <v>13.7</v>
      </c>
      <c r="S10" s="20">
        <v>92.35</v>
      </c>
      <c r="T10" s="23">
        <v>40791</v>
      </c>
      <c r="U10" s="24">
        <v>1.03</v>
      </c>
      <c r="V10" s="24">
        <v>-0.19</v>
      </c>
      <c r="W10" s="24">
        <v>0.57999999999999996</v>
      </c>
      <c r="X10" s="25" t="str">
        <f t="shared" si="1"/>
        <v>Sobrepeso</v>
      </c>
      <c r="Y10" s="25" t="b">
        <f t="shared" si="2"/>
        <v>0</v>
      </c>
      <c r="Z10" s="25" t="b">
        <f t="shared" si="3"/>
        <v>0</v>
      </c>
      <c r="AA10" s="140" t="s">
        <v>2250</v>
      </c>
      <c r="AB10" s="41" t="s">
        <v>52</v>
      </c>
      <c r="AC10" s="49"/>
    </row>
    <row r="11" spans="1:29" x14ac:dyDescent="0.25">
      <c r="A11" s="13">
        <v>10</v>
      </c>
      <c r="B11" s="13" t="s">
        <v>2203</v>
      </c>
      <c r="C11" s="132" t="s">
        <v>2204</v>
      </c>
      <c r="D11" s="13" t="s">
        <v>2264</v>
      </c>
      <c r="E11" s="15">
        <v>39724</v>
      </c>
      <c r="F11" s="16">
        <f t="shared" ca="1" si="0"/>
        <v>68.665297741273108</v>
      </c>
      <c r="G11" s="17" t="s">
        <v>54</v>
      </c>
      <c r="H11" s="38" t="s">
        <v>2265</v>
      </c>
      <c r="I11" s="31" t="s">
        <v>2266</v>
      </c>
      <c r="J11" s="38" t="s">
        <v>2267</v>
      </c>
      <c r="K11" s="38" t="s">
        <v>2268</v>
      </c>
      <c r="L11" s="38" t="s">
        <v>66</v>
      </c>
      <c r="M11" s="38" t="s">
        <v>2269</v>
      </c>
      <c r="N11" s="20" t="s">
        <v>2270</v>
      </c>
      <c r="O11" s="141" t="s">
        <v>77</v>
      </c>
      <c r="P11" s="20" t="s">
        <v>1291</v>
      </c>
      <c r="Q11" s="21">
        <v>9066</v>
      </c>
      <c r="R11" s="22">
        <v>15.35</v>
      </c>
      <c r="S11" s="20">
        <v>101.05</v>
      </c>
      <c r="T11" s="23">
        <v>40791</v>
      </c>
      <c r="U11" s="24">
        <v>0.09</v>
      </c>
      <c r="V11" s="24">
        <v>-2.2200000000000002</v>
      </c>
      <c r="W11" s="24">
        <v>-1.1599999999999999</v>
      </c>
      <c r="X11" s="25" t="str">
        <f t="shared" si="1"/>
        <v>Normal</v>
      </c>
      <c r="Y11" s="25" t="str">
        <f t="shared" si="2"/>
        <v>Talla Baja</v>
      </c>
      <c r="Z11" s="25" t="b">
        <f t="shared" si="3"/>
        <v>0</v>
      </c>
      <c r="AA11" s="139" t="s">
        <v>2250</v>
      </c>
      <c r="AB11" s="18" t="s">
        <v>52</v>
      </c>
      <c r="AC11" s="49"/>
    </row>
    <row r="12" spans="1:29" x14ac:dyDescent="0.25">
      <c r="A12" s="20">
        <v>11</v>
      </c>
      <c r="B12" s="20" t="s">
        <v>2203</v>
      </c>
      <c r="C12" s="132" t="s">
        <v>2204</v>
      </c>
      <c r="D12" s="20" t="s">
        <v>2271</v>
      </c>
      <c r="E12" s="37">
        <v>39713</v>
      </c>
      <c r="F12" s="16">
        <f t="shared" ca="1" si="0"/>
        <v>69.026694045174537</v>
      </c>
      <c r="G12" s="70" t="s">
        <v>29</v>
      </c>
      <c r="H12" s="38" t="s">
        <v>2272</v>
      </c>
      <c r="I12" s="38" t="s">
        <v>2273</v>
      </c>
      <c r="J12" s="38" t="s">
        <v>2274</v>
      </c>
      <c r="K12" s="38" t="s">
        <v>275</v>
      </c>
      <c r="L12" s="38" t="s">
        <v>59</v>
      </c>
      <c r="M12" s="38" t="s">
        <v>2275</v>
      </c>
      <c r="N12" s="20" t="s">
        <v>2276</v>
      </c>
      <c r="O12" s="45" t="s">
        <v>77</v>
      </c>
      <c r="P12" s="20" t="s">
        <v>1291</v>
      </c>
      <c r="Q12" s="21">
        <v>3427</v>
      </c>
      <c r="R12" s="22">
        <v>14.65</v>
      </c>
      <c r="S12" s="20">
        <v>95.5</v>
      </c>
      <c r="T12" s="23">
        <v>40791</v>
      </c>
      <c r="U12" s="24">
        <v>0.4</v>
      </c>
      <c r="V12" s="24">
        <v>-0.05</v>
      </c>
      <c r="W12" s="24">
        <v>0.23</v>
      </c>
      <c r="X12" s="25" t="str">
        <f t="shared" si="1"/>
        <v>Normal</v>
      </c>
      <c r="Y12" s="25" t="b">
        <f t="shared" si="2"/>
        <v>0</v>
      </c>
      <c r="Z12" s="25" t="b">
        <f t="shared" si="3"/>
        <v>0</v>
      </c>
      <c r="AA12" s="139" t="s">
        <v>2250</v>
      </c>
      <c r="AB12" s="18" t="s">
        <v>52</v>
      </c>
      <c r="AC12" s="49"/>
    </row>
    <row r="13" spans="1:29" x14ac:dyDescent="0.25">
      <c r="A13" s="136">
        <v>12</v>
      </c>
      <c r="B13" s="13" t="s">
        <v>2203</v>
      </c>
      <c r="C13" s="132" t="s">
        <v>2204</v>
      </c>
      <c r="D13" s="13" t="s">
        <v>2277</v>
      </c>
      <c r="E13" s="15">
        <v>39747</v>
      </c>
      <c r="F13" s="16">
        <f t="shared" ca="1" si="0"/>
        <v>67.909650924024646</v>
      </c>
      <c r="G13" s="17" t="s">
        <v>54</v>
      </c>
      <c r="H13" s="38" t="s">
        <v>2278</v>
      </c>
      <c r="I13" s="31" t="s">
        <v>2279</v>
      </c>
      <c r="J13" s="38" t="s">
        <v>2280</v>
      </c>
      <c r="K13" s="38" t="s">
        <v>2281</v>
      </c>
      <c r="L13" s="38" t="s">
        <v>66</v>
      </c>
      <c r="M13" s="38" t="s">
        <v>2282</v>
      </c>
      <c r="N13" s="20">
        <v>2344425</v>
      </c>
      <c r="O13" s="45" t="s">
        <v>77</v>
      </c>
      <c r="P13" s="20" t="s">
        <v>2211</v>
      </c>
      <c r="Q13" s="21">
        <v>3827</v>
      </c>
      <c r="R13" s="22">
        <v>15.75</v>
      </c>
      <c r="S13" s="20">
        <v>98.6</v>
      </c>
      <c r="T13" s="23">
        <v>40791</v>
      </c>
      <c r="U13" s="24">
        <v>0.65</v>
      </c>
      <c r="V13" s="24">
        <v>1.27</v>
      </c>
      <c r="W13" s="24">
        <v>1.1599999999999999</v>
      </c>
      <c r="X13" s="25" t="str">
        <f t="shared" si="1"/>
        <v>Normal</v>
      </c>
      <c r="Y13" s="25" t="b">
        <f t="shared" si="2"/>
        <v>0</v>
      </c>
      <c r="Z13" s="25" t="b">
        <f t="shared" si="3"/>
        <v>0</v>
      </c>
      <c r="AA13" s="139" t="s">
        <v>2283</v>
      </c>
      <c r="AB13" s="142" t="s">
        <v>52</v>
      </c>
      <c r="AC13" s="49"/>
    </row>
    <row r="14" spans="1:29" x14ac:dyDescent="0.25">
      <c r="A14" s="13">
        <v>13</v>
      </c>
      <c r="B14" s="13" t="s">
        <v>2203</v>
      </c>
      <c r="C14" s="132" t="s">
        <v>2204</v>
      </c>
      <c r="D14" s="13" t="s">
        <v>2284</v>
      </c>
      <c r="E14" s="15">
        <v>39817</v>
      </c>
      <c r="F14" s="16">
        <f t="shared" ca="1" si="0"/>
        <v>65.609856262833674</v>
      </c>
      <c r="G14" s="17" t="s">
        <v>29</v>
      </c>
      <c r="H14" s="31" t="s">
        <v>2285</v>
      </c>
      <c r="I14" s="31" t="s">
        <v>2286</v>
      </c>
      <c r="J14" s="38" t="s">
        <v>2287</v>
      </c>
      <c r="K14" s="38" t="s">
        <v>2288</v>
      </c>
      <c r="L14" s="38" t="s">
        <v>66</v>
      </c>
      <c r="M14" s="143" t="s">
        <v>2289</v>
      </c>
      <c r="N14" s="20">
        <v>65250965</v>
      </c>
      <c r="O14" s="45" t="s">
        <v>77</v>
      </c>
      <c r="P14" s="20" t="s">
        <v>940</v>
      </c>
      <c r="Q14" s="21" t="s">
        <v>107</v>
      </c>
      <c r="R14" s="22">
        <v>16.100000000000001</v>
      </c>
      <c r="S14" s="20">
        <v>94.65</v>
      </c>
      <c r="T14" s="23">
        <v>40791</v>
      </c>
      <c r="U14" s="24">
        <v>0.98</v>
      </c>
      <c r="V14" s="24">
        <v>-1.5</v>
      </c>
      <c r="W14" s="24">
        <v>-0.1</v>
      </c>
      <c r="X14" s="25" t="str">
        <f t="shared" si="1"/>
        <v>Normal</v>
      </c>
      <c r="Y14" s="25" t="b">
        <f t="shared" si="2"/>
        <v>0</v>
      </c>
      <c r="Z14" s="25" t="b">
        <f t="shared" si="3"/>
        <v>0</v>
      </c>
      <c r="AA14" s="135"/>
      <c r="AB14" s="20"/>
      <c r="AC14" s="49"/>
    </row>
    <row r="15" spans="1:29" x14ac:dyDescent="0.25">
      <c r="A15" s="13">
        <v>14</v>
      </c>
      <c r="B15" s="13" t="s">
        <v>2203</v>
      </c>
      <c r="C15" s="132" t="s">
        <v>2204</v>
      </c>
      <c r="D15" s="13" t="s">
        <v>2290</v>
      </c>
      <c r="E15" s="15">
        <v>39647</v>
      </c>
      <c r="F15" s="16">
        <f t="shared" ca="1" si="0"/>
        <v>71.19507186858317</v>
      </c>
      <c r="G15" s="17" t="s">
        <v>29</v>
      </c>
      <c r="H15" s="38" t="s">
        <v>2291</v>
      </c>
      <c r="I15" s="31" t="s">
        <v>2292</v>
      </c>
      <c r="J15" s="38" t="s">
        <v>2293</v>
      </c>
      <c r="K15" s="38" t="s">
        <v>2294</v>
      </c>
      <c r="L15" s="38" t="s">
        <v>66</v>
      </c>
      <c r="M15" s="38" t="s">
        <v>2295</v>
      </c>
      <c r="N15" s="20">
        <v>2286444</v>
      </c>
      <c r="O15" s="45" t="s">
        <v>77</v>
      </c>
      <c r="P15" s="20" t="s">
        <v>562</v>
      </c>
      <c r="Q15" s="21">
        <v>5266</v>
      </c>
      <c r="R15" s="22">
        <v>11.15</v>
      </c>
      <c r="S15" s="20">
        <v>92.2</v>
      </c>
      <c r="T15" s="23">
        <v>40791</v>
      </c>
      <c r="U15" s="24">
        <v>0.25</v>
      </c>
      <c r="V15" s="24">
        <v>-0.4</v>
      </c>
      <c r="W15" s="24">
        <v>-7.0000000000000007E-2</v>
      </c>
      <c r="X15" s="25" t="str">
        <f t="shared" si="1"/>
        <v>Normal</v>
      </c>
      <c r="Y15" s="25" t="b">
        <f t="shared" si="2"/>
        <v>0</v>
      </c>
      <c r="Z15" s="25" t="b">
        <f t="shared" si="3"/>
        <v>0</v>
      </c>
      <c r="AA15" s="139" t="s">
        <v>2225</v>
      </c>
      <c r="AB15" s="18" t="s">
        <v>39</v>
      </c>
      <c r="AC15" s="49"/>
    </row>
    <row r="16" spans="1:29" x14ac:dyDescent="0.25">
      <c r="A16" s="13">
        <v>15</v>
      </c>
      <c r="B16" s="13" t="s">
        <v>2203</v>
      </c>
      <c r="C16" s="132" t="s">
        <v>2204</v>
      </c>
      <c r="D16" s="13" t="s">
        <v>2296</v>
      </c>
      <c r="E16" s="15">
        <v>39702</v>
      </c>
      <c r="F16" s="16">
        <f t="shared" ca="1" si="0"/>
        <v>69.388090349075981</v>
      </c>
      <c r="G16" s="17" t="s">
        <v>54</v>
      </c>
      <c r="H16" s="38" t="s">
        <v>2297</v>
      </c>
      <c r="I16" s="31" t="s">
        <v>2298</v>
      </c>
      <c r="J16" s="38"/>
      <c r="K16" s="38"/>
      <c r="L16" s="38" t="s">
        <v>2299</v>
      </c>
      <c r="M16" s="38" t="s">
        <v>2300</v>
      </c>
      <c r="N16" s="20">
        <v>2283264</v>
      </c>
      <c r="O16" s="45" t="s">
        <v>77</v>
      </c>
      <c r="P16" s="20" t="s">
        <v>1291</v>
      </c>
      <c r="Q16" s="21" t="s">
        <v>107</v>
      </c>
      <c r="R16" s="22">
        <v>13.95</v>
      </c>
      <c r="S16" s="20">
        <v>94.9</v>
      </c>
      <c r="T16" s="23">
        <v>40791</v>
      </c>
      <c r="U16" s="24">
        <v>0.22</v>
      </c>
      <c r="V16" s="24">
        <v>-1.48</v>
      </c>
      <c r="W16" s="24">
        <v>-0.66</v>
      </c>
      <c r="X16" s="25" t="str">
        <f t="shared" si="1"/>
        <v>Normal</v>
      </c>
      <c r="Y16" s="25" t="b">
        <f t="shared" si="2"/>
        <v>0</v>
      </c>
      <c r="Z16" s="25" t="b">
        <f t="shared" si="3"/>
        <v>0</v>
      </c>
      <c r="AA16" s="139" t="s">
        <v>2225</v>
      </c>
      <c r="AB16" s="18" t="s">
        <v>39</v>
      </c>
      <c r="AC16" s="49"/>
    </row>
    <row r="17" spans="1:29" x14ac:dyDescent="0.25">
      <c r="A17" s="20">
        <v>16</v>
      </c>
      <c r="B17" s="13" t="s">
        <v>2203</v>
      </c>
      <c r="C17" s="132" t="s">
        <v>2204</v>
      </c>
      <c r="D17" s="13" t="s">
        <v>2301</v>
      </c>
      <c r="E17" s="15">
        <v>39683</v>
      </c>
      <c r="F17" s="16">
        <f t="shared" ca="1" si="0"/>
        <v>70.012320328542089</v>
      </c>
      <c r="G17" s="17" t="s">
        <v>54</v>
      </c>
      <c r="H17" s="31" t="s">
        <v>2302</v>
      </c>
      <c r="I17" s="31" t="s">
        <v>2303</v>
      </c>
      <c r="J17" s="38" t="s">
        <v>2304</v>
      </c>
      <c r="K17" s="38" t="s">
        <v>2305</v>
      </c>
      <c r="L17" s="38" t="s">
        <v>66</v>
      </c>
      <c r="M17" s="38" t="s">
        <v>2306</v>
      </c>
      <c r="N17" s="20">
        <v>74557970</v>
      </c>
      <c r="O17" s="45" t="s">
        <v>77</v>
      </c>
      <c r="P17" s="20" t="s">
        <v>2211</v>
      </c>
      <c r="Q17" s="21">
        <v>5019</v>
      </c>
      <c r="R17" s="22">
        <v>14.8</v>
      </c>
      <c r="S17" s="20">
        <v>93.2</v>
      </c>
      <c r="T17" s="23">
        <v>40791</v>
      </c>
      <c r="U17" s="24">
        <v>1.85</v>
      </c>
      <c r="V17" s="24">
        <v>-0.02</v>
      </c>
      <c r="W17" s="24">
        <v>1.27</v>
      </c>
      <c r="X17" s="25" t="str">
        <f t="shared" si="1"/>
        <v>Sobrepeso</v>
      </c>
      <c r="Y17" s="25" t="b">
        <f t="shared" si="2"/>
        <v>0</v>
      </c>
      <c r="Z17" s="25" t="b">
        <f t="shared" si="3"/>
        <v>0</v>
      </c>
      <c r="AA17" s="139" t="s">
        <v>2225</v>
      </c>
      <c r="AB17" s="18" t="s">
        <v>39</v>
      </c>
      <c r="AC17" s="49"/>
    </row>
    <row r="18" spans="1:29" x14ac:dyDescent="0.25">
      <c r="A18" s="136">
        <v>17</v>
      </c>
      <c r="B18" s="13" t="s">
        <v>2203</v>
      </c>
      <c r="C18" s="132" t="s">
        <v>2204</v>
      </c>
      <c r="D18" s="13" t="s">
        <v>2307</v>
      </c>
      <c r="E18" s="15">
        <v>39774</v>
      </c>
      <c r="F18" s="16">
        <f t="shared" ca="1" si="0"/>
        <v>67.022587268993846</v>
      </c>
      <c r="G18" s="17" t="s">
        <v>29</v>
      </c>
      <c r="H18" s="38" t="s">
        <v>2308</v>
      </c>
      <c r="I18" s="31" t="s">
        <v>2309</v>
      </c>
      <c r="J18" s="38" t="s">
        <v>2310</v>
      </c>
      <c r="K18" s="38" t="s">
        <v>2311</v>
      </c>
      <c r="L18" s="38" t="s">
        <v>66</v>
      </c>
      <c r="M18" s="38" t="s">
        <v>2312</v>
      </c>
      <c r="N18" s="20">
        <v>2341078</v>
      </c>
      <c r="O18" s="45" t="s">
        <v>77</v>
      </c>
      <c r="P18" s="20" t="s">
        <v>2211</v>
      </c>
      <c r="Q18" s="21">
        <v>2295</v>
      </c>
      <c r="R18" s="22">
        <v>13.55</v>
      </c>
      <c r="S18" s="20">
        <v>90.5</v>
      </c>
      <c r="T18" s="23">
        <v>40791</v>
      </c>
      <c r="U18" s="24">
        <v>0.51</v>
      </c>
      <c r="V18" s="24">
        <v>-1.08</v>
      </c>
      <c r="W18" s="24">
        <v>-0.21</v>
      </c>
      <c r="X18" s="25" t="str">
        <f t="shared" si="1"/>
        <v>Normal</v>
      </c>
      <c r="Y18" s="25" t="b">
        <f t="shared" si="2"/>
        <v>0</v>
      </c>
      <c r="Z18" s="25" t="b">
        <f t="shared" si="3"/>
        <v>0</v>
      </c>
      <c r="AA18" s="139" t="s">
        <v>2225</v>
      </c>
      <c r="AB18" s="18" t="s">
        <v>39</v>
      </c>
      <c r="AC18" s="49"/>
    </row>
    <row r="19" spans="1:29" x14ac:dyDescent="0.25">
      <c r="A19" s="13">
        <v>18</v>
      </c>
      <c r="B19" s="13" t="s">
        <v>2203</v>
      </c>
      <c r="C19" s="132" t="s">
        <v>2204</v>
      </c>
      <c r="D19" s="13" t="s">
        <v>2313</v>
      </c>
      <c r="E19" s="15">
        <v>39904</v>
      </c>
      <c r="F19" s="16">
        <f t="shared" ca="1" si="0"/>
        <v>62.751540041067763</v>
      </c>
      <c r="G19" s="17" t="s">
        <v>54</v>
      </c>
      <c r="H19" s="38" t="s">
        <v>2314</v>
      </c>
      <c r="I19" s="31" t="s">
        <v>2315</v>
      </c>
      <c r="J19" s="38" t="s">
        <v>2316</v>
      </c>
      <c r="K19" s="38" t="s">
        <v>2317</v>
      </c>
      <c r="L19" s="38" t="s">
        <v>2318</v>
      </c>
      <c r="M19" s="38" t="s">
        <v>2319</v>
      </c>
      <c r="N19" s="20">
        <v>2344330</v>
      </c>
      <c r="O19" s="45" t="s">
        <v>1780</v>
      </c>
      <c r="P19" s="20" t="s">
        <v>2211</v>
      </c>
      <c r="Q19" s="21">
        <v>2164</v>
      </c>
      <c r="R19" s="22">
        <v>14.45</v>
      </c>
      <c r="S19" s="20">
        <v>88</v>
      </c>
      <c r="T19" s="23">
        <v>40791</v>
      </c>
      <c r="U19" s="24">
        <v>2.91</v>
      </c>
      <c r="V19" s="24">
        <v>0.53</v>
      </c>
      <c r="W19" s="24">
        <v>2.42</v>
      </c>
      <c r="X19" s="25" t="str">
        <f t="shared" si="1"/>
        <v>Obeso</v>
      </c>
      <c r="Y19" s="25" t="b">
        <f t="shared" si="2"/>
        <v>0</v>
      </c>
      <c r="Z19" s="25" t="b">
        <f t="shared" si="3"/>
        <v>0</v>
      </c>
      <c r="AA19" s="139" t="s">
        <v>2250</v>
      </c>
      <c r="AB19" s="18" t="s">
        <v>52</v>
      </c>
      <c r="AC19" s="49"/>
    </row>
    <row r="20" spans="1:29" x14ac:dyDescent="0.25">
      <c r="A20" s="13">
        <v>19</v>
      </c>
      <c r="B20" s="13" t="s">
        <v>2203</v>
      </c>
      <c r="C20" s="132" t="s">
        <v>2204</v>
      </c>
      <c r="D20" s="13" t="s">
        <v>2320</v>
      </c>
      <c r="E20" s="15">
        <v>39923</v>
      </c>
      <c r="F20" s="16">
        <f t="shared" ca="1" si="0"/>
        <v>62.127310061601641</v>
      </c>
      <c r="G20" s="17" t="s">
        <v>29</v>
      </c>
      <c r="H20" s="31" t="s">
        <v>2321</v>
      </c>
      <c r="I20" s="31" t="s">
        <v>2322</v>
      </c>
      <c r="J20" s="38" t="s">
        <v>2323</v>
      </c>
      <c r="K20" s="38" t="s">
        <v>275</v>
      </c>
      <c r="L20" s="38" t="s">
        <v>59</v>
      </c>
      <c r="M20" s="38" t="s">
        <v>2324</v>
      </c>
      <c r="N20" s="20" t="s">
        <v>2325</v>
      </c>
      <c r="O20" s="45" t="s">
        <v>1780</v>
      </c>
      <c r="P20" s="20" t="s">
        <v>2211</v>
      </c>
      <c r="Q20" s="21" t="s">
        <v>107</v>
      </c>
      <c r="R20" s="22">
        <v>14.85</v>
      </c>
      <c r="S20" s="20">
        <v>93.4</v>
      </c>
      <c r="T20" s="23">
        <v>40791</v>
      </c>
      <c r="U20" s="24">
        <v>1.01</v>
      </c>
      <c r="V20" s="24">
        <v>0.78</v>
      </c>
      <c r="W20" s="24">
        <v>1.1200000000000001</v>
      </c>
      <c r="X20" s="25" t="str">
        <f t="shared" si="1"/>
        <v>Sobrepeso</v>
      </c>
      <c r="Y20" s="25" t="b">
        <f t="shared" si="2"/>
        <v>0</v>
      </c>
      <c r="Z20" s="25" t="b">
        <f t="shared" si="3"/>
        <v>0</v>
      </c>
      <c r="AA20" s="139"/>
      <c r="AB20" s="20"/>
      <c r="AC20" s="49"/>
    </row>
    <row r="21" spans="1:29" x14ac:dyDescent="0.25">
      <c r="A21" s="13">
        <v>20</v>
      </c>
      <c r="B21" s="13" t="s">
        <v>2203</v>
      </c>
      <c r="C21" s="132" t="s">
        <v>2204</v>
      </c>
      <c r="D21" s="13" t="s">
        <v>2326</v>
      </c>
      <c r="E21" s="15">
        <v>39864</v>
      </c>
      <c r="F21" s="16">
        <f t="shared" ca="1" si="0"/>
        <v>64.065708418891163</v>
      </c>
      <c r="G21" s="17" t="s">
        <v>54</v>
      </c>
      <c r="H21" s="31" t="s">
        <v>1517</v>
      </c>
      <c r="I21" s="31" t="s">
        <v>2327</v>
      </c>
      <c r="J21" s="38" t="s">
        <v>2328</v>
      </c>
      <c r="K21" s="38" t="s">
        <v>2329</v>
      </c>
      <c r="L21" s="38" t="s">
        <v>2318</v>
      </c>
      <c r="M21" s="38" t="s">
        <v>2330</v>
      </c>
      <c r="N21" s="20">
        <v>2285739</v>
      </c>
      <c r="O21" s="45" t="s">
        <v>1780</v>
      </c>
      <c r="P21" s="20" t="s">
        <v>1291</v>
      </c>
      <c r="Q21" s="21">
        <v>2286</v>
      </c>
      <c r="R21" s="22">
        <v>15.25</v>
      </c>
      <c r="S21" s="20">
        <v>96.2</v>
      </c>
      <c r="T21" s="23">
        <v>40791</v>
      </c>
      <c r="U21" s="24">
        <v>0.78</v>
      </c>
      <c r="V21" s="24">
        <v>1.46</v>
      </c>
      <c r="W21" s="24">
        <v>1.35</v>
      </c>
      <c r="X21" s="25" t="str">
        <f t="shared" si="1"/>
        <v>Normal</v>
      </c>
      <c r="Y21" s="25" t="b">
        <f t="shared" si="2"/>
        <v>0</v>
      </c>
      <c r="Z21" s="25" t="b">
        <f t="shared" si="3"/>
        <v>0</v>
      </c>
      <c r="AA21" s="139" t="s">
        <v>2250</v>
      </c>
      <c r="AB21" s="18" t="s">
        <v>52</v>
      </c>
      <c r="AC21" s="49"/>
    </row>
    <row r="22" spans="1:29" x14ac:dyDescent="0.25">
      <c r="A22" s="20">
        <v>21</v>
      </c>
      <c r="B22" s="13" t="s">
        <v>2203</v>
      </c>
      <c r="C22" s="132" t="s">
        <v>2204</v>
      </c>
      <c r="D22" s="13" t="s">
        <v>2331</v>
      </c>
      <c r="E22" s="15">
        <v>39874</v>
      </c>
      <c r="F22" s="16">
        <f t="shared" ca="1" si="0"/>
        <v>63.737166324435321</v>
      </c>
      <c r="G22" s="17" t="s">
        <v>54</v>
      </c>
      <c r="H22" s="31" t="s">
        <v>2332</v>
      </c>
      <c r="I22" s="31" t="s">
        <v>2333</v>
      </c>
      <c r="J22" s="38" t="s">
        <v>2334</v>
      </c>
      <c r="K22" s="38" t="s">
        <v>2335</v>
      </c>
      <c r="L22" s="38" t="s">
        <v>2318</v>
      </c>
      <c r="M22" s="38" t="s">
        <v>2336</v>
      </c>
      <c r="N22" s="20" t="s">
        <v>2337</v>
      </c>
      <c r="O22" s="45" t="s">
        <v>1780</v>
      </c>
      <c r="P22" s="20" t="s">
        <v>2211</v>
      </c>
      <c r="Q22" s="21">
        <v>3282</v>
      </c>
      <c r="R22" s="22">
        <v>12.1</v>
      </c>
      <c r="S22" s="20">
        <v>87.6</v>
      </c>
      <c r="T22" s="23">
        <v>40791</v>
      </c>
      <c r="U22" s="24">
        <v>0.05</v>
      </c>
      <c r="V22" s="24">
        <v>-0.9</v>
      </c>
      <c r="W22" s="24">
        <v>-0.41</v>
      </c>
      <c r="X22" s="25" t="str">
        <f t="shared" si="1"/>
        <v>Normal</v>
      </c>
      <c r="Y22" s="25" t="b">
        <f t="shared" si="2"/>
        <v>0</v>
      </c>
      <c r="Z22" s="25" t="b">
        <f t="shared" si="3"/>
        <v>0</v>
      </c>
      <c r="AA22" s="20"/>
      <c r="AB22" s="20"/>
      <c r="AC22" s="49"/>
    </row>
    <row r="23" spans="1:29" x14ac:dyDescent="0.25">
      <c r="A23" s="136">
        <v>22</v>
      </c>
      <c r="B23" s="13" t="s">
        <v>2203</v>
      </c>
      <c r="C23" s="132" t="s">
        <v>2204</v>
      </c>
      <c r="D23" s="13" t="s">
        <v>2338</v>
      </c>
      <c r="E23" s="15">
        <v>39921</v>
      </c>
      <c r="F23" s="16">
        <f t="shared" ca="1" si="0"/>
        <v>62.19301848049281</v>
      </c>
      <c r="G23" s="17" t="s">
        <v>29</v>
      </c>
      <c r="H23" s="31" t="s">
        <v>2339</v>
      </c>
      <c r="I23" s="31" t="s">
        <v>2340</v>
      </c>
      <c r="J23" s="38" t="s">
        <v>2341</v>
      </c>
      <c r="K23" s="38" t="s">
        <v>2342</v>
      </c>
      <c r="L23" s="38" t="s">
        <v>2318</v>
      </c>
      <c r="M23" s="38" t="s">
        <v>2343</v>
      </c>
      <c r="N23" s="20" t="s">
        <v>2344</v>
      </c>
      <c r="O23" s="45" t="s">
        <v>1780</v>
      </c>
      <c r="P23" s="144" t="s">
        <v>87</v>
      </c>
      <c r="Q23" s="21">
        <v>12285</v>
      </c>
      <c r="R23" s="22">
        <v>10.85</v>
      </c>
      <c r="S23" s="20">
        <v>82</v>
      </c>
      <c r="T23" s="23">
        <v>40791</v>
      </c>
      <c r="U23" s="39">
        <v>-0.14000000000000001</v>
      </c>
      <c r="V23" s="39">
        <v>-2.66</v>
      </c>
      <c r="W23" s="39">
        <v>-1.58</v>
      </c>
      <c r="X23" s="25" t="str">
        <f t="shared" si="1"/>
        <v>Normal</v>
      </c>
      <c r="Y23" s="25" t="str">
        <f t="shared" si="2"/>
        <v>Talla Baja</v>
      </c>
      <c r="Z23" s="25" t="b">
        <f t="shared" si="3"/>
        <v>0</v>
      </c>
      <c r="AA23" s="139" t="s">
        <v>2250</v>
      </c>
      <c r="AB23" s="18" t="s">
        <v>52</v>
      </c>
      <c r="AC23" s="49"/>
    </row>
    <row r="24" spans="1:29" x14ac:dyDescent="0.25">
      <c r="A24" s="13">
        <v>23</v>
      </c>
      <c r="B24" s="13" t="s">
        <v>2203</v>
      </c>
      <c r="C24" s="132" t="s">
        <v>2204</v>
      </c>
      <c r="D24" s="13" t="s">
        <v>2345</v>
      </c>
      <c r="E24" s="15">
        <v>39893</v>
      </c>
      <c r="F24" s="16">
        <f t="shared" ca="1" si="0"/>
        <v>63.112936344969199</v>
      </c>
      <c r="G24" s="17" t="s">
        <v>29</v>
      </c>
      <c r="H24" s="38" t="s">
        <v>2346</v>
      </c>
      <c r="I24" s="31" t="s">
        <v>2347</v>
      </c>
      <c r="J24" s="38" t="s">
        <v>2348</v>
      </c>
      <c r="K24" s="38" t="s">
        <v>2349</v>
      </c>
      <c r="L24" s="38" t="s">
        <v>59</v>
      </c>
      <c r="M24" s="38" t="s">
        <v>2350</v>
      </c>
      <c r="N24" s="20" t="s">
        <v>2351</v>
      </c>
      <c r="O24" s="45" t="s">
        <v>1780</v>
      </c>
      <c r="P24" s="20" t="s">
        <v>1291</v>
      </c>
      <c r="Q24" s="21">
        <v>8336</v>
      </c>
      <c r="R24" s="22">
        <v>14.2</v>
      </c>
      <c r="S24" s="20">
        <v>89.5</v>
      </c>
      <c r="T24" s="23">
        <v>40791</v>
      </c>
      <c r="U24" s="24">
        <v>1.3</v>
      </c>
      <c r="V24" s="24">
        <v>-0.61</v>
      </c>
      <c r="W24" s="24">
        <v>0.61</v>
      </c>
      <c r="X24" s="25" t="str">
        <f t="shared" si="1"/>
        <v>Sobrepeso</v>
      </c>
      <c r="Y24" s="25" t="b">
        <f t="shared" si="2"/>
        <v>0</v>
      </c>
      <c r="Z24" s="25" t="b">
        <f t="shared" si="3"/>
        <v>0</v>
      </c>
      <c r="AA24" s="139" t="s">
        <v>2250</v>
      </c>
      <c r="AB24" s="18" t="s">
        <v>52</v>
      </c>
      <c r="AC24" s="145"/>
    </row>
    <row r="25" spans="1:29" x14ac:dyDescent="0.25">
      <c r="A25" s="13">
        <v>24</v>
      </c>
      <c r="B25" s="13" t="s">
        <v>2203</v>
      </c>
      <c r="C25" s="132" t="s">
        <v>2204</v>
      </c>
      <c r="D25" s="13" t="s">
        <v>2352</v>
      </c>
      <c r="E25" s="15">
        <v>39985</v>
      </c>
      <c r="F25" s="16">
        <f t="shared" ca="1" si="0"/>
        <v>60.090349075975361</v>
      </c>
      <c r="G25" s="17" t="s">
        <v>29</v>
      </c>
      <c r="H25" s="38" t="s">
        <v>2353</v>
      </c>
      <c r="I25" s="31" t="s">
        <v>2354</v>
      </c>
      <c r="J25" s="31" t="s">
        <v>2355</v>
      </c>
      <c r="K25" s="31" t="s">
        <v>2356</v>
      </c>
      <c r="L25" s="31" t="s">
        <v>2318</v>
      </c>
      <c r="M25" s="31" t="s">
        <v>2357</v>
      </c>
      <c r="N25" s="13" t="s">
        <v>2358</v>
      </c>
      <c r="O25" s="45" t="s">
        <v>1780</v>
      </c>
      <c r="P25" s="20" t="s">
        <v>2211</v>
      </c>
      <c r="Q25" s="21">
        <v>6192</v>
      </c>
      <c r="R25" s="22">
        <v>15.55</v>
      </c>
      <c r="S25" s="20">
        <v>89.6</v>
      </c>
      <c r="T25" s="23">
        <v>40791</v>
      </c>
      <c r="U25" s="24">
        <v>2.35</v>
      </c>
      <c r="V25" s="24">
        <v>0.12</v>
      </c>
      <c r="W25" s="24">
        <v>1.79</v>
      </c>
      <c r="X25" s="25" t="str">
        <f t="shared" si="1"/>
        <v>Obeso</v>
      </c>
      <c r="Y25" s="25" t="b">
        <f t="shared" si="2"/>
        <v>0</v>
      </c>
      <c r="Z25" s="25" t="b">
        <f t="shared" si="3"/>
        <v>0</v>
      </c>
      <c r="AA25" s="19" t="s">
        <v>2250</v>
      </c>
      <c r="AB25" s="41" t="s">
        <v>52</v>
      </c>
      <c r="AC25" s="49"/>
    </row>
    <row r="26" spans="1:29" x14ac:dyDescent="0.25">
      <c r="A26" s="13">
        <v>25</v>
      </c>
      <c r="B26" s="13" t="s">
        <v>2203</v>
      </c>
      <c r="C26" s="132" t="s">
        <v>2204</v>
      </c>
      <c r="D26" s="13" t="s">
        <v>2359</v>
      </c>
      <c r="E26" s="15">
        <v>39942</v>
      </c>
      <c r="F26" s="16">
        <f t="shared" ca="1" si="0"/>
        <v>61.503080082135519</v>
      </c>
      <c r="G26" s="17" t="s">
        <v>54</v>
      </c>
      <c r="H26" s="38" t="s">
        <v>2360</v>
      </c>
      <c r="I26" s="31" t="s">
        <v>2361</v>
      </c>
      <c r="J26" s="38" t="s">
        <v>2362</v>
      </c>
      <c r="K26" s="38" t="s">
        <v>2363</v>
      </c>
      <c r="L26" s="38" t="s">
        <v>66</v>
      </c>
      <c r="M26" s="38" t="s">
        <v>2364</v>
      </c>
      <c r="N26" s="20" t="s">
        <v>2365</v>
      </c>
      <c r="O26" s="45" t="s">
        <v>1780</v>
      </c>
      <c r="P26" s="20" t="s">
        <v>2366</v>
      </c>
      <c r="Q26" s="21">
        <v>6422</v>
      </c>
      <c r="R26" s="22">
        <v>13.6</v>
      </c>
      <c r="S26" s="20">
        <v>90.3</v>
      </c>
      <c r="T26" s="23">
        <v>40791</v>
      </c>
      <c r="U26" s="24">
        <v>0.74</v>
      </c>
      <c r="V26" s="24">
        <v>0.38</v>
      </c>
      <c r="W26" s="24">
        <v>0.8</v>
      </c>
      <c r="X26" s="25" t="str">
        <f t="shared" si="1"/>
        <v>Normal</v>
      </c>
      <c r="Y26" s="25" t="b">
        <f t="shared" si="2"/>
        <v>0</v>
      </c>
      <c r="Z26" s="25" t="b">
        <f t="shared" si="3"/>
        <v>0</v>
      </c>
      <c r="AA26" s="139" t="s">
        <v>2367</v>
      </c>
      <c r="AB26" s="34" t="s">
        <v>52</v>
      </c>
      <c r="AC26" s="49"/>
    </row>
    <row r="27" spans="1:29" x14ac:dyDescent="0.25">
      <c r="A27" s="20">
        <v>26</v>
      </c>
      <c r="B27" s="13" t="s">
        <v>2203</v>
      </c>
      <c r="C27" s="132" t="s">
        <v>2204</v>
      </c>
      <c r="D27" s="13" t="s">
        <v>2368</v>
      </c>
      <c r="E27" s="15">
        <v>39945</v>
      </c>
      <c r="F27" s="16">
        <f t="shared" ca="1" si="0"/>
        <v>61.404517453798761</v>
      </c>
      <c r="G27" s="17" t="s">
        <v>54</v>
      </c>
      <c r="H27" s="38" t="s">
        <v>2369</v>
      </c>
      <c r="I27" s="31" t="s">
        <v>2370</v>
      </c>
      <c r="J27" s="38" t="s">
        <v>2371</v>
      </c>
      <c r="K27" s="38" t="s">
        <v>2372</v>
      </c>
      <c r="L27" s="38" t="s">
        <v>2318</v>
      </c>
      <c r="M27" s="38" t="s">
        <v>2373</v>
      </c>
      <c r="N27" s="20">
        <v>2288303</v>
      </c>
      <c r="O27" s="45" t="s">
        <v>1780</v>
      </c>
      <c r="P27" s="20" t="s">
        <v>1291</v>
      </c>
      <c r="Q27" s="21">
        <v>2261</v>
      </c>
      <c r="R27" s="22">
        <v>12.7</v>
      </c>
      <c r="S27" s="20">
        <v>86.1</v>
      </c>
      <c r="T27" s="23">
        <v>40791</v>
      </c>
      <c r="U27" s="24">
        <v>0.88</v>
      </c>
      <c r="V27" s="24">
        <v>0.04</v>
      </c>
      <c r="W27" s="24">
        <v>0.72</v>
      </c>
      <c r="X27" s="25" t="str">
        <f t="shared" si="1"/>
        <v>Normal</v>
      </c>
      <c r="Y27" s="25" t="b">
        <f t="shared" si="2"/>
        <v>0</v>
      </c>
      <c r="Z27" s="25" t="b">
        <f t="shared" si="3"/>
        <v>0</v>
      </c>
      <c r="AA27" s="139" t="s">
        <v>2283</v>
      </c>
      <c r="AB27" s="142" t="s">
        <v>52</v>
      </c>
      <c r="AC27" s="49"/>
    </row>
    <row r="28" spans="1:29" x14ac:dyDescent="0.25">
      <c r="A28" s="136">
        <v>27</v>
      </c>
      <c r="B28" s="20" t="s">
        <v>2203</v>
      </c>
      <c r="C28" s="132" t="s">
        <v>2204</v>
      </c>
      <c r="D28" s="20" t="s">
        <v>2374</v>
      </c>
      <c r="E28" s="37">
        <v>39529</v>
      </c>
      <c r="F28" s="16">
        <f t="shared" ca="1" si="0"/>
        <v>75.071868583162214</v>
      </c>
      <c r="G28" s="70" t="s">
        <v>54</v>
      </c>
      <c r="H28" s="38" t="s">
        <v>2375</v>
      </c>
      <c r="I28" s="38" t="s">
        <v>2376</v>
      </c>
      <c r="J28" s="38" t="s">
        <v>2377</v>
      </c>
      <c r="K28" s="38" t="s">
        <v>389</v>
      </c>
      <c r="L28" s="38" t="s">
        <v>2378</v>
      </c>
      <c r="M28" s="38" t="s">
        <v>2379</v>
      </c>
      <c r="N28" s="20" t="s">
        <v>2380</v>
      </c>
      <c r="O28" s="45" t="s">
        <v>1446</v>
      </c>
      <c r="P28" s="20" t="s">
        <v>2211</v>
      </c>
      <c r="Q28" s="21">
        <v>2750</v>
      </c>
      <c r="R28" s="22">
        <v>15.35</v>
      </c>
      <c r="S28" s="20">
        <v>93</v>
      </c>
      <c r="T28" s="23">
        <v>40794</v>
      </c>
      <c r="U28" s="24">
        <v>1.49</v>
      </c>
      <c r="V28" s="24">
        <v>-1.42</v>
      </c>
      <c r="W28" s="24">
        <v>0.23</v>
      </c>
      <c r="X28" s="25" t="str">
        <f t="shared" si="1"/>
        <v>Sobrepeso</v>
      </c>
      <c r="Y28" s="25" t="b">
        <f t="shared" si="2"/>
        <v>0</v>
      </c>
      <c r="Z28" s="25" t="b">
        <f t="shared" si="3"/>
        <v>0</v>
      </c>
      <c r="AA28" s="139" t="s">
        <v>2250</v>
      </c>
      <c r="AB28" s="18" t="s">
        <v>52</v>
      </c>
      <c r="AC28" s="49"/>
    </row>
    <row r="29" spans="1:29" x14ac:dyDescent="0.25">
      <c r="A29" s="13">
        <v>28</v>
      </c>
      <c r="B29" s="13" t="s">
        <v>2203</v>
      </c>
      <c r="C29" s="132" t="s">
        <v>2204</v>
      </c>
      <c r="D29" s="13" t="s">
        <v>2381</v>
      </c>
      <c r="E29" s="15">
        <v>39499</v>
      </c>
      <c r="F29" s="16">
        <f t="shared" ca="1" si="0"/>
        <v>76.057494866529765</v>
      </c>
      <c r="G29" s="17" t="s">
        <v>54</v>
      </c>
      <c r="H29" s="38" t="s">
        <v>2382</v>
      </c>
      <c r="I29" s="31" t="s">
        <v>2383</v>
      </c>
      <c r="J29" s="38" t="s">
        <v>2384</v>
      </c>
      <c r="K29" s="38" t="s">
        <v>2385</v>
      </c>
      <c r="L29" s="38" t="s">
        <v>2318</v>
      </c>
      <c r="M29" s="38" t="s">
        <v>2386</v>
      </c>
      <c r="N29" s="20">
        <v>2288497</v>
      </c>
      <c r="O29" s="45" t="s">
        <v>1446</v>
      </c>
      <c r="P29" s="20" t="s">
        <v>2211</v>
      </c>
      <c r="Q29" s="21">
        <v>2202</v>
      </c>
      <c r="R29" s="22">
        <v>14.85</v>
      </c>
      <c r="S29" s="20">
        <v>96</v>
      </c>
      <c r="T29" s="23">
        <v>40794</v>
      </c>
      <c r="U29" s="24">
        <v>0.83</v>
      </c>
      <c r="V29" s="24">
        <v>-1.1000000000000001</v>
      </c>
      <c r="W29" s="24">
        <v>-0.06</v>
      </c>
      <c r="X29" s="25" t="str">
        <f t="shared" si="1"/>
        <v>Normal</v>
      </c>
      <c r="Y29" s="25" t="b">
        <f t="shared" si="2"/>
        <v>0</v>
      </c>
      <c r="Z29" s="25" t="b">
        <f t="shared" si="3"/>
        <v>0</v>
      </c>
      <c r="AA29" s="139" t="s">
        <v>2250</v>
      </c>
      <c r="AB29" s="18" t="s">
        <v>52</v>
      </c>
      <c r="AC29" s="49"/>
    </row>
    <row r="30" spans="1:29" x14ac:dyDescent="0.25">
      <c r="A30" s="13">
        <v>29</v>
      </c>
      <c r="B30" s="13" t="s">
        <v>2203</v>
      </c>
      <c r="C30" s="132" t="s">
        <v>2204</v>
      </c>
      <c r="D30" s="13" t="s">
        <v>2387</v>
      </c>
      <c r="E30" s="15">
        <v>39735</v>
      </c>
      <c r="F30" s="16">
        <f t="shared" ca="1" si="0"/>
        <v>68.303901437371664</v>
      </c>
      <c r="G30" s="17" t="s">
        <v>54</v>
      </c>
      <c r="H30" s="38" t="s">
        <v>2388</v>
      </c>
      <c r="I30" s="31" t="s">
        <v>2389</v>
      </c>
      <c r="J30" s="38" t="s">
        <v>2390</v>
      </c>
      <c r="K30" s="38" t="s">
        <v>2391</v>
      </c>
      <c r="L30" s="38" t="s">
        <v>2318</v>
      </c>
      <c r="M30" s="146" t="s">
        <v>2392</v>
      </c>
      <c r="N30" s="20">
        <v>2282758</v>
      </c>
      <c r="O30" s="45" t="s">
        <v>1446</v>
      </c>
      <c r="P30" s="20" t="s">
        <v>2211</v>
      </c>
      <c r="Q30" s="21">
        <v>2130</v>
      </c>
      <c r="R30" s="22">
        <v>15.45</v>
      </c>
      <c r="S30" s="20">
        <v>95.4</v>
      </c>
      <c r="T30" s="23">
        <v>40794</v>
      </c>
      <c r="U30" s="24">
        <v>0.67</v>
      </c>
      <c r="V30" s="24">
        <v>0.57999999999999996</v>
      </c>
      <c r="W30" s="24">
        <v>0.81</v>
      </c>
      <c r="X30" s="25" t="str">
        <f t="shared" si="1"/>
        <v>Normal</v>
      </c>
      <c r="Y30" s="25" t="b">
        <f t="shared" si="2"/>
        <v>0</v>
      </c>
      <c r="Z30" s="25" t="b">
        <f t="shared" si="3"/>
        <v>0</v>
      </c>
      <c r="AA30" s="139" t="s">
        <v>2250</v>
      </c>
      <c r="AB30" s="18" t="s">
        <v>52</v>
      </c>
      <c r="AC30" s="49"/>
    </row>
    <row r="31" spans="1:29" x14ac:dyDescent="0.25">
      <c r="A31" s="13">
        <v>30</v>
      </c>
      <c r="B31" s="13" t="s">
        <v>2203</v>
      </c>
      <c r="C31" s="132" t="s">
        <v>2204</v>
      </c>
      <c r="D31" s="13" t="s">
        <v>2393</v>
      </c>
      <c r="E31" s="15">
        <v>39735</v>
      </c>
      <c r="F31" s="16">
        <f t="shared" ca="1" si="0"/>
        <v>68.303901437371664</v>
      </c>
      <c r="G31" s="17" t="s">
        <v>54</v>
      </c>
      <c r="H31" s="38" t="s">
        <v>2394</v>
      </c>
      <c r="I31" s="31" t="s">
        <v>2389</v>
      </c>
      <c r="J31" s="38" t="s">
        <v>2390</v>
      </c>
      <c r="K31" s="38" t="s">
        <v>2391</v>
      </c>
      <c r="L31" s="38" t="s">
        <v>2318</v>
      </c>
      <c r="M31" s="146" t="s">
        <v>2392</v>
      </c>
      <c r="N31" s="20">
        <v>2282758</v>
      </c>
      <c r="O31" s="45" t="s">
        <v>1446</v>
      </c>
      <c r="P31" s="20" t="s">
        <v>2211</v>
      </c>
      <c r="Q31" s="21">
        <v>2130</v>
      </c>
      <c r="R31" s="22">
        <v>15.15</v>
      </c>
      <c r="S31" s="20">
        <v>96.4</v>
      </c>
      <c r="T31" s="23">
        <v>40794</v>
      </c>
      <c r="U31" s="24">
        <v>0.84</v>
      </c>
      <c r="V31" s="24">
        <v>0.21</v>
      </c>
      <c r="W31" s="24">
        <v>0.74</v>
      </c>
      <c r="X31" s="25" t="str">
        <f t="shared" si="1"/>
        <v>Normal</v>
      </c>
      <c r="Y31" s="25" t="b">
        <f t="shared" si="2"/>
        <v>0</v>
      </c>
      <c r="Z31" s="25" t="b">
        <f t="shared" si="3"/>
        <v>0</v>
      </c>
      <c r="AA31" s="147" t="s">
        <v>2250</v>
      </c>
      <c r="AB31" s="29" t="s">
        <v>52</v>
      </c>
      <c r="AC31" s="148"/>
    </row>
    <row r="32" spans="1:29" x14ac:dyDescent="0.25">
      <c r="A32" s="20">
        <v>31</v>
      </c>
      <c r="B32" s="13" t="s">
        <v>2203</v>
      </c>
      <c r="C32" s="132" t="s">
        <v>2204</v>
      </c>
      <c r="D32" s="13" t="s">
        <v>2395</v>
      </c>
      <c r="E32" s="15">
        <v>39735</v>
      </c>
      <c r="F32" s="16">
        <f t="shared" ca="1" si="0"/>
        <v>68.303901437371664</v>
      </c>
      <c r="G32" s="17" t="s">
        <v>54</v>
      </c>
      <c r="H32" s="38" t="s">
        <v>2396</v>
      </c>
      <c r="I32" s="31" t="s">
        <v>2389</v>
      </c>
      <c r="J32" s="38" t="s">
        <v>2390</v>
      </c>
      <c r="K32" s="38" t="s">
        <v>2391</v>
      </c>
      <c r="L32" s="38" t="s">
        <v>2318</v>
      </c>
      <c r="M32" s="146" t="s">
        <v>2392</v>
      </c>
      <c r="N32" s="20">
        <v>2282758</v>
      </c>
      <c r="O32" s="45" t="s">
        <v>1446</v>
      </c>
      <c r="P32" s="20" t="s">
        <v>2211</v>
      </c>
      <c r="Q32" s="21">
        <v>2130</v>
      </c>
      <c r="R32" s="22">
        <v>15</v>
      </c>
      <c r="S32" s="20">
        <v>95</v>
      </c>
      <c r="T32" s="23">
        <v>40794</v>
      </c>
      <c r="U32" s="24">
        <v>1.08</v>
      </c>
      <c r="V32" s="24">
        <v>0.32</v>
      </c>
      <c r="W32" s="24">
        <v>0.96</v>
      </c>
      <c r="X32" s="25" t="str">
        <f t="shared" si="1"/>
        <v>Sobrepeso</v>
      </c>
      <c r="Y32" s="25" t="b">
        <f t="shared" si="2"/>
        <v>0</v>
      </c>
      <c r="Z32" s="25" t="b">
        <f t="shared" si="3"/>
        <v>0</v>
      </c>
      <c r="AA32" s="147" t="s">
        <v>2250</v>
      </c>
      <c r="AB32" s="29" t="s">
        <v>52</v>
      </c>
      <c r="AC32" s="49"/>
    </row>
    <row r="33" spans="1:29" x14ac:dyDescent="0.25">
      <c r="A33" s="136">
        <v>32</v>
      </c>
      <c r="B33" s="13" t="s">
        <v>2203</v>
      </c>
      <c r="C33" s="132" t="s">
        <v>2204</v>
      </c>
      <c r="D33" s="13" t="s">
        <v>2397</v>
      </c>
      <c r="E33" s="15">
        <v>39457</v>
      </c>
      <c r="F33" s="16">
        <f t="shared" ca="1" si="0"/>
        <v>77.437371663244363</v>
      </c>
      <c r="G33" s="17" t="s">
        <v>29</v>
      </c>
      <c r="H33" s="38" t="s">
        <v>2398</v>
      </c>
      <c r="I33" s="31" t="s">
        <v>2399</v>
      </c>
      <c r="J33" s="38" t="s">
        <v>2400</v>
      </c>
      <c r="K33" s="38" t="s">
        <v>2401</v>
      </c>
      <c r="L33" s="38" t="s">
        <v>2318</v>
      </c>
      <c r="M33" s="38" t="s">
        <v>2402</v>
      </c>
      <c r="N33" s="20">
        <v>2287751</v>
      </c>
      <c r="O33" s="45" t="s">
        <v>1446</v>
      </c>
      <c r="P33" s="20" t="s">
        <v>1291</v>
      </c>
      <c r="Q33" s="21">
        <v>11247</v>
      </c>
      <c r="R33" s="22">
        <v>17.350000000000001</v>
      </c>
      <c r="S33" s="20">
        <v>101.2</v>
      </c>
      <c r="T33" s="23">
        <v>40794</v>
      </c>
      <c r="U33" s="24">
        <v>1.19</v>
      </c>
      <c r="V33" s="24">
        <v>0.05</v>
      </c>
      <c r="W33" s="24">
        <v>0.81</v>
      </c>
      <c r="X33" s="25" t="str">
        <f t="shared" si="1"/>
        <v>Sobrepeso</v>
      </c>
      <c r="Y33" s="25" t="b">
        <f t="shared" si="2"/>
        <v>0</v>
      </c>
      <c r="Z33" s="25" t="b">
        <f t="shared" si="3"/>
        <v>0</v>
      </c>
      <c r="AA33" s="139" t="s">
        <v>2283</v>
      </c>
      <c r="AB33" s="142" t="s">
        <v>52</v>
      </c>
      <c r="AC33" s="49"/>
    </row>
    <row r="34" spans="1:29" x14ac:dyDescent="0.25">
      <c r="A34" s="13">
        <v>33</v>
      </c>
      <c r="B34" s="13" t="s">
        <v>2203</v>
      </c>
      <c r="C34" s="132" t="s">
        <v>2204</v>
      </c>
      <c r="D34" s="13" t="s">
        <v>2403</v>
      </c>
      <c r="E34" s="15">
        <v>39359</v>
      </c>
      <c r="F34" s="16">
        <f t="shared" ca="1" si="0"/>
        <v>80.657084188911696</v>
      </c>
      <c r="G34" s="17" t="s">
        <v>29</v>
      </c>
      <c r="H34" s="31" t="s">
        <v>2404</v>
      </c>
      <c r="I34" s="31" t="s">
        <v>2405</v>
      </c>
      <c r="J34" s="38" t="s">
        <v>2406</v>
      </c>
      <c r="K34" s="38" t="s">
        <v>389</v>
      </c>
      <c r="L34" s="38" t="s">
        <v>59</v>
      </c>
      <c r="M34" s="143" t="s">
        <v>2407</v>
      </c>
      <c r="N34" s="20" t="s">
        <v>2408</v>
      </c>
      <c r="O34" s="45" t="s">
        <v>1446</v>
      </c>
      <c r="P34" s="20" t="s">
        <v>2409</v>
      </c>
      <c r="Q34" s="21">
        <v>2256</v>
      </c>
      <c r="R34" s="22">
        <v>13.75</v>
      </c>
      <c r="S34" s="20">
        <v>93.8</v>
      </c>
      <c r="T34" s="23">
        <v>40794</v>
      </c>
      <c r="U34" s="24">
        <v>-0.75</v>
      </c>
      <c r="V34" s="24">
        <v>-1.65</v>
      </c>
      <c r="W34" s="24">
        <v>-1.48</v>
      </c>
      <c r="X34" s="25" t="str">
        <f t="shared" si="1"/>
        <v>Normal</v>
      </c>
      <c r="Y34" s="25" t="b">
        <f t="shared" si="2"/>
        <v>0</v>
      </c>
      <c r="Z34" s="25" t="b">
        <f t="shared" si="3"/>
        <v>0</v>
      </c>
      <c r="AA34" s="20"/>
      <c r="AB34" s="20"/>
      <c r="AC34" s="49"/>
    </row>
    <row r="35" spans="1:29" x14ac:dyDescent="0.25">
      <c r="A35" s="13">
        <v>34</v>
      </c>
      <c r="B35" s="149" t="s">
        <v>2203</v>
      </c>
      <c r="C35" s="132" t="s">
        <v>2204</v>
      </c>
      <c r="D35" s="149" t="s">
        <v>2410</v>
      </c>
      <c r="E35" s="150">
        <v>39448</v>
      </c>
      <c r="F35" s="16">
        <f t="shared" ca="1" si="0"/>
        <v>77.733059548254616</v>
      </c>
      <c r="G35" s="151" t="s">
        <v>29</v>
      </c>
      <c r="H35" s="152" t="s">
        <v>2411</v>
      </c>
      <c r="I35" s="153" t="s">
        <v>2412</v>
      </c>
      <c r="J35" s="38" t="s">
        <v>2413</v>
      </c>
      <c r="K35" s="38" t="s">
        <v>2414</v>
      </c>
      <c r="L35" s="38" t="s">
        <v>2318</v>
      </c>
      <c r="M35" s="38" t="s">
        <v>2415</v>
      </c>
      <c r="N35" s="20">
        <v>99323960</v>
      </c>
      <c r="O35" s="45" t="s">
        <v>1446</v>
      </c>
      <c r="P35" s="20" t="s">
        <v>2211</v>
      </c>
      <c r="Q35" s="21">
        <v>3033</v>
      </c>
      <c r="R35" s="154">
        <v>14.95</v>
      </c>
      <c r="S35" s="155">
        <v>97.8</v>
      </c>
      <c r="T35" s="23">
        <v>40794</v>
      </c>
      <c r="U35" s="24">
        <v>1.74</v>
      </c>
      <c r="V35" s="24">
        <v>-0.66</v>
      </c>
      <c r="W35" s="24">
        <v>0.75</v>
      </c>
      <c r="X35" s="25" t="str">
        <f t="shared" si="1"/>
        <v>Sobrepeso</v>
      </c>
      <c r="Y35" s="25" t="b">
        <f t="shared" si="2"/>
        <v>0</v>
      </c>
      <c r="Z35" s="25" t="b">
        <f t="shared" si="3"/>
        <v>0</v>
      </c>
      <c r="AA35" s="156" t="s">
        <v>2283</v>
      </c>
      <c r="AB35" s="157" t="s">
        <v>52</v>
      </c>
      <c r="AC35" s="49"/>
    </row>
    <row r="36" spans="1:29" x14ac:dyDescent="0.25">
      <c r="A36" s="13">
        <v>35</v>
      </c>
      <c r="B36" s="13" t="s">
        <v>2203</v>
      </c>
      <c r="C36" s="132" t="s">
        <v>2204</v>
      </c>
      <c r="D36" s="13" t="s">
        <v>2416</v>
      </c>
      <c r="E36" s="15">
        <v>39479</v>
      </c>
      <c r="F36" s="16">
        <f t="shared" ca="1" si="0"/>
        <v>76.714579055441476</v>
      </c>
      <c r="G36" s="17" t="s">
        <v>54</v>
      </c>
      <c r="H36" s="38" t="s">
        <v>2417</v>
      </c>
      <c r="I36" s="31" t="s">
        <v>2418</v>
      </c>
      <c r="J36" s="38" t="s">
        <v>2419</v>
      </c>
      <c r="K36" s="38" t="s">
        <v>2420</v>
      </c>
      <c r="L36" s="38" t="s">
        <v>2318</v>
      </c>
      <c r="M36" s="38" t="s">
        <v>2421</v>
      </c>
      <c r="N36" s="20" t="s">
        <v>2422</v>
      </c>
      <c r="O36" s="20" t="s">
        <v>1446</v>
      </c>
      <c r="P36" s="20" t="s">
        <v>2211</v>
      </c>
      <c r="Q36" s="21">
        <v>3081</v>
      </c>
      <c r="R36" s="22">
        <v>13.05</v>
      </c>
      <c r="S36" s="20">
        <v>96.8</v>
      </c>
      <c r="T36" s="23">
        <v>40794</v>
      </c>
      <c r="U36" s="24">
        <v>2.12</v>
      </c>
      <c r="V36" s="24">
        <v>0.22</v>
      </c>
      <c r="W36" s="24">
        <v>1.54</v>
      </c>
      <c r="X36" s="25" t="str">
        <f t="shared" si="1"/>
        <v>Obeso</v>
      </c>
      <c r="Y36" s="25" t="b">
        <f t="shared" si="2"/>
        <v>0</v>
      </c>
      <c r="Z36" s="25" t="b">
        <f t="shared" si="3"/>
        <v>0</v>
      </c>
      <c r="AA36" s="139" t="s">
        <v>2225</v>
      </c>
      <c r="AB36" s="18" t="s">
        <v>52</v>
      </c>
      <c r="AC36" s="49"/>
    </row>
    <row r="37" spans="1:29" x14ac:dyDescent="0.25">
      <c r="A37" s="20">
        <v>36</v>
      </c>
      <c r="B37" s="13" t="s">
        <v>2203</v>
      </c>
      <c r="C37" s="132" t="s">
        <v>2204</v>
      </c>
      <c r="D37" s="13" t="s">
        <v>2423</v>
      </c>
      <c r="E37" s="15">
        <v>39456</v>
      </c>
      <c r="F37" s="16">
        <f t="shared" ca="1" si="0"/>
        <v>77.470225872689937</v>
      </c>
      <c r="G37" s="17" t="s">
        <v>54</v>
      </c>
      <c r="H37" s="38" t="s">
        <v>2424</v>
      </c>
      <c r="I37" s="31" t="s">
        <v>2425</v>
      </c>
      <c r="J37" s="38" t="s">
        <v>2426</v>
      </c>
      <c r="K37" s="38" t="s">
        <v>2427</v>
      </c>
      <c r="L37" s="38" t="s">
        <v>2318</v>
      </c>
      <c r="M37" s="38" t="s">
        <v>2428</v>
      </c>
      <c r="N37" s="20">
        <v>2285831</v>
      </c>
      <c r="O37" s="45" t="s">
        <v>1446</v>
      </c>
      <c r="P37" s="20" t="s">
        <v>1291</v>
      </c>
      <c r="Q37" s="21">
        <v>2125</v>
      </c>
      <c r="R37" s="22">
        <v>15.55</v>
      </c>
      <c r="S37" s="20">
        <v>91</v>
      </c>
      <c r="T37" s="23">
        <v>40794</v>
      </c>
      <c r="U37" s="24">
        <v>0.96</v>
      </c>
      <c r="V37" s="24">
        <v>-0.46</v>
      </c>
      <c r="W37" s="24">
        <v>0.34</v>
      </c>
      <c r="X37" s="25" t="str">
        <f t="shared" si="1"/>
        <v>Normal</v>
      </c>
      <c r="Y37" s="25" t="b">
        <f t="shared" si="2"/>
        <v>0</v>
      </c>
      <c r="Z37" s="25" t="b">
        <f t="shared" si="3"/>
        <v>0</v>
      </c>
      <c r="AA37" s="139" t="s">
        <v>2250</v>
      </c>
      <c r="AB37" s="18" t="s">
        <v>52</v>
      </c>
      <c r="AC37" s="148"/>
    </row>
    <row r="38" spans="1:29" x14ac:dyDescent="0.25">
      <c r="A38" s="136">
        <v>37</v>
      </c>
      <c r="B38" s="13" t="s">
        <v>2203</v>
      </c>
      <c r="C38" s="132" t="s">
        <v>2204</v>
      </c>
      <c r="D38" s="13" t="s">
        <v>2429</v>
      </c>
      <c r="E38" s="15">
        <v>39629</v>
      </c>
      <c r="F38" s="16">
        <f t="shared" ca="1" si="0"/>
        <v>71.78644763860369</v>
      </c>
      <c r="G38" s="17" t="s">
        <v>54</v>
      </c>
      <c r="H38" s="38" t="s">
        <v>2430</v>
      </c>
      <c r="I38" s="31" t="s">
        <v>2431</v>
      </c>
      <c r="J38" s="38" t="s">
        <v>2432</v>
      </c>
      <c r="K38" s="38" t="s">
        <v>2433</v>
      </c>
      <c r="L38" s="38" t="s">
        <v>66</v>
      </c>
      <c r="M38" s="38" t="s">
        <v>2434</v>
      </c>
      <c r="N38" s="20">
        <v>2344695</v>
      </c>
      <c r="O38" s="45" t="s">
        <v>77</v>
      </c>
      <c r="P38" s="20" t="s">
        <v>1291</v>
      </c>
      <c r="Q38" s="21">
        <v>2648</v>
      </c>
      <c r="R38" s="22">
        <v>10.5</v>
      </c>
      <c r="S38" s="20">
        <v>83.3</v>
      </c>
      <c r="T38" s="23">
        <v>40794</v>
      </c>
      <c r="U38" s="32">
        <v>-0.5</v>
      </c>
      <c r="V38" s="32">
        <v>-3.4</v>
      </c>
      <c r="W38" s="32">
        <v>-2.4700000000000002</v>
      </c>
      <c r="X38" s="25" t="str">
        <f t="shared" si="1"/>
        <v>Normal</v>
      </c>
      <c r="Y38" s="25" t="str">
        <f t="shared" si="2"/>
        <v>Talla Baja</v>
      </c>
      <c r="Z38" s="25" t="str">
        <f t="shared" si="3"/>
        <v>Des Ag</v>
      </c>
      <c r="AA38" s="139" t="s">
        <v>2250</v>
      </c>
      <c r="AB38" s="18" t="s">
        <v>52</v>
      </c>
      <c r="AC38" s="49"/>
    </row>
    <row r="39" spans="1:29" x14ac:dyDescent="0.25">
      <c r="A39" s="13">
        <v>38</v>
      </c>
      <c r="B39" s="13" t="s">
        <v>2203</v>
      </c>
      <c r="C39" s="132" t="s">
        <v>2204</v>
      </c>
      <c r="D39" s="13" t="s">
        <v>2435</v>
      </c>
      <c r="E39" s="15">
        <v>39540</v>
      </c>
      <c r="F39" s="16">
        <f t="shared" ca="1" si="0"/>
        <v>74.710472279260784</v>
      </c>
      <c r="G39" s="17" t="s">
        <v>29</v>
      </c>
      <c r="H39" s="31" t="s">
        <v>2436</v>
      </c>
      <c r="I39" s="31" t="s">
        <v>2437</v>
      </c>
      <c r="J39" s="38" t="s">
        <v>2438</v>
      </c>
      <c r="K39" s="38" t="s">
        <v>2439</v>
      </c>
      <c r="L39" s="38" t="s">
        <v>2318</v>
      </c>
      <c r="M39" s="38" t="s">
        <v>2440</v>
      </c>
      <c r="N39" s="20">
        <v>94066604</v>
      </c>
      <c r="O39" s="45" t="s">
        <v>1446</v>
      </c>
      <c r="P39" s="20" t="s">
        <v>87</v>
      </c>
      <c r="Q39" s="21" t="s">
        <v>107</v>
      </c>
      <c r="R39" s="22">
        <v>16.95</v>
      </c>
      <c r="S39" s="20">
        <v>101</v>
      </c>
      <c r="T39" s="23">
        <v>40794</v>
      </c>
      <c r="U39" s="24">
        <v>0.96</v>
      </c>
      <c r="V39" s="24">
        <v>0.42</v>
      </c>
      <c r="W39" s="24">
        <v>0.87</v>
      </c>
      <c r="X39" s="25" t="str">
        <f t="shared" si="1"/>
        <v>Normal</v>
      </c>
      <c r="Y39" s="25" t="b">
        <f t="shared" si="2"/>
        <v>0</v>
      </c>
      <c r="Z39" s="25" t="b">
        <f t="shared" si="3"/>
        <v>0</v>
      </c>
      <c r="AA39" s="20"/>
      <c r="AB39" s="20"/>
      <c r="AC39" s="49"/>
    </row>
    <row r="40" spans="1:29" x14ac:dyDescent="0.25">
      <c r="A40" s="13">
        <v>39</v>
      </c>
      <c r="B40" s="13" t="s">
        <v>2203</v>
      </c>
      <c r="C40" s="132" t="s">
        <v>2204</v>
      </c>
      <c r="D40" s="13" t="s">
        <v>2441</v>
      </c>
      <c r="E40" s="15">
        <v>39771</v>
      </c>
      <c r="F40" s="16">
        <f t="shared" ca="1" si="0"/>
        <v>67.121149897330596</v>
      </c>
      <c r="G40" s="17" t="s">
        <v>54</v>
      </c>
      <c r="H40" s="38" t="s">
        <v>2442</v>
      </c>
      <c r="I40" s="31" t="s">
        <v>2443</v>
      </c>
      <c r="J40" s="158" t="s">
        <v>2444</v>
      </c>
      <c r="K40" s="158" t="s">
        <v>2445</v>
      </c>
      <c r="L40" s="158" t="s">
        <v>2318</v>
      </c>
      <c r="M40" s="158" t="s">
        <v>2446</v>
      </c>
      <c r="N40" s="159">
        <v>2346310</v>
      </c>
      <c r="O40" s="160" t="s">
        <v>1446</v>
      </c>
      <c r="P40" s="159" t="s">
        <v>2211</v>
      </c>
      <c r="Q40" s="65">
        <v>3316</v>
      </c>
      <c r="R40" s="22">
        <v>17.25</v>
      </c>
      <c r="S40" s="20">
        <v>101.4</v>
      </c>
      <c r="T40" s="23">
        <v>40794</v>
      </c>
      <c r="U40" s="24">
        <v>1.06</v>
      </c>
      <c r="V40" s="24">
        <v>2.17</v>
      </c>
      <c r="W40" s="24">
        <v>1.9</v>
      </c>
      <c r="X40" s="25" t="str">
        <f t="shared" si="1"/>
        <v>Sobrepeso</v>
      </c>
      <c r="Y40" s="25" t="b">
        <f t="shared" si="2"/>
        <v>0</v>
      </c>
      <c r="Z40" s="25" t="b">
        <f t="shared" si="3"/>
        <v>0</v>
      </c>
      <c r="AA40" s="139" t="s">
        <v>2250</v>
      </c>
      <c r="AB40" s="18" t="s">
        <v>52</v>
      </c>
      <c r="AC40" s="50"/>
    </row>
    <row r="41" spans="1:29" x14ac:dyDescent="0.25">
      <c r="A41" s="13">
        <v>40</v>
      </c>
      <c r="B41" s="149" t="s">
        <v>2203</v>
      </c>
      <c r="C41" s="132" t="s">
        <v>2204</v>
      </c>
      <c r="D41" s="149" t="s">
        <v>2447</v>
      </c>
      <c r="E41" s="150">
        <v>39361</v>
      </c>
      <c r="F41" s="16">
        <f t="shared" ca="1" si="0"/>
        <v>80.591375770020534</v>
      </c>
      <c r="G41" s="151" t="s">
        <v>29</v>
      </c>
      <c r="H41" s="152" t="s">
        <v>2448</v>
      </c>
      <c r="I41" s="153" t="s">
        <v>2449</v>
      </c>
      <c r="J41" s="153" t="s">
        <v>2450</v>
      </c>
      <c r="K41" s="153" t="s">
        <v>2451</v>
      </c>
      <c r="L41" s="153" t="s">
        <v>2318</v>
      </c>
      <c r="M41" s="153" t="s">
        <v>2452</v>
      </c>
      <c r="N41" s="149">
        <v>2281460</v>
      </c>
      <c r="O41" s="161" t="s">
        <v>1446</v>
      </c>
      <c r="P41" s="155" t="s">
        <v>2211</v>
      </c>
      <c r="Q41" s="21">
        <v>8993</v>
      </c>
      <c r="R41" s="154">
        <v>15.95</v>
      </c>
      <c r="S41" s="155">
        <v>96.8</v>
      </c>
      <c r="T41" s="23">
        <v>40794</v>
      </c>
      <c r="U41" s="24">
        <v>4.22</v>
      </c>
      <c r="V41" s="24">
        <v>0.21</v>
      </c>
      <c r="W41" s="24">
        <v>2.93</v>
      </c>
      <c r="X41" s="25" t="str">
        <f t="shared" si="1"/>
        <v>Obeso</v>
      </c>
      <c r="Y41" s="25" t="b">
        <f t="shared" si="2"/>
        <v>0</v>
      </c>
      <c r="Z41" s="25" t="b">
        <f t="shared" si="3"/>
        <v>0</v>
      </c>
      <c r="AA41" s="140" t="s">
        <v>2250</v>
      </c>
      <c r="AB41" s="18" t="s">
        <v>52</v>
      </c>
      <c r="AC41" s="49"/>
    </row>
    <row r="42" spans="1:29" x14ac:dyDescent="0.25">
      <c r="A42" s="20">
        <v>41</v>
      </c>
      <c r="B42" s="13" t="s">
        <v>2203</v>
      </c>
      <c r="C42" s="132" t="s">
        <v>2204</v>
      </c>
      <c r="D42" s="13" t="s">
        <v>2453</v>
      </c>
      <c r="E42" s="15">
        <v>39377</v>
      </c>
      <c r="F42" s="16">
        <f t="shared" ca="1" si="0"/>
        <v>80.065708418891177</v>
      </c>
      <c r="G42" s="17" t="s">
        <v>54</v>
      </c>
      <c r="H42" s="38" t="s">
        <v>2454</v>
      </c>
      <c r="I42" s="31" t="s">
        <v>2455</v>
      </c>
      <c r="J42" s="31" t="s">
        <v>2456</v>
      </c>
      <c r="K42" s="31" t="s">
        <v>2457</v>
      </c>
      <c r="L42" s="31" t="s">
        <v>2318</v>
      </c>
      <c r="M42" s="31" t="s">
        <v>2458</v>
      </c>
      <c r="N42" s="13">
        <v>99348514</v>
      </c>
      <c r="O42" s="45" t="s">
        <v>1446</v>
      </c>
      <c r="P42" s="20" t="s">
        <v>2211</v>
      </c>
      <c r="Q42" s="21">
        <v>2202</v>
      </c>
      <c r="R42" s="22">
        <v>19.5</v>
      </c>
      <c r="S42" s="20">
        <v>103.1</v>
      </c>
      <c r="T42" s="23">
        <v>40794</v>
      </c>
      <c r="U42" s="24">
        <v>1.31</v>
      </c>
      <c r="V42" s="24">
        <v>0.13</v>
      </c>
      <c r="W42" s="24">
        <v>0.94</v>
      </c>
      <c r="X42" s="25" t="str">
        <f t="shared" si="1"/>
        <v>Sobrepeso</v>
      </c>
      <c r="Y42" s="25" t="b">
        <f t="shared" si="2"/>
        <v>0</v>
      </c>
      <c r="Z42" s="25" t="b">
        <f t="shared" si="3"/>
        <v>0</v>
      </c>
      <c r="AA42" s="139" t="s">
        <v>2283</v>
      </c>
      <c r="AB42" s="142" t="s">
        <v>1474</v>
      </c>
      <c r="AC42" s="49"/>
    </row>
    <row r="43" spans="1:29" x14ac:dyDescent="0.25">
      <c r="A43" s="136">
        <v>42</v>
      </c>
      <c r="B43" s="13" t="s">
        <v>2203</v>
      </c>
      <c r="C43" s="132" t="s">
        <v>2204</v>
      </c>
      <c r="D43" s="13" t="s">
        <v>2459</v>
      </c>
      <c r="E43" s="15">
        <v>39419</v>
      </c>
      <c r="F43" s="16">
        <f t="shared" ca="1" si="0"/>
        <v>78.685831622176593</v>
      </c>
      <c r="G43" s="17" t="s">
        <v>54</v>
      </c>
      <c r="H43" s="38" t="s">
        <v>2460</v>
      </c>
      <c r="I43" s="31" t="s">
        <v>2461</v>
      </c>
      <c r="J43" s="31" t="s">
        <v>2462</v>
      </c>
      <c r="K43" s="31" t="s">
        <v>389</v>
      </c>
      <c r="L43" s="31" t="s">
        <v>2463</v>
      </c>
      <c r="M43" s="31" t="s">
        <v>2464</v>
      </c>
      <c r="N43" s="13" t="s">
        <v>389</v>
      </c>
      <c r="O43" s="20" t="s">
        <v>1446</v>
      </c>
      <c r="P43" s="20" t="s">
        <v>1291</v>
      </c>
      <c r="Q43" s="21">
        <v>4100</v>
      </c>
      <c r="R43" s="22">
        <v>19.05</v>
      </c>
      <c r="S43" s="20">
        <v>108</v>
      </c>
      <c r="T43" s="23">
        <v>40794</v>
      </c>
      <c r="U43" s="24">
        <v>0.69</v>
      </c>
      <c r="V43" s="24">
        <v>1.66</v>
      </c>
      <c r="W43" s="24">
        <v>1.44</v>
      </c>
      <c r="X43" s="25" t="str">
        <f t="shared" si="1"/>
        <v>Normal</v>
      </c>
      <c r="Y43" s="25" t="b">
        <f t="shared" si="2"/>
        <v>0</v>
      </c>
      <c r="Z43" s="25" t="b">
        <f t="shared" si="3"/>
        <v>0</v>
      </c>
      <c r="AA43" s="19" t="s">
        <v>2250</v>
      </c>
      <c r="AB43" s="34" t="s">
        <v>52</v>
      </c>
      <c r="AC43" s="49"/>
    </row>
    <row r="44" spans="1:29" x14ac:dyDescent="0.25">
      <c r="A44" s="13">
        <v>43</v>
      </c>
      <c r="B44" s="20" t="s">
        <v>2203</v>
      </c>
      <c r="C44" s="132" t="s">
        <v>2204</v>
      </c>
      <c r="D44" s="20" t="s">
        <v>2465</v>
      </c>
      <c r="E44" s="37">
        <v>39437</v>
      </c>
      <c r="F44" s="16">
        <f t="shared" ca="1" si="0"/>
        <v>78.094455852156045</v>
      </c>
      <c r="G44" s="70" t="s">
        <v>54</v>
      </c>
      <c r="H44" s="38" t="s">
        <v>2466</v>
      </c>
      <c r="I44" s="38" t="s">
        <v>2467</v>
      </c>
      <c r="J44" s="38" t="s">
        <v>2468</v>
      </c>
      <c r="K44" s="38" t="s">
        <v>2469</v>
      </c>
      <c r="L44" s="38" t="s">
        <v>2318</v>
      </c>
      <c r="M44" s="38" t="s">
        <v>2470</v>
      </c>
      <c r="N44" s="20" t="s">
        <v>2471</v>
      </c>
      <c r="O44" s="45" t="s">
        <v>1446</v>
      </c>
      <c r="P44" s="20" t="s">
        <v>87</v>
      </c>
      <c r="Q44" s="21">
        <v>3304</v>
      </c>
      <c r="R44" s="22">
        <v>17.25</v>
      </c>
      <c r="S44" s="20">
        <v>102.6</v>
      </c>
      <c r="T44" s="99">
        <v>40795</v>
      </c>
      <c r="U44" s="24">
        <v>0.81</v>
      </c>
      <c r="V44" s="24">
        <v>0.46</v>
      </c>
      <c r="W44" s="24">
        <v>0.79</v>
      </c>
      <c r="X44" s="25" t="str">
        <f t="shared" si="1"/>
        <v>Normal</v>
      </c>
      <c r="Y44" s="25" t="b">
        <f t="shared" si="2"/>
        <v>0</v>
      </c>
      <c r="Z44" s="25" t="b">
        <f t="shared" si="3"/>
        <v>0</v>
      </c>
      <c r="AA44" s="20"/>
      <c r="AB44" s="20"/>
      <c r="AC44" s="49"/>
    </row>
    <row r="45" spans="1:29" x14ac:dyDescent="0.25">
      <c r="A45" s="13">
        <v>44</v>
      </c>
      <c r="B45" s="13" t="s">
        <v>2203</v>
      </c>
      <c r="C45" s="132" t="s">
        <v>2204</v>
      </c>
      <c r="D45" s="13" t="s">
        <v>2472</v>
      </c>
      <c r="E45" s="15">
        <v>39572</v>
      </c>
      <c r="F45" s="16">
        <f t="shared" ca="1" si="0"/>
        <v>73.659137577002042</v>
      </c>
      <c r="G45" s="17" t="s">
        <v>29</v>
      </c>
      <c r="H45" s="38" t="s">
        <v>2473</v>
      </c>
      <c r="I45" s="31" t="s">
        <v>2474</v>
      </c>
      <c r="J45" s="31" t="s">
        <v>2475</v>
      </c>
      <c r="K45" s="31" t="s">
        <v>2476</v>
      </c>
      <c r="L45" s="31" t="s">
        <v>2318</v>
      </c>
      <c r="M45" s="31" t="s">
        <v>2477</v>
      </c>
      <c r="N45" s="13">
        <v>2343676</v>
      </c>
      <c r="O45" s="45" t="s">
        <v>1446</v>
      </c>
      <c r="P45" s="20" t="s">
        <v>2211</v>
      </c>
      <c r="Q45" s="21">
        <v>14093</v>
      </c>
      <c r="R45" s="22">
        <v>18.05</v>
      </c>
      <c r="S45" s="20">
        <v>98.6</v>
      </c>
      <c r="T45" s="23">
        <v>40795</v>
      </c>
      <c r="U45" s="24">
        <v>2.21</v>
      </c>
      <c r="V45" s="24">
        <v>-0.04</v>
      </c>
      <c r="W45" s="24">
        <v>1.47</v>
      </c>
      <c r="X45" s="25" t="str">
        <f t="shared" si="1"/>
        <v>Obeso</v>
      </c>
      <c r="Y45" s="25" t="b">
        <f t="shared" si="2"/>
        <v>0</v>
      </c>
      <c r="Z45" s="25" t="b">
        <f t="shared" si="3"/>
        <v>0</v>
      </c>
      <c r="AA45" s="19" t="s">
        <v>2250</v>
      </c>
      <c r="AB45" s="18" t="s">
        <v>52</v>
      </c>
      <c r="AC45" s="49"/>
    </row>
    <row r="46" spans="1:29" x14ac:dyDescent="0.25">
      <c r="A46" s="13">
        <v>45</v>
      </c>
      <c r="B46" s="13" t="s">
        <v>2203</v>
      </c>
      <c r="C46" s="132" t="s">
        <v>2204</v>
      </c>
      <c r="D46" s="13" t="s">
        <v>2478</v>
      </c>
      <c r="E46" s="15">
        <v>39527</v>
      </c>
      <c r="F46" s="16">
        <f t="shared" ca="1" si="0"/>
        <v>75.137577002053391</v>
      </c>
      <c r="G46" s="17" t="s">
        <v>29</v>
      </c>
      <c r="H46" s="31" t="s">
        <v>2479</v>
      </c>
      <c r="I46" s="31" t="s">
        <v>2480</v>
      </c>
      <c r="J46" s="31" t="s">
        <v>2481</v>
      </c>
      <c r="K46" s="31" t="s">
        <v>2482</v>
      </c>
      <c r="L46" s="31" t="s">
        <v>2318</v>
      </c>
      <c r="M46" s="143" t="s">
        <v>2483</v>
      </c>
      <c r="N46" s="13">
        <v>3180496</v>
      </c>
      <c r="O46" s="45" t="s">
        <v>1446</v>
      </c>
      <c r="P46" s="20" t="s">
        <v>117</v>
      </c>
      <c r="Q46" s="21">
        <v>9002</v>
      </c>
      <c r="R46" s="22">
        <v>17.75</v>
      </c>
      <c r="S46" s="20">
        <v>100.75</v>
      </c>
      <c r="T46" s="99">
        <v>40795</v>
      </c>
      <c r="U46" s="24">
        <v>1.55</v>
      </c>
      <c r="V46" s="24">
        <v>0.28000000000000003</v>
      </c>
      <c r="W46" s="24">
        <v>1.19</v>
      </c>
      <c r="X46" s="25" t="str">
        <f t="shared" si="1"/>
        <v>Sobrepeso</v>
      </c>
      <c r="Y46" s="25" t="b">
        <f t="shared" si="2"/>
        <v>0</v>
      </c>
      <c r="Z46" s="25" t="b">
        <f t="shared" si="3"/>
        <v>0</v>
      </c>
      <c r="AA46" s="13"/>
      <c r="AB46" s="13"/>
      <c r="AC46" s="162"/>
    </row>
    <row r="47" spans="1:29" x14ac:dyDescent="0.25">
      <c r="A47" s="20">
        <v>46</v>
      </c>
      <c r="B47" s="13" t="s">
        <v>2203</v>
      </c>
      <c r="C47" s="132" t="s">
        <v>2204</v>
      </c>
      <c r="D47" s="13" t="s">
        <v>2484</v>
      </c>
      <c r="E47" s="15">
        <v>39499</v>
      </c>
      <c r="F47" s="16">
        <f t="shared" ca="1" si="0"/>
        <v>76.057494866529765</v>
      </c>
      <c r="G47" s="17" t="s">
        <v>54</v>
      </c>
      <c r="H47" s="38" t="s">
        <v>2485</v>
      </c>
      <c r="I47" s="31" t="s">
        <v>2486</v>
      </c>
      <c r="J47" s="31" t="s">
        <v>2487</v>
      </c>
      <c r="K47" s="31" t="s">
        <v>2488</v>
      </c>
      <c r="L47" s="31" t="s">
        <v>2318</v>
      </c>
      <c r="M47" s="31" t="s">
        <v>2489</v>
      </c>
      <c r="N47" s="13" t="s">
        <v>389</v>
      </c>
      <c r="O47" s="45" t="s">
        <v>1446</v>
      </c>
      <c r="P47" s="20" t="s">
        <v>1291</v>
      </c>
      <c r="Q47" s="21">
        <v>9563</v>
      </c>
      <c r="R47" s="22">
        <v>14.95</v>
      </c>
      <c r="S47" s="20">
        <v>94.9</v>
      </c>
      <c r="T47" s="23">
        <v>40795</v>
      </c>
      <c r="U47" s="24">
        <v>0.53</v>
      </c>
      <c r="V47" s="24">
        <v>-0.83</v>
      </c>
      <c r="W47" s="24">
        <v>-0.11</v>
      </c>
      <c r="X47" s="25" t="str">
        <f t="shared" si="1"/>
        <v>Normal</v>
      </c>
      <c r="Y47" s="25" t="b">
        <f t="shared" si="2"/>
        <v>0</v>
      </c>
      <c r="Z47" s="25" t="b">
        <f t="shared" si="3"/>
        <v>0</v>
      </c>
      <c r="AA47" s="19" t="s">
        <v>2283</v>
      </c>
      <c r="AB47" s="142" t="s">
        <v>52</v>
      </c>
      <c r="AC47" s="148"/>
    </row>
    <row r="48" spans="1:29" x14ac:dyDescent="0.25">
      <c r="A48" s="136">
        <v>47</v>
      </c>
      <c r="B48" s="13" t="s">
        <v>2203</v>
      </c>
      <c r="C48" s="132" t="s">
        <v>2204</v>
      </c>
      <c r="D48" s="13" t="s">
        <v>2490</v>
      </c>
      <c r="E48" s="15">
        <v>39559</v>
      </c>
      <c r="F48" s="16">
        <f t="shared" ca="1" si="0"/>
        <v>74.086242299794662</v>
      </c>
      <c r="G48" s="17" t="s">
        <v>54</v>
      </c>
      <c r="H48" s="38" t="s">
        <v>2491</v>
      </c>
      <c r="I48" s="31" t="s">
        <v>2492</v>
      </c>
      <c r="J48" s="31" t="s">
        <v>2493</v>
      </c>
      <c r="K48" s="31" t="s">
        <v>2494</v>
      </c>
      <c r="L48" s="31" t="s">
        <v>2318</v>
      </c>
      <c r="M48" s="31" t="s">
        <v>2495</v>
      </c>
      <c r="N48" s="13">
        <v>2349743</v>
      </c>
      <c r="O48" s="45" t="s">
        <v>1446</v>
      </c>
      <c r="P48" s="20" t="s">
        <v>1291</v>
      </c>
      <c r="Q48" s="21">
        <v>5154</v>
      </c>
      <c r="R48" s="22">
        <v>15.35</v>
      </c>
      <c r="S48" s="20">
        <v>96.9</v>
      </c>
      <c r="T48" s="99">
        <v>40795</v>
      </c>
      <c r="U48" s="24">
        <v>0.32</v>
      </c>
      <c r="V48" s="24">
        <v>-0.45</v>
      </c>
      <c r="W48" s="24">
        <v>-0.03</v>
      </c>
      <c r="X48" s="25" t="str">
        <f t="shared" si="1"/>
        <v>Normal</v>
      </c>
      <c r="Y48" s="25" t="b">
        <f t="shared" si="2"/>
        <v>0</v>
      </c>
      <c r="Z48" s="25" t="b">
        <f t="shared" si="3"/>
        <v>0</v>
      </c>
      <c r="AA48" s="139"/>
      <c r="AB48" s="20"/>
      <c r="AC48" s="148"/>
    </row>
    <row r="49" spans="1:29" x14ac:dyDescent="0.25">
      <c r="A49" s="13">
        <v>48</v>
      </c>
      <c r="B49" s="13" t="s">
        <v>2203</v>
      </c>
      <c r="C49" s="132" t="s">
        <v>2204</v>
      </c>
      <c r="D49" s="13" t="s">
        <v>2496</v>
      </c>
      <c r="E49" s="15">
        <v>39536</v>
      </c>
      <c r="F49" s="16">
        <f t="shared" ca="1" si="0"/>
        <v>74.841889117043124</v>
      </c>
      <c r="G49" s="17" t="s">
        <v>29</v>
      </c>
      <c r="H49" s="31" t="s">
        <v>1198</v>
      </c>
      <c r="I49" s="31" t="s">
        <v>2497</v>
      </c>
      <c r="J49" s="31" t="s">
        <v>2498</v>
      </c>
      <c r="K49" s="31" t="s">
        <v>2499</v>
      </c>
      <c r="L49" s="31" t="s">
        <v>2318</v>
      </c>
      <c r="M49" s="31" t="s">
        <v>2500</v>
      </c>
      <c r="N49" s="13">
        <v>2346470</v>
      </c>
      <c r="O49" s="45" t="s">
        <v>1446</v>
      </c>
      <c r="P49" s="20" t="s">
        <v>1291</v>
      </c>
      <c r="Q49" s="21">
        <v>7623</v>
      </c>
      <c r="R49" s="22">
        <v>16.350000000000001</v>
      </c>
      <c r="S49" s="20">
        <v>99.9</v>
      </c>
      <c r="T49" s="23">
        <v>40795</v>
      </c>
      <c r="U49" s="24">
        <v>0.77</v>
      </c>
      <c r="V49" s="24">
        <v>0.11</v>
      </c>
      <c r="W49" s="24">
        <v>0.56000000000000005</v>
      </c>
      <c r="X49" s="25" t="str">
        <f t="shared" si="1"/>
        <v>Normal</v>
      </c>
      <c r="Y49" s="25" t="b">
        <f t="shared" si="2"/>
        <v>0</v>
      </c>
      <c r="Z49" s="25" t="b">
        <f t="shared" si="3"/>
        <v>0</v>
      </c>
      <c r="AA49" s="139" t="s">
        <v>2250</v>
      </c>
      <c r="AB49" s="18" t="s">
        <v>52</v>
      </c>
      <c r="AC49" s="49"/>
    </row>
    <row r="50" spans="1:29" x14ac:dyDescent="0.25">
      <c r="A50" s="13">
        <v>49</v>
      </c>
      <c r="B50" s="13" t="s">
        <v>2203</v>
      </c>
      <c r="C50" s="132" t="s">
        <v>2204</v>
      </c>
      <c r="D50" s="13" t="s">
        <v>2501</v>
      </c>
      <c r="E50" s="15">
        <v>39460</v>
      </c>
      <c r="F50" s="16">
        <f t="shared" ca="1" si="0"/>
        <v>77.338809034907598</v>
      </c>
      <c r="G50" s="17" t="s">
        <v>29</v>
      </c>
      <c r="H50" s="38" t="s">
        <v>2502</v>
      </c>
      <c r="I50" s="31" t="s">
        <v>2503</v>
      </c>
      <c r="J50" s="31" t="s">
        <v>2504</v>
      </c>
      <c r="K50" s="31" t="s">
        <v>2505</v>
      </c>
      <c r="L50" s="31" t="s">
        <v>2318</v>
      </c>
      <c r="M50" s="31" t="s">
        <v>2506</v>
      </c>
      <c r="N50" s="13">
        <v>2345132</v>
      </c>
      <c r="O50" s="45" t="s">
        <v>1446</v>
      </c>
      <c r="P50" s="20" t="s">
        <v>2211</v>
      </c>
      <c r="Q50" s="21">
        <v>6057</v>
      </c>
      <c r="R50" s="22">
        <v>17.75</v>
      </c>
      <c r="S50" s="20">
        <v>102.3</v>
      </c>
      <c r="T50" s="99">
        <v>40795</v>
      </c>
      <c r="U50" s="24">
        <v>1.21</v>
      </c>
      <c r="V50" s="24">
        <v>0.33</v>
      </c>
      <c r="W50" s="24">
        <v>0.99</v>
      </c>
      <c r="X50" s="25" t="str">
        <f t="shared" si="1"/>
        <v>Sobrepeso</v>
      </c>
      <c r="Y50" s="25" t="b">
        <f t="shared" si="2"/>
        <v>0</v>
      </c>
      <c r="Z50" s="25" t="b">
        <f t="shared" si="3"/>
        <v>0</v>
      </c>
      <c r="AA50" s="140" t="s">
        <v>2250</v>
      </c>
      <c r="AB50" s="41" t="s">
        <v>52</v>
      </c>
      <c r="AC50" s="163"/>
    </row>
    <row r="51" spans="1:29" x14ac:dyDescent="0.25">
      <c r="A51" s="13">
        <v>50</v>
      </c>
      <c r="B51" s="149" t="s">
        <v>2203</v>
      </c>
      <c r="C51" s="132" t="s">
        <v>2204</v>
      </c>
      <c r="D51" s="149" t="s">
        <v>2507</v>
      </c>
      <c r="E51" s="150">
        <v>40036</v>
      </c>
      <c r="F51" s="16">
        <f t="shared" ca="1" si="0"/>
        <v>58.414784394250518</v>
      </c>
      <c r="G51" s="151" t="s">
        <v>29</v>
      </c>
      <c r="H51" s="153" t="s">
        <v>2508</v>
      </c>
      <c r="I51" s="153" t="s">
        <v>2509</v>
      </c>
      <c r="J51" s="153" t="s">
        <v>2510</v>
      </c>
      <c r="K51" s="153" t="s">
        <v>2511</v>
      </c>
      <c r="L51" s="153" t="s">
        <v>66</v>
      </c>
      <c r="M51" s="153" t="s">
        <v>2512</v>
      </c>
      <c r="N51" s="149">
        <v>91378392</v>
      </c>
      <c r="O51" s="161" t="s">
        <v>2513</v>
      </c>
      <c r="P51" s="155" t="s">
        <v>87</v>
      </c>
      <c r="Q51" s="21">
        <v>2485</v>
      </c>
      <c r="R51" s="154">
        <v>13.15</v>
      </c>
      <c r="S51" s="155">
        <v>88.5</v>
      </c>
      <c r="T51" s="23">
        <v>40795</v>
      </c>
      <c r="U51" s="30">
        <v>0.59</v>
      </c>
      <c r="V51" s="30">
        <v>0.19</v>
      </c>
      <c r="W51" s="30">
        <v>0.56000000000000005</v>
      </c>
      <c r="X51" s="25" t="str">
        <f t="shared" si="1"/>
        <v>Normal</v>
      </c>
      <c r="Y51" s="25" t="b">
        <f t="shared" si="2"/>
        <v>0</v>
      </c>
      <c r="Z51" s="25" t="b">
        <f t="shared" si="3"/>
        <v>0</v>
      </c>
      <c r="AA51" s="149"/>
      <c r="AB51" s="149"/>
      <c r="AC51" s="164"/>
    </row>
    <row r="52" spans="1:29" x14ac:dyDescent="0.25">
      <c r="A52" s="20">
        <v>51</v>
      </c>
      <c r="B52" s="149" t="s">
        <v>2203</v>
      </c>
      <c r="C52" s="132" t="s">
        <v>2204</v>
      </c>
      <c r="D52" s="149" t="s">
        <v>2514</v>
      </c>
      <c r="E52" s="150">
        <v>40015</v>
      </c>
      <c r="F52" s="16">
        <f t="shared" ca="1" si="0"/>
        <v>59.104722792607802</v>
      </c>
      <c r="G52" s="151" t="s">
        <v>29</v>
      </c>
      <c r="H52" s="152" t="s">
        <v>2515</v>
      </c>
      <c r="I52" s="153" t="s">
        <v>2516</v>
      </c>
      <c r="J52" s="153" t="s">
        <v>2517</v>
      </c>
      <c r="K52" s="153" t="s">
        <v>2518</v>
      </c>
      <c r="L52" s="153" t="s">
        <v>66</v>
      </c>
      <c r="M52" s="153" t="s">
        <v>2519</v>
      </c>
      <c r="N52" s="149">
        <v>2342938</v>
      </c>
      <c r="O52" s="161" t="s">
        <v>2513</v>
      </c>
      <c r="P52" s="155" t="s">
        <v>2211</v>
      </c>
      <c r="Q52" s="21">
        <v>10353</v>
      </c>
      <c r="R52" s="154">
        <v>11.8</v>
      </c>
      <c r="S52" s="155">
        <v>86.6</v>
      </c>
      <c r="T52" s="99">
        <v>40795</v>
      </c>
      <c r="U52" s="24">
        <v>-0.28000000000000003</v>
      </c>
      <c r="V52" s="24">
        <v>-0.6</v>
      </c>
      <c r="W52" s="24">
        <v>-0.48</v>
      </c>
      <c r="X52" s="25" t="str">
        <f t="shared" si="1"/>
        <v>Normal</v>
      </c>
      <c r="Y52" s="25" t="b">
        <f t="shared" si="2"/>
        <v>0</v>
      </c>
      <c r="Z52" s="25" t="b">
        <f t="shared" si="3"/>
        <v>0</v>
      </c>
      <c r="AA52" s="140" t="s">
        <v>2250</v>
      </c>
      <c r="AB52" s="41" t="s">
        <v>52</v>
      </c>
      <c r="AC52" s="164"/>
    </row>
    <row r="53" spans="1:29" x14ac:dyDescent="0.25">
      <c r="A53" s="136">
        <v>52</v>
      </c>
      <c r="B53" s="13" t="s">
        <v>2203</v>
      </c>
      <c r="C53" s="132" t="s">
        <v>2204</v>
      </c>
      <c r="D53" s="13" t="s">
        <v>2520</v>
      </c>
      <c r="E53" s="37">
        <v>39313</v>
      </c>
      <c r="F53" s="16">
        <f t="shared" ca="1" si="0"/>
        <v>82.168377823408619</v>
      </c>
      <c r="G53" s="17" t="s">
        <v>54</v>
      </c>
      <c r="H53" s="31" t="s">
        <v>2521</v>
      </c>
      <c r="I53" s="31" t="s">
        <v>2522</v>
      </c>
      <c r="J53" s="31" t="s">
        <v>2523</v>
      </c>
      <c r="K53" s="31" t="s">
        <v>2524</v>
      </c>
      <c r="L53" s="31" t="s">
        <v>2318</v>
      </c>
      <c r="M53" s="31" t="s">
        <v>2525</v>
      </c>
      <c r="N53" s="13" t="s">
        <v>2526</v>
      </c>
      <c r="O53" s="45" t="s">
        <v>1446</v>
      </c>
      <c r="P53" s="20" t="s">
        <v>87</v>
      </c>
      <c r="Q53" s="21">
        <v>8241</v>
      </c>
      <c r="R53" s="22">
        <v>12.3</v>
      </c>
      <c r="S53" s="20">
        <v>91.5</v>
      </c>
      <c r="T53" s="23">
        <v>40795</v>
      </c>
      <c r="U53" s="32">
        <v>-0.64</v>
      </c>
      <c r="V53" s="32">
        <v>-2.69</v>
      </c>
      <c r="W53" s="32">
        <v>-2.97</v>
      </c>
      <c r="X53" s="25" t="str">
        <f t="shared" si="1"/>
        <v>Normal</v>
      </c>
      <c r="Y53" s="25" t="str">
        <f t="shared" si="2"/>
        <v>Talla Baja</v>
      </c>
      <c r="Z53" s="25" t="str">
        <f t="shared" si="3"/>
        <v>Des Ag</v>
      </c>
      <c r="AA53" s="20"/>
      <c r="AB53" s="20"/>
      <c r="AC53" s="164"/>
    </row>
    <row r="54" spans="1:29" x14ac:dyDescent="0.25">
      <c r="A54" s="13">
        <v>53</v>
      </c>
      <c r="B54" s="149" t="s">
        <v>2203</v>
      </c>
      <c r="C54" s="132" t="s">
        <v>2204</v>
      </c>
      <c r="D54" s="149" t="s">
        <v>2527</v>
      </c>
      <c r="E54" s="150">
        <v>39629</v>
      </c>
      <c r="F54" s="16">
        <f t="shared" ca="1" si="0"/>
        <v>71.78644763860369</v>
      </c>
      <c r="G54" s="151" t="s">
        <v>29</v>
      </c>
      <c r="H54" s="152" t="s">
        <v>2528</v>
      </c>
      <c r="I54" s="152" t="s">
        <v>2529</v>
      </c>
      <c r="J54" s="153" t="s">
        <v>2530</v>
      </c>
      <c r="K54" s="153" t="s">
        <v>389</v>
      </c>
      <c r="L54" s="153" t="s">
        <v>2531</v>
      </c>
      <c r="M54" s="153" t="s">
        <v>2532</v>
      </c>
      <c r="N54" s="149">
        <v>93029531</v>
      </c>
      <c r="O54" s="161" t="s">
        <v>1446</v>
      </c>
      <c r="P54" s="20" t="s">
        <v>389</v>
      </c>
      <c r="Q54" s="165">
        <v>2215</v>
      </c>
      <c r="R54" s="154">
        <v>15.15</v>
      </c>
      <c r="S54" s="155">
        <v>93.3</v>
      </c>
      <c r="T54" s="99">
        <v>40795</v>
      </c>
      <c r="U54" s="24">
        <v>1.27</v>
      </c>
      <c r="V54" s="24">
        <v>-1.1200000000000001</v>
      </c>
      <c r="W54" s="24">
        <v>0.23</v>
      </c>
      <c r="X54" s="25" t="str">
        <f t="shared" si="1"/>
        <v>Sobrepeso</v>
      </c>
      <c r="Y54" s="25" t="b">
        <f t="shared" si="2"/>
        <v>0</v>
      </c>
      <c r="Z54" s="25" t="b">
        <f t="shared" si="3"/>
        <v>0</v>
      </c>
      <c r="AA54" s="139" t="s">
        <v>2250</v>
      </c>
      <c r="AB54" s="18" t="s">
        <v>52</v>
      </c>
      <c r="AC54" s="49"/>
    </row>
    <row r="55" spans="1:29" x14ac:dyDescent="0.25">
      <c r="A55" s="13">
        <v>54</v>
      </c>
      <c r="B55" s="166" t="s">
        <v>2203</v>
      </c>
      <c r="C55" s="132" t="s">
        <v>2204</v>
      </c>
      <c r="D55" s="166" t="s">
        <v>2533</v>
      </c>
      <c r="E55" s="167">
        <v>40075</v>
      </c>
      <c r="F55" s="16">
        <f t="shared" ca="1" si="0"/>
        <v>57.133470225872685</v>
      </c>
      <c r="G55" s="168" t="s">
        <v>54</v>
      </c>
      <c r="H55" s="152" t="s">
        <v>2534</v>
      </c>
      <c r="I55" s="152" t="s">
        <v>2535</v>
      </c>
      <c r="J55" s="169" t="s">
        <v>2536</v>
      </c>
      <c r="K55" s="169" t="s">
        <v>2537</v>
      </c>
      <c r="L55" s="169" t="s">
        <v>66</v>
      </c>
      <c r="M55" s="169" t="s">
        <v>2538</v>
      </c>
      <c r="N55" s="166">
        <v>84584327</v>
      </c>
      <c r="O55" s="161" t="s">
        <v>2513</v>
      </c>
      <c r="P55" s="20" t="s">
        <v>1291</v>
      </c>
      <c r="Q55" s="21" t="s">
        <v>107</v>
      </c>
      <c r="R55" s="154">
        <v>11.7</v>
      </c>
      <c r="S55" s="155">
        <v>82.15</v>
      </c>
      <c r="T55" s="23">
        <v>40795</v>
      </c>
      <c r="U55" s="30">
        <v>1.1399999999999999</v>
      </c>
      <c r="V55" s="30">
        <v>-1.23</v>
      </c>
      <c r="W55" s="30">
        <v>0.21</v>
      </c>
      <c r="X55" s="25" t="str">
        <f t="shared" si="1"/>
        <v>Sobrepeso</v>
      </c>
      <c r="Y55" s="25" t="b">
        <f t="shared" si="2"/>
        <v>0</v>
      </c>
      <c r="Z55" s="25" t="b">
        <f t="shared" si="3"/>
        <v>0</v>
      </c>
      <c r="AA55" s="155"/>
      <c r="AB55" s="155"/>
      <c r="AC55" s="49"/>
    </row>
    <row r="56" spans="1:29" x14ac:dyDescent="0.25">
      <c r="A56" s="13">
        <v>55</v>
      </c>
      <c r="B56" s="166" t="s">
        <v>2203</v>
      </c>
      <c r="C56" s="132" t="s">
        <v>2204</v>
      </c>
      <c r="D56" s="166" t="s">
        <v>2539</v>
      </c>
      <c r="E56" s="167">
        <v>40061</v>
      </c>
      <c r="F56" s="16">
        <f t="shared" ca="1" si="0"/>
        <v>57.593429158110879</v>
      </c>
      <c r="G56" s="168" t="s">
        <v>29</v>
      </c>
      <c r="H56" s="152" t="s">
        <v>2540</v>
      </c>
      <c r="I56" s="152" t="s">
        <v>2541</v>
      </c>
      <c r="J56" s="169" t="s">
        <v>2542</v>
      </c>
      <c r="K56" s="169" t="s">
        <v>2543</v>
      </c>
      <c r="L56" s="169" t="s">
        <v>66</v>
      </c>
      <c r="M56" s="169" t="s">
        <v>2544</v>
      </c>
      <c r="N56" s="166">
        <v>2282978</v>
      </c>
      <c r="O56" s="45" t="s">
        <v>2545</v>
      </c>
      <c r="P56" s="155" t="s">
        <v>87</v>
      </c>
      <c r="Q56" s="21">
        <v>3509</v>
      </c>
      <c r="R56" s="154">
        <v>13</v>
      </c>
      <c r="S56" s="155">
        <v>90.5</v>
      </c>
      <c r="T56" s="99">
        <v>40795</v>
      </c>
      <c r="U56" s="30">
        <v>0</v>
      </c>
      <c r="V56" s="30">
        <v>1.07</v>
      </c>
      <c r="W56" s="30">
        <v>0.56999999999999995</v>
      </c>
      <c r="X56" s="25" t="str">
        <f t="shared" si="1"/>
        <v>Normal</v>
      </c>
      <c r="Y56" s="25" t="b">
        <f t="shared" si="2"/>
        <v>0</v>
      </c>
      <c r="Z56" s="25" t="b">
        <f t="shared" si="3"/>
        <v>0</v>
      </c>
      <c r="AA56" s="139" t="s">
        <v>2250</v>
      </c>
      <c r="AB56" s="18" t="s">
        <v>52</v>
      </c>
      <c r="AC56" s="50"/>
    </row>
    <row r="57" spans="1:29" x14ac:dyDescent="0.25">
      <c r="A57" s="20">
        <v>56</v>
      </c>
      <c r="B57" s="149" t="s">
        <v>2203</v>
      </c>
      <c r="C57" s="132" t="s">
        <v>2204</v>
      </c>
      <c r="D57" s="149" t="s">
        <v>2546</v>
      </c>
      <c r="E57" s="150">
        <v>39634</v>
      </c>
      <c r="F57" s="16">
        <f t="shared" ca="1" si="0"/>
        <v>71.622176591375762</v>
      </c>
      <c r="G57" s="151" t="s">
        <v>54</v>
      </c>
      <c r="H57" s="152" t="s">
        <v>2547</v>
      </c>
      <c r="I57" s="152" t="s">
        <v>2548</v>
      </c>
      <c r="J57" s="153" t="s">
        <v>2549</v>
      </c>
      <c r="K57" s="153" t="s">
        <v>2550</v>
      </c>
      <c r="L57" s="153" t="s">
        <v>66</v>
      </c>
      <c r="M57" s="153" t="s">
        <v>2551</v>
      </c>
      <c r="N57" s="149">
        <v>84769186</v>
      </c>
      <c r="O57" s="161" t="s">
        <v>77</v>
      </c>
      <c r="P57" s="155" t="s">
        <v>2552</v>
      </c>
      <c r="Q57" s="21">
        <v>2461</v>
      </c>
      <c r="R57" s="154">
        <v>12.85</v>
      </c>
      <c r="S57" s="155">
        <v>91.45</v>
      </c>
      <c r="T57" s="23">
        <v>40795</v>
      </c>
      <c r="U57" s="24">
        <v>0.9</v>
      </c>
      <c r="V57" s="24">
        <v>-1.05</v>
      </c>
      <c r="W57" s="24">
        <v>0.04</v>
      </c>
      <c r="X57" s="25" t="str">
        <f t="shared" si="1"/>
        <v>Normal</v>
      </c>
      <c r="Y57" s="25" t="b">
        <f t="shared" si="2"/>
        <v>0</v>
      </c>
      <c r="Z57" s="25" t="b">
        <f t="shared" si="3"/>
        <v>0</v>
      </c>
      <c r="AA57" s="139" t="s">
        <v>2250</v>
      </c>
      <c r="AB57" s="18" t="s">
        <v>52</v>
      </c>
      <c r="AC57" s="170"/>
    </row>
    <row r="58" spans="1:29" x14ac:dyDescent="0.25">
      <c r="A58" s="136">
        <v>57</v>
      </c>
      <c r="B58" s="13" t="s">
        <v>2203</v>
      </c>
      <c r="C58" s="132" t="s">
        <v>2204</v>
      </c>
      <c r="D58" s="13" t="s">
        <v>2553</v>
      </c>
      <c r="E58" s="15">
        <v>39722</v>
      </c>
      <c r="F58" s="16">
        <f t="shared" ca="1" si="0"/>
        <v>68.73100616016427</v>
      </c>
      <c r="G58" s="17" t="s">
        <v>54</v>
      </c>
      <c r="H58" s="38" t="s">
        <v>2554</v>
      </c>
      <c r="I58" s="38" t="s">
        <v>2555</v>
      </c>
      <c r="J58" s="31" t="s">
        <v>2556</v>
      </c>
      <c r="K58" s="31"/>
      <c r="L58" s="31" t="s">
        <v>59</v>
      </c>
      <c r="M58" s="31" t="s">
        <v>2557</v>
      </c>
      <c r="N58" s="171">
        <v>90714512</v>
      </c>
      <c r="O58" s="45" t="s">
        <v>77</v>
      </c>
      <c r="P58" s="20" t="s">
        <v>1291</v>
      </c>
      <c r="Q58" s="21">
        <v>3031</v>
      </c>
      <c r="R58" s="22">
        <v>14.85</v>
      </c>
      <c r="S58" s="20">
        <v>89.6</v>
      </c>
      <c r="T58" s="99">
        <v>40795</v>
      </c>
      <c r="U58" s="24">
        <v>2.33</v>
      </c>
      <c r="V58" s="24">
        <v>0.7</v>
      </c>
      <c r="W58" s="24">
        <v>2.0099999999999998</v>
      </c>
      <c r="X58" s="25" t="str">
        <f t="shared" si="1"/>
        <v>Obeso</v>
      </c>
      <c r="Y58" s="25" t="b">
        <f t="shared" si="2"/>
        <v>0</v>
      </c>
      <c r="Z58" s="25" t="b">
        <f t="shared" si="3"/>
        <v>0</v>
      </c>
      <c r="AA58" s="155"/>
      <c r="AB58" s="155"/>
      <c r="AC58" s="163"/>
    </row>
    <row r="59" spans="1:29" x14ac:dyDescent="0.25">
      <c r="A59" s="13">
        <v>58</v>
      </c>
      <c r="B59" s="13" t="s">
        <v>2203</v>
      </c>
      <c r="C59" s="132" t="s">
        <v>2204</v>
      </c>
      <c r="D59" s="13" t="s">
        <v>2558</v>
      </c>
      <c r="E59" s="15">
        <v>39785</v>
      </c>
      <c r="F59" s="16">
        <f t="shared" ca="1" si="0"/>
        <v>66.661190965092402</v>
      </c>
      <c r="G59" s="172" t="s">
        <v>54</v>
      </c>
      <c r="H59" s="38" t="s">
        <v>2559</v>
      </c>
      <c r="I59" s="38" t="s">
        <v>2560</v>
      </c>
      <c r="J59" s="31" t="s">
        <v>2561</v>
      </c>
      <c r="K59" s="31" t="s">
        <v>2562</v>
      </c>
      <c r="L59" s="31" t="s">
        <v>66</v>
      </c>
      <c r="M59" s="31" t="s">
        <v>2563</v>
      </c>
      <c r="N59" s="13">
        <v>89560860</v>
      </c>
      <c r="O59" s="45" t="s">
        <v>77</v>
      </c>
      <c r="P59" s="20" t="s">
        <v>2211</v>
      </c>
      <c r="Q59" s="21">
        <v>2130</v>
      </c>
      <c r="R59" s="22">
        <v>12.1</v>
      </c>
      <c r="S59" s="20">
        <v>90.5</v>
      </c>
      <c r="T59" s="23">
        <v>40795</v>
      </c>
      <c r="U59" s="24">
        <v>-0.61</v>
      </c>
      <c r="V59" s="24">
        <v>-0.69</v>
      </c>
      <c r="W59" s="24">
        <v>-0.76</v>
      </c>
      <c r="X59" s="25" t="str">
        <f t="shared" si="1"/>
        <v>Normal</v>
      </c>
      <c r="Y59" s="25" t="b">
        <f t="shared" si="2"/>
        <v>0</v>
      </c>
      <c r="Z59" s="25" t="b">
        <f t="shared" si="3"/>
        <v>0</v>
      </c>
      <c r="AA59" s="140" t="s">
        <v>2283</v>
      </c>
      <c r="AB59" s="157" t="s">
        <v>52</v>
      </c>
      <c r="AC59" s="49"/>
    </row>
    <row r="60" spans="1:29" x14ac:dyDescent="0.25">
      <c r="A60" s="13">
        <v>59</v>
      </c>
      <c r="B60" s="13" t="s">
        <v>2203</v>
      </c>
      <c r="C60" s="132" t="s">
        <v>2204</v>
      </c>
      <c r="D60" s="13" t="s">
        <v>2564</v>
      </c>
      <c r="E60" s="15">
        <v>39724</v>
      </c>
      <c r="F60" s="16">
        <f t="shared" ca="1" si="0"/>
        <v>68.665297741273108</v>
      </c>
      <c r="G60" s="17" t="s">
        <v>29</v>
      </c>
      <c r="H60" s="38" t="s">
        <v>2565</v>
      </c>
      <c r="I60" s="38" t="s">
        <v>2566</v>
      </c>
      <c r="J60" s="31" t="s">
        <v>2567</v>
      </c>
      <c r="K60" s="31" t="s">
        <v>2568</v>
      </c>
      <c r="L60" s="31" t="s">
        <v>66</v>
      </c>
      <c r="M60" s="31" t="s">
        <v>2569</v>
      </c>
      <c r="N60" s="13">
        <v>2284470</v>
      </c>
      <c r="O60" s="45" t="s">
        <v>77</v>
      </c>
      <c r="P60" s="20" t="s">
        <v>1291</v>
      </c>
      <c r="Q60" s="21">
        <v>2187</v>
      </c>
      <c r="R60" s="22">
        <v>12.35</v>
      </c>
      <c r="S60" s="20">
        <v>87.4</v>
      </c>
      <c r="T60" s="99">
        <v>40795</v>
      </c>
      <c r="U60" s="24">
        <v>-0.13</v>
      </c>
      <c r="V60" s="24">
        <v>1.77</v>
      </c>
      <c r="W60" s="24">
        <v>0.88</v>
      </c>
      <c r="X60" s="25" t="str">
        <f t="shared" si="1"/>
        <v>Normal</v>
      </c>
      <c r="Y60" s="25" t="b">
        <f t="shared" si="2"/>
        <v>0</v>
      </c>
      <c r="Z60" s="25" t="b">
        <f t="shared" si="3"/>
        <v>0</v>
      </c>
      <c r="AA60" s="139" t="s">
        <v>2250</v>
      </c>
      <c r="AB60" s="18" t="s">
        <v>52</v>
      </c>
      <c r="AC60" s="49"/>
    </row>
    <row r="61" spans="1:29" x14ac:dyDescent="0.25">
      <c r="A61" s="13">
        <v>60</v>
      </c>
      <c r="B61" s="173" t="s">
        <v>2203</v>
      </c>
      <c r="C61" s="132" t="s">
        <v>2204</v>
      </c>
      <c r="D61" s="173" t="s">
        <v>2570</v>
      </c>
      <c r="E61" s="174">
        <v>39989</v>
      </c>
      <c r="F61" s="16">
        <f t="shared" ca="1" si="0"/>
        <v>59.958932238193022</v>
      </c>
      <c r="G61" s="175" t="s">
        <v>29</v>
      </c>
      <c r="H61" s="38" t="s">
        <v>2571</v>
      </c>
      <c r="I61" s="38" t="s">
        <v>2572</v>
      </c>
      <c r="J61" s="176" t="s">
        <v>2573</v>
      </c>
      <c r="K61" s="176" t="s">
        <v>2574</v>
      </c>
      <c r="L61" s="176" t="s">
        <v>66</v>
      </c>
      <c r="M61" s="176" t="s">
        <v>2575</v>
      </c>
      <c r="N61" s="173">
        <v>2284687</v>
      </c>
      <c r="O61" s="45" t="s">
        <v>1780</v>
      </c>
      <c r="P61" s="20" t="s">
        <v>2211</v>
      </c>
      <c r="Q61" s="21">
        <v>2179</v>
      </c>
      <c r="R61" s="22">
        <v>12</v>
      </c>
      <c r="S61" s="20">
        <v>84.1</v>
      </c>
      <c r="T61" s="23">
        <v>40795</v>
      </c>
      <c r="U61" s="24">
        <v>0.56999999999999995</v>
      </c>
      <c r="V61" s="24">
        <v>-1.59</v>
      </c>
      <c r="W61" s="24">
        <v>-0.45</v>
      </c>
      <c r="X61" s="25" t="str">
        <f t="shared" si="1"/>
        <v>Normal</v>
      </c>
      <c r="Y61" s="25" t="b">
        <f t="shared" si="2"/>
        <v>0</v>
      </c>
      <c r="Z61" s="25" t="b">
        <f t="shared" si="3"/>
        <v>0</v>
      </c>
      <c r="AA61" s="140" t="s">
        <v>2250</v>
      </c>
      <c r="AB61" s="41" t="s">
        <v>52</v>
      </c>
      <c r="AC61" s="49"/>
    </row>
    <row r="62" spans="1:29" x14ac:dyDescent="0.25">
      <c r="A62" s="20">
        <v>61</v>
      </c>
      <c r="B62" s="149" t="s">
        <v>2203</v>
      </c>
      <c r="C62" s="132" t="s">
        <v>2204</v>
      </c>
      <c r="D62" s="149" t="s">
        <v>2576</v>
      </c>
      <c r="E62" s="150">
        <v>40027</v>
      </c>
      <c r="F62" s="16">
        <f t="shared" ca="1" si="0"/>
        <v>58.710472279260777</v>
      </c>
      <c r="G62" s="151" t="s">
        <v>54</v>
      </c>
      <c r="H62" s="152" t="s">
        <v>2577</v>
      </c>
      <c r="I62" s="152" t="s">
        <v>2578</v>
      </c>
      <c r="J62" s="153" t="s">
        <v>2579</v>
      </c>
      <c r="K62" s="153" t="s">
        <v>389</v>
      </c>
      <c r="L62" s="153" t="s">
        <v>59</v>
      </c>
      <c r="M62" s="153" t="s">
        <v>2580</v>
      </c>
      <c r="N62" s="149">
        <v>79845878</v>
      </c>
      <c r="O62" s="177" t="s">
        <v>1780</v>
      </c>
      <c r="P62" s="155" t="s">
        <v>389</v>
      </c>
      <c r="Q62" s="21" t="s">
        <v>107</v>
      </c>
      <c r="R62" s="154">
        <v>13.45</v>
      </c>
      <c r="S62" s="155">
        <v>89.3</v>
      </c>
      <c r="T62" s="99">
        <v>40795</v>
      </c>
      <c r="U62" s="24">
        <v>0.84</v>
      </c>
      <c r="V62" s="24">
        <v>0.76</v>
      </c>
      <c r="W62" s="24">
        <v>1.08</v>
      </c>
      <c r="X62" s="25" t="str">
        <f t="shared" si="1"/>
        <v>Normal</v>
      </c>
      <c r="Y62" s="25" t="b">
        <f t="shared" si="2"/>
        <v>0</v>
      </c>
      <c r="Z62" s="25" t="b">
        <f t="shared" si="3"/>
        <v>0</v>
      </c>
      <c r="AA62" s="139" t="s">
        <v>2250</v>
      </c>
      <c r="AB62" s="18" t="s">
        <v>52</v>
      </c>
      <c r="AC62" s="162"/>
    </row>
    <row r="63" spans="1:29" x14ac:dyDescent="0.25">
      <c r="A63" s="136">
        <v>62</v>
      </c>
      <c r="B63" s="13" t="s">
        <v>2203</v>
      </c>
      <c r="C63" s="132" t="s">
        <v>2204</v>
      </c>
      <c r="D63" s="13" t="s">
        <v>2581</v>
      </c>
      <c r="E63" s="15">
        <v>39908</v>
      </c>
      <c r="F63" s="16">
        <f t="shared" ca="1" si="0"/>
        <v>62.620123203285424</v>
      </c>
      <c r="G63" s="115" t="s">
        <v>29</v>
      </c>
      <c r="H63" s="178" t="s">
        <v>2582</v>
      </c>
      <c r="I63" s="38" t="s">
        <v>2583</v>
      </c>
      <c r="J63" s="31" t="s">
        <v>2584</v>
      </c>
      <c r="K63" s="31" t="s">
        <v>2585</v>
      </c>
      <c r="L63" s="31" t="s">
        <v>66</v>
      </c>
      <c r="M63" s="31" t="s">
        <v>2586</v>
      </c>
      <c r="N63" s="13" t="s">
        <v>2587</v>
      </c>
      <c r="O63" s="45" t="s">
        <v>1780</v>
      </c>
      <c r="P63" s="20" t="s">
        <v>2211</v>
      </c>
      <c r="Q63" s="21" t="s">
        <v>107</v>
      </c>
      <c r="R63" s="22">
        <v>15.7</v>
      </c>
      <c r="S63" s="20">
        <v>90.65</v>
      </c>
      <c r="T63" s="23">
        <v>40795</v>
      </c>
      <c r="U63" s="24">
        <v>1.23</v>
      </c>
      <c r="V63" s="24">
        <v>0.33</v>
      </c>
      <c r="W63" s="24">
        <v>1.05</v>
      </c>
      <c r="X63" s="25" t="str">
        <f t="shared" si="1"/>
        <v>Sobrepeso</v>
      </c>
      <c r="Y63" s="25" t="b">
        <f t="shared" si="2"/>
        <v>0</v>
      </c>
      <c r="Z63" s="25" t="b">
        <f t="shared" si="3"/>
        <v>0</v>
      </c>
      <c r="AA63" s="19" t="s">
        <v>2283</v>
      </c>
      <c r="AB63" s="142" t="s">
        <v>52</v>
      </c>
      <c r="AC63" s="162"/>
    </row>
    <row r="64" spans="1:29" x14ac:dyDescent="0.25">
      <c r="A64" s="13">
        <v>63</v>
      </c>
      <c r="B64" s="13" t="s">
        <v>2203</v>
      </c>
      <c r="C64" s="132" t="s">
        <v>2204</v>
      </c>
      <c r="D64" s="13" t="s">
        <v>2588</v>
      </c>
      <c r="E64" s="15">
        <v>40053</v>
      </c>
      <c r="F64" s="16">
        <f t="shared" ca="1" si="0"/>
        <v>57.856262833675558</v>
      </c>
      <c r="G64" s="17" t="s">
        <v>54</v>
      </c>
      <c r="H64" s="38" t="s">
        <v>2589</v>
      </c>
      <c r="I64" s="31" t="s">
        <v>2590</v>
      </c>
      <c r="J64" s="31" t="s">
        <v>2591</v>
      </c>
      <c r="K64" s="31"/>
      <c r="L64" s="31"/>
      <c r="M64" s="38" t="s">
        <v>2592</v>
      </c>
      <c r="N64" s="13"/>
      <c r="O64" s="161" t="s">
        <v>2513</v>
      </c>
      <c r="P64" s="20" t="s">
        <v>2211</v>
      </c>
      <c r="Q64" s="21"/>
      <c r="R64" s="22">
        <v>10.7</v>
      </c>
      <c r="S64" s="20">
        <v>81.400000000000006</v>
      </c>
      <c r="T64" s="99">
        <v>40795</v>
      </c>
      <c r="U64" s="30">
        <v>0.17</v>
      </c>
      <c r="V64" s="30">
        <v>-1.43</v>
      </c>
      <c r="W64" s="30">
        <v>-0.63</v>
      </c>
      <c r="X64" s="25" t="str">
        <f t="shared" si="1"/>
        <v>Normal</v>
      </c>
      <c r="Y64" s="25" t="b">
        <f t="shared" si="2"/>
        <v>0</v>
      </c>
      <c r="Z64" s="25" t="b">
        <f t="shared" si="3"/>
        <v>0</v>
      </c>
      <c r="AA64" s="140" t="s">
        <v>2250</v>
      </c>
      <c r="AB64" s="18" t="s">
        <v>52</v>
      </c>
      <c r="AC64" s="162"/>
    </row>
    <row r="65" spans="1:29" x14ac:dyDescent="0.25">
      <c r="A65" s="13">
        <v>64</v>
      </c>
      <c r="B65" s="13" t="s">
        <v>2203</v>
      </c>
      <c r="C65" s="132" t="s">
        <v>2204</v>
      </c>
      <c r="D65" s="13" t="s">
        <v>2593</v>
      </c>
      <c r="E65" s="15">
        <v>39966</v>
      </c>
      <c r="F65" s="16">
        <f t="shared" ca="1" si="0"/>
        <v>60.714579055441483</v>
      </c>
      <c r="G65" s="17" t="s">
        <v>54</v>
      </c>
      <c r="H65" s="31" t="s">
        <v>2594</v>
      </c>
      <c r="I65" s="31" t="s">
        <v>2595</v>
      </c>
      <c r="J65" s="31" t="s">
        <v>2596</v>
      </c>
      <c r="K65" s="31" t="s">
        <v>2597</v>
      </c>
      <c r="L65" s="31" t="s">
        <v>2318</v>
      </c>
      <c r="M65" s="31" t="s">
        <v>389</v>
      </c>
      <c r="N65" s="13" t="s">
        <v>389</v>
      </c>
      <c r="O65" s="45" t="s">
        <v>1780</v>
      </c>
      <c r="P65" s="20" t="s">
        <v>1291</v>
      </c>
      <c r="Q65" s="21" t="s">
        <v>107</v>
      </c>
      <c r="R65" s="22">
        <v>13.45</v>
      </c>
      <c r="S65" s="20">
        <v>88.35</v>
      </c>
      <c r="T65" s="23">
        <v>40795</v>
      </c>
      <c r="U65" s="24">
        <v>0.03</v>
      </c>
      <c r="V65" s="24">
        <v>-1.51</v>
      </c>
      <c r="W65" s="24">
        <v>-0.78</v>
      </c>
      <c r="X65" s="25" t="str">
        <f t="shared" si="1"/>
        <v>Normal</v>
      </c>
      <c r="Y65" s="25" t="b">
        <f t="shared" si="2"/>
        <v>0</v>
      </c>
      <c r="Z65" s="25" t="b">
        <f t="shared" si="3"/>
        <v>0</v>
      </c>
      <c r="AA65" s="149"/>
      <c r="AB65" s="149"/>
      <c r="AC65" s="50"/>
    </row>
    <row r="66" spans="1:29" x14ac:dyDescent="0.25">
      <c r="A66" s="13">
        <v>65</v>
      </c>
      <c r="B66" s="149" t="s">
        <v>2203</v>
      </c>
      <c r="C66" s="132" t="s">
        <v>2204</v>
      </c>
      <c r="D66" s="149" t="s">
        <v>2598</v>
      </c>
      <c r="E66" s="150">
        <v>39765</v>
      </c>
      <c r="F66" s="16">
        <f t="shared" ref="F66:F129" ca="1" si="4">($AC$1-E66)/365.25*12</f>
        <v>67.318275154004112</v>
      </c>
      <c r="G66" s="151" t="s">
        <v>54</v>
      </c>
      <c r="H66" s="152" t="s">
        <v>2599</v>
      </c>
      <c r="I66" s="153" t="s">
        <v>2600</v>
      </c>
      <c r="J66" s="153" t="s">
        <v>2601</v>
      </c>
      <c r="K66" s="153"/>
      <c r="L66" s="153" t="s">
        <v>59</v>
      </c>
      <c r="M66" s="153" t="s">
        <v>2602</v>
      </c>
      <c r="N66" s="149" t="s">
        <v>2603</v>
      </c>
      <c r="O66" s="45" t="s">
        <v>77</v>
      </c>
      <c r="P66" s="155" t="s">
        <v>2211</v>
      </c>
      <c r="Q66" s="21">
        <v>2944</v>
      </c>
      <c r="R66" s="154">
        <v>14.5</v>
      </c>
      <c r="S66" s="155">
        <v>81.400000000000006</v>
      </c>
      <c r="T66" s="99">
        <v>40795</v>
      </c>
      <c r="U66" s="24">
        <v>0.78</v>
      </c>
      <c r="V66" s="24">
        <v>-0.1</v>
      </c>
      <c r="W66" s="24">
        <v>0.48</v>
      </c>
      <c r="X66" s="25" t="str">
        <f t="shared" ref="X66:X129" si="5">IF(U66&gt;2,"Obeso", IF(U66&gt;1, "Sobrepeso", IF(U66&lt;-2, "Desnutrido", IF(U66&lt;-1, "Bajopeso", IF(U66&lt;1.01, "Normal")))))</f>
        <v>Normal</v>
      </c>
      <c r="Y66" s="25" t="b">
        <f t="shared" ref="Y66:Y109" si="6">IF(V66&lt;-2,"Talla Baja" )</f>
        <v>0</v>
      </c>
      <c r="Z66" s="25" t="b">
        <f t="shared" ref="Z66:Z129" si="7">IF(W66&lt;-2,"Des Ag" )</f>
        <v>0</v>
      </c>
      <c r="AA66" s="140" t="s">
        <v>2283</v>
      </c>
      <c r="AB66" s="142" t="s">
        <v>52</v>
      </c>
      <c r="AC66" s="49"/>
    </row>
    <row r="67" spans="1:29" x14ac:dyDescent="0.25">
      <c r="A67" s="20">
        <v>66</v>
      </c>
      <c r="B67" s="149" t="s">
        <v>2203</v>
      </c>
      <c r="C67" s="132" t="s">
        <v>2204</v>
      </c>
      <c r="D67" s="149" t="s">
        <v>2604</v>
      </c>
      <c r="E67" s="150">
        <v>39652</v>
      </c>
      <c r="F67" s="16">
        <f t="shared" ca="1" si="4"/>
        <v>71.030800821355228</v>
      </c>
      <c r="G67" s="151" t="s">
        <v>29</v>
      </c>
      <c r="H67" s="152" t="s">
        <v>2605</v>
      </c>
      <c r="I67" s="153" t="s">
        <v>2606</v>
      </c>
      <c r="J67" s="153" t="s">
        <v>2607</v>
      </c>
      <c r="K67" s="153" t="s">
        <v>2608</v>
      </c>
      <c r="L67" s="153" t="s">
        <v>66</v>
      </c>
      <c r="M67" s="153" t="s">
        <v>2609</v>
      </c>
      <c r="N67" s="149" t="s">
        <v>2610</v>
      </c>
      <c r="O67" s="161" t="s">
        <v>77</v>
      </c>
      <c r="P67" s="20" t="s">
        <v>1291</v>
      </c>
      <c r="Q67" s="21">
        <v>4515</v>
      </c>
      <c r="R67" s="154">
        <v>15.3</v>
      </c>
      <c r="S67" s="155">
        <v>99.2</v>
      </c>
      <c r="T67" s="23">
        <v>40795</v>
      </c>
      <c r="U67" s="24">
        <v>0.13</v>
      </c>
      <c r="V67" s="24">
        <v>0.56000000000000005</v>
      </c>
      <c r="W67" s="24">
        <v>0.38</v>
      </c>
      <c r="X67" s="25" t="str">
        <f t="shared" si="5"/>
        <v>Normal</v>
      </c>
      <c r="Y67" s="25" t="b">
        <f t="shared" si="6"/>
        <v>0</v>
      </c>
      <c r="Z67" s="25" t="b">
        <f t="shared" si="7"/>
        <v>0</v>
      </c>
      <c r="AA67" s="140" t="s">
        <v>2283</v>
      </c>
      <c r="AB67" s="142" t="s">
        <v>52</v>
      </c>
      <c r="AC67" s="49"/>
    </row>
    <row r="68" spans="1:29" x14ac:dyDescent="0.25">
      <c r="A68" s="136">
        <v>67</v>
      </c>
      <c r="B68" s="149" t="s">
        <v>2203</v>
      </c>
      <c r="C68" s="132" t="s">
        <v>2204</v>
      </c>
      <c r="D68" s="149" t="s">
        <v>2611</v>
      </c>
      <c r="E68" s="150">
        <v>39343</v>
      </c>
      <c r="F68" s="16">
        <f t="shared" ca="1" si="4"/>
        <v>81.182751540041068</v>
      </c>
      <c r="G68" s="151" t="s">
        <v>29</v>
      </c>
      <c r="H68" s="152" t="s">
        <v>2612</v>
      </c>
      <c r="I68" s="152" t="s">
        <v>2613</v>
      </c>
      <c r="J68" s="153" t="s">
        <v>2614</v>
      </c>
      <c r="K68" s="31" t="s">
        <v>2615</v>
      </c>
      <c r="L68" s="31" t="s">
        <v>2318</v>
      </c>
      <c r="M68" s="31" t="s">
        <v>2616</v>
      </c>
      <c r="N68" s="149"/>
      <c r="O68" s="161" t="s">
        <v>1446</v>
      </c>
      <c r="P68" s="155" t="s">
        <v>2211</v>
      </c>
      <c r="Q68" s="21"/>
      <c r="R68" s="154">
        <v>16.3</v>
      </c>
      <c r="S68" s="155">
        <v>102.9</v>
      </c>
      <c r="T68" s="99">
        <v>40795</v>
      </c>
      <c r="U68" s="24">
        <v>7.0000000000000007E-2</v>
      </c>
      <c r="V68" s="24">
        <v>-0.06</v>
      </c>
      <c r="W68" s="24">
        <v>0</v>
      </c>
      <c r="X68" s="25" t="str">
        <f t="shared" si="5"/>
        <v>Normal</v>
      </c>
      <c r="Y68" s="25" t="b">
        <f t="shared" si="6"/>
        <v>0</v>
      </c>
      <c r="Z68" s="25" t="b">
        <f t="shared" si="7"/>
        <v>0</v>
      </c>
      <c r="AA68" s="140" t="s">
        <v>2283</v>
      </c>
      <c r="AB68" s="157" t="s">
        <v>52</v>
      </c>
      <c r="AC68" s="49"/>
    </row>
    <row r="69" spans="1:29" x14ac:dyDescent="0.25">
      <c r="A69" s="20">
        <v>68</v>
      </c>
      <c r="B69" s="20" t="s">
        <v>2203</v>
      </c>
      <c r="C69" s="132" t="s">
        <v>2204</v>
      </c>
      <c r="D69" s="20" t="s">
        <v>2617</v>
      </c>
      <c r="E69" s="37">
        <v>39456</v>
      </c>
      <c r="F69" s="16">
        <f t="shared" ca="1" si="4"/>
        <v>77.470225872689937</v>
      </c>
      <c r="G69" s="70" t="s">
        <v>29</v>
      </c>
      <c r="H69" s="38" t="s">
        <v>2618</v>
      </c>
      <c r="I69" s="38" t="s">
        <v>2619</v>
      </c>
      <c r="J69" s="38" t="s">
        <v>2620</v>
      </c>
      <c r="K69" s="38" t="s">
        <v>389</v>
      </c>
      <c r="L69" s="38" t="s">
        <v>59</v>
      </c>
      <c r="M69" s="38" t="s">
        <v>2621</v>
      </c>
      <c r="N69" s="20" t="s">
        <v>2622</v>
      </c>
      <c r="O69" s="164" t="s">
        <v>1446</v>
      </c>
      <c r="P69" s="20" t="s">
        <v>389</v>
      </c>
      <c r="Q69" s="21">
        <v>3250</v>
      </c>
      <c r="R69" s="22">
        <v>16.45</v>
      </c>
      <c r="S69" s="20">
        <v>99.4</v>
      </c>
      <c r="T69" s="23">
        <v>40808</v>
      </c>
      <c r="U69" s="24">
        <v>2.0299999999999998</v>
      </c>
      <c r="V69" s="24">
        <v>-2.2400000000000002</v>
      </c>
      <c r="W69" s="24">
        <v>0.1</v>
      </c>
      <c r="X69" s="25" t="str">
        <f t="shared" si="5"/>
        <v>Obeso</v>
      </c>
      <c r="Y69" s="25" t="str">
        <f t="shared" si="6"/>
        <v>Talla Baja</v>
      </c>
      <c r="Z69" s="25" t="b">
        <f t="shared" si="7"/>
        <v>0</v>
      </c>
      <c r="AA69" s="149"/>
      <c r="AB69" s="20"/>
      <c r="AC69" s="49"/>
    </row>
    <row r="70" spans="1:29" x14ac:dyDescent="0.25">
      <c r="A70" s="13">
        <v>69</v>
      </c>
      <c r="B70" s="13" t="s">
        <v>2203</v>
      </c>
      <c r="C70" s="132" t="s">
        <v>2204</v>
      </c>
      <c r="D70" s="13" t="s">
        <v>2623</v>
      </c>
      <c r="E70" s="15">
        <v>39328</v>
      </c>
      <c r="F70" s="16">
        <f t="shared" ca="1" si="4"/>
        <v>81.67556468172485</v>
      </c>
      <c r="G70" s="17" t="s">
        <v>29</v>
      </c>
      <c r="H70" s="31" t="s">
        <v>2624</v>
      </c>
      <c r="I70" s="31" t="s">
        <v>2625</v>
      </c>
      <c r="J70" s="31" t="s">
        <v>2626</v>
      </c>
      <c r="K70" s="31" t="s">
        <v>389</v>
      </c>
      <c r="L70" s="31" t="s">
        <v>59</v>
      </c>
      <c r="M70" s="143" t="s">
        <v>2627</v>
      </c>
      <c r="N70" s="13">
        <v>2200626</v>
      </c>
      <c r="O70" s="164" t="s">
        <v>1446</v>
      </c>
      <c r="P70" s="20" t="s">
        <v>117</v>
      </c>
      <c r="Q70" s="21">
        <v>11382</v>
      </c>
      <c r="R70" s="22">
        <v>16.75</v>
      </c>
      <c r="S70" s="20">
        <v>105.85</v>
      </c>
      <c r="T70" s="23">
        <v>40808</v>
      </c>
      <c r="U70" s="24">
        <v>-0.25</v>
      </c>
      <c r="V70" s="24">
        <v>0.51</v>
      </c>
      <c r="W70" s="24">
        <v>0.14000000000000001</v>
      </c>
      <c r="X70" s="25" t="str">
        <f t="shared" si="5"/>
        <v>Normal</v>
      </c>
      <c r="Y70" s="25" t="b">
        <f t="shared" si="6"/>
        <v>0</v>
      </c>
      <c r="Z70" s="25" t="b">
        <f t="shared" si="7"/>
        <v>0</v>
      </c>
      <c r="AA70" s="149"/>
      <c r="AB70" s="13"/>
      <c r="AC70" s="49"/>
    </row>
    <row r="71" spans="1:29" x14ac:dyDescent="0.25">
      <c r="A71" s="13">
        <v>70</v>
      </c>
      <c r="B71" s="13" t="s">
        <v>2203</v>
      </c>
      <c r="C71" s="132" t="s">
        <v>2204</v>
      </c>
      <c r="D71" s="13" t="s">
        <v>2628</v>
      </c>
      <c r="E71" s="15">
        <v>39517</v>
      </c>
      <c r="F71" s="16">
        <f t="shared" ca="1" si="4"/>
        <v>75.466119096509232</v>
      </c>
      <c r="G71" s="17" t="s">
        <v>29</v>
      </c>
      <c r="H71" s="31" t="s">
        <v>1542</v>
      </c>
      <c r="I71" s="31" t="s">
        <v>2629</v>
      </c>
      <c r="J71" s="31" t="s">
        <v>2630</v>
      </c>
      <c r="K71" s="31" t="s">
        <v>2631</v>
      </c>
      <c r="L71" s="31" t="s">
        <v>2318</v>
      </c>
      <c r="M71" s="31" t="s">
        <v>2632</v>
      </c>
      <c r="N71" s="13" t="s">
        <v>2633</v>
      </c>
      <c r="O71" s="161" t="s">
        <v>1446</v>
      </c>
      <c r="P71" s="20" t="s">
        <v>1291</v>
      </c>
      <c r="Q71" s="21">
        <v>2188</v>
      </c>
      <c r="R71" s="20">
        <v>13.4</v>
      </c>
      <c r="S71" s="20">
        <v>97.75</v>
      </c>
      <c r="T71" s="23">
        <v>40808</v>
      </c>
      <c r="U71" s="24">
        <v>0.38</v>
      </c>
      <c r="V71" s="24">
        <v>-0.86</v>
      </c>
      <c r="W71" s="24">
        <v>-0.27</v>
      </c>
      <c r="X71" s="25" t="str">
        <f t="shared" si="5"/>
        <v>Normal</v>
      </c>
      <c r="Y71" s="25" t="b">
        <f t="shared" si="6"/>
        <v>0</v>
      </c>
      <c r="Z71" s="25" t="b">
        <f t="shared" si="7"/>
        <v>0</v>
      </c>
      <c r="AA71" s="139" t="s">
        <v>2250</v>
      </c>
      <c r="AB71" s="18" t="s">
        <v>52</v>
      </c>
      <c r="AC71" s="49"/>
    </row>
    <row r="72" spans="1:29" x14ac:dyDescent="0.25">
      <c r="A72" s="20">
        <v>72</v>
      </c>
      <c r="B72" s="13" t="s">
        <v>2203</v>
      </c>
      <c r="C72" s="132" t="s">
        <v>2204</v>
      </c>
      <c r="D72" s="173" t="s">
        <v>2634</v>
      </c>
      <c r="E72" s="174">
        <v>39924</v>
      </c>
      <c r="F72" s="16">
        <f t="shared" ca="1" si="4"/>
        <v>62.094455852156059</v>
      </c>
      <c r="G72" s="175" t="s">
        <v>29</v>
      </c>
      <c r="H72" s="38" t="s">
        <v>2635</v>
      </c>
      <c r="I72" s="176" t="s">
        <v>2636</v>
      </c>
      <c r="J72" s="176" t="s">
        <v>2637</v>
      </c>
      <c r="K72" s="176" t="s">
        <v>2638</v>
      </c>
      <c r="L72" s="176" t="s">
        <v>66</v>
      </c>
      <c r="M72" s="176" t="s">
        <v>2639</v>
      </c>
      <c r="N72" s="173">
        <v>2349743</v>
      </c>
      <c r="O72" s="56" t="s">
        <v>1780</v>
      </c>
      <c r="P72" s="20" t="s">
        <v>2211</v>
      </c>
      <c r="Q72" s="21">
        <v>5154</v>
      </c>
      <c r="R72" s="20">
        <v>14.3</v>
      </c>
      <c r="S72" s="20">
        <v>88.95</v>
      </c>
      <c r="T72" s="23">
        <v>40808</v>
      </c>
      <c r="U72" s="24">
        <v>1.5</v>
      </c>
      <c r="V72" s="24">
        <v>-0.68</v>
      </c>
      <c r="W72" s="24">
        <v>0.73</v>
      </c>
      <c r="X72" s="25" t="str">
        <f t="shared" si="5"/>
        <v>Sobrepeso</v>
      </c>
      <c r="Y72" s="25" t="b">
        <f t="shared" si="6"/>
        <v>0</v>
      </c>
      <c r="Z72" s="25" t="b">
        <f t="shared" si="7"/>
        <v>0</v>
      </c>
      <c r="AA72" s="140" t="s">
        <v>2283</v>
      </c>
      <c r="AB72" s="142" t="s">
        <v>52</v>
      </c>
      <c r="AC72" s="49"/>
    </row>
    <row r="73" spans="1:29" x14ac:dyDescent="0.25">
      <c r="A73" s="136">
        <v>73</v>
      </c>
      <c r="B73" s="13" t="s">
        <v>2203</v>
      </c>
      <c r="C73" s="132" t="s">
        <v>2204</v>
      </c>
      <c r="D73" s="13" t="s">
        <v>2640</v>
      </c>
      <c r="E73" s="15">
        <v>39646</v>
      </c>
      <c r="F73" s="16">
        <f t="shared" ca="1" si="4"/>
        <v>71.227926078028759</v>
      </c>
      <c r="G73" s="17" t="s">
        <v>29</v>
      </c>
      <c r="H73" s="31" t="s">
        <v>2641</v>
      </c>
      <c r="I73" s="31" t="s">
        <v>2642</v>
      </c>
      <c r="J73" s="31" t="s">
        <v>2643</v>
      </c>
      <c r="K73" s="31" t="s">
        <v>2644</v>
      </c>
      <c r="L73" s="31" t="s">
        <v>2318</v>
      </c>
      <c r="M73" s="31" t="s">
        <v>2645</v>
      </c>
      <c r="N73" s="13" t="s">
        <v>389</v>
      </c>
      <c r="O73" s="56" t="s">
        <v>77</v>
      </c>
      <c r="P73" s="20" t="s">
        <v>2211</v>
      </c>
      <c r="Q73" s="21">
        <v>2267</v>
      </c>
      <c r="R73" s="20">
        <v>13.2</v>
      </c>
      <c r="S73" s="20">
        <v>94.85</v>
      </c>
      <c r="T73" s="23">
        <v>40808</v>
      </c>
      <c r="U73" s="24">
        <v>-0.76</v>
      </c>
      <c r="V73" s="24">
        <v>-0.69</v>
      </c>
      <c r="W73" s="24">
        <v>-0.89</v>
      </c>
      <c r="X73" s="25" t="str">
        <f t="shared" si="5"/>
        <v>Normal</v>
      </c>
      <c r="Y73" s="25" t="b">
        <f t="shared" si="6"/>
        <v>0</v>
      </c>
      <c r="Z73" s="25" t="b">
        <f t="shared" si="7"/>
        <v>0</v>
      </c>
      <c r="AA73" s="149"/>
      <c r="AB73" s="13"/>
      <c r="AC73" s="49"/>
    </row>
    <row r="74" spans="1:29" x14ac:dyDescent="0.25">
      <c r="A74" s="13">
        <v>74</v>
      </c>
      <c r="B74" s="13" t="s">
        <v>2203</v>
      </c>
      <c r="C74" s="132" t="s">
        <v>2204</v>
      </c>
      <c r="D74" s="13" t="s">
        <v>2646</v>
      </c>
      <c r="E74" s="15">
        <v>39925</v>
      </c>
      <c r="F74" s="16">
        <f t="shared" ca="1" si="4"/>
        <v>62.061601642710471</v>
      </c>
      <c r="G74" s="115" t="s">
        <v>54</v>
      </c>
      <c r="H74" s="38" t="s">
        <v>2647</v>
      </c>
      <c r="I74" s="38" t="s">
        <v>2648</v>
      </c>
      <c r="J74" s="31" t="s">
        <v>275</v>
      </c>
      <c r="K74" s="31" t="s">
        <v>275</v>
      </c>
      <c r="L74" s="31" t="s">
        <v>2426</v>
      </c>
      <c r="M74" s="31" t="s">
        <v>2649</v>
      </c>
      <c r="N74" s="13">
        <v>2285831</v>
      </c>
      <c r="O74" s="20" t="s">
        <v>1780</v>
      </c>
      <c r="P74" s="20" t="s">
        <v>1291</v>
      </c>
      <c r="Q74" s="21">
        <v>2120</v>
      </c>
      <c r="R74" s="20">
        <v>12.95</v>
      </c>
      <c r="S74" s="20">
        <v>86.6</v>
      </c>
      <c r="T74" s="23">
        <v>40815</v>
      </c>
      <c r="U74" s="24">
        <v>1.03</v>
      </c>
      <c r="V74" s="24">
        <v>-1</v>
      </c>
      <c r="W74" s="24">
        <v>0.25</v>
      </c>
      <c r="X74" s="25" t="str">
        <f t="shared" si="5"/>
        <v>Sobrepeso</v>
      </c>
      <c r="Y74" s="25" t="b">
        <f t="shared" si="6"/>
        <v>0</v>
      </c>
      <c r="Z74" s="25" t="b">
        <f t="shared" si="7"/>
        <v>0</v>
      </c>
      <c r="AA74" s="140" t="s">
        <v>2283</v>
      </c>
      <c r="AB74" s="142" t="s">
        <v>52</v>
      </c>
      <c r="AC74" s="49"/>
    </row>
    <row r="75" spans="1:29" x14ac:dyDescent="0.25">
      <c r="A75" s="13">
        <v>75</v>
      </c>
      <c r="B75" s="13" t="s">
        <v>2203</v>
      </c>
      <c r="C75" s="132" t="s">
        <v>2204</v>
      </c>
      <c r="D75" s="13" t="s">
        <v>2650</v>
      </c>
      <c r="E75" s="15">
        <v>39593</v>
      </c>
      <c r="F75" s="16">
        <f t="shared" ca="1" si="4"/>
        <v>72.969199178644772</v>
      </c>
      <c r="G75" s="115" t="s">
        <v>54</v>
      </c>
      <c r="H75" s="38" t="s">
        <v>2651</v>
      </c>
      <c r="I75" s="38" t="s">
        <v>2652</v>
      </c>
      <c r="J75" s="31" t="s">
        <v>2653</v>
      </c>
      <c r="K75" s="31" t="s">
        <v>2654</v>
      </c>
      <c r="L75" s="31" t="s">
        <v>66</v>
      </c>
      <c r="M75" s="31" t="s">
        <v>2655</v>
      </c>
      <c r="N75" s="13">
        <v>83505074</v>
      </c>
      <c r="O75" s="45" t="s">
        <v>77</v>
      </c>
      <c r="P75" s="20" t="s">
        <v>2211</v>
      </c>
      <c r="Q75" s="21">
        <v>3311</v>
      </c>
      <c r="R75" s="22">
        <v>14.3</v>
      </c>
      <c r="S75" s="20">
        <v>95.9</v>
      </c>
      <c r="T75" s="23">
        <v>40815</v>
      </c>
      <c r="U75" s="24">
        <v>0.51</v>
      </c>
      <c r="V75" s="24">
        <v>-0.28999999999999998</v>
      </c>
      <c r="W75" s="24">
        <v>0.18</v>
      </c>
      <c r="X75" s="25" t="str">
        <f t="shared" si="5"/>
        <v>Normal</v>
      </c>
      <c r="Y75" s="25" t="b">
        <f t="shared" si="6"/>
        <v>0</v>
      </c>
      <c r="Z75" s="25" t="b">
        <f t="shared" si="7"/>
        <v>0</v>
      </c>
      <c r="AA75" s="140" t="s">
        <v>2283</v>
      </c>
      <c r="AB75" s="179" t="s">
        <v>52</v>
      </c>
      <c r="AC75" s="180" t="s">
        <v>2656</v>
      </c>
    </row>
    <row r="76" spans="1:29" x14ac:dyDescent="0.25">
      <c r="A76" s="20">
        <v>76</v>
      </c>
      <c r="B76" s="13" t="s">
        <v>2203</v>
      </c>
      <c r="C76" s="132" t="s">
        <v>2204</v>
      </c>
      <c r="D76" s="13" t="s">
        <v>2657</v>
      </c>
      <c r="E76" s="15">
        <v>39333</v>
      </c>
      <c r="F76" s="16">
        <f t="shared" ca="1" si="4"/>
        <v>81.511293634496923</v>
      </c>
      <c r="G76" s="115" t="s">
        <v>29</v>
      </c>
      <c r="H76" s="38" t="s">
        <v>1228</v>
      </c>
      <c r="I76" s="38" t="s">
        <v>2658</v>
      </c>
      <c r="J76" s="31" t="s">
        <v>2659</v>
      </c>
      <c r="K76" s="31" t="s">
        <v>2660</v>
      </c>
      <c r="L76" s="31" t="s">
        <v>66</v>
      </c>
      <c r="M76" s="31" t="s">
        <v>2661</v>
      </c>
      <c r="N76" s="13" t="s">
        <v>2662</v>
      </c>
      <c r="O76" s="45" t="s">
        <v>1446</v>
      </c>
      <c r="P76" s="20" t="s">
        <v>2211</v>
      </c>
      <c r="Q76" s="21">
        <v>3061</v>
      </c>
      <c r="R76" s="22">
        <v>16.05</v>
      </c>
      <c r="S76" s="20">
        <v>103.05</v>
      </c>
      <c r="T76" s="23">
        <v>40833</v>
      </c>
      <c r="U76" s="24">
        <v>-0.14000000000000001</v>
      </c>
      <c r="V76" s="24">
        <v>-0.23</v>
      </c>
      <c r="W76" s="24">
        <v>-0.24</v>
      </c>
      <c r="X76" s="25" t="str">
        <f t="shared" si="5"/>
        <v>Normal</v>
      </c>
      <c r="Y76" s="25" t="b">
        <f t="shared" si="6"/>
        <v>0</v>
      </c>
      <c r="Z76" s="25" t="b">
        <f t="shared" si="7"/>
        <v>0</v>
      </c>
      <c r="AA76" s="139" t="s">
        <v>2250</v>
      </c>
      <c r="AB76" s="18" t="s">
        <v>52</v>
      </c>
      <c r="AC76" s="49"/>
    </row>
    <row r="77" spans="1:29" x14ac:dyDescent="0.25">
      <c r="A77" s="13">
        <v>77</v>
      </c>
      <c r="B77" s="13" t="s">
        <v>2203</v>
      </c>
      <c r="C77" s="132" t="s">
        <v>2204</v>
      </c>
      <c r="D77" s="13" t="s">
        <v>2663</v>
      </c>
      <c r="E77" s="15">
        <v>39947</v>
      </c>
      <c r="F77" s="16">
        <f t="shared" ca="1" si="4"/>
        <v>61.338809034907598</v>
      </c>
      <c r="G77" s="115" t="s">
        <v>54</v>
      </c>
      <c r="H77" s="38" t="s">
        <v>2664</v>
      </c>
      <c r="I77" s="38" t="s">
        <v>2658</v>
      </c>
      <c r="J77" s="31" t="s">
        <v>2659</v>
      </c>
      <c r="K77" s="31" t="s">
        <v>2660</v>
      </c>
      <c r="L77" s="31" t="s">
        <v>66</v>
      </c>
      <c r="M77" s="31" t="s">
        <v>2661</v>
      </c>
      <c r="N77" s="13" t="s">
        <v>2662</v>
      </c>
      <c r="O77" s="45" t="s">
        <v>1780</v>
      </c>
      <c r="P77" s="20" t="s">
        <v>2211</v>
      </c>
      <c r="Q77" s="21">
        <v>2737</v>
      </c>
      <c r="R77" s="22">
        <v>13.3</v>
      </c>
      <c r="S77" s="20">
        <v>89.8</v>
      </c>
      <c r="T77" s="23">
        <v>40815</v>
      </c>
      <c r="U77" s="24">
        <v>0.6</v>
      </c>
      <c r="V77" s="24">
        <v>0.08</v>
      </c>
      <c r="W77" s="24">
        <v>0.55000000000000004</v>
      </c>
      <c r="X77" s="25" t="str">
        <f t="shared" si="5"/>
        <v>Normal</v>
      </c>
      <c r="Y77" s="25" t="b">
        <f t="shared" si="6"/>
        <v>0</v>
      </c>
      <c r="Z77" s="25" t="b">
        <f t="shared" si="7"/>
        <v>0</v>
      </c>
      <c r="AA77" s="13"/>
      <c r="AB77" s="13"/>
      <c r="AC77" s="49"/>
    </row>
    <row r="78" spans="1:29" x14ac:dyDescent="0.25">
      <c r="A78" s="136">
        <v>79</v>
      </c>
      <c r="B78" s="13" t="s">
        <v>2203</v>
      </c>
      <c r="C78" s="132" t="s">
        <v>2204</v>
      </c>
      <c r="D78" s="13" t="s">
        <v>2665</v>
      </c>
      <c r="E78" s="37">
        <v>39312</v>
      </c>
      <c r="F78" s="16">
        <f t="shared" ca="1" si="4"/>
        <v>82.201232032854207</v>
      </c>
      <c r="G78" s="17" t="s">
        <v>29</v>
      </c>
      <c r="H78" s="38" t="s">
        <v>2666</v>
      </c>
      <c r="I78" s="38" t="s">
        <v>2667</v>
      </c>
      <c r="J78" s="31" t="s">
        <v>2668</v>
      </c>
      <c r="K78" s="31" t="s">
        <v>2669</v>
      </c>
      <c r="L78" s="31" t="s">
        <v>2318</v>
      </c>
      <c r="M78" s="31" t="s">
        <v>2670</v>
      </c>
      <c r="N78" s="13">
        <v>74110016</v>
      </c>
      <c r="O78" s="45" t="s">
        <v>1446</v>
      </c>
      <c r="P78" s="20" t="s">
        <v>553</v>
      </c>
      <c r="Q78" s="21">
        <v>3153</v>
      </c>
      <c r="R78" s="20">
        <v>16.7</v>
      </c>
      <c r="S78" s="20">
        <v>104.1</v>
      </c>
      <c r="T78" s="23">
        <v>40808</v>
      </c>
      <c r="U78" s="24">
        <v>0.1</v>
      </c>
      <c r="V78" s="24">
        <v>0.03</v>
      </c>
      <c r="W78" s="24">
        <v>0.08</v>
      </c>
      <c r="X78" s="25" t="str">
        <f t="shared" si="5"/>
        <v>Normal</v>
      </c>
      <c r="Y78" s="25" t="b">
        <f t="shared" si="6"/>
        <v>0</v>
      </c>
      <c r="Z78" s="25" t="b">
        <f t="shared" si="7"/>
        <v>0</v>
      </c>
      <c r="AA78" s="13"/>
      <c r="AB78" s="13"/>
      <c r="AC78" s="49"/>
    </row>
    <row r="79" spans="1:29" x14ac:dyDescent="0.25">
      <c r="A79" s="13">
        <v>80</v>
      </c>
      <c r="B79" s="13" t="s">
        <v>2203</v>
      </c>
      <c r="C79" s="132" t="s">
        <v>2204</v>
      </c>
      <c r="D79" s="13" t="s">
        <v>2671</v>
      </c>
      <c r="E79" s="15">
        <v>39593</v>
      </c>
      <c r="F79" s="16">
        <f t="shared" ca="1" si="4"/>
        <v>72.969199178644772</v>
      </c>
      <c r="G79" s="17" t="s">
        <v>54</v>
      </c>
      <c r="H79" s="38" t="s">
        <v>2672</v>
      </c>
      <c r="I79" s="38" t="s">
        <v>2652</v>
      </c>
      <c r="J79" s="31" t="s">
        <v>2653</v>
      </c>
      <c r="K79" s="31" t="s">
        <v>2654</v>
      </c>
      <c r="L79" s="31" t="s">
        <v>66</v>
      </c>
      <c r="M79" s="31" t="s">
        <v>2655</v>
      </c>
      <c r="N79" s="13">
        <v>83505074</v>
      </c>
      <c r="O79" s="45" t="s">
        <v>77</v>
      </c>
      <c r="P79" s="20" t="s">
        <v>2211</v>
      </c>
      <c r="Q79" s="21">
        <v>3311</v>
      </c>
      <c r="R79" s="22">
        <v>15.25</v>
      </c>
      <c r="S79" s="20">
        <v>97.6</v>
      </c>
      <c r="T79" s="23">
        <v>40858</v>
      </c>
      <c r="U79" s="24">
        <v>0.14000000000000001</v>
      </c>
      <c r="V79" s="24">
        <v>-0.49</v>
      </c>
      <c r="W79" s="24">
        <v>-0.17</v>
      </c>
      <c r="X79" s="25" t="str">
        <f t="shared" si="5"/>
        <v>Normal</v>
      </c>
      <c r="Y79" s="25" t="b">
        <f t="shared" si="6"/>
        <v>0</v>
      </c>
      <c r="Z79" s="25" t="b">
        <f t="shared" si="7"/>
        <v>0</v>
      </c>
      <c r="AA79" s="19" t="s">
        <v>2283</v>
      </c>
      <c r="AB79" s="157" t="s">
        <v>52</v>
      </c>
      <c r="AC79" s="49"/>
    </row>
    <row r="80" spans="1:29" x14ac:dyDescent="0.25">
      <c r="A80" s="20">
        <v>81</v>
      </c>
      <c r="B80" s="13" t="s">
        <v>2203</v>
      </c>
      <c r="C80" s="132" t="s">
        <v>2204</v>
      </c>
      <c r="D80" s="13" t="s">
        <v>2673</v>
      </c>
      <c r="E80" s="15">
        <v>39815</v>
      </c>
      <c r="F80" s="16">
        <f t="shared" ca="1" si="4"/>
        <v>65.675564681724836</v>
      </c>
      <c r="G80" s="17" t="s">
        <v>54</v>
      </c>
      <c r="H80" s="38" t="s">
        <v>2674</v>
      </c>
      <c r="I80" s="38" t="s">
        <v>2675</v>
      </c>
      <c r="J80" s="31" t="s">
        <v>2676</v>
      </c>
      <c r="K80" s="31" t="s">
        <v>2677</v>
      </c>
      <c r="L80" s="31" t="s">
        <v>66</v>
      </c>
      <c r="M80" s="31" t="s">
        <v>2678</v>
      </c>
      <c r="N80" s="13">
        <v>2283648</v>
      </c>
      <c r="O80" s="45" t="s">
        <v>77</v>
      </c>
      <c r="P80" s="20" t="s">
        <v>1291</v>
      </c>
      <c r="Q80" s="21">
        <v>2234</v>
      </c>
      <c r="R80" s="22">
        <v>14.5</v>
      </c>
      <c r="S80" s="20">
        <v>94.45</v>
      </c>
      <c r="T80" s="23">
        <v>40823</v>
      </c>
      <c r="U80" s="24">
        <v>0.57999999999999996</v>
      </c>
      <c r="V80" s="24">
        <v>0.39</v>
      </c>
      <c r="W80" s="24">
        <v>0.67</v>
      </c>
      <c r="X80" s="25" t="str">
        <f t="shared" si="5"/>
        <v>Normal</v>
      </c>
      <c r="Y80" s="25" t="b">
        <f t="shared" si="6"/>
        <v>0</v>
      </c>
      <c r="Z80" s="25" t="b">
        <f t="shared" si="7"/>
        <v>0</v>
      </c>
      <c r="AA80" s="19" t="s">
        <v>2283</v>
      </c>
      <c r="AB80" s="142" t="s">
        <v>52</v>
      </c>
      <c r="AC80" s="49"/>
    </row>
    <row r="81" spans="1:29" x14ac:dyDescent="0.25">
      <c r="A81" s="13">
        <v>83</v>
      </c>
      <c r="B81" s="13" t="s">
        <v>2203</v>
      </c>
      <c r="C81" s="132" t="s">
        <v>2204</v>
      </c>
      <c r="D81" s="13" t="s">
        <v>2598</v>
      </c>
      <c r="E81" s="15">
        <v>39743</v>
      </c>
      <c r="F81" s="16">
        <f t="shared" ca="1" si="4"/>
        <v>68.041067761806985</v>
      </c>
      <c r="G81" s="17" t="s">
        <v>54</v>
      </c>
      <c r="H81" s="38" t="s">
        <v>2679</v>
      </c>
      <c r="I81" s="143" t="s">
        <v>2680</v>
      </c>
      <c r="J81" s="31" t="s">
        <v>2681</v>
      </c>
      <c r="K81" s="31" t="s">
        <v>2682</v>
      </c>
      <c r="L81" s="31" t="s">
        <v>66</v>
      </c>
      <c r="M81" s="31" t="s">
        <v>2683</v>
      </c>
      <c r="N81" s="13" t="s">
        <v>2684</v>
      </c>
      <c r="O81" s="45" t="s">
        <v>77</v>
      </c>
      <c r="P81" s="20" t="s">
        <v>87</v>
      </c>
      <c r="Q81" s="21">
        <v>3350</v>
      </c>
      <c r="R81" s="22">
        <v>16.399999999999999</v>
      </c>
      <c r="S81" s="20">
        <v>101</v>
      </c>
      <c r="T81" s="23">
        <v>40858</v>
      </c>
      <c r="U81" s="24">
        <v>0.6</v>
      </c>
      <c r="V81" s="24">
        <v>1.44</v>
      </c>
      <c r="W81" s="24">
        <v>1.21</v>
      </c>
      <c r="X81" s="25" t="str">
        <f t="shared" si="5"/>
        <v>Normal</v>
      </c>
      <c r="Y81" s="25" t="b">
        <f t="shared" si="6"/>
        <v>0</v>
      </c>
      <c r="Z81" s="25" t="b">
        <f t="shared" si="7"/>
        <v>0</v>
      </c>
      <c r="AA81" s="13"/>
      <c r="AB81" s="13"/>
      <c r="AC81" s="49"/>
    </row>
    <row r="82" spans="1:29" x14ac:dyDescent="0.25">
      <c r="A82" s="136">
        <v>84</v>
      </c>
      <c r="B82" s="13" t="s">
        <v>2203</v>
      </c>
      <c r="C82" s="132" t="s">
        <v>2204</v>
      </c>
      <c r="D82" s="13" t="s">
        <v>2685</v>
      </c>
      <c r="E82" s="15">
        <v>39538</v>
      </c>
      <c r="F82" s="16">
        <f t="shared" ca="1" si="4"/>
        <v>74.776180698151961</v>
      </c>
      <c r="G82" s="17" t="s">
        <v>29</v>
      </c>
      <c r="H82" s="38" t="s">
        <v>284</v>
      </c>
      <c r="I82" s="38" t="s">
        <v>2686</v>
      </c>
      <c r="J82" s="31" t="s">
        <v>2687</v>
      </c>
      <c r="K82" s="31" t="s">
        <v>2688</v>
      </c>
      <c r="L82" s="31" t="s">
        <v>66</v>
      </c>
      <c r="M82" s="31" t="s">
        <v>2689</v>
      </c>
      <c r="N82" s="13" t="s">
        <v>2690</v>
      </c>
      <c r="O82" s="45" t="s">
        <v>77</v>
      </c>
      <c r="P82" s="20" t="s">
        <v>1291</v>
      </c>
      <c r="Q82" s="21">
        <v>2487</v>
      </c>
      <c r="R82" s="22">
        <v>14</v>
      </c>
      <c r="S82" s="20">
        <v>98.7</v>
      </c>
      <c r="T82" s="23">
        <v>40823</v>
      </c>
      <c r="U82" s="24">
        <v>-0.85</v>
      </c>
      <c r="V82" s="24">
        <v>-0.32</v>
      </c>
      <c r="W82" s="24">
        <v>-0.76</v>
      </c>
      <c r="X82" s="25" t="str">
        <f t="shared" si="5"/>
        <v>Normal</v>
      </c>
      <c r="Y82" s="25" t="b">
        <f t="shared" si="6"/>
        <v>0</v>
      </c>
      <c r="Z82" s="25" t="b">
        <f t="shared" si="7"/>
        <v>0</v>
      </c>
      <c r="AA82" s="19"/>
      <c r="AB82" s="13"/>
      <c r="AC82" s="49"/>
    </row>
    <row r="83" spans="1:29" x14ac:dyDescent="0.25">
      <c r="A83" s="13">
        <v>85</v>
      </c>
      <c r="B83" s="13" t="s">
        <v>2203</v>
      </c>
      <c r="C83" s="132" t="s">
        <v>2204</v>
      </c>
      <c r="D83" s="13" t="s">
        <v>2691</v>
      </c>
      <c r="E83" s="15">
        <v>39739</v>
      </c>
      <c r="F83" s="16">
        <f t="shared" ca="1" si="4"/>
        <v>68.172484599589325</v>
      </c>
      <c r="G83" s="17" t="s">
        <v>54</v>
      </c>
      <c r="H83" s="38" t="s">
        <v>2692</v>
      </c>
      <c r="I83" s="38" t="s">
        <v>2693</v>
      </c>
      <c r="J83" s="31" t="s">
        <v>2694</v>
      </c>
      <c r="K83" s="31" t="s">
        <v>2695</v>
      </c>
      <c r="L83" s="31" t="s">
        <v>66</v>
      </c>
      <c r="M83" s="31" t="s">
        <v>2696</v>
      </c>
      <c r="N83" s="13">
        <v>2288497</v>
      </c>
      <c r="O83" s="45" t="s">
        <v>77</v>
      </c>
      <c r="P83" s="20" t="s">
        <v>2211</v>
      </c>
      <c r="Q83" s="21">
        <v>3050</v>
      </c>
      <c r="R83" s="50">
        <v>14.3</v>
      </c>
      <c r="S83" s="20">
        <v>92.35</v>
      </c>
      <c r="T83" s="23">
        <v>40823</v>
      </c>
      <c r="U83" s="24">
        <v>0.86</v>
      </c>
      <c r="V83" s="24">
        <v>-0.64</v>
      </c>
      <c r="W83" s="24">
        <v>0.28999999999999998</v>
      </c>
      <c r="X83" s="25" t="str">
        <f t="shared" si="5"/>
        <v>Normal</v>
      </c>
      <c r="Y83" s="25" t="b">
        <f t="shared" si="6"/>
        <v>0</v>
      </c>
      <c r="Z83" s="25" t="b">
        <f t="shared" si="7"/>
        <v>0</v>
      </c>
      <c r="AA83" s="140" t="s">
        <v>2250</v>
      </c>
      <c r="AB83" s="18" t="s">
        <v>52</v>
      </c>
      <c r="AC83" s="49"/>
    </row>
    <row r="84" spans="1:29" x14ac:dyDescent="0.25">
      <c r="A84" s="20">
        <v>86</v>
      </c>
      <c r="B84" s="62" t="s">
        <v>2203</v>
      </c>
      <c r="C84" s="132" t="s">
        <v>2204</v>
      </c>
      <c r="D84" s="62" t="s">
        <v>2697</v>
      </c>
      <c r="E84" s="181">
        <v>40000</v>
      </c>
      <c r="F84" s="16">
        <f t="shared" ca="1" si="4"/>
        <v>59.597535934291578</v>
      </c>
      <c r="G84" s="60" t="s">
        <v>29</v>
      </c>
      <c r="H84" s="182" t="s">
        <v>2698</v>
      </c>
      <c r="I84" s="158" t="s">
        <v>2699</v>
      </c>
      <c r="J84" s="183" t="s">
        <v>2700</v>
      </c>
      <c r="K84" s="183" t="s">
        <v>275</v>
      </c>
      <c r="L84" s="183" t="s">
        <v>59</v>
      </c>
      <c r="M84" s="183" t="s">
        <v>2701</v>
      </c>
      <c r="N84" s="62">
        <v>2342973</v>
      </c>
      <c r="O84" s="160" t="s">
        <v>2545</v>
      </c>
      <c r="P84" s="159" t="s">
        <v>2211</v>
      </c>
      <c r="Q84" s="65">
        <v>6812</v>
      </c>
      <c r="R84" s="184">
        <v>14.8</v>
      </c>
      <c r="S84" s="159">
        <v>89.1</v>
      </c>
      <c r="T84" s="23">
        <v>40823</v>
      </c>
      <c r="U84" s="24">
        <v>1.7</v>
      </c>
      <c r="V84" s="24">
        <v>0.05</v>
      </c>
      <c r="W84" s="24">
        <v>1.26</v>
      </c>
      <c r="X84" s="25" t="str">
        <f t="shared" si="5"/>
        <v>Sobrepeso</v>
      </c>
      <c r="Y84" s="25" t="b">
        <f t="shared" si="6"/>
        <v>0</v>
      </c>
      <c r="Z84" s="25" t="b">
        <f t="shared" si="7"/>
        <v>0</v>
      </c>
      <c r="AA84" s="19" t="s">
        <v>2225</v>
      </c>
      <c r="AB84" s="18" t="s">
        <v>52</v>
      </c>
      <c r="AC84" s="49"/>
    </row>
    <row r="85" spans="1:29" x14ac:dyDescent="0.25">
      <c r="A85" s="13">
        <v>87</v>
      </c>
      <c r="B85" s="13" t="s">
        <v>2203</v>
      </c>
      <c r="C85" s="132" t="s">
        <v>2204</v>
      </c>
      <c r="D85" s="13" t="s">
        <v>2702</v>
      </c>
      <c r="E85" s="15">
        <v>39894</v>
      </c>
      <c r="F85" s="16">
        <f t="shared" ca="1" si="4"/>
        <v>63.080082135523611</v>
      </c>
      <c r="G85" s="17" t="s">
        <v>54</v>
      </c>
      <c r="H85" s="38" t="s">
        <v>2703</v>
      </c>
      <c r="I85" s="38" t="s">
        <v>2704</v>
      </c>
      <c r="J85" s="31" t="s">
        <v>2705</v>
      </c>
      <c r="K85" s="31" t="s">
        <v>2706</v>
      </c>
      <c r="L85" s="31" t="s">
        <v>2318</v>
      </c>
      <c r="M85" s="31" t="s">
        <v>2707</v>
      </c>
      <c r="N85" s="13">
        <v>74557970</v>
      </c>
      <c r="O85" s="20" t="s">
        <v>1780</v>
      </c>
      <c r="P85" s="20" t="s">
        <v>2211</v>
      </c>
      <c r="Q85" s="21" t="s">
        <v>389</v>
      </c>
      <c r="R85" s="20">
        <v>15.9</v>
      </c>
      <c r="S85" s="20">
        <v>93</v>
      </c>
      <c r="T85" s="23">
        <v>40823</v>
      </c>
      <c r="U85" s="24">
        <v>1.86</v>
      </c>
      <c r="V85" s="24">
        <v>0.54</v>
      </c>
      <c r="W85" s="24">
        <v>1.66</v>
      </c>
      <c r="X85" s="25" t="str">
        <f t="shared" si="5"/>
        <v>Sobrepeso</v>
      </c>
      <c r="Y85" s="25" t="b">
        <f t="shared" si="6"/>
        <v>0</v>
      </c>
      <c r="Z85" s="25" t="b">
        <f t="shared" si="7"/>
        <v>0</v>
      </c>
      <c r="AA85" s="19" t="s">
        <v>2250</v>
      </c>
      <c r="AB85" s="18" t="s">
        <v>52</v>
      </c>
      <c r="AC85" s="49"/>
    </row>
    <row r="86" spans="1:29" x14ac:dyDescent="0.25">
      <c r="A86" s="13">
        <v>88</v>
      </c>
      <c r="B86" s="13" t="s">
        <v>2203</v>
      </c>
      <c r="C86" s="132" t="s">
        <v>2204</v>
      </c>
      <c r="D86" s="20" t="s">
        <v>2708</v>
      </c>
      <c r="E86" s="37">
        <v>39917</v>
      </c>
      <c r="F86" s="16">
        <f t="shared" ca="1" si="4"/>
        <v>62.32443531827515</v>
      </c>
      <c r="G86" s="185" t="s">
        <v>54</v>
      </c>
      <c r="H86" s="186" t="s">
        <v>2709</v>
      </c>
      <c r="I86" s="186" t="s">
        <v>2710</v>
      </c>
      <c r="J86" s="38" t="s">
        <v>2711</v>
      </c>
      <c r="K86" s="38" t="s">
        <v>2712</v>
      </c>
      <c r="L86" s="38" t="s">
        <v>2318</v>
      </c>
      <c r="M86" s="143" t="s">
        <v>275</v>
      </c>
      <c r="N86" s="20" t="s">
        <v>389</v>
      </c>
      <c r="O86" s="20" t="s">
        <v>1780</v>
      </c>
      <c r="P86" s="20" t="s">
        <v>87</v>
      </c>
      <c r="Q86" s="21">
        <v>2210</v>
      </c>
      <c r="R86" s="20">
        <v>10.5</v>
      </c>
      <c r="S86" s="20">
        <v>83.3</v>
      </c>
      <c r="T86" s="23">
        <v>40854</v>
      </c>
      <c r="U86" s="24">
        <v>-0.5</v>
      </c>
      <c r="V86" s="24">
        <v>-2.0499999999999998</v>
      </c>
      <c r="W86" s="24">
        <v>-1.53</v>
      </c>
      <c r="X86" s="25" t="str">
        <f t="shared" si="5"/>
        <v>Normal</v>
      </c>
      <c r="Y86" s="25" t="str">
        <f t="shared" si="6"/>
        <v>Talla Baja</v>
      </c>
      <c r="Z86" s="25" t="b">
        <f t="shared" si="7"/>
        <v>0</v>
      </c>
      <c r="AA86" s="13"/>
      <c r="AB86" s="13"/>
      <c r="AC86" s="49"/>
    </row>
    <row r="87" spans="1:29" x14ac:dyDescent="0.25">
      <c r="A87" s="136">
        <v>90</v>
      </c>
      <c r="B87" s="62" t="s">
        <v>2203</v>
      </c>
      <c r="C87" s="187" t="s">
        <v>2713</v>
      </c>
      <c r="D87" s="20" t="s">
        <v>2714</v>
      </c>
      <c r="E87" s="37">
        <v>39904</v>
      </c>
      <c r="F87" s="16">
        <f t="shared" ca="1" si="4"/>
        <v>62.751540041067763</v>
      </c>
      <c r="G87" s="70" t="s">
        <v>54</v>
      </c>
      <c r="H87" s="38" t="s">
        <v>2715</v>
      </c>
      <c r="I87" s="38" t="s">
        <v>2716</v>
      </c>
      <c r="J87" s="38" t="s">
        <v>2717</v>
      </c>
      <c r="K87" s="38" t="s">
        <v>2718</v>
      </c>
      <c r="L87" s="38" t="s">
        <v>2719</v>
      </c>
      <c r="M87" s="38" t="s">
        <v>2720</v>
      </c>
      <c r="N87" s="20" t="s">
        <v>2721</v>
      </c>
      <c r="O87" s="20" t="s">
        <v>77</v>
      </c>
      <c r="P87" s="20" t="s">
        <v>87</v>
      </c>
      <c r="Q87" s="21">
        <v>6408</v>
      </c>
      <c r="R87" s="20">
        <v>17.25</v>
      </c>
      <c r="S87" s="20">
        <v>91.9</v>
      </c>
      <c r="T87" s="23">
        <v>40792</v>
      </c>
      <c r="U87" s="24">
        <v>1.89</v>
      </c>
      <c r="V87" s="24">
        <v>-0.57999999999999996</v>
      </c>
      <c r="W87" s="24">
        <v>1.1100000000000001</v>
      </c>
      <c r="X87" s="25" t="str">
        <f t="shared" si="5"/>
        <v>Sobrepeso</v>
      </c>
      <c r="Y87" s="25" t="b">
        <f t="shared" si="6"/>
        <v>0</v>
      </c>
      <c r="Z87" s="25" t="b">
        <f t="shared" si="7"/>
        <v>0</v>
      </c>
      <c r="AA87" s="19" t="s">
        <v>2722</v>
      </c>
      <c r="AB87" s="18" t="s">
        <v>52</v>
      </c>
      <c r="AC87" s="49"/>
    </row>
    <row r="88" spans="1:29" x14ac:dyDescent="0.25">
      <c r="A88" s="20">
        <v>91</v>
      </c>
      <c r="B88" s="13" t="s">
        <v>2203</v>
      </c>
      <c r="C88" s="187" t="s">
        <v>2713</v>
      </c>
      <c r="D88" s="62" t="s">
        <v>2723</v>
      </c>
      <c r="E88" s="181">
        <v>39847</v>
      </c>
      <c r="F88" s="16">
        <f t="shared" ca="1" si="4"/>
        <v>64.624229979466122</v>
      </c>
      <c r="G88" s="60" t="s">
        <v>54</v>
      </c>
      <c r="H88" s="183" t="s">
        <v>2724</v>
      </c>
      <c r="I88" s="183" t="s">
        <v>2725</v>
      </c>
      <c r="J88" s="183" t="s">
        <v>2726</v>
      </c>
      <c r="K88" s="183" t="s">
        <v>2727</v>
      </c>
      <c r="L88" s="183" t="s">
        <v>2318</v>
      </c>
      <c r="M88" s="183" t="s">
        <v>2728</v>
      </c>
      <c r="N88" s="62">
        <v>94391082</v>
      </c>
      <c r="O88" s="159" t="s">
        <v>77</v>
      </c>
      <c r="P88" s="20" t="s">
        <v>2729</v>
      </c>
      <c r="Q88" s="65">
        <v>2232</v>
      </c>
      <c r="R88" s="159">
        <v>12.85</v>
      </c>
      <c r="S88" s="159">
        <v>88.8</v>
      </c>
      <c r="T88" s="188">
        <v>40792</v>
      </c>
      <c r="U88" s="24">
        <v>0.38</v>
      </c>
      <c r="V88" s="24">
        <v>-1.71</v>
      </c>
      <c r="W88" s="24">
        <v>-0.65</v>
      </c>
      <c r="X88" s="25" t="str">
        <f t="shared" si="5"/>
        <v>Normal</v>
      </c>
      <c r="Y88" s="25" t="b">
        <f t="shared" si="6"/>
        <v>0</v>
      </c>
      <c r="Z88" s="25" t="b">
        <f t="shared" si="7"/>
        <v>0</v>
      </c>
      <c r="AA88" s="19" t="s">
        <v>2730</v>
      </c>
      <c r="AB88" s="18" t="s">
        <v>52</v>
      </c>
      <c r="AC88" s="50"/>
    </row>
    <row r="89" spans="1:29" x14ac:dyDescent="0.25">
      <c r="A89" s="13">
        <v>92</v>
      </c>
      <c r="B89" s="13" t="s">
        <v>2203</v>
      </c>
      <c r="C89" s="187" t="s">
        <v>2713</v>
      </c>
      <c r="D89" s="13" t="s">
        <v>2731</v>
      </c>
      <c r="E89" s="15">
        <v>39885</v>
      </c>
      <c r="F89" s="16">
        <f t="shared" ca="1" si="4"/>
        <v>63.375770020533885</v>
      </c>
      <c r="G89" s="17" t="s">
        <v>29</v>
      </c>
      <c r="H89" s="31" t="s">
        <v>2732</v>
      </c>
      <c r="I89" s="31" t="s">
        <v>2733</v>
      </c>
      <c r="J89" s="31" t="s">
        <v>2734</v>
      </c>
      <c r="K89" s="31" t="s">
        <v>2735</v>
      </c>
      <c r="L89" s="31" t="s">
        <v>2318</v>
      </c>
      <c r="M89" s="38" t="s">
        <v>2736</v>
      </c>
      <c r="N89" s="13">
        <v>82050476</v>
      </c>
      <c r="O89" s="20" t="s">
        <v>77</v>
      </c>
      <c r="P89" s="20" t="s">
        <v>87</v>
      </c>
      <c r="Q89" s="165">
        <v>7702</v>
      </c>
      <c r="R89" s="20">
        <v>13.9</v>
      </c>
      <c r="S89" s="20">
        <v>91.8</v>
      </c>
      <c r="T89" s="23">
        <v>40792</v>
      </c>
      <c r="U89" s="24">
        <v>0.54</v>
      </c>
      <c r="V89" s="24">
        <v>0</v>
      </c>
      <c r="W89" s="24">
        <v>0.4</v>
      </c>
      <c r="X89" s="25" t="str">
        <f t="shared" si="5"/>
        <v>Normal</v>
      </c>
      <c r="Y89" s="25" t="b">
        <f t="shared" si="6"/>
        <v>0</v>
      </c>
      <c r="Z89" s="25" t="b">
        <f t="shared" si="7"/>
        <v>0</v>
      </c>
      <c r="AA89" s="139" t="s">
        <v>2225</v>
      </c>
      <c r="AB89" s="18" t="s">
        <v>52</v>
      </c>
      <c r="AC89" s="49"/>
    </row>
    <row r="90" spans="1:29" x14ac:dyDescent="0.25">
      <c r="A90" s="13">
        <v>93</v>
      </c>
      <c r="B90" s="62" t="s">
        <v>2203</v>
      </c>
      <c r="C90" s="187" t="s">
        <v>2713</v>
      </c>
      <c r="D90" s="13" t="s">
        <v>2737</v>
      </c>
      <c r="E90" s="15">
        <v>39859</v>
      </c>
      <c r="F90" s="16">
        <f t="shared" ca="1" si="4"/>
        <v>64.229979466119104</v>
      </c>
      <c r="G90" s="17" t="s">
        <v>54</v>
      </c>
      <c r="H90" s="31" t="s">
        <v>2157</v>
      </c>
      <c r="I90" s="31" t="s">
        <v>2738</v>
      </c>
      <c r="J90" s="31" t="s">
        <v>2739</v>
      </c>
      <c r="K90" s="31"/>
      <c r="L90" s="31" t="s">
        <v>59</v>
      </c>
      <c r="M90" s="31" t="s">
        <v>2740</v>
      </c>
      <c r="N90" s="13">
        <v>2259084</v>
      </c>
      <c r="O90" s="20" t="s">
        <v>77</v>
      </c>
      <c r="P90" s="20" t="s">
        <v>2366</v>
      </c>
      <c r="Q90" s="165">
        <v>2928</v>
      </c>
      <c r="R90" s="22">
        <v>14.4</v>
      </c>
      <c r="S90" s="20">
        <v>93.2</v>
      </c>
      <c r="T90" s="188">
        <v>40792</v>
      </c>
      <c r="U90" s="24">
        <v>0.76</v>
      </c>
      <c r="V90" s="24">
        <v>0.56999999999999995</v>
      </c>
      <c r="W90" s="24">
        <v>0.9</v>
      </c>
      <c r="X90" s="25" t="str">
        <f t="shared" si="5"/>
        <v>Normal</v>
      </c>
      <c r="Y90" s="25" t="b">
        <f t="shared" si="6"/>
        <v>0</v>
      </c>
      <c r="Z90" s="25" t="b">
        <f t="shared" si="7"/>
        <v>0</v>
      </c>
      <c r="AA90" s="19" t="s">
        <v>2730</v>
      </c>
      <c r="AB90" s="18" t="s">
        <v>52</v>
      </c>
      <c r="AC90" s="49"/>
    </row>
    <row r="91" spans="1:29" x14ac:dyDescent="0.25">
      <c r="A91" s="136">
        <v>94</v>
      </c>
      <c r="B91" s="13" t="s">
        <v>2203</v>
      </c>
      <c r="C91" s="187" t="s">
        <v>2713</v>
      </c>
      <c r="D91" s="13" t="s">
        <v>2741</v>
      </c>
      <c r="E91" s="15">
        <v>39636</v>
      </c>
      <c r="F91" s="16">
        <f t="shared" ca="1" si="4"/>
        <v>71.5564681724846</v>
      </c>
      <c r="G91" s="17" t="s">
        <v>54</v>
      </c>
      <c r="H91" s="31" t="s">
        <v>2742</v>
      </c>
      <c r="I91" s="31" t="s">
        <v>2743</v>
      </c>
      <c r="J91" s="31" t="s">
        <v>2744</v>
      </c>
      <c r="K91" s="31" t="s">
        <v>2745</v>
      </c>
      <c r="L91" s="31" t="s">
        <v>2318</v>
      </c>
      <c r="M91" s="189" t="s">
        <v>2746</v>
      </c>
      <c r="N91" s="13" t="s">
        <v>2747</v>
      </c>
      <c r="O91" s="20" t="s">
        <v>77</v>
      </c>
      <c r="P91" s="20" t="s">
        <v>2366</v>
      </c>
      <c r="Q91" s="21">
        <v>2143</v>
      </c>
      <c r="R91" s="22">
        <v>15.6</v>
      </c>
      <c r="S91" s="20">
        <v>96.4</v>
      </c>
      <c r="T91" s="23">
        <v>40792</v>
      </c>
      <c r="U91" s="24">
        <v>0.99</v>
      </c>
      <c r="V91" s="24">
        <v>0</v>
      </c>
      <c r="W91" s="24">
        <v>0.7</v>
      </c>
      <c r="X91" s="25" t="str">
        <f t="shared" si="5"/>
        <v>Normal</v>
      </c>
      <c r="Y91" s="25" t="b">
        <f t="shared" si="6"/>
        <v>0</v>
      </c>
      <c r="Z91" s="25" t="b">
        <f t="shared" si="7"/>
        <v>0</v>
      </c>
      <c r="AA91" s="19" t="s">
        <v>2730</v>
      </c>
      <c r="AB91" s="18" t="s">
        <v>52</v>
      </c>
      <c r="AC91" s="49"/>
    </row>
    <row r="92" spans="1:29" x14ac:dyDescent="0.25">
      <c r="A92" s="13">
        <v>95</v>
      </c>
      <c r="B92" s="13" t="s">
        <v>2203</v>
      </c>
      <c r="C92" s="187" t="s">
        <v>2713</v>
      </c>
      <c r="D92" s="13" t="s">
        <v>2748</v>
      </c>
      <c r="E92" s="15">
        <v>39640</v>
      </c>
      <c r="F92" s="16">
        <f t="shared" ca="1" si="4"/>
        <v>71.42505133470226</v>
      </c>
      <c r="G92" s="17" t="s">
        <v>54</v>
      </c>
      <c r="H92" s="31" t="s">
        <v>2749</v>
      </c>
      <c r="I92" s="31" t="s">
        <v>2750</v>
      </c>
      <c r="J92" s="31" t="s">
        <v>2751</v>
      </c>
      <c r="K92" s="31" t="s">
        <v>2752</v>
      </c>
      <c r="L92" s="31" t="s">
        <v>2318</v>
      </c>
      <c r="M92" s="31" t="s">
        <v>2753</v>
      </c>
      <c r="N92" s="13" t="s">
        <v>2754</v>
      </c>
      <c r="O92" s="20" t="s">
        <v>77</v>
      </c>
      <c r="P92" s="20" t="s">
        <v>87</v>
      </c>
      <c r="Q92" s="21">
        <v>6015</v>
      </c>
      <c r="R92" s="22">
        <v>16.2</v>
      </c>
      <c r="S92" s="20">
        <v>97.3</v>
      </c>
      <c r="T92" s="188">
        <v>40792</v>
      </c>
      <c r="U92" s="24">
        <v>1.21</v>
      </c>
      <c r="V92" s="24">
        <v>0.25</v>
      </c>
      <c r="W92" s="24">
        <v>0.99</v>
      </c>
      <c r="X92" s="25" t="str">
        <f t="shared" si="5"/>
        <v>Sobrepeso</v>
      </c>
      <c r="Y92" s="25" t="b">
        <f t="shared" si="6"/>
        <v>0</v>
      </c>
      <c r="Z92" s="25" t="b">
        <f t="shared" si="7"/>
        <v>0</v>
      </c>
      <c r="AA92" s="13"/>
      <c r="AB92" s="13"/>
      <c r="AC92" s="50"/>
    </row>
    <row r="93" spans="1:29" x14ac:dyDescent="0.25">
      <c r="A93" s="20">
        <v>96</v>
      </c>
      <c r="B93" s="62" t="s">
        <v>2203</v>
      </c>
      <c r="C93" s="187" t="s">
        <v>2713</v>
      </c>
      <c r="D93" s="13" t="s">
        <v>2755</v>
      </c>
      <c r="E93" s="15">
        <v>39665</v>
      </c>
      <c r="F93" s="16">
        <f t="shared" ca="1" si="4"/>
        <v>70.603696098562637</v>
      </c>
      <c r="G93" s="17" t="s">
        <v>54</v>
      </c>
      <c r="H93" s="31" t="s">
        <v>2756</v>
      </c>
      <c r="I93" s="31" t="s">
        <v>2757</v>
      </c>
      <c r="J93" s="31" t="s">
        <v>2758</v>
      </c>
      <c r="K93" s="31"/>
      <c r="L93" s="31" t="s">
        <v>59</v>
      </c>
      <c r="M93" s="31" t="s">
        <v>2759</v>
      </c>
      <c r="N93" s="13" t="s">
        <v>2760</v>
      </c>
      <c r="O93" s="20" t="s">
        <v>77</v>
      </c>
      <c r="P93" s="20" t="s">
        <v>2366</v>
      </c>
      <c r="Q93" s="21">
        <v>2152</v>
      </c>
      <c r="R93" s="22">
        <v>17.5</v>
      </c>
      <c r="S93" s="20">
        <v>99</v>
      </c>
      <c r="T93" s="23">
        <v>40792</v>
      </c>
      <c r="U93" s="24">
        <v>1.69</v>
      </c>
      <c r="V93" s="24">
        <v>0.84</v>
      </c>
      <c r="W93" s="24">
        <v>1.64</v>
      </c>
      <c r="X93" s="25" t="str">
        <f t="shared" si="5"/>
        <v>Sobrepeso</v>
      </c>
      <c r="Y93" s="25" t="b">
        <f t="shared" si="6"/>
        <v>0</v>
      </c>
      <c r="Z93" s="25" t="b">
        <f t="shared" si="7"/>
        <v>0</v>
      </c>
      <c r="AA93" s="19" t="s">
        <v>2730</v>
      </c>
      <c r="AB93" s="18" t="s">
        <v>52</v>
      </c>
      <c r="AC93" s="49"/>
    </row>
    <row r="94" spans="1:29" x14ac:dyDescent="0.25">
      <c r="A94" s="13">
        <v>97</v>
      </c>
      <c r="B94" s="13" t="s">
        <v>2203</v>
      </c>
      <c r="C94" s="187" t="s">
        <v>2713</v>
      </c>
      <c r="D94" s="13" t="s">
        <v>2761</v>
      </c>
      <c r="E94" s="15">
        <v>39703</v>
      </c>
      <c r="F94" s="16">
        <f t="shared" ca="1" si="4"/>
        <v>69.355236139630392</v>
      </c>
      <c r="G94" s="17" t="s">
        <v>54</v>
      </c>
      <c r="H94" s="31" t="s">
        <v>2762</v>
      </c>
      <c r="I94" s="31" t="s">
        <v>2763</v>
      </c>
      <c r="J94" s="31" t="s">
        <v>2764</v>
      </c>
      <c r="K94" s="31" t="s">
        <v>2765</v>
      </c>
      <c r="L94" s="31" t="s">
        <v>2318</v>
      </c>
      <c r="M94" s="31" t="s">
        <v>2766</v>
      </c>
      <c r="N94" s="13" t="s">
        <v>2767</v>
      </c>
      <c r="O94" s="20" t="s">
        <v>77</v>
      </c>
      <c r="P94" s="20" t="s">
        <v>87</v>
      </c>
      <c r="Q94" s="21">
        <v>5365</v>
      </c>
      <c r="R94" s="22">
        <v>12.9</v>
      </c>
      <c r="S94" s="20">
        <v>89.4</v>
      </c>
      <c r="T94" s="188">
        <v>40792</v>
      </c>
      <c r="U94" s="24">
        <v>1.56</v>
      </c>
      <c r="V94" s="24">
        <v>-0.6</v>
      </c>
      <c r="W94" s="24">
        <v>0.8</v>
      </c>
      <c r="X94" s="25" t="str">
        <f t="shared" si="5"/>
        <v>Sobrepeso</v>
      </c>
      <c r="Y94" s="25" t="b">
        <f t="shared" si="6"/>
        <v>0</v>
      </c>
      <c r="Z94" s="25" t="b">
        <f t="shared" si="7"/>
        <v>0</v>
      </c>
      <c r="AA94" s="20"/>
      <c r="AB94" s="20"/>
      <c r="AC94" s="49"/>
    </row>
    <row r="95" spans="1:29" x14ac:dyDescent="0.25">
      <c r="A95" s="13">
        <v>98</v>
      </c>
      <c r="B95" s="13" t="s">
        <v>2203</v>
      </c>
      <c r="C95" s="187" t="s">
        <v>2713</v>
      </c>
      <c r="D95" s="13" t="s">
        <v>2768</v>
      </c>
      <c r="E95" s="15">
        <v>39895</v>
      </c>
      <c r="F95" s="16">
        <f t="shared" ca="1" si="4"/>
        <v>63.047227926078023</v>
      </c>
      <c r="G95" s="190" t="s">
        <v>29</v>
      </c>
      <c r="H95" s="191" t="s">
        <v>2769</v>
      </c>
      <c r="I95" s="31" t="s">
        <v>2770</v>
      </c>
      <c r="J95" s="31" t="s">
        <v>2771</v>
      </c>
      <c r="K95" s="31" t="s">
        <v>2772</v>
      </c>
      <c r="L95" s="31" t="s">
        <v>2318</v>
      </c>
      <c r="M95" s="38" t="s">
        <v>2773</v>
      </c>
      <c r="N95" s="13">
        <v>2343695</v>
      </c>
      <c r="O95" s="20" t="s">
        <v>77</v>
      </c>
      <c r="P95" s="20" t="s">
        <v>87</v>
      </c>
      <c r="Q95" s="21">
        <v>2145</v>
      </c>
      <c r="R95" s="22">
        <v>12.3</v>
      </c>
      <c r="S95" s="20">
        <v>92.2</v>
      </c>
      <c r="T95" s="23">
        <v>40792</v>
      </c>
      <c r="U95" s="24">
        <v>-1.08</v>
      </c>
      <c r="V95" s="24">
        <v>0.2</v>
      </c>
      <c r="W95" s="24">
        <v>-0.6</v>
      </c>
      <c r="X95" s="25" t="str">
        <f t="shared" si="5"/>
        <v>Bajopeso</v>
      </c>
      <c r="Y95" s="25" t="b">
        <f t="shared" si="6"/>
        <v>0</v>
      </c>
      <c r="Z95" s="25" t="b">
        <f t="shared" si="7"/>
        <v>0</v>
      </c>
      <c r="AA95" s="19"/>
      <c r="AB95" s="13"/>
      <c r="AC95" s="50"/>
    </row>
    <row r="96" spans="1:29" x14ac:dyDescent="0.25">
      <c r="A96" s="136">
        <v>99</v>
      </c>
      <c r="B96" s="13" t="s">
        <v>2203</v>
      </c>
      <c r="C96" s="187" t="s">
        <v>2713</v>
      </c>
      <c r="D96" s="62" t="s">
        <v>2774</v>
      </c>
      <c r="E96" s="181">
        <v>39798</v>
      </c>
      <c r="F96" s="16">
        <f t="shared" ca="1" si="4"/>
        <v>66.234086242299796</v>
      </c>
      <c r="G96" s="60" t="s">
        <v>29</v>
      </c>
      <c r="H96" s="31" t="s">
        <v>2775</v>
      </c>
      <c r="I96" s="31" t="s">
        <v>2776</v>
      </c>
      <c r="J96" s="31" t="s">
        <v>2777</v>
      </c>
      <c r="K96" s="183"/>
      <c r="L96" s="31" t="s">
        <v>59</v>
      </c>
      <c r="M96" s="31" t="s">
        <v>2778</v>
      </c>
      <c r="N96" s="62" t="s">
        <v>2779</v>
      </c>
      <c r="O96" s="159" t="s">
        <v>77</v>
      </c>
      <c r="P96" s="159" t="s">
        <v>1291</v>
      </c>
      <c r="Q96" s="65">
        <v>2631</v>
      </c>
      <c r="R96" s="184">
        <v>13.65</v>
      </c>
      <c r="S96" s="159">
        <v>92</v>
      </c>
      <c r="T96" s="188">
        <v>40792</v>
      </c>
      <c r="U96" s="24">
        <v>0.27</v>
      </c>
      <c r="V96" s="24">
        <v>-0.52</v>
      </c>
      <c r="W96" s="24">
        <v>-7.0000000000000007E-2</v>
      </c>
      <c r="X96" s="25" t="str">
        <f t="shared" si="5"/>
        <v>Normal</v>
      </c>
      <c r="Y96" s="25" t="b">
        <f t="shared" si="6"/>
        <v>0</v>
      </c>
      <c r="Z96" s="25" t="b">
        <f t="shared" si="7"/>
        <v>0</v>
      </c>
      <c r="AA96" s="19"/>
      <c r="AB96" s="13"/>
      <c r="AC96" s="49"/>
    </row>
    <row r="97" spans="1:29" x14ac:dyDescent="0.25">
      <c r="A97" s="13">
        <v>100</v>
      </c>
      <c r="B97" s="62" t="s">
        <v>2203</v>
      </c>
      <c r="C97" s="187" t="s">
        <v>2713</v>
      </c>
      <c r="D97" s="13" t="s">
        <v>2780</v>
      </c>
      <c r="E97" s="15">
        <v>39692</v>
      </c>
      <c r="F97" s="16">
        <f t="shared" ca="1" si="4"/>
        <v>69.716632443531836</v>
      </c>
      <c r="G97" s="17" t="s">
        <v>29</v>
      </c>
      <c r="H97" s="31" t="s">
        <v>2781</v>
      </c>
      <c r="I97" s="31" t="s">
        <v>2782</v>
      </c>
      <c r="J97" s="31" t="s">
        <v>2783</v>
      </c>
      <c r="K97" s="31" t="s">
        <v>2784</v>
      </c>
      <c r="L97" s="31" t="s">
        <v>66</v>
      </c>
      <c r="M97" s="143" t="s">
        <v>2785</v>
      </c>
      <c r="N97" s="13">
        <v>91087094</v>
      </c>
      <c r="O97" s="20" t="s">
        <v>77</v>
      </c>
      <c r="P97" s="20" t="s">
        <v>87</v>
      </c>
      <c r="Q97" s="21">
        <v>2674</v>
      </c>
      <c r="R97" s="20">
        <v>14.55</v>
      </c>
      <c r="S97" s="20">
        <v>89.65</v>
      </c>
      <c r="T97" s="23">
        <v>40792</v>
      </c>
      <c r="U97" s="24">
        <v>1.56</v>
      </c>
      <c r="V97" s="24">
        <v>-1.76</v>
      </c>
      <c r="W97" s="24">
        <v>0.1</v>
      </c>
      <c r="X97" s="25" t="str">
        <f t="shared" si="5"/>
        <v>Sobrepeso</v>
      </c>
      <c r="Y97" s="25" t="b">
        <f t="shared" si="6"/>
        <v>0</v>
      </c>
      <c r="Z97" s="25" t="b">
        <f t="shared" si="7"/>
        <v>0</v>
      </c>
      <c r="AA97" s="20"/>
      <c r="AB97" s="20"/>
      <c r="AC97" s="49"/>
    </row>
    <row r="98" spans="1:29" x14ac:dyDescent="0.25">
      <c r="A98" s="20">
        <v>101</v>
      </c>
      <c r="B98" s="13" t="s">
        <v>2203</v>
      </c>
      <c r="C98" s="187" t="s">
        <v>2713</v>
      </c>
      <c r="D98" s="136" t="s">
        <v>2786</v>
      </c>
      <c r="E98" s="192">
        <v>39963</v>
      </c>
      <c r="F98" s="16">
        <f t="shared" ca="1" si="4"/>
        <v>60.813141683778241</v>
      </c>
      <c r="G98" s="193" t="s">
        <v>54</v>
      </c>
      <c r="H98" s="194" t="s">
        <v>2787</v>
      </c>
      <c r="I98" s="194" t="s">
        <v>2788</v>
      </c>
      <c r="J98" s="194" t="s">
        <v>2789</v>
      </c>
      <c r="K98" s="194" t="s">
        <v>2790</v>
      </c>
      <c r="L98" s="194" t="s">
        <v>66</v>
      </c>
      <c r="M98" s="195" t="s">
        <v>2791</v>
      </c>
      <c r="N98" s="136">
        <v>79302247</v>
      </c>
      <c r="O98" s="134" t="s">
        <v>77</v>
      </c>
      <c r="P98" s="155" t="s">
        <v>389</v>
      </c>
      <c r="Q98" s="196">
        <v>2267</v>
      </c>
      <c r="R98" s="133">
        <v>12.2</v>
      </c>
      <c r="S98" s="134">
        <v>86.9</v>
      </c>
      <c r="T98" s="188">
        <v>40792</v>
      </c>
      <c r="U98" s="24">
        <v>0.31</v>
      </c>
      <c r="V98" s="24">
        <v>-0.46</v>
      </c>
      <c r="W98" s="24">
        <v>0.03</v>
      </c>
      <c r="X98" s="25" t="str">
        <f t="shared" si="5"/>
        <v>Normal</v>
      </c>
      <c r="Y98" s="25" t="b">
        <f t="shared" si="6"/>
        <v>0</v>
      </c>
      <c r="Z98" s="25" t="b">
        <f t="shared" si="7"/>
        <v>0</v>
      </c>
      <c r="AA98" s="13"/>
      <c r="AB98" s="13"/>
      <c r="AC98" s="197" t="s">
        <v>2792</v>
      </c>
    </row>
    <row r="99" spans="1:29" x14ac:dyDescent="0.25">
      <c r="A99" s="13">
        <v>102</v>
      </c>
      <c r="B99" s="13" t="s">
        <v>2203</v>
      </c>
      <c r="C99" s="187" t="s">
        <v>2713</v>
      </c>
      <c r="D99" s="13" t="s">
        <v>2793</v>
      </c>
      <c r="E99" s="15">
        <v>39742</v>
      </c>
      <c r="F99" s="16">
        <f t="shared" ca="1" si="4"/>
        <v>68.07392197125256</v>
      </c>
      <c r="G99" s="17" t="s">
        <v>54</v>
      </c>
      <c r="H99" s="31" t="s">
        <v>2794</v>
      </c>
      <c r="I99" s="31" t="s">
        <v>2795</v>
      </c>
      <c r="J99" s="31" t="s">
        <v>2796</v>
      </c>
      <c r="K99" s="31" t="s">
        <v>2797</v>
      </c>
      <c r="L99" s="31" t="s">
        <v>2318</v>
      </c>
      <c r="M99" s="31" t="s">
        <v>2798</v>
      </c>
      <c r="N99" s="13">
        <v>3224640</v>
      </c>
      <c r="O99" s="20" t="s">
        <v>77</v>
      </c>
      <c r="P99" s="20" t="s">
        <v>2366</v>
      </c>
      <c r="Q99" s="165">
        <v>3545</v>
      </c>
      <c r="R99" s="22">
        <v>15.35</v>
      </c>
      <c r="S99" s="20">
        <v>95.4</v>
      </c>
      <c r="T99" s="23">
        <v>40792</v>
      </c>
      <c r="U99" s="24">
        <v>1.01</v>
      </c>
      <c r="V99" s="24">
        <v>0.37</v>
      </c>
      <c r="W99" s="24">
        <v>0.94</v>
      </c>
      <c r="X99" s="25" t="str">
        <f t="shared" si="5"/>
        <v>Sobrepeso</v>
      </c>
      <c r="Y99" s="25" t="b">
        <f t="shared" si="6"/>
        <v>0</v>
      </c>
      <c r="Z99" s="25" t="b">
        <f t="shared" si="7"/>
        <v>0</v>
      </c>
      <c r="AA99" s="13"/>
      <c r="AB99" s="13"/>
      <c r="AC99" s="49"/>
    </row>
    <row r="100" spans="1:29" x14ac:dyDescent="0.25">
      <c r="A100" s="13">
        <v>103</v>
      </c>
      <c r="B100" s="13" t="s">
        <v>2203</v>
      </c>
      <c r="C100" s="187" t="s">
        <v>2713</v>
      </c>
      <c r="D100" s="13" t="s">
        <v>2799</v>
      </c>
      <c r="E100" s="15">
        <v>39752</v>
      </c>
      <c r="F100" s="16">
        <f t="shared" ca="1" si="4"/>
        <v>67.745379876796719</v>
      </c>
      <c r="G100" s="17" t="s">
        <v>54</v>
      </c>
      <c r="H100" s="31" t="s">
        <v>2800</v>
      </c>
      <c r="I100" s="31" t="s">
        <v>2801</v>
      </c>
      <c r="J100" s="31" t="s">
        <v>2802</v>
      </c>
      <c r="K100" s="31" t="s">
        <v>2803</v>
      </c>
      <c r="L100" s="31" t="s">
        <v>2804</v>
      </c>
      <c r="M100" s="189" t="s">
        <v>2805</v>
      </c>
      <c r="N100" s="13" t="s">
        <v>2806</v>
      </c>
      <c r="O100" s="20" t="s">
        <v>77</v>
      </c>
      <c r="P100" s="20" t="s">
        <v>2366</v>
      </c>
      <c r="Q100" s="21">
        <v>3558</v>
      </c>
      <c r="R100" s="22">
        <v>14.9</v>
      </c>
      <c r="S100" s="20">
        <v>96.2</v>
      </c>
      <c r="T100" s="188">
        <v>40792</v>
      </c>
      <c r="U100" s="24">
        <v>1.5</v>
      </c>
      <c r="V100" s="24">
        <v>-1.1100000000000001</v>
      </c>
      <c r="W100" s="24">
        <v>0.42</v>
      </c>
      <c r="X100" s="25" t="str">
        <f t="shared" si="5"/>
        <v>Sobrepeso</v>
      </c>
      <c r="Y100" s="25" t="b">
        <f t="shared" si="6"/>
        <v>0</v>
      </c>
      <c r="Z100" s="25" t="b">
        <f t="shared" si="7"/>
        <v>0</v>
      </c>
      <c r="AA100" s="19" t="s">
        <v>2730</v>
      </c>
      <c r="AB100" s="18" t="s">
        <v>52</v>
      </c>
      <c r="AC100" s="198"/>
    </row>
    <row r="101" spans="1:29" x14ac:dyDescent="0.25">
      <c r="A101" s="136">
        <v>104</v>
      </c>
      <c r="B101" s="62" t="s">
        <v>2203</v>
      </c>
      <c r="C101" s="187" t="s">
        <v>2713</v>
      </c>
      <c r="D101" s="13" t="s">
        <v>2807</v>
      </c>
      <c r="E101" s="15">
        <v>39651</v>
      </c>
      <c r="F101" s="16">
        <f t="shared" ca="1" si="4"/>
        <v>71.063655030800817</v>
      </c>
      <c r="G101" s="17" t="s">
        <v>54</v>
      </c>
      <c r="H101" s="31" t="s">
        <v>2808</v>
      </c>
      <c r="I101" s="31" t="s">
        <v>2809</v>
      </c>
      <c r="J101" s="31" t="s">
        <v>2810</v>
      </c>
      <c r="K101" s="31" t="s">
        <v>2811</v>
      </c>
      <c r="L101" s="31" t="s">
        <v>66</v>
      </c>
      <c r="M101" s="31" t="s">
        <v>2812</v>
      </c>
      <c r="N101" s="13" t="s">
        <v>2813</v>
      </c>
      <c r="O101" s="20" t="s">
        <v>77</v>
      </c>
      <c r="P101" s="20" t="s">
        <v>87</v>
      </c>
      <c r="Q101" s="21">
        <v>2145</v>
      </c>
      <c r="R101" s="22">
        <v>22.5</v>
      </c>
      <c r="S101" s="20">
        <v>102.8</v>
      </c>
      <c r="T101" s="23">
        <v>40792</v>
      </c>
      <c r="U101" s="24">
        <v>3.49</v>
      </c>
      <c r="V101" s="24">
        <v>1.74</v>
      </c>
      <c r="W101" s="24">
        <v>3.36</v>
      </c>
      <c r="X101" s="25" t="str">
        <f t="shared" si="5"/>
        <v>Obeso</v>
      </c>
      <c r="Y101" s="25" t="b">
        <f t="shared" si="6"/>
        <v>0</v>
      </c>
      <c r="Z101" s="25" t="b">
        <f t="shared" si="7"/>
        <v>0</v>
      </c>
      <c r="AA101" s="19" t="s">
        <v>2722</v>
      </c>
      <c r="AB101" s="18" t="s">
        <v>52</v>
      </c>
      <c r="AC101" s="49"/>
    </row>
    <row r="102" spans="1:29" x14ac:dyDescent="0.25">
      <c r="A102" s="13">
        <v>105</v>
      </c>
      <c r="B102" s="13" t="s">
        <v>2203</v>
      </c>
      <c r="C102" s="187" t="s">
        <v>2713</v>
      </c>
      <c r="D102" s="13" t="s">
        <v>2814</v>
      </c>
      <c r="E102" s="15">
        <v>39855</v>
      </c>
      <c r="F102" s="16">
        <f t="shared" ca="1" si="4"/>
        <v>64.361396303901444</v>
      </c>
      <c r="G102" s="17" t="s">
        <v>54</v>
      </c>
      <c r="H102" s="31" t="s">
        <v>2815</v>
      </c>
      <c r="I102" s="31" t="s">
        <v>2816</v>
      </c>
      <c r="J102" s="31" t="s">
        <v>2817</v>
      </c>
      <c r="K102" s="31"/>
      <c r="L102" s="31" t="s">
        <v>59</v>
      </c>
      <c r="M102" s="38" t="s">
        <v>2818</v>
      </c>
      <c r="N102" s="13" t="s">
        <v>2819</v>
      </c>
      <c r="O102" s="20" t="s">
        <v>77</v>
      </c>
      <c r="P102" s="20" t="s">
        <v>87</v>
      </c>
      <c r="Q102" s="21">
        <v>2266</v>
      </c>
      <c r="R102" s="22">
        <v>11.6</v>
      </c>
      <c r="S102" s="20">
        <v>80.8</v>
      </c>
      <c r="T102" s="188">
        <v>40792</v>
      </c>
      <c r="U102" s="39">
        <v>1.19</v>
      </c>
      <c r="V102" s="39">
        <v>-2.94</v>
      </c>
      <c r="W102" s="39">
        <v>-0.83</v>
      </c>
      <c r="X102" s="25" t="str">
        <f t="shared" si="5"/>
        <v>Sobrepeso</v>
      </c>
      <c r="Y102" s="25" t="str">
        <f t="shared" si="6"/>
        <v>Talla Baja</v>
      </c>
      <c r="Z102" s="25" t="b">
        <f t="shared" si="7"/>
        <v>0</v>
      </c>
      <c r="AA102" s="19" t="s">
        <v>2722</v>
      </c>
      <c r="AB102" s="18" t="s">
        <v>52</v>
      </c>
      <c r="AC102" s="49"/>
    </row>
    <row r="103" spans="1:29" x14ac:dyDescent="0.25">
      <c r="A103" s="20">
        <v>106</v>
      </c>
      <c r="B103" s="13" t="s">
        <v>2203</v>
      </c>
      <c r="C103" s="187" t="s">
        <v>2713</v>
      </c>
      <c r="D103" s="13" t="s">
        <v>2820</v>
      </c>
      <c r="E103" s="15">
        <v>39672</v>
      </c>
      <c r="F103" s="16">
        <f t="shared" ca="1" si="4"/>
        <v>70.373716632443532</v>
      </c>
      <c r="G103" s="17" t="s">
        <v>29</v>
      </c>
      <c r="H103" s="31" t="s">
        <v>2821</v>
      </c>
      <c r="I103" s="31" t="s">
        <v>2822</v>
      </c>
      <c r="J103" s="31" t="s">
        <v>2823</v>
      </c>
      <c r="K103" s="31" t="s">
        <v>2824</v>
      </c>
      <c r="L103" s="31" t="s">
        <v>66</v>
      </c>
      <c r="M103" s="38" t="s">
        <v>2825</v>
      </c>
      <c r="N103" s="13" t="s">
        <v>2826</v>
      </c>
      <c r="O103" s="20" t="s">
        <v>77</v>
      </c>
      <c r="P103" s="20" t="s">
        <v>87</v>
      </c>
      <c r="Q103" s="165">
        <v>4561</v>
      </c>
      <c r="R103" s="22">
        <v>13.5</v>
      </c>
      <c r="S103" s="20">
        <v>91.4</v>
      </c>
      <c r="T103" s="23">
        <v>40792</v>
      </c>
      <c r="U103" s="24">
        <v>1.98</v>
      </c>
      <c r="V103" s="24">
        <v>0.14000000000000001</v>
      </c>
      <c r="W103" s="24">
        <v>1.41</v>
      </c>
      <c r="X103" s="25" t="str">
        <f t="shared" si="5"/>
        <v>Sobrepeso</v>
      </c>
      <c r="Y103" s="25" t="b">
        <f t="shared" si="6"/>
        <v>0</v>
      </c>
      <c r="Z103" s="25" t="b">
        <f t="shared" si="7"/>
        <v>0</v>
      </c>
      <c r="AA103" s="19" t="s">
        <v>2722</v>
      </c>
      <c r="AB103" s="18" t="s">
        <v>52</v>
      </c>
      <c r="AC103" s="49"/>
    </row>
    <row r="104" spans="1:29" x14ac:dyDescent="0.25">
      <c r="A104" s="13">
        <v>107</v>
      </c>
      <c r="B104" s="13" t="s">
        <v>2203</v>
      </c>
      <c r="C104" s="187" t="s">
        <v>2713</v>
      </c>
      <c r="D104" s="13" t="s">
        <v>2827</v>
      </c>
      <c r="E104" s="15">
        <v>39625</v>
      </c>
      <c r="F104" s="16">
        <f t="shared" ca="1" si="4"/>
        <v>71.917864476386029</v>
      </c>
      <c r="G104" s="17" t="s">
        <v>54</v>
      </c>
      <c r="H104" s="31" t="s">
        <v>2828</v>
      </c>
      <c r="I104" s="31" t="s">
        <v>2829</v>
      </c>
      <c r="J104" s="31" t="s">
        <v>2830</v>
      </c>
      <c r="K104" s="31" t="s">
        <v>389</v>
      </c>
      <c r="L104" s="31" t="s">
        <v>59</v>
      </c>
      <c r="M104" s="31" t="s">
        <v>2831</v>
      </c>
      <c r="N104" s="13" t="s">
        <v>2832</v>
      </c>
      <c r="O104" s="20" t="s">
        <v>77</v>
      </c>
      <c r="P104" s="20" t="s">
        <v>1291</v>
      </c>
      <c r="Q104" s="21">
        <v>4085</v>
      </c>
      <c r="R104" s="22">
        <v>16.05</v>
      </c>
      <c r="S104" s="20">
        <v>98.3</v>
      </c>
      <c r="T104" s="199">
        <v>40792</v>
      </c>
      <c r="U104" s="24">
        <v>0.92</v>
      </c>
      <c r="V104" s="24">
        <v>0.42</v>
      </c>
      <c r="W104" s="24">
        <v>0.87</v>
      </c>
      <c r="X104" s="25" t="str">
        <f t="shared" si="5"/>
        <v>Normal</v>
      </c>
      <c r="Y104" s="25" t="b">
        <f t="shared" si="6"/>
        <v>0</v>
      </c>
      <c r="Z104" s="25" t="b">
        <f t="shared" si="7"/>
        <v>0</v>
      </c>
      <c r="AA104" s="13"/>
      <c r="AB104" s="13"/>
      <c r="AC104" s="200"/>
    </row>
    <row r="105" spans="1:29" x14ac:dyDescent="0.25">
      <c r="A105" s="13">
        <v>108</v>
      </c>
      <c r="B105" s="62" t="s">
        <v>2203</v>
      </c>
      <c r="C105" s="187" t="s">
        <v>2713</v>
      </c>
      <c r="D105" s="13" t="s">
        <v>2833</v>
      </c>
      <c r="E105" s="15">
        <v>39723</v>
      </c>
      <c r="F105" s="16">
        <f t="shared" ca="1" si="4"/>
        <v>68.698151950718682</v>
      </c>
      <c r="G105" s="17" t="s">
        <v>54</v>
      </c>
      <c r="H105" s="31" t="s">
        <v>2834</v>
      </c>
      <c r="I105" s="31" t="s">
        <v>2835</v>
      </c>
      <c r="J105" s="31" t="s">
        <v>2836</v>
      </c>
      <c r="K105" s="31" t="s">
        <v>2837</v>
      </c>
      <c r="L105" s="31" t="s">
        <v>66</v>
      </c>
      <c r="M105" s="31" t="s">
        <v>2838</v>
      </c>
      <c r="N105" s="13" t="s">
        <v>2839</v>
      </c>
      <c r="O105" s="20" t="s">
        <v>77</v>
      </c>
      <c r="P105" s="20" t="s">
        <v>87</v>
      </c>
      <c r="Q105" s="21">
        <v>10251</v>
      </c>
      <c r="R105" s="22">
        <v>12.35</v>
      </c>
      <c r="S105" s="20">
        <v>89.5</v>
      </c>
      <c r="T105" s="23">
        <v>40792</v>
      </c>
      <c r="U105" s="24">
        <v>-0.16</v>
      </c>
      <c r="V105" s="24">
        <v>-1.31</v>
      </c>
      <c r="W105" s="24">
        <v>-0.81</v>
      </c>
      <c r="X105" s="25" t="str">
        <f t="shared" si="5"/>
        <v>Normal</v>
      </c>
      <c r="Y105" s="25" t="b">
        <f t="shared" si="6"/>
        <v>0</v>
      </c>
      <c r="Z105" s="25" t="b">
        <f t="shared" si="7"/>
        <v>0</v>
      </c>
      <c r="AA105" s="19" t="s">
        <v>2722</v>
      </c>
      <c r="AB105" s="18" t="s">
        <v>52</v>
      </c>
      <c r="AC105" s="200"/>
    </row>
    <row r="106" spans="1:29" x14ac:dyDescent="0.25">
      <c r="A106" s="136">
        <v>109</v>
      </c>
      <c r="B106" s="13" t="s">
        <v>2203</v>
      </c>
      <c r="C106" s="187" t="s">
        <v>2713</v>
      </c>
      <c r="D106" s="13" t="s">
        <v>2840</v>
      </c>
      <c r="E106" s="15">
        <v>39650</v>
      </c>
      <c r="F106" s="16">
        <f t="shared" ca="1" si="4"/>
        <v>71.096509240246405</v>
      </c>
      <c r="G106" s="17" t="s">
        <v>54</v>
      </c>
      <c r="H106" s="38" t="s">
        <v>2841</v>
      </c>
      <c r="I106" s="38" t="s">
        <v>2842</v>
      </c>
      <c r="J106" s="31" t="s">
        <v>2843</v>
      </c>
      <c r="K106" s="31" t="s">
        <v>2844</v>
      </c>
      <c r="L106" s="31" t="s">
        <v>2318</v>
      </c>
      <c r="M106" s="31" t="s">
        <v>2845</v>
      </c>
      <c r="N106" s="13" t="s">
        <v>2846</v>
      </c>
      <c r="O106" s="20" t="s">
        <v>77</v>
      </c>
      <c r="P106" s="20" t="s">
        <v>2366</v>
      </c>
      <c r="Q106" s="21">
        <v>2161</v>
      </c>
      <c r="R106" s="22">
        <v>13.15</v>
      </c>
      <c r="S106" s="20">
        <v>91.9</v>
      </c>
      <c r="T106" s="188">
        <v>40792</v>
      </c>
      <c r="U106" s="24">
        <v>0.03</v>
      </c>
      <c r="V106" s="24">
        <v>-1.08</v>
      </c>
      <c r="W106" s="24">
        <v>-0.56000000000000005</v>
      </c>
      <c r="X106" s="25" t="str">
        <f t="shared" si="5"/>
        <v>Normal</v>
      </c>
      <c r="Y106" s="25" t="b">
        <f t="shared" si="6"/>
        <v>0</v>
      </c>
      <c r="Z106" s="25" t="b">
        <f t="shared" si="7"/>
        <v>0</v>
      </c>
      <c r="AA106" s="13"/>
      <c r="AB106" s="13"/>
      <c r="AC106" s="49"/>
    </row>
    <row r="107" spans="1:29" x14ac:dyDescent="0.25">
      <c r="A107" s="13">
        <v>110</v>
      </c>
      <c r="B107" s="13" t="s">
        <v>2203</v>
      </c>
      <c r="C107" s="187" t="s">
        <v>2713</v>
      </c>
      <c r="D107" s="13" t="s">
        <v>2847</v>
      </c>
      <c r="E107" s="15">
        <v>39837</v>
      </c>
      <c r="F107" s="16">
        <f t="shared" ca="1" si="4"/>
        <v>64.952772073921963</v>
      </c>
      <c r="G107" s="17" t="s">
        <v>29</v>
      </c>
      <c r="H107" s="38" t="s">
        <v>2848</v>
      </c>
      <c r="I107" s="38" t="s">
        <v>2849</v>
      </c>
      <c r="J107" s="31" t="s">
        <v>2850</v>
      </c>
      <c r="K107" s="31" t="s">
        <v>2851</v>
      </c>
      <c r="L107" s="31" t="s">
        <v>2318</v>
      </c>
      <c r="M107" s="31" t="s">
        <v>2852</v>
      </c>
      <c r="N107" s="13" t="s">
        <v>2853</v>
      </c>
      <c r="O107" s="20" t="s">
        <v>77</v>
      </c>
      <c r="P107" s="20" t="s">
        <v>87</v>
      </c>
      <c r="Q107" s="21">
        <v>3367</v>
      </c>
      <c r="R107" s="22">
        <v>13.7</v>
      </c>
      <c r="S107" s="20">
        <v>91.4</v>
      </c>
      <c r="T107" s="23">
        <v>40792</v>
      </c>
      <c r="U107" s="24">
        <v>0.45</v>
      </c>
      <c r="V107" s="24">
        <v>-0.44</v>
      </c>
      <c r="W107" s="24">
        <v>0.09</v>
      </c>
      <c r="X107" s="25" t="str">
        <f t="shared" si="5"/>
        <v>Normal</v>
      </c>
      <c r="Y107" s="25" t="b">
        <f t="shared" si="6"/>
        <v>0</v>
      </c>
      <c r="Z107" s="25" t="b">
        <f t="shared" si="7"/>
        <v>0</v>
      </c>
      <c r="AA107" s="19" t="s">
        <v>2250</v>
      </c>
      <c r="AB107" s="18" t="s">
        <v>52</v>
      </c>
      <c r="AC107" s="49"/>
    </row>
    <row r="108" spans="1:29" x14ac:dyDescent="0.25">
      <c r="A108" s="20">
        <v>111</v>
      </c>
      <c r="B108" s="13" t="s">
        <v>2203</v>
      </c>
      <c r="C108" s="187" t="s">
        <v>2713</v>
      </c>
      <c r="D108" s="13" t="s">
        <v>2854</v>
      </c>
      <c r="E108" s="15">
        <v>39374</v>
      </c>
      <c r="F108" s="16">
        <f t="shared" ca="1" si="4"/>
        <v>80.164271047227928</v>
      </c>
      <c r="G108" s="17" t="s">
        <v>54</v>
      </c>
      <c r="H108" s="38" t="s">
        <v>2855</v>
      </c>
      <c r="I108" s="38" t="s">
        <v>2856</v>
      </c>
      <c r="J108" s="31" t="s">
        <v>2857</v>
      </c>
      <c r="K108" s="31" t="s">
        <v>2858</v>
      </c>
      <c r="L108" s="31" t="s">
        <v>66</v>
      </c>
      <c r="M108" s="31" t="s">
        <v>2859</v>
      </c>
      <c r="N108" s="13" t="s">
        <v>2860</v>
      </c>
      <c r="O108" s="20" t="s">
        <v>1446</v>
      </c>
      <c r="P108" s="20" t="s">
        <v>87</v>
      </c>
      <c r="Q108" s="21">
        <v>2217</v>
      </c>
      <c r="R108" s="22">
        <v>18.55</v>
      </c>
      <c r="S108" s="20">
        <v>103.5</v>
      </c>
      <c r="T108" s="188">
        <v>40792</v>
      </c>
      <c r="U108" s="24">
        <v>1.62</v>
      </c>
      <c r="V108" s="24">
        <v>1.1100000000000001</v>
      </c>
      <c r="W108" s="24">
        <v>1.78</v>
      </c>
      <c r="X108" s="25" t="str">
        <f t="shared" si="5"/>
        <v>Sobrepeso</v>
      </c>
      <c r="Y108" s="25" t="b">
        <f t="shared" si="6"/>
        <v>0</v>
      </c>
      <c r="Z108" s="25" t="b">
        <f t="shared" si="7"/>
        <v>0</v>
      </c>
      <c r="AA108" s="19" t="s">
        <v>2722</v>
      </c>
      <c r="AB108" s="18" t="s">
        <v>52</v>
      </c>
      <c r="AC108" s="49"/>
    </row>
    <row r="109" spans="1:29" x14ac:dyDescent="0.25">
      <c r="A109" s="13">
        <v>112</v>
      </c>
      <c r="B109" s="62" t="s">
        <v>2203</v>
      </c>
      <c r="C109" s="187" t="s">
        <v>2713</v>
      </c>
      <c r="D109" s="13" t="s">
        <v>2861</v>
      </c>
      <c r="E109" s="15">
        <v>39562</v>
      </c>
      <c r="F109" s="16">
        <f t="shared" ca="1" si="4"/>
        <v>73.987679671457911</v>
      </c>
      <c r="G109" s="17" t="s">
        <v>29</v>
      </c>
      <c r="H109" s="38" t="s">
        <v>2862</v>
      </c>
      <c r="I109" s="38" t="s">
        <v>2863</v>
      </c>
      <c r="J109" s="31" t="s">
        <v>2864</v>
      </c>
      <c r="K109" s="31" t="s">
        <v>2865</v>
      </c>
      <c r="L109" s="31" t="s">
        <v>2318</v>
      </c>
      <c r="M109" s="31" t="s">
        <v>2866</v>
      </c>
      <c r="N109" s="13" t="s">
        <v>2867</v>
      </c>
      <c r="O109" s="20" t="s">
        <v>1446</v>
      </c>
      <c r="P109" s="20" t="s">
        <v>2366</v>
      </c>
      <c r="Q109" s="21">
        <v>2462</v>
      </c>
      <c r="R109" s="22">
        <v>17.100000000000001</v>
      </c>
      <c r="S109" s="20">
        <v>99</v>
      </c>
      <c r="T109" s="23">
        <v>40792</v>
      </c>
      <c r="U109" s="24">
        <v>1.5</v>
      </c>
      <c r="V109" s="24">
        <v>0.03</v>
      </c>
      <c r="W109" s="24">
        <v>1.01</v>
      </c>
      <c r="X109" s="25" t="str">
        <f t="shared" si="5"/>
        <v>Sobrepeso</v>
      </c>
      <c r="Y109" s="25" t="b">
        <f t="shared" si="6"/>
        <v>0</v>
      </c>
      <c r="Z109" s="25" t="b">
        <f t="shared" si="7"/>
        <v>0</v>
      </c>
      <c r="AA109" s="19"/>
      <c r="AB109" s="13"/>
      <c r="AC109" s="49"/>
    </row>
    <row r="110" spans="1:29" x14ac:dyDescent="0.25">
      <c r="A110" s="13">
        <v>113</v>
      </c>
      <c r="B110" s="13" t="s">
        <v>2203</v>
      </c>
      <c r="C110" s="187" t="s">
        <v>2713</v>
      </c>
      <c r="D110" s="13" t="s">
        <v>2868</v>
      </c>
      <c r="E110" s="201">
        <v>39279</v>
      </c>
      <c r="F110" s="16">
        <f t="shared" ca="1" si="4"/>
        <v>83.285420944558524</v>
      </c>
      <c r="G110" s="17" t="s">
        <v>29</v>
      </c>
      <c r="H110" s="38" t="s">
        <v>2869</v>
      </c>
      <c r="I110" s="38" t="s">
        <v>2870</v>
      </c>
      <c r="J110" s="31" t="s">
        <v>2871</v>
      </c>
      <c r="K110" s="31" t="s">
        <v>389</v>
      </c>
      <c r="L110" s="31" t="s">
        <v>59</v>
      </c>
      <c r="M110" s="31" t="s">
        <v>2872</v>
      </c>
      <c r="N110" s="13" t="s">
        <v>389</v>
      </c>
      <c r="O110" s="20" t="s">
        <v>1446</v>
      </c>
      <c r="P110" s="20" t="s">
        <v>2366</v>
      </c>
      <c r="Q110" s="165">
        <v>5132</v>
      </c>
      <c r="R110" s="22">
        <v>16.149999999999999</v>
      </c>
      <c r="S110" s="20">
        <v>103.7</v>
      </c>
      <c r="T110" s="188">
        <v>40792</v>
      </c>
      <c r="U110" s="24">
        <v>-0.21</v>
      </c>
      <c r="V110" s="24">
        <v>-0.14000000000000001</v>
      </c>
      <c r="W110" s="24">
        <v>-0.23</v>
      </c>
      <c r="X110" s="25" t="str">
        <f t="shared" si="5"/>
        <v>Normal</v>
      </c>
      <c r="Y110" s="25" t="b">
        <f>IF(V110&lt;-2,"Desn Cr." )</f>
        <v>0</v>
      </c>
      <c r="Z110" s="25" t="b">
        <f t="shared" si="7"/>
        <v>0</v>
      </c>
      <c r="AA110" s="13"/>
      <c r="AB110" s="13"/>
      <c r="AC110" s="49"/>
    </row>
    <row r="111" spans="1:29" x14ac:dyDescent="0.25">
      <c r="A111" s="136">
        <v>114</v>
      </c>
      <c r="B111" s="13" t="s">
        <v>2203</v>
      </c>
      <c r="C111" s="187" t="s">
        <v>2713</v>
      </c>
      <c r="D111" s="13" t="s">
        <v>2873</v>
      </c>
      <c r="E111" s="15">
        <v>39338</v>
      </c>
      <c r="F111" s="16">
        <f t="shared" ca="1" si="4"/>
        <v>81.347022587268995</v>
      </c>
      <c r="G111" s="17" t="s">
        <v>54</v>
      </c>
      <c r="H111" s="38" t="s">
        <v>2874</v>
      </c>
      <c r="I111" s="55" t="s">
        <v>2733</v>
      </c>
      <c r="J111" s="31" t="s">
        <v>2734</v>
      </c>
      <c r="K111" s="31" t="s">
        <v>2735</v>
      </c>
      <c r="L111" s="31" t="s">
        <v>2318</v>
      </c>
      <c r="M111" s="31" t="s">
        <v>2875</v>
      </c>
      <c r="N111" s="13" t="s">
        <v>2876</v>
      </c>
      <c r="O111" s="20" t="s">
        <v>1446</v>
      </c>
      <c r="P111" s="20" t="s">
        <v>87</v>
      </c>
      <c r="Q111" s="21">
        <v>2127</v>
      </c>
      <c r="R111" s="22">
        <v>16.149999999999999</v>
      </c>
      <c r="S111" s="20">
        <v>102</v>
      </c>
      <c r="T111" s="23">
        <v>40792</v>
      </c>
      <c r="U111" s="24">
        <v>0.23</v>
      </c>
      <c r="V111" s="24">
        <v>-0.14000000000000001</v>
      </c>
      <c r="W111" s="24">
        <v>0.05</v>
      </c>
      <c r="X111" s="25" t="str">
        <f t="shared" si="5"/>
        <v>Normal</v>
      </c>
      <c r="Y111" s="25" t="b">
        <f t="shared" ref="Y111:Y119" si="8">IF(V111&lt;-2,"Talla Baja" )</f>
        <v>0</v>
      </c>
      <c r="Z111" s="25" t="b">
        <f t="shared" si="7"/>
        <v>0</v>
      </c>
      <c r="AA111" s="19" t="s">
        <v>2722</v>
      </c>
      <c r="AB111" s="18" t="s">
        <v>52</v>
      </c>
      <c r="AC111" s="49"/>
    </row>
    <row r="112" spans="1:29" x14ac:dyDescent="0.25">
      <c r="A112" s="13">
        <v>115</v>
      </c>
      <c r="B112" s="13" t="s">
        <v>2203</v>
      </c>
      <c r="C112" s="187" t="s">
        <v>2713</v>
      </c>
      <c r="D112" s="13" t="s">
        <v>2877</v>
      </c>
      <c r="E112" s="15">
        <v>39394</v>
      </c>
      <c r="F112" s="16">
        <f t="shared" ca="1" si="4"/>
        <v>79.507186858316217</v>
      </c>
      <c r="G112" s="17" t="s">
        <v>54</v>
      </c>
      <c r="H112" s="31" t="s">
        <v>2878</v>
      </c>
      <c r="I112" s="31" t="s">
        <v>2879</v>
      </c>
      <c r="J112" s="31" t="s">
        <v>2880</v>
      </c>
      <c r="K112" s="31" t="s">
        <v>2881</v>
      </c>
      <c r="L112" s="31" t="s">
        <v>66</v>
      </c>
      <c r="M112" s="31" t="s">
        <v>2882</v>
      </c>
      <c r="N112" s="13" t="s">
        <v>2883</v>
      </c>
      <c r="O112" s="20" t="s">
        <v>1446</v>
      </c>
      <c r="P112" s="20" t="s">
        <v>87</v>
      </c>
      <c r="Q112" s="21">
        <v>5472</v>
      </c>
      <c r="R112" s="22">
        <v>13.75</v>
      </c>
      <c r="S112" s="20">
        <v>96.7</v>
      </c>
      <c r="T112" s="199">
        <v>40792</v>
      </c>
      <c r="U112" s="24">
        <v>-0.46</v>
      </c>
      <c r="V112" s="24">
        <v>-1.1299999999999999</v>
      </c>
      <c r="W112" s="24">
        <v>-0.99</v>
      </c>
      <c r="X112" s="25" t="str">
        <f t="shared" si="5"/>
        <v>Normal</v>
      </c>
      <c r="Y112" s="25" t="b">
        <f t="shared" si="8"/>
        <v>0</v>
      </c>
      <c r="Z112" s="25" t="b">
        <f t="shared" si="7"/>
        <v>0</v>
      </c>
      <c r="AA112" s="19" t="s">
        <v>2722</v>
      </c>
      <c r="AB112" s="18" t="s">
        <v>52</v>
      </c>
      <c r="AC112" s="49"/>
    </row>
    <row r="113" spans="1:29" x14ac:dyDescent="0.25">
      <c r="A113" s="20">
        <v>116</v>
      </c>
      <c r="B113" s="62" t="s">
        <v>2203</v>
      </c>
      <c r="C113" s="187" t="s">
        <v>2713</v>
      </c>
      <c r="D113" s="20" t="s">
        <v>2884</v>
      </c>
      <c r="E113" s="37">
        <v>39631</v>
      </c>
      <c r="F113" s="16">
        <f t="shared" ca="1" si="4"/>
        <v>71.720739219712527</v>
      </c>
      <c r="G113" s="70" t="s">
        <v>54</v>
      </c>
      <c r="H113" s="38" t="s">
        <v>2885</v>
      </c>
      <c r="I113" s="38" t="s">
        <v>2886</v>
      </c>
      <c r="J113" s="38" t="s">
        <v>2887</v>
      </c>
      <c r="K113" s="38" t="s">
        <v>2888</v>
      </c>
      <c r="L113" s="38" t="s">
        <v>66</v>
      </c>
      <c r="M113" s="38" t="s">
        <v>2889</v>
      </c>
      <c r="N113" s="20">
        <v>85234522</v>
      </c>
      <c r="O113" s="20" t="s">
        <v>77</v>
      </c>
      <c r="P113" s="20" t="s">
        <v>87</v>
      </c>
      <c r="Q113" s="21">
        <v>2164</v>
      </c>
      <c r="R113" s="22">
        <v>20.149999999999999</v>
      </c>
      <c r="S113" s="20">
        <v>102.1</v>
      </c>
      <c r="T113" s="23">
        <v>40792</v>
      </c>
      <c r="U113" s="24">
        <v>-1.02</v>
      </c>
      <c r="V113" s="24">
        <v>-1.25</v>
      </c>
      <c r="W113" s="24">
        <v>-1.36</v>
      </c>
      <c r="X113" s="25" t="str">
        <f t="shared" si="5"/>
        <v>Bajopeso</v>
      </c>
      <c r="Y113" s="25" t="b">
        <f t="shared" si="8"/>
        <v>0</v>
      </c>
      <c r="Z113" s="25" t="b">
        <f t="shared" si="7"/>
        <v>0</v>
      </c>
      <c r="AA113" s="19" t="s">
        <v>2250</v>
      </c>
      <c r="AB113" s="18" t="s">
        <v>52</v>
      </c>
      <c r="AC113" s="49"/>
    </row>
    <row r="114" spans="1:29" x14ac:dyDescent="0.25">
      <c r="A114" s="13">
        <v>117</v>
      </c>
      <c r="B114" s="13" t="s">
        <v>2203</v>
      </c>
      <c r="C114" s="187" t="s">
        <v>2713</v>
      </c>
      <c r="D114" s="13" t="s">
        <v>2890</v>
      </c>
      <c r="E114" s="37">
        <v>39321</v>
      </c>
      <c r="F114" s="16">
        <f t="shared" ca="1" si="4"/>
        <v>81.905544147843941</v>
      </c>
      <c r="G114" s="17" t="s">
        <v>54</v>
      </c>
      <c r="H114" s="31" t="s">
        <v>2891</v>
      </c>
      <c r="I114" s="31" t="s">
        <v>2892</v>
      </c>
      <c r="J114" s="31" t="s">
        <v>2893</v>
      </c>
      <c r="K114" s="31" t="s">
        <v>2894</v>
      </c>
      <c r="L114" s="31" t="s">
        <v>2895</v>
      </c>
      <c r="M114" s="31" t="s">
        <v>2896</v>
      </c>
      <c r="N114" s="13" t="s">
        <v>2897</v>
      </c>
      <c r="O114" s="20" t="s">
        <v>1446</v>
      </c>
      <c r="P114" s="20" t="s">
        <v>2366</v>
      </c>
      <c r="Q114" s="21">
        <v>5773</v>
      </c>
      <c r="R114" s="22">
        <v>19.25</v>
      </c>
      <c r="S114" s="20">
        <v>102</v>
      </c>
      <c r="T114" s="199">
        <v>40822</v>
      </c>
      <c r="U114" s="24">
        <v>2.0699999999999998</v>
      </c>
      <c r="V114" s="24">
        <v>-0.35</v>
      </c>
      <c r="W114" s="24">
        <v>1.1499999999999999</v>
      </c>
      <c r="X114" s="25" t="str">
        <f t="shared" si="5"/>
        <v>Obeso</v>
      </c>
      <c r="Y114" s="25" t="b">
        <f t="shared" si="8"/>
        <v>0</v>
      </c>
      <c r="Z114" s="25" t="b">
        <f t="shared" si="7"/>
        <v>0</v>
      </c>
      <c r="AA114" s="19" t="s">
        <v>2722</v>
      </c>
      <c r="AB114" s="202" t="s">
        <v>52</v>
      </c>
      <c r="AC114" s="200"/>
    </row>
    <row r="115" spans="1:29" x14ac:dyDescent="0.25">
      <c r="A115" s="13">
        <v>118</v>
      </c>
      <c r="B115" s="13" t="s">
        <v>2203</v>
      </c>
      <c r="C115" s="187" t="s">
        <v>2713</v>
      </c>
      <c r="D115" s="13" t="s">
        <v>2898</v>
      </c>
      <c r="E115" s="15">
        <v>39523</v>
      </c>
      <c r="F115" s="16">
        <f t="shared" ca="1" si="4"/>
        <v>75.26899383983573</v>
      </c>
      <c r="G115" s="17" t="s">
        <v>29</v>
      </c>
      <c r="H115" s="31" t="s">
        <v>2899</v>
      </c>
      <c r="I115" s="31" t="s">
        <v>2900</v>
      </c>
      <c r="J115" s="31" t="s">
        <v>2901</v>
      </c>
      <c r="K115" s="31" t="s">
        <v>389</v>
      </c>
      <c r="L115" s="31" t="s">
        <v>59</v>
      </c>
      <c r="M115" s="38" t="s">
        <v>2902</v>
      </c>
      <c r="N115" s="13" t="s">
        <v>2903</v>
      </c>
      <c r="O115" s="20" t="s">
        <v>1446</v>
      </c>
      <c r="P115" s="20" t="s">
        <v>87</v>
      </c>
      <c r="Q115" s="21" t="s">
        <v>107</v>
      </c>
      <c r="R115" s="22">
        <v>13.35</v>
      </c>
      <c r="S115" s="20">
        <v>90.3</v>
      </c>
      <c r="T115" s="23">
        <v>40792</v>
      </c>
      <c r="U115" s="24">
        <v>0.37</v>
      </c>
      <c r="V115" s="24">
        <v>-2.37</v>
      </c>
      <c r="W115" s="24">
        <v>-1.1000000000000001</v>
      </c>
      <c r="X115" s="25" t="str">
        <f t="shared" si="5"/>
        <v>Normal</v>
      </c>
      <c r="Y115" s="25" t="str">
        <f t="shared" si="8"/>
        <v>Talla Baja</v>
      </c>
      <c r="Z115" s="25" t="b">
        <f t="shared" si="7"/>
        <v>0</v>
      </c>
      <c r="AA115" s="19" t="s">
        <v>2722</v>
      </c>
      <c r="AB115" s="18" t="s">
        <v>52</v>
      </c>
      <c r="AC115" s="49"/>
    </row>
    <row r="116" spans="1:29" x14ac:dyDescent="0.25">
      <c r="A116" s="136">
        <v>119</v>
      </c>
      <c r="B116" s="13" t="s">
        <v>2203</v>
      </c>
      <c r="C116" s="187" t="s">
        <v>2713</v>
      </c>
      <c r="D116" s="13" t="s">
        <v>2904</v>
      </c>
      <c r="E116" s="37">
        <v>39337</v>
      </c>
      <c r="F116" s="16">
        <f t="shared" ca="1" si="4"/>
        <v>81.379876796714569</v>
      </c>
      <c r="G116" s="17" t="s">
        <v>29</v>
      </c>
      <c r="H116" s="31" t="s">
        <v>2905</v>
      </c>
      <c r="I116" s="31" t="s">
        <v>2849</v>
      </c>
      <c r="J116" s="31" t="s">
        <v>2850</v>
      </c>
      <c r="K116" s="31" t="s">
        <v>2851</v>
      </c>
      <c r="L116" s="31" t="s">
        <v>2318</v>
      </c>
      <c r="M116" s="31" t="s">
        <v>2852</v>
      </c>
      <c r="N116" s="13" t="s">
        <v>2853</v>
      </c>
      <c r="O116" s="20" t="s">
        <v>1446</v>
      </c>
      <c r="P116" s="20" t="s">
        <v>87</v>
      </c>
      <c r="Q116" s="21">
        <v>3641</v>
      </c>
      <c r="R116" s="22">
        <v>16</v>
      </c>
      <c r="S116" s="20">
        <v>102</v>
      </c>
      <c r="T116" s="188">
        <v>40854</v>
      </c>
      <c r="U116" s="24">
        <v>0.05</v>
      </c>
      <c r="V116" s="24">
        <v>-0.54</v>
      </c>
      <c r="W116" s="24">
        <v>-0.3</v>
      </c>
      <c r="X116" s="25" t="str">
        <f t="shared" si="5"/>
        <v>Normal</v>
      </c>
      <c r="Y116" s="25" t="b">
        <f t="shared" si="8"/>
        <v>0</v>
      </c>
      <c r="Z116" s="25" t="b">
        <f t="shared" si="7"/>
        <v>0</v>
      </c>
      <c r="AA116" s="203" t="s">
        <v>2250</v>
      </c>
      <c r="AB116" s="29" t="s">
        <v>52</v>
      </c>
      <c r="AC116" s="148"/>
    </row>
    <row r="117" spans="1:29" x14ac:dyDescent="0.25">
      <c r="A117" s="13">
        <v>120</v>
      </c>
      <c r="B117" s="62" t="s">
        <v>2203</v>
      </c>
      <c r="C117" s="187" t="s">
        <v>2713</v>
      </c>
      <c r="D117" s="13" t="s">
        <v>2906</v>
      </c>
      <c r="E117" s="15">
        <v>39455</v>
      </c>
      <c r="F117" s="16">
        <f t="shared" ca="1" si="4"/>
        <v>77.503080082135526</v>
      </c>
      <c r="G117" s="17" t="s">
        <v>29</v>
      </c>
      <c r="H117" s="31" t="s">
        <v>2907</v>
      </c>
      <c r="I117" s="31" t="s">
        <v>2908</v>
      </c>
      <c r="J117" s="31" t="s">
        <v>2909</v>
      </c>
      <c r="K117" s="31" t="s">
        <v>2910</v>
      </c>
      <c r="L117" s="31" t="s">
        <v>2318</v>
      </c>
      <c r="M117" s="31" t="s">
        <v>2911</v>
      </c>
      <c r="N117" s="13" t="s">
        <v>2912</v>
      </c>
      <c r="O117" s="20" t="s">
        <v>1446</v>
      </c>
      <c r="P117" s="20" t="s">
        <v>1291</v>
      </c>
      <c r="Q117" s="21">
        <v>2253</v>
      </c>
      <c r="R117" s="22">
        <v>15.05</v>
      </c>
      <c r="S117" s="20">
        <v>95</v>
      </c>
      <c r="T117" s="23">
        <v>40792</v>
      </c>
      <c r="U117" s="24">
        <v>0.83</v>
      </c>
      <c r="V117" s="24">
        <v>-1.48</v>
      </c>
      <c r="W117" s="24">
        <v>-0.32</v>
      </c>
      <c r="X117" s="25" t="str">
        <f t="shared" si="5"/>
        <v>Normal</v>
      </c>
      <c r="Y117" s="25" t="b">
        <f t="shared" si="8"/>
        <v>0</v>
      </c>
      <c r="Z117" s="25" t="b">
        <f t="shared" si="7"/>
        <v>0</v>
      </c>
      <c r="AA117" s="13"/>
      <c r="AB117" s="13"/>
      <c r="AC117" s="49"/>
    </row>
    <row r="118" spans="1:29" x14ac:dyDescent="0.25">
      <c r="A118" s="20">
        <v>121</v>
      </c>
      <c r="B118" s="13" t="s">
        <v>2203</v>
      </c>
      <c r="C118" s="187" t="s">
        <v>2713</v>
      </c>
      <c r="D118" s="13" t="s">
        <v>2913</v>
      </c>
      <c r="E118" s="15">
        <v>39857</v>
      </c>
      <c r="F118" s="16">
        <f t="shared" ca="1" si="4"/>
        <v>64.295687885010267</v>
      </c>
      <c r="G118" s="17" t="s">
        <v>54</v>
      </c>
      <c r="H118" s="31" t="s">
        <v>2914</v>
      </c>
      <c r="I118" s="31" t="s">
        <v>2915</v>
      </c>
      <c r="J118" s="31" t="s">
        <v>2916</v>
      </c>
      <c r="K118" s="31" t="s">
        <v>2917</v>
      </c>
      <c r="L118" s="31" t="s">
        <v>2918</v>
      </c>
      <c r="M118" s="31" t="s">
        <v>2919</v>
      </c>
      <c r="N118" s="13" t="s">
        <v>2920</v>
      </c>
      <c r="O118" s="20" t="s">
        <v>1446</v>
      </c>
      <c r="P118" s="20" t="s">
        <v>1291</v>
      </c>
      <c r="Q118" s="21">
        <v>7383</v>
      </c>
      <c r="R118" s="22">
        <v>13.75</v>
      </c>
      <c r="S118" s="20">
        <v>97.7</v>
      </c>
      <c r="T118" s="199">
        <v>40792</v>
      </c>
      <c r="U118" s="24">
        <v>0.64</v>
      </c>
      <c r="V118" s="24">
        <v>-0.87</v>
      </c>
      <c r="W118" s="24">
        <v>0.01</v>
      </c>
      <c r="X118" s="25" t="str">
        <f t="shared" si="5"/>
        <v>Normal</v>
      </c>
      <c r="Y118" s="25" t="b">
        <f t="shared" si="8"/>
        <v>0</v>
      </c>
      <c r="Z118" s="25" t="b">
        <f t="shared" si="7"/>
        <v>0</v>
      </c>
      <c r="AA118" s="43"/>
      <c r="AB118" s="43"/>
      <c r="AC118" s="49"/>
    </row>
    <row r="119" spans="1:29" x14ac:dyDescent="0.25">
      <c r="A119" s="13">
        <v>122</v>
      </c>
      <c r="B119" s="13" t="s">
        <v>2203</v>
      </c>
      <c r="C119" s="187" t="s">
        <v>2713</v>
      </c>
      <c r="D119" s="13" t="s">
        <v>2921</v>
      </c>
      <c r="E119" s="15">
        <v>39483</v>
      </c>
      <c r="F119" s="16">
        <f t="shared" ca="1" si="4"/>
        <v>76.583162217659137</v>
      </c>
      <c r="G119" s="17" t="s">
        <v>54</v>
      </c>
      <c r="H119" s="31" t="s">
        <v>2922</v>
      </c>
      <c r="I119" s="31" t="s">
        <v>2923</v>
      </c>
      <c r="J119" s="31" t="s">
        <v>2924</v>
      </c>
      <c r="K119" s="31" t="s">
        <v>2925</v>
      </c>
      <c r="L119" s="31" t="s">
        <v>2926</v>
      </c>
      <c r="M119" s="31" t="s">
        <v>2927</v>
      </c>
      <c r="N119" s="13">
        <v>93665104</v>
      </c>
      <c r="O119" s="20" t="s">
        <v>1446</v>
      </c>
      <c r="P119" s="20" t="s">
        <v>87</v>
      </c>
      <c r="Q119" s="21">
        <v>2327</v>
      </c>
      <c r="R119" s="22">
        <v>16.100000000000001</v>
      </c>
      <c r="S119" s="20">
        <v>104.2</v>
      </c>
      <c r="T119" s="23">
        <v>40792</v>
      </c>
      <c r="U119" s="24">
        <v>-0.28000000000000003</v>
      </c>
      <c r="V119" s="24">
        <v>1.1000000000000001</v>
      </c>
      <c r="W119" s="24">
        <v>0.44</v>
      </c>
      <c r="X119" s="25" t="str">
        <f t="shared" si="5"/>
        <v>Normal</v>
      </c>
      <c r="Y119" s="25" t="b">
        <f t="shared" si="8"/>
        <v>0</v>
      </c>
      <c r="Z119" s="25" t="b">
        <f t="shared" si="7"/>
        <v>0</v>
      </c>
      <c r="AA119" s="19"/>
      <c r="AB119" s="13"/>
      <c r="AC119" s="49"/>
    </row>
    <row r="120" spans="1:29" x14ac:dyDescent="0.25">
      <c r="A120" s="13">
        <v>123</v>
      </c>
      <c r="B120" s="13" t="s">
        <v>2203</v>
      </c>
      <c r="C120" s="187" t="s">
        <v>2713</v>
      </c>
      <c r="D120" s="13" t="s">
        <v>2928</v>
      </c>
      <c r="E120" s="201">
        <v>39234</v>
      </c>
      <c r="F120" s="16">
        <f t="shared" ca="1" si="4"/>
        <v>84.763860369609858</v>
      </c>
      <c r="G120" s="17" t="s">
        <v>54</v>
      </c>
      <c r="H120" s="31" t="s">
        <v>2929</v>
      </c>
      <c r="I120" s="31" t="s">
        <v>2930</v>
      </c>
      <c r="J120" s="31" t="s">
        <v>2931</v>
      </c>
      <c r="K120" s="31" t="s">
        <v>2932</v>
      </c>
      <c r="L120" s="31" t="s">
        <v>2318</v>
      </c>
      <c r="M120" s="143" t="s">
        <v>2933</v>
      </c>
      <c r="N120" s="13" t="s">
        <v>2934</v>
      </c>
      <c r="O120" s="20" t="s">
        <v>1446</v>
      </c>
      <c r="P120" s="20" t="s">
        <v>87</v>
      </c>
      <c r="Q120" s="21">
        <v>10854</v>
      </c>
      <c r="R120" s="22">
        <v>17</v>
      </c>
      <c r="S120" s="20">
        <v>105.5</v>
      </c>
      <c r="T120" s="188">
        <v>40792</v>
      </c>
      <c r="U120" s="24">
        <v>0.03</v>
      </c>
      <c r="V120" s="24">
        <v>0.21</v>
      </c>
      <c r="W120" s="24">
        <v>0.15</v>
      </c>
      <c r="X120" s="25" t="str">
        <f t="shared" si="5"/>
        <v>Normal</v>
      </c>
      <c r="Y120" s="25" t="b">
        <f>IF(V120&lt;-2,"Desn Cr." )</f>
        <v>0</v>
      </c>
      <c r="Z120" s="25" t="b">
        <f t="shared" si="7"/>
        <v>0</v>
      </c>
      <c r="AA120" s="13"/>
      <c r="AB120" s="13"/>
      <c r="AC120" s="49"/>
    </row>
    <row r="121" spans="1:29" x14ac:dyDescent="0.25">
      <c r="A121" s="136">
        <v>124</v>
      </c>
      <c r="B121" s="62" t="s">
        <v>2203</v>
      </c>
      <c r="C121" s="187" t="s">
        <v>2713</v>
      </c>
      <c r="D121" s="13" t="s">
        <v>2935</v>
      </c>
      <c r="E121" s="15">
        <v>39503</v>
      </c>
      <c r="F121" s="16">
        <f t="shared" ca="1" si="4"/>
        <v>75.92607802874744</v>
      </c>
      <c r="G121" s="17" t="s">
        <v>54</v>
      </c>
      <c r="H121" s="31" t="s">
        <v>2936</v>
      </c>
      <c r="I121" s="31" t="s">
        <v>2937</v>
      </c>
      <c r="J121" s="31" t="s">
        <v>2938</v>
      </c>
      <c r="K121" s="31" t="s">
        <v>2939</v>
      </c>
      <c r="L121" s="31" t="s">
        <v>66</v>
      </c>
      <c r="M121" s="31" t="s">
        <v>2940</v>
      </c>
      <c r="N121" s="13">
        <v>2235429</v>
      </c>
      <c r="O121" s="20" t="s">
        <v>1446</v>
      </c>
      <c r="P121" s="20" t="s">
        <v>97</v>
      </c>
      <c r="Q121" s="21">
        <v>3533</v>
      </c>
      <c r="R121" s="22">
        <v>14.8</v>
      </c>
      <c r="S121" s="20">
        <v>101</v>
      </c>
      <c r="T121" s="23">
        <v>40792</v>
      </c>
      <c r="U121" s="24">
        <v>0.03</v>
      </c>
      <c r="V121" s="24">
        <v>0.28000000000000003</v>
      </c>
      <c r="W121" s="24">
        <v>0.17</v>
      </c>
      <c r="X121" s="25" t="str">
        <f t="shared" si="5"/>
        <v>Normal</v>
      </c>
      <c r="Y121" s="25" t="b">
        <f t="shared" ref="Y121:Y184" si="9">IF(V121&lt;-2,"Talla Baja" )</f>
        <v>0</v>
      </c>
      <c r="Z121" s="25" t="b">
        <f t="shared" si="7"/>
        <v>0</v>
      </c>
      <c r="AA121" s="19" t="s">
        <v>2730</v>
      </c>
      <c r="AB121" s="18" t="s">
        <v>52</v>
      </c>
      <c r="AC121" s="49"/>
    </row>
    <row r="122" spans="1:29" x14ac:dyDescent="0.25">
      <c r="A122" s="13">
        <v>125</v>
      </c>
      <c r="B122" s="13" t="s">
        <v>2203</v>
      </c>
      <c r="C122" s="187" t="s">
        <v>2713</v>
      </c>
      <c r="D122" s="13" t="s">
        <v>2941</v>
      </c>
      <c r="E122" s="15">
        <v>39545</v>
      </c>
      <c r="F122" s="16">
        <f t="shared" ca="1" si="4"/>
        <v>74.546201232032843</v>
      </c>
      <c r="G122" s="17" t="s">
        <v>54</v>
      </c>
      <c r="H122" s="31" t="s">
        <v>2942</v>
      </c>
      <c r="I122" s="31" t="s">
        <v>2943</v>
      </c>
      <c r="J122" s="31" t="s">
        <v>2944</v>
      </c>
      <c r="K122" s="31" t="s">
        <v>2945</v>
      </c>
      <c r="L122" s="31" t="s">
        <v>66</v>
      </c>
      <c r="M122" s="38" t="s">
        <v>2946</v>
      </c>
      <c r="N122" s="13">
        <v>81855465</v>
      </c>
      <c r="O122" s="20" t="s">
        <v>1446</v>
      </c>
      <c r="P122" s="20" t="s">
        <v>1291</v>
      </c>
      <c r="Q122" s="165">
        <v>2348</v>
      </c>
      <c r="R122" s="22">
        <v>13.7</v>
      </c>
      <c r="S122" s="20">
        <v>98</v>
      </c>
      <c r="T122" s="188">
        <v>40792</v>
      </c>
      <c r="U122" s="24">
        <v>1.61</v>
      </c>
      <c r="V122" s="24">
        <v>0.84</v>
      </c>
      <c r="W122" s="24">
        <v>1.56</v>
      </c>
      <c r="X122" s="25" t="str">
        <f t="shared" si="5"/>
        <v>Sobrepeso</v>
      </c>
      <c r="Y122" s="25" t="b">
        <f t="shared" si="9"/>
        <v>0</v>
      </c>
      <c r="Z122" s="25" t="b">
        <f t="shared" si="7"/>
        <v>0</v>
      </c>
      <c r="AA122" s="19"/>
      <c r="AB122" s="13"/>
      <c r="AC122" s="49"/>
    </row>
    <row r="123" spans="1:29" x14ac:dyDescent="0.25">
      <c r="A123" s="20">
        <v>126</v>
      </c>
      <c r="B123" s="13" t="s">
        <v>2203</v>
      </c>
      <c r="C123" s="187" t="s">
        <v>2713</v>
      </c>
      <c r="D123" s="13" t="s">
        <v>2947</v>
      </c>
      <c r="E123" s="15">
        <v>39329</v>
      </c>
      <c r="F123" s="16">
        <f t="shared" ca="1" si="4"/>
        <v>81.642710472279262</v>
      </c>
      <c r="G123" s="17" t="s">
        <v>54</v>
      </c>
      <c r="H123" s="31" t="s">
        <v>2948</v>
      </c>
      <c r="I123" s="31" t="s">
        <v>2949</v>
      </c>
      <c r="J123" s="31" t="s">
        <v>2950</v>
      </c>
      <c r="K123" s="31" t="s">
        <v>2951</v>
      </c>
      <c r="L123" s="31" t="s">
        <v>66</v>
      </c>
      <c r="M123" s="31" t="s">
        <v>2952</v>
      </c>
      <c r="N123" s="13" t="s">
        <v>2953</v>
      </c>
      <c r="O123" s="20" t="s">
        <v>1446</v>
      </c>
      <c r="P123" s="20" t="s">
        <v>2366</v>
      </c>
      <c r="Q123" s="21">
        <v>6221</v>
      </c>
      <c r="R123" s="22">
        <v>17.8</v>
      </c>
      <c r="S123" s="20">
        <v>101.3</v>
      </c>
      <c r="T123" s="23">
        <v>40792</v>
      </c>
      <c r="U123" s="24">
        <v>0.67</v>
      </c>
      <c r="V123" s="24">
        <v>-1.28</v>
      </c>
      <c r="W123" s="24">
        <v>-0.35</v>
      </c>
      <c r="X123" s="25" t="str">
        <f t="shared" si="5"/>
        <v>Normal</v>
      </c>
      <c r="Y123" s="25" t="b">
        <f t="shared" si="9"/>
        <v>0</v>
      </c>
      <c r="Z123" s="25" t="b">
        <f t="shared" si="7"/>
        <v>0</v>
      </c>
      <c r="AA123" s="19" t="s">
        <v>2730</v>
      </c>
      <c r="AB123" s="18" t="s">
        <v>52</v>
      </c>
      <c r="AC123" s="49"/>
    </row>
    <row r="124" spans="1:29" x14ac:dyDescent="0.25">
      <c r="A124" s="13">
        <v>127</v>
      </c>
      <c r="B124" s="13" t="s">
        <v>2203</v>
      </c>
      <c r="C124" s="187" t="s">
        <v>2713</v>
      </c>
      <c r="D124" s="13" t="s">
        <v>2954</v>
      </c>
      <c r="E124" s="15">
        <v>39377</v>
      </c>
      <c r="F124" s="16">
        <f t="shared" ca="1" si="4"/>
        <v>80.065708418891177</v>
      </c>
      <c r="G124" s="17" t="s">
        <v>29</v>
      </c>
      <c r="H124" s="31" t="s">
        <v>2955</v>
      </c>
      <c r="I124" s="31" t="s">
        <v>2956</v>
      </c>
      <c r="J124" s="31" t="s">
        <v>2957</v>
      </c>
      <c r="K124" s="31" t="s">
        <v>2958</v>
      </c>
      <c r="L124" s="31" t="s">
        <v>66</v>
      </c>
      <c r="M124" s="31" t="s">
        <v>2959</v>
      </c>
      <c r="N124" s="13" t="s">
        <v>2960</v>
      </c>
      <c r="O124" s="20" t="s">
        <v>1446</v>
      </c>
      <c r="P124" s="20" t="s">
        <v>2366</v>
      </c>
      <c r="Q124" s="21">
        <v>6621</v>
      </c>
      <c r="R124" s="22">
        <v>18.149999999999999</v>
      </c>
      <c r="S124" s="20">
        <v>103</v>
      </c>
      <c r="T124" s="199">
        <v>40792</v>
      </c>
      <c r="U124" s="24">
        <v>1.98</v>
      </c>
      <c r="V124" s="24">
        <v>0.28999999999999998</v>
      </c>
      <c r="W124" s="24">
        <v>1.47</v>
      </c>
      <c r="X124" s="25" t="str">
        <f t="shared" si="5"/>
        <v>Sobrepeso</v>
      </c>
      <c r="Y124" s="25" t="b">
        <f t="shared" si="9"/>
        <v>0</v>
      </c>
      <c r="Z124" s="25" t="b">
        <f t="shared" si="7"/>
        <v>0</v>
      </c>
      <c r="AA124" s="19" t="s">
        <v>2730</v>
      </c>
      <c r="AB124" s="18" t="s">
        <v>52</v>
      </c>
      <c r="AC124" s="49"/>
    </row>
    <row r="125" spans="1:29" x14ac:dyDescent="0.25">
      <c r="A125" s="13">
        <v>128</v>
      </c>
      <c r="B125" s="62" t="s">
        <v>2203</v>
      </c>
      <c r="C125" s="187" t="s">
        <v>2713</v>
      </c>
      <c r="D125" s="13" t="s">
        <v>2961</v>
      </c>
      <c r="E125" s="15">
        <v>39583</v>
      </c>
      <c r="F125" s="16">
        <f t="shared" ca="1" si="4"/>
        <v>73.297741273100613</v>
      </c>
      <c r="G125" s="17" t="s">
        <v>29</v>
      </c>
      <c r="H125" s="31" t="s">
        <v>2962</v>
      </c>
      <c r="I125" s="31" t="s">
        <v>2963</v>
      </c>
      <c r="J125" s="31" t="s">
        <v>2964</v>
      </c>
      <c r="K125" s="31" t="s">
        <v>2965</v>
      </c>
      <c r="L125" s="31" t="s">
        <v>2318</v>
      </c>
      <c r="M125" s="189" t="s">
        <v>2966</v>
      </c>
      <c r="N125" s="13" t="s">
        <v>2967</v>
      </c>
      <c r="O125" s="20" t="s">
        <v>1446</v>
      </c>
      <c r="P125" s="20" t="s">
        <v>940</v>
      </c>
      <c r="Q125" s="21">
        <v>2293</v>
      </c>
      <c r="R125" s="22">
        <v>17.45</v>
      </c>
      <c r="S125" s="20">
        <v>104.4</v>
      </c>
      <c r="T125" s="23">
        <v>40792</v>
      </c>
      <c r="U125" s="24">
        <v>0.69</v>
      </c>
      <c r="V125" s="24">
        <v>-1.77</v>
      </c>
      <c r="W125" s="24">
        <v>-0.53</v>
      </c>
      <c r="X125" s="25" t="str">
        <f t="shared" si="5"/>
        <v>Normal</v>
      </c>
      <c r="Y125" s="25" t="b">
        <f t="shared" si="9"/>
        <v>0</v>
      </c>
      <c r="Z125" s="25" t="b">
        <f t="shared" si="7"/>
        <v>0</v>
      </c>
      <c r="AA125" s="19" t="s">
        <v>2250</v>
      </c>
      <c r="AB125" s="18" t="s">
        <v>52</v>
      </c>
      <c r="AC125" s="49"/>
    </row>
    <row r="126" spans="1:29" x14ac:dyDescent="0.25">
      <c r="A126" s="136">
        <v>129</v>
      </c>
      <c r="B126" s="13" t="s">
        <v>2203</v>
      </c>
      <c r="C126" s="187" t="s">
        <v>2713</v>
      </c>
      <c r="D126" s="13" t="s">
        <v>2968</v>
      </c>
      <c r="E126" s="15">
        <v>39447</v>
      </c>
      <c r="F126" s="16">
        <f t="shared" ca="1" si="4"/>
        <v>77.765913757700204</v>
      </c>
      <c r="G126" s="17" t="s">
        <v>54</v>
      </c>
      <c r="H126" s="31" t="s">
        <v>1993</v>
      </c>
      <c r="I126" s="31" t="s">
        <v>2969</v>
      </c>
      <c r="J126" s="31" t="s">
        <v>2970</v>
      </c>
      <c r="K126" s="31" t="s">
        <v>2971</v>
      </c>
      <c r="L126" s="31" t="s">
        <v>66</v>
      </c>
      <c r="M126" s="143" t="s">
        <v>2972</v>
      </c>
      <c r="N126" s="13" t="s">
        <v>107</v>
      </c>
      <c r="O126" s="20" t="s">
        <v>1446</v>
      </c>
      <c r="P126" s="20" t="s">
        <v>87</v>
      </c>
      <c r="Q126" s="21">
        <v>3251</v>
      </c>
      <c r="R126" s="22">
        <v>17.899999999999999</v>
      </c>
      <c r="S126" s="20">
        <v>101.5</v>
      </c>
      <c r="T126" s="188">
        <v>40792</v>
      </c>
      <c r="U126" s="24">
        <v>1.42</v>
      </c>
      <c r="V126" s="24">
        <v>0.26</v>
      </c>
      <c r="W126" s="24">
        <v>1.0900000000000001</v>
      </c>
      <c r="X126" s="25" t="str">
        <f t="shared" si="5"/>
        <v>Sobrepeso</v>
      </c>
      <c r="Y126" s="25" t="b">
        <f t="shared" si="9"/>
        <v>0</v>
      </c>
      <c r="Z126" s="25" t="b">
        <f t="shared" si="7"/>
        <v>0</v>
      </c>
      <c r="AA126" s="13"/>
      <c r="AB126" s="90"/>
      <c r="AC126" s="49"/>
    </row>
    <row r="127" spans="1:29" x14ac:dyDescent="0.25">
      <c r="A127" s="13">
        <v>130</v>
      </c>
      <c r="B127" s="13" t="s">
        <v>2203</v>
      </c>
      <c r="C127" s="187" t="s">
        <v>2713</v>
      </c>
      <c r="D127" s="13" t="s">
        <v>2973</v>
      </c>
      <c r="E127" s="15">
        <v>39569</v>
      </c>
      <c r="F127" s="16">
        <f t="shared" ca="1" si="4"/>
        <v>73.757700205338807</v>
      </c>
      <c r="G127" s="17" t="s">
        <v>54</v>
      </c>
      <c r="H127" s="31" t="s">
        <v>2974</v>
      </c>
      <c r="I127" s="31" t="s">
        <v>2975</v>
      </c>
      <c r="J127" s="31" t="s">
        <v>2976</v>
      </c>
      <c r="K127" s="31" t="s">
        <v>2977</v>
      </c>
      <c r="L127" s="31" t="s">
        <v>2318</v>
      </c>
      <c r="M127" s="143" t="s">
        <v>2773</v>
      </c>
      <c r="N127" s="13" t="s">
        <v>2978</v>
      </c>
      <c r="O127" s="20" t="s">
        <v>1446</v>
      </c>
      <c r="P127" s="20" t="s">
        <v>87</v>
      </c>
      <c r="Q127" s="165">
        <v>2145</v>
      </c>
      <c r="R127" s="22">
        <v>13.05</v>
      </c>
      <c r="S127" s="20">
        <v>95</v>
      </c>
      <c r="T127" s="23">
        <v>40792</v>
      </c>
      <c r="U127" s="24">
        <v>-0.7</v>
      </c>
      <c r="V127" s="24">
        <v>-0.72</v>
      </c>
      <c r="W127" s="24">
        <v>-0.88</v>
      </c>
      <c r="X127" s="25" t="str">
        <f t="shared" si="5"/>
        <v>Normal</v>
      </c>
      <c r="Y127" s="25" t="b">
        <f t="shared" si="9"/>
        <v>0</v>
      </c>
      <c r="Z127" s="25" t="b">
        <f t="shared" si="7"/>
        <v>0</v>
      </c>
      <c r="AA127" s="19" t="s">
        <v>2722</v>
      </c>
      <c r="AB127" s="18" t="s">
        <v>52</v>
      </c>
      <c r="AC127" s="50"/>
    </row>
    <row r="128" spans="1:29" x14ac:dyDescent="0.25">
      <c r="A128" s="20">
        <v>131</v>
      </c>
      <c r="B128" s="13" t="s">
        <v>2203</v>
      </c>
      <c r="C128" s="187" t="s">
        <v>2713</v>
      </c>
      <c r="D128" s="13" t="s">
        <v>2979</v>
      </c>
      <c r="E128" s="15">
        <v>39553</v>
      </c>
      <c r="F128" s="16">
        <f t="shared" ca="1" si="4"/>
        <v>74.283367556468164</v>
      </c>
      <c r="G128" s="17" t="s">
        <v>29</v>
      </c>
      <c r="H128" s="31" t="s">
        <v>2980</v>
      </c>
      <c r="I128" s="31" t="s">
        <v>2981</v>
      </c>
      <c r="J128" s="31" t="s">
        <v>2982</v>
      </c>
      <c r="K128" s="31" t="s">
        <v>2983</v>
      </c>
      <c r="L128" s="31" t="s">
        <v>66</v>
      </c>
      <c r="M128" s="31" t="s">
        <v>2984</v>
      </c>
      <c r="N128" s="13" t="s">
        <v>2985</v>
      </c>
      <c r="O128" s="20" t="s">
        <v>77</v>
      </c>
      <c r="P128" s="20" t="s">
        <v>2366</v>
      </c>
      <c r="Q128" s="165">
        <v>7900</v>
      </c>
      <c r="R128" s="22">
        <v>15.65</v>
      </c>
      <c r="S128" s="20">
        <v>101.7</v>
      </c>
      <c r="T128" s="199">
        <v>40792</v>
      </c>
      <c r="U128" s="24">
        <v>-0.15</v>
      </c>
      <c r="V128" s="24">
        <v>0.67</v>
      </c>
      <c r="W128" s="24">
        <v>0.27</v>
      </c>
      <c r="X128" s="25" t="str">
        <f t="shared" si="5"/>
        <v>Normal</v>
      </c>
      <c r="Y128" s="25" t="b">
        <f t="shared" si="9"/>
        <v>0</v>
      </c>
      <c r="Z128" s="25" t="b">
        <f t="shared" si="7"/>
        <v>0</v>
      </c>
      <c r="AA128" s="19" t="s">
        <v>2730</v>
      </c>
      <c r="AB128" s="18" t="s">
        <v>52</v>
      </c>
      <c r="AC128" s="49"/>
    </row>
    <row r="129" spans="1:29" x14ac:dyDescent="0.25">
      <c r="A129" s="13">
        <v>132</v>
      </c>
      <c r="B129" s="62" t="s">
        <v>2203</v>
      </c>
      <c r="C129" s="187" t="s">
        <v>2713</v>
      </c>
      <c r="D129" s="13" t="s">
        <v>2986</v>
      </c>
      <c r="E129" s="15">
        <v>39329</v>
      </c>
      <c r="F129" s="16">
        <f t="shared" ca="1" si="4"/>
        <v>81.642710472279262</v>
      </c>
      <c r="G129" s="17" t="s">
        <v>29</v>
      </c>
      <c r="H129" s="31" t="s">
        <v>2987</v>
      </c>
      <c r="I129" s="31" t="s">
        <v>2988</v>
      </c>
      <c r="J129" s="31" t="s">
        <v>2989</v>
      </c>
      <c r="K129" s="31" t="s">
        <v>2990</v>
      </c>
      <c r="L129" s="31" t="s">
        <v>66</v>
      </c>
      <c r="M129" s="31" t="s">
        <v>2991</v>
      </c>
      <c r="N129" s="13" t="s">
        <v>2992</v>
      </c>
      <c r="O129" s="20" t="s">
        <v>1446</v>
      </c>
      <c r="P129" s="20" t="s">
        <v>2366</v>
      </c>
      <c r="Q129" s="165">
        <v>4444</v>
      </c>
      <c r="R129" s="22">
        <v>15.65</v>
      </c>
      <c r="S129" s="20">
        <v>98</v>
      </c>
      <c r="T129" s="23">
        <v>40793</v>
      </c>
      <c r="U129" s="24">
        <v>1.41</v>
      </c>
      <c r="V129" s="24">
        <v>-0.34</v>
      </c>
      <c r="W129" s="24">
        <v>0.72</v>
      </c>
      <c r="X129" s="25" t="str">
        <f t="shared" si="5"/>
        <v>Sobrepeso</v>
      </c>
      <c r="Y129" s="25" t="b">
        <f t="shared" si="9"/>
        <v>0</v>
      </c>
      <c r="Z129" s="25" t="b">
        <f t="shared" si="7"/>
        <v>0</v>
      </c>
      <c r="AA129" s="20"/>
      <c r="AB129" s="20"/>
      <c r="AC129" s="49"/>
    </row>
    <row r="130" spans="1:29" x14ac:dyDescent="0.25">
      <c r="A130" s="13">
        <v>133</v>
      </c>
      <c r="B130" s="13" t="s">
        <v>2203</v>
      </c>
      <c r="C130" s="187" t="s">
        <v>2713</v>
      </c>
      <c r="D130" s="13" t="s">
        <v>2993</v>
      </c>
      <c r="E130" s="15">
        <v>39884</v>
      </c>
      <c r="F130" s="16">
        <f t="shared" ref="F130:F193" ca="1" si="10">($AC$1-E130)/365.25*12</f>
        <v>63.408624229979466</v>
      </c>
      <c r="G130" s="17" t="s">
        <v>29</v>
      </c>
      <c r="H130" s="31" t="s">
        <v>2994</v>
      </c>
      <c r="I130" s="31" t="s">
        <v>2995</v>
      </c>
      <c r="J130" s="31" t="s">
        <v>2996</v>
      </c>
      <c r="K130" s="31" t="s">
        <v>2997</v>
      </c>
      <c r="L130" s="31" t="s">
        <v>2318</v>
      </c>
      <c r="M130" s="31" t="s">
        <v>2998</v>
      </c>
      <c r="N130" s="13" t="s">
        <v>2999</v>
      </c>
      <c r="O130" s="20" t="s">
        <v>77</v>
      </c>
      <c r="P130" s="20" t="s">
        <v>87</v>
      </c>
      <c r="Q130" s="165">
        <v>2981</v>
      </c>
      <c r="R130" s="22">
        <v>16</v>
      </c>
      <c r="S130" s="20">
        <v>97.85</v>
      </c>
      <c r="T130" s="23">
        <v>40793</v>
      </c>
      <c r="U130" s="24">
        <v>0.97</v>
      </c>
      <c r="V130" s="24">
        <v>1.77</v>
      </c>
      <c r="W130" s="24">
        <v>1.58</v>
      </c>
      <c r="X130" s="25" t="str">
        <f t="shared" ref="X130:X193" si="11">IF(U130&gt;2,"Obeso", IF(U130&gt;1, "Sobrepeso", IF(U130&lt;-2, "Desnutrido", IF(U130&lt;-1, "Bajopeso", IF(U130&lt;1.01, "Normal")))))</f>
        <v>Normal</v>
      </c>
      <c r="Y130" s="25" t="b">
        <f t="shared" si="9"/>
        <v>0</v>
      </c>
      <c r="Z130" s="25" t="b">
        <f t="shared" ref="Z130:Z193" si="12">IF(W130&lt;-2,"Des Ag" )</f>
        <v>0</v>
      </c>
      <c r="AA130" s="19" t="s">
        <v>2730</v>
      </c>
      <c r="AB130" s="18" t="s">
        <v>52</v>
      </c>
      <c r="AC130" s="49"/>
    </row>
    <row r="131" spans="1:29" x14ac:dyDescent="0.25">
      <c r="A131" s="136">
        <v>134</v>
      </c>
      <c r="B131" s="13" t="s">
        <v>2203</v>
      </c>
      <c r="C131" s="187" t="s">
        <v>2713</v>
      </c>
      <c r="D131" s="13" t="s">
        <v>3000</v>
      </c>
      <c r="E131" s="15">
        <v>39730</v>
      </c>
      <c r="F131" s="16">
        <f t="shared" ca="1" si="10"/>
        <v>68.468172484599592</v>
      </c>
      <c r="G131" s="17" t="s">
        <v>54</v>
      </c>
      <c r="H131" s="31" t="s">
        <v>3001</v>
      </c>
      <c r="I131" s="197" t="s">
        <v>3002</v>
      </c>
      <c r="J131" s="31" t="s">
        <v>3003</v>
      </c>
      <c r="K131" s="31" t="s">
        <v>3004</v>
      </c>
      <c r="L131" s="31" t="s">
        <v>2318</v>
      </c>
      <c r="M131" s="31" t="s">
        <v>3005</v>
      </c>
      <c r="N131" s="13" t="s">
        <v>3006</v>
      </c>
      <c r="O131" s="20" t="s">
        <v>77</v>
      </c>
      <c r="P131" s="20" t="s">
        <v>2366</v>
      </c>
      <c r="Q131" s="165">
        <v>2234</v>
      </c>
      <c r="R131" s="22">
        <v>14.6</v>
      </c>
      <c r="S131" s="20">
        <v>95.5</v>
      </c>
      <c r="T131" s="23">
        <v>40793</v>
      </c>
      <c r="U131" s="24">
        <v>0.45</v>
      </c>
      <c r="V131" s="24">
        <v>0.32</v>
      </c>
      <c r="W131" s="24">
        <v>0.52</v>
      </c>
      <c r="X131" s="25" t="str">
        <f t="shared" si="11"/>
        <v>Normal</v>
      </c>
      <c r="Y131" s="25" t="b">
        <f t="shared" si="9"/>
        <v>0</v>
      </c>
      <c r="Z131" s="25" t="b">
        <f t="shared" si="12"/>
        <v>0</v>
      </c>
      <c r="AA131" s="19" t="s">
        <v>2730</v>
      </c>
      <c r="AB131" s="18" t="s">
        <v>39</v>
      </c>
      <c r="AC131" s="49"/>
    </row>
    <row r="132" spans="1:29" x14ac:dyDescent="0.25">
      <c r="A132" s="13">
        <v>135</v>
      </c>
      <c r="B132" s="13" t="s">
        <v>2203</v>
      </c>
      <c r="C132" s="187" t="s">
        <v>2713</v>
      </c>
      <c r="D132" s="13" t="s">
        <v>3007</v>
      </c>
      <c r="E132" s="15">
        <v>39760</v>
      </c>
      <c r="F132" s="16">
        <f t="shared" ca="1" si="10"/>
        <v>67.482546201232026</v>
      </c>
      <c r="G132" s="17" t="s">
        <v>54</v>
      </c>
      <c r="H132" s="31" t="s">
        <v>3008</v>
      </c>
      <c r="I132" s="31" t="s">
        <v>3009</v>
      </c>
      <c r="J132" s="31" t="s">
        <v>3010</v>
      </c>
      <c r="K132" s="31" t="s">
        <v>3011</v>
      </c>
      <c r="L132" s="31" t="s">
        <v>66</v>
      </c>
      <c r="M132" s="38" t="s">
        <v>3012</v>
      </c>
      <c r="N132" s="13" t="s">
        <v>3013</v>
      </c>
      <c r="O132" s="20" t="s">
        <v>77</v>
      </c>
      <c r="P132" s="20" t="s">
        <v>536</v>
      </c>
      <c r="Q132" s="165">
        <v>2219</v>
      </c>
      <c r="R132" s="22">
        <v>15.7</v>
      </c>
      <c r="S132" s="20">
        <v>94.1</v>
      </c>
      <c r="T132" s="23">
        <v>40793</v>
      </c>
      <c r="U132" s="24">
        <v>2.57</v>
      </c>
      <c r="V132" s="24">
        <v>1.05</v>
      </c>
      <c r="W132" s="24">
        <v>2.37</v>
      </c>
      <c r="X132" s="25" t="str">
        <f t="shared" si="11"/>
        <v>Obeso</v>
      </c>
      <c r="Y132" s="25" t="b">
        <f t="shared" si="9"/>
        <v>0</v>
      </c>
      <c r="Z132" s="25" t="b">
        <f t="shared" si="12"/>
        <v>0</v>
      </c>
      <c r="AA132" s="19" t="s">
        <v>2722</v>
      </c>
      <c r="AB132" s="18" t="s">
        <v>52</v>
      </c>
      <c r="AC132" s="49"/>
    </row>
    <row r="133" spans="1:29" x14ac:dyDescent="0.25">
      <c r="A133" s="20">
        <v>136</v>
      </c>
      <c r="B133" s="62" t="s">
        <v>2203</v>
      </c>
      <c r="C133" s="187" t="s">
        <v>2713</v>
      </c>
      <c r="D133" s="13" t="s">
        <v>3014</v>
      </c>
      <c r="E133" s="15">
        <v>39481</v>
      </c>
      <c r="F133" s="16">
        <f t="shared" ca="1" si="10"/>
        <v>76.648870636550313</v>
      </c>
      <c r="G133" s="17" t="s">
        <v>29</v>
      </c>
      <c r="H133" s="31" t="s">
        <v>3015</v>
      </c>
      <c r="I133" s="31" t="s">
        <v>3016</v>
      </c>
      <c r="J133" s="31" t="s">
        <v>3017</v>
      </c>
      <c r="K133" s="31" t="s">
        <v>3018</v>
      </c>
      <c r="L133" s="31" t="s">
        <v>66</v>
      </c>
      <c r="M133" s="31" t="s">
        <v>3019</v>
      </c>
      <c r="N133" s="13">
        <v>2218142</v>
      </c>
      <c r="O133" s="20" t="s">
        <v>1446</v>
      </c>
      <c r="P133" s="20" t="s">
        <v>87</v>
      </c>
      <c r="Q133" s="165">
        <v>2731</v>
      </c>
      <c r="R133" s="22">
        <v>18.350000000000001</v>
      </c>
      <c r="S133" s="20">
        <v>100.5</v>
      </c>
      <c r="T133" s="23">
        <v>40793</v>
      </c>
      <c r="U133" s="24">
        <v>1.99</v>
      </c>
      <c r="V133" s="24">
        <v>0</v>
      </c>
      <c r="W133" s="24">
        <v>1.32</v>
      </c>
      <c r="X133" s="25" t="str">
        <f t="shared" si="11"/>
        <v>Sobrepeso</v>
      </c>
      <c r="Y133" s="25" t="b">
        <f t="shared" si="9"/>
        <v>0</v>
      </c>
      <c r="Z133" s="25" t="b">
        <f t="shared" si="12"/>
        <v>0</v>
      </c>
      <c r="AA133" s="19"/>
      <c r="AB133" s="13"/>
      <c r="AC133" s="197"/>
    </row>
    <row r="134" spans="1:29" x14ac:dyDescent="0.25">
      <c r="A134" s="13">
        <v>137</v>
      </c>
      <c r="B134" s="13" t="s">
        <v>2203</v>
      </c>
      <c r="C134" s="187" t="s">
        <v>2713</v>
      </c>
      <c r="D134" s="13" t="s">
        <v>3020</v>
      </c>
      <c r="E134" s="15">
        <v>39658</v>
      </c>
      <c r="F134" s="16">
        <f t="shared" ca="1" si="10"/>
        <v>70.833675564681727</v>
      </c>
      <c r="G134" s="17" t="s">
        <v>29</v>
      </c>
      <c r="H134" s="31" t="s">
        <v>3021</v>
      </c>
      <c r="I134" s="31" t="s">
        <v>3022</v>
      </c>
      <c r="J134" s="31" t="s">
        <v>3023</v>
      </c>
      <c r="K134" s="31" t="s">
        <v>3024</v>
      </c>
      <c r="L134" s="31" t="s">
        <v>66</v>
      </c>
      <c r="M134" s="146" t="s">
        <v>3025</v>
      </c>
      <c r="N134" s="13" t="s">
        <v>3026</v>
      </c>
      <c r="O134" s="20" t="s">
        <v>77</v>
      </c>
      <c r="P134" s="20" t="s">
        <v>2366</v>
      </c>
      <c r="Q134" s="165">
        <v>2267</v>
      </c>
      <c r="R134" s="22">
        <v>19.25</v>
      </c>
      <c r="S134" s="20">
        <v>99.5</v>
      </c>
      <c r="T134" s="23">
        <v>40793</v>
      </c>
      <c r="U134" s="24">
        <v>2.75</v>
      </c>
      <c r="V134" s="24">
        <v>0.69</v>
      </c>
      <c r="W134" s="24">
        <v>2.27</v>
      </c>
      <c r="X134" s="25" t="str">
        <f t="shared" si="11"/>
        <v>Obeso</v>
      </c>
      <c r="Y134" s="25" t="b">
        <f t="shared" si="9"/>
        <v>0</v>
      </c>
      <c r="Z134" s="25" t="b">
        <f t="shared" si="12"/>
        <v>0</v>
      </c>
      <c r="AA134" s="19" t="s">
        <v>2730</v>
      </c>
      <c r="AB134" s="18" t="s">
        <v>52</v>
      </c>
      <c r="AC134" s="49"/>
    </row>
    <row r="135" spans="1:29" x14ac:dyDescent="0.25">
      <c r="A135" s="13">
        <v>138</v>
      </c>
      <c r="B135" s="13" t="s">
        <v>2203</v>
      </c>
      <c r="C135" s="187" t="s">
        <v>2713</v>
      </c>
      <c r="D135" s="13" t="s">
        <v>3027</v>
      </c>
      <c r="E135" s="15">
        <v>39881</v>
      </c>
      <c r="F135" s="16">
        <f t="shared" ca="1" si="10"/>
        <v>63.507186858316224</v>
      </c>
      <c r="G135" s="17" t="s">
        <v>29</v>
      </c>
      <c r="H135" s="31" t="s">
        <v>3028</v>
      </c>
      <c r="I135" s="31" t="s">
        <v>3029</v>
      </c>
      <c r="J135" s="31" t="s">
        <v>3030</v>
      </c>
      <c r="K135" s="31" t="s">
        <v>3031</v>
      </c>
      <c r="L135" s="31" t="s">
        <v>66</v>
      </c>
      <c r="M135" s="38" t="s">
        <v>3032</v>
      </c>
      <c r="N135" s="13" t="s">
        <v>3033</v>
      </c>
      <c r="O135" s="20" t="s">
        <v>77</v>
      </c>
      <c r="P135" s="20" t="s">
        <v>87</v>
      </c>
      <c r="Q135" s="165">
        <v>4174</v>
      </c>
      <c r="R135" s="22">
        <v>13.65</v>
      </c>
      <c r="S135" s="20">
        <v>93.8</v>
      </c>
      <c r="T135" s="23">
        <v>40793</v>
      </c>
      <c r="U135" s="24">
        <v>-0.11</v>
      </c>
      <c r="V135" s="24">
        <v>0.56000000000000005</v>
      </c>
      <c r="W135" s="24">
        <v>0.22</v>
      </c>
      <c r="X135" s="25" t="str">
        <f t="shared" si="11"/>
        <v>Normal</v>
      </c>
      <c r="Y135" s="25" t="b">
        <f t="shared" si="9"/>
        <v>0</v>
      </c>
      <c r="Z135" s="25" t="b">
        <f t="shared" si="12"/>
        <v>0</v>
      </c>
      <c r="AA135" s="19" t="s">
        <v>2722</v>
      </c>
      <c r="AB135" s="18" t="s">
        <v>52</v>
      </c>
      <c r="AC135" s="49"/>
    </row>
    <row r="136" spans="1:29" x14ac:dyDescent="0.25">
      <c r="A136" s="136">
        <v>139</v>
      </c>
      <c r="B136" s="13" t="s">
        <v>2203</v>
      </c>
      <c r="C136" s="187" t="s">
        <v>2713</v>
      </c>
      <c r="D136" s="13" t="s">
        <v>3034</v>
      </c>
      <c r="E136" s="15">
        <v>39445</v>
      </c>
      <c r="F136" s="16">
        <f t="shared" ca="1" si="10"/>
        <v>77.831622176591367</v>
      </c>
      <c r="G136" s="17" t="s">
        <v>29</v>
      </c>
      <c r="H136" s="31" t="s">
        <v>3035</v>
      </c>
      <c r="I136" s="31" t="s">
        <v>3036</v>
      </c>
      <c r="J136" s="31" t="s">
        <v>3037</v>
      </c>
      <c r="K136" s="31" t="s">
        <v>3038</v>
      </c>
      <c r="L136" s="31" t="s">
        <v>66</v>
      </c>
      <c r="M136" s="31" t="s">
        <v>3039</v>
      </c>
      <c r="N136" s="13" t="s">
        <v>3040</v>
      </c>
      <c r="O136" s="20" t="s">
        <v>1446</v>
      </c>
      <c r="P136" s="20" t="s">
        <v>87</v>
      </c>
      <c r="Q136" s="165">
        <v>6155</v>
      </c>
      <c r="R136" s="22">
        <v>23.15</v>
      </c>
      <c r="S136" s="20">
        <v>106.3</v>
      </c>
      <c r="T136" s="23">
        <v>40793</v>
      </c>
      <c r="U136" s="24">
        <v>3.28</v>
      </c>
      <c r="V136" s="24">
        <v>1.26</v>
      </c>
      <c r="W136" s="24">
        <v>3.02</v>
      </c>
      <c r="X136" s="25" t="str">
        <f t="shared" si="11"/>
        <v>Obeso</v>
      </c>
      <c r="Y136" s="25" t="b">
        <f t="shared" si="9"/>
        <v>0</v>
      </c>
      <c r="Z136" s="25" t="b">
        <f t="shared" si="12"/>
        <v>0</v>
      </c>
      <c r="AA136" s="13"/>
      <c r="AB136" s="13"/>
      <c r="AC136" s="49"/>
    </row>
    <row r="137" spans="1:29" x14ac:dyDescent="0.25">
      <c r="A137" s="13">
        <v>140</v>
      </c>
      <c r="B137" s="62" t="s">
        <v>2203</v>
      </c>
      <c r="C137" s="187" t="s">
        <v>2713</v>
      </c>
      <c r="D137" s="20" t="s">
        <v>3041</v>
      </c>
      <c r="E137" s="37">
        <v>39802</v>
      </c>
      <c r="F137" s="16">
        <f t="shared" ca="1" si="10"/>
        <v>66.102669404517457</v>
      </c>
      <c r="G137" s="70" t="s">
        <v>29</v>
      </c>
      <c r="H137" s="38" t="s">
        <v>3042</v>
      </c>
      <c r="I137" s="38" t="s">
        <v>3043</v>
      </c>
      <c r="J137" s="38" t="s">
        <v>3044</v>
      </c>
      <c r="K137" s="38" t="s">
        <v>3045</v>
      </c>
      <c r="L137" s="38" t="s">
        <v>66</v>
      </c>
      <c r="M137" s="38" t="s">
        <v>3046</v>
      </c>
      <c r="N137" s="20" t="s">
        <v>3047</v>
      </c>
      <c r="O137" s="20" t="s">
        <v>77</v>
      </c>
      <c r="P137" s="20" t="s">
        <v>87</v>
      </c>
      <c r="Q137" s="21">
        <v>3702</v>
      </c>
      <c r="R137" s="22">
        <v>14.4</v>
      </c>
      <c r="S137" s="20">
        <v>93.9</v>
      </c>
      <c r="T137" s="23">
        <v>40793</v>
      </c>
      <c r="U137" s="24">
        <v>0.53</v>
      </c>
      <c r="V137" s="24">
        <v>0.04</v>
      </c>
      <c r="W137" s="24">
        <v>0.38</v>
      </c>
      <c r="X137" s="25" t="str">
        <f t="shared" si="11"/>
        <v>Normal</v>
      </c>
      <c r="Y137" s="25" t="b">
        <f t="shared" si="9"/>
        <v>0</v>
      </c>
      <c r="Z137" s="25" t="b">
        <f t="shared" si="12"/>
        <v>0</v>
      </c>
      <c r="AA137" s="19" t="s">
        <v>2722</v>
      </c>
      <c r="AB137" s="18" t="s">
        <v>52</v>
      </c>
      <c r="AC137" s="49"/>
    </row>
    <row r="138" spans="1:29" x14ac:dyDescent="0.25">
      <c r="A138" s="20">
        <v>141</v>
      </c>
      <c r="B138" s="13" t="s">
        <v>2203</v>
      </c>
      <c r="C138" s="187" t="s">
        <v>2713</v>
      </c>
      <c r="D138" s="13" t="s">
        <v>3048</v>
      </c>
      <c r="E138" s="15">
        <v>39632</v>
      </c>
      <c r="F138" s="16">
        <f t="shared" ca="1" si="10"/>
        <v>71.687885010266939</v>
      </c>
      <c r="G138" s="17" t="s">
        <v>54</v>
      </c>
      <c r="H138" s="31" t="s">
        <v>3049</v>
      </c>
      <c r="I138" s="31" t="s">
        <v>3050</v>
      </c>
      <c r="J138" s="31" t="s">
        <v>3051</v>
      </c>
      <c r="K138" s="31" t="s">
        <v>3052</v>
      </c>
      <c r="L138" s="31" t="s">
        <v>2318</v>
      </c>
      <c r="M138" s="31" t="s">
        <v>3053</v>
      </c>
      <c r="N138" s="13">
        <v>74843766</v>
      </c>
      <c r="O138" s="20" t="s">
        <v>77</v>
      </c>
      <c r="P138" s="20" t="s">
        <v>2366</v>
      </c>
      <c r="Q138" s="21">
        <v>2177</v>
      </c>
      <c r="R138" s="22">
        <v>11</v>
      </c>
      <c r="S138" s="20">
        <v>86.65</v>
      </c>
      <c r="T138" s="23">
        <v>40793</v>
      </c>
      <c r="U138" s="24">
        <v>-0.2</v>
      </c>
      <c r="V138" s="24">
        <v>-0.72</v>
      </c>
      <c r="W138" s="24">
        <v>-0.53</v>
      </c>
      <c r="X138" s="25" t="str">
        <f t="shared" si="11"/>
        <v>Normal</v>
      </c>
      <c r="Y138" s="25" t="b">
        <f t="shared" si="9"/>
        <v>0</v>
      </c>
      <c r="Z138" s="25" t="b">
        <f t="shared" si="12"/>
        <v>0</v>
      </c>
      <c r="AA138" s="13"/>
      <c r="AB138" s="13"/>
      <c r="AC138" s="49"/>
    </row>
    <row r="139" spans="1:29" x14ac:dyDescent="0.25">
      <c r="A139" s="13">
        <v>142</v>
      </c>
      <c r="B139" s="13" t="s">
        <v>2203</v>
      </c>
      <c r="C139" s="187" t="s">
        <v>2713</v>
      </c>
      <c r="D139" s="13" t="s">
        <v>3054</v>
      </c>
      <c r="E139" s="15">
        <v>39462</v>
      </c>
      <c r="F139" s="16">
        <f t="shared" ca="1" si="10"/>
        <v>77.273100616016436</v>
      </c>
      <c r="G139" s="17" t="s">
        <v>54</v>
      </c>
      <c r="H139" s="31" t="s">
        <v>3055</v>
      </c>
      <c r="I139" s="31" t="s">
        <v>3056</v>
      </c>
      <c r="J139" s="31" t="s">
        <v>3057</v>
      </c>
      <c r="K139" s="31" t="s">
        <v>3058</v>
      </c>
      <c r="L139" s="31" t="s">
        <v>66</v>
      </c>
      <c r="M139" s="31" t="s">
        <v>3059</v>
      </c>
      <c r="N139" s="13" t="s">
        <v>3060</v>
      </c>
      <c r="O139" s="20" t="s">
        <v>1446</v>
      </c>
      <c r="P139" s="20" t="s">
        <v>87</v>
      </c>
      <c r="Q139" s="21">
        <v>2179</v>
      </c>
      <c r="R139" s="22">
        <v>11.6</v>
      </c>
      <c r="S139" s="20">
        <v>92.8</v>
      </c>
      <c r="T139" s="23">
        <v>40793</v>
      </c>
      <c r="U139" s="126">
        <v>-1.61</v>
      </c>
      <c r="V139" s="126">
        <v>-1.77</v>
      </c>
      <c r="W139" s="126">
        <v>-2.14</v>
      </c>
      <c r="X139" s="25" t="str">
        <f t="shared" si="11"/>
        <v>Bajopeso</v>
      </c>
      <c r="Y139" s="25" t="b">
        <f t="shared" si="9"/>
        <v>0</v>
      </c>
      <c r="Z139" s="25" t="str">
        <f t="shared" si="12"/>
        <v>Des Ag</v>
      </c>
      <c r="AA139" s="19" t="s">
        <v>2722</v>
      </c>
      <c r="AB139" s="18" t="s">
        <v>39</v>
      </c>
      <c r="AC139" s="49"/>
    </row>
    <row r="140" spans="1:29" x14ac:dyDescent="0.25">
      <c r="A140" s="13">
        <v>143</v>
      </c>
      <c r="B140" s="13" t="s">
        <v>2203</v>
      </c>
      <c r="C140" s="187" t="s">
        <v>2713</v>
      </c>
      <c r="D140" s="62" t="s">
        <v>3061</v>
      </c>
      <c r="E140" s="204">
        <v>39311</v>
      </c>
      <c r="F140" s="16">
        <f t="shared" ca="1" si="10"/>
        <v>82.234086242299796</v>
      </c>
      <c r="G140" s="60" t="s">
        <v>29</v>
      </c>
      <c r="H140" s="183" t="s">
        <v>3062</v>
      </c>
      <c r="I140" s="183" t="s">
        <v>3063</v>
      </c>
      <c r="J140" s="183" t="s">
        <v>3064</v>
      </c>
      <c r="K140" s="183" t="s">
        <v>3065</v>
      </c>
      <c r="L140" s="183" t="s">
        <v>66</v>
      </c>
      <c r="M140" s="183" t="s">
        <v>3066</v>
      </c>
      <c r="N140" s="62" t="s">
        <v>3067</v>
      </c>
      <c r="O140" s="159" t="s">
        <v>1446</v>
      </c>
      <c r="P140" s="20" t="s">
        <v>87</v>
      </c>
      <c r="Q140" s="65">
        <v>5723</v>
      </c>
      <c r="R140" s="184">
        <v>18</v>
      </c>
      <c r="S140" s="159">
        <v>108.1</v>
      </c>
      <c r="T140" s="23">
        <v>40793</v>
      </c>
      <c r="U140" s="24">
        <v>0.09</v>
      </c>
      <c r="V140" s="24">
        <v>1.04</v>
      </c>
      <c r="W140" s="24">
        <v>0.69</v>
      </c>
      <c r="X140" s="25" t="str">
        <f t="shared" si="11"/>
        <v>Normal</v>
      </c>
      <c r="Y140" s="25" t="b">
        <f t="shared" si="9"/>
        <v>0</v>
      </c>
      <c r="Z140" s="25" t="b">
        <f t="shared" si="12"/>
        <v>0</v>
      </c>
      <c r="AA140" s="19"/>
      <c r="AB140" s="13"/>
      <c r="AC140" s="49"/>
    </row>
    <row r="141" spans="1:29" x14ac:dyDescent="0.25">
      <c r="A141" s="136">
        <v>144</v>
      </c>
      <c r="B141" s="62" t="s">
        <v>2203</v>
      </c>
      <c r="C141" s="187" t="s">
        <v>2713</v>
      </c>
      <c r="D141" s="13" t="s">
        <v>3068</v>
      </c>
      <c r="E141" s="15">
        <v>39494</v>
      </c>
      <c r="F141" s="16">
        <f t="shared" ca="1" si="10"/>
        <v>76.221765913757693</v>
      </c>
      <c r="G141" s="17" t="s">
        <v>54</v>
      </c>
      <c r="H141" s="31" t="s">
        <v>3069</v>
      </c>
      <c r="I141" s="31" t="s">
        <v>3070</v>
      </c>
      <c r="J141" s="31" t="s">
        <v>3071</v>
      </c>
      <c r="K141" s="31" t="s">
        <v>3072</v>
      </c>
      <c r="L141" s="31" t="s">
        <v>2318</v>
      </c>
      <c r="M141" s="143" t="s">
        <v>3073</v>
      </c>
      <c r="N141" s="13" t="s">
        <v>3074</v>
      </c>
      <c r="O141" s="20" t="s">
        <v>1446</v>
      </c>
      <c r="P141" s="20" t="s">
        <v>87</v>
      </c>
      <c r="Q141" s="21">
        <v>2898</v>
      </c>
      <c r="R141" s="20">
        <v>18.3</v>
      </c>
      <c r="S141" s="20">
        <v>102.7</v>
      </c>
      <c r="T141" s="23">
        <v>40793</v>
      </c>
      <c r="U141" s="24">
        <v>1.41</v>
      </c>
      <c r="V141" s="24">
        <v>0.79</v>
      </c>
      <c r="W141" s="24">
        <v>1.39</v>
      </c>
      <c r="X141" s="25" t="str">
        <f t="shared" si="11"/>
        <v>Sobrepeso</v>
      </c>
      <c r="Y141" s="25" t="b">
        <f t="shared" si="9"/>
        <v>0</v>
      </c>
      <c r="Z141" s="25" t="b">
        <f t="shared" si="12"/>
        <v>0</v>
      </c>
      <c r="AA141" s="13"/>
      <c r="AB141" s="13"/>
      <c r="AC141" s="205"/>
    </row>
    <row r="142" spans="1:29" x14ac:dyDescent="0.25">
      <c r="A142" s="13">
        <v>145</v>
      </c>
      <c r="B142" s="13" t="s">
        <v>2203</v>
      </c>
      <c r="C142" s="187" t="s">
        <v>2713</v>
      </c>
      <c r="D142" s="13" t="s">
        <v>3075</v>
      </c>
      <c r="E142" s="15">
        <v>39486</v>
      </c>
      <c r="F142" s="16">
        <f t="shared" ca="1" si="10"/>
        <v>76.484599589322386</v>
      </c>
      <c r="G142" s="17" t="s">
        <v>29</v>
      </c>
      <c r="H142" s="38" t="s">
        <v>3076</v>
      </c>
      <c r="I142" s="38" t="s">
        <v>3077</v>
      </c>
      <c r="J142" s="31" t="s">
        <v>3078</v>
      </c>
      <c r="K142" s="31" t="s">
        <v>3079</v>
      </c>
      <c r="L142" s="31" t="s">
        <v>66</v>
      </c>
      <c r="M142" s="31" t="s">
        <v>3080</v>
      </c>
      <c r="N142" s="13">
        <v>93032255</v>
      </c>
      <c r="O142" s="20" t="s">
        <v>3081</v>
      </c>
      <c r="P142" s="20" t="s">
        <v>1291</v>
      </c>
      <c r="Q142" s="21">
        <v>2835</v>
      </c>
      <c r="R142" s="20">
        <v>15.45</v>
      </c>
      <c r="S142" s="20">
        <v>97.9</v>
      </c>
      <c r="T142" s="23">
        <v>40793</v>
      </c>
      <c r="U142" s="24">
        <v>0.53</v>
      </c>
      <c r="V142" s="24">
        <v>-0.63</v>
      </c>
      <c r="W142" s="24">
        <v>-0.03</v>
      </c>
      <c r="X142" s="25" t="str">
        <f t="shared" si="11"/>
        <v>Normal</v>
      </c>
      <c r="Y142" s="25" t="b">
        <f t="shared" si="9"/>
        <v>0</v>
      </c>
      <c r="Z142" s="25" t="b">
        <f t="shared" si="12"/>
        <v>0</v>
      </c>
      <c r="AA142" s="13"/>
      <c r="AB142" s="13"/>
      <c r="AC142" s="49"/>
    </row>
    <row r="143" spans="1:29" x14ac:dyDescent="0.25">
      <c r="A143" s="20">
        <v>146</v>
      </c>
      <c r="B143" s="13" t="s">
        <v>2203</v>
      </c>
      <c r="C143" s="187" t="s">
        <v>2713</v>
      </c>
      <c r="D143" s="173" t="s">
        <v>3082</v>
      </c>
      <c r="E143" s="206">
        <v>39815</v>
      </c>
      <c r="F143" s="16">
        <f t="shared" ca="1" si="10"/>
        <v>65.675564681724836</v>
      </c>
      <c r="G143" s="175" t="s">
        <v>54</v>
      </c>
      <c r="H143" s="152" t="s">
        <v>3083</v>
      </c>
      <c r="I143" s="152" t="s">
        <v>3084</v>
      </c>
      <c r="J143" s="176" t="s">
        <v>3085</v>
      </c>
      <c r="K143" s="176" t="s">
        <v>3086</v>
      </c>
      <c r="L143" s="176" t="s">
        <v>66</v>
      </c>
      <c r="M143" s="176" t="s">
        <v>3087</v>
      </c>
      <c r="N143" s="173" t="s">
        <v>3088</v>
      </c>
      <c r="O143" s="20" t="s">
        <v>77</v>
      </c>
      <c r="P143" s="20" t="s">
        <v>2366</v>
      </c>
      <c r="Q143" s="21">
        <v>3739</v>
      </c>
      <c r="R143" s="22">
        <v>12.2</v>
      </c>
      <c r="S143" s="20">
        <v>89.45</v>
      </c>
      <c r="T143" s="23">
        <v>40816</v>
      </c>
      <c r="U143" s="24">
        <v>1.82</v>
      </c>
      <c r="V143" s="24">
        <v>-0.56999999999999995</v>
      </c>
      <c r="W143" s="24">
        <v>0.95</v>
      </c>
      <c r="X143" s="25" t="str">
        <f t="shared" si="11"/>
        <v>Sobrepeso</v>
      </c>
      <c r="Y143" s="25" t="b">
        <f t="shared" si="9"/>
        <v>0</v>
      </c>
      <c r="Z143" s="25" t="b">
        <f t="shared" si="12"/>
        <v>0</v>
      </c>
      <c r="AA143" s="20"/>
      <c r="AB143" s="20"/>
      <c r="AC143" s="49"/>
    </row>
    <row r="144" spans="1:29" x14ac:dyDescent="0.25">
      <c r="A144" s="13">
        <v>147</v>
      </c>
      <c r="B144" s="62" t="s">
        <v>2203</v>
      </c>
      <c r="C144" s="187" t="s">
        <v>2713</v>
      </c>
      <c r="D144" s="13" t="s">
        <v>3089</v>
      </c>
      <c r="E144" s="15">
        <v>39734</v>
      </c>
      <c r="F144" s="16">
        <f t="shared" ca="1" si="10"/>
        <v>68.336755646817238</v>
      </c>
      <c r="G144" s="17" t="s">
        <v>29</v>
      </c>
      <c r="H144" s="152" t="s">
        <v>3090</v>
      </c>
      <c r="I144" s="152" t="s">
        <v>3091</v>
      </c>
      <c r="J144" s="31" t="s">
        <v>3092</v>
      </c>
      <c r="K144" s="31" t="s">
        <v>3093</v>
      </c>
      <c r="L144" s="31" t="s">
        <v>3094</v>
      </c>
      <c r="M144" s="31" t="s">
        <v>3095</v>
      </c>
      <c r="N144" s="13">
        <v>62728079</v>
      </c>
      <c r="O144" s="20" t="s">
        <v>77</v>
      </c>
      <c r="P144" s="20" t="s">
        <v>2249</v>
      </c>
      <c r="Q144" s="21">
        <v>8935</v>
      </c>
      <c r="R144" s="22">
        <v>16.3</v>
      </c>
      <c r="S144" s="20">
        <v>95.6</v>
      </c>
      <c r="T144" s="23">
        <v>40816</v>
      </c>
      <c r="U144" s="24">
        <v>1.66</v>
      </c>
      <c r="V144" s="24">
        <v>-0.05</v>
      </c>
      <c r="W144" s="24">
        <v>1.1000000000000001</v>
      </c>
      <c r="X144" s="25" t="str">
        <f t="shared" si="11"/>
        <v>Sobrepeso</v>
      </c>
      <c r="Y144" s="25" t="b">
        <f t="shared" si="9"/>
        <v>0</v>
      </c>
      <c r="Z144" s="25" t="b">
        <f t="shared" si="12"/>
        <v>0</v>
      </c>
      <c r="AA144" s="13"/>
      <c r="AB144" s="13"/>
      <c r="AC144" s="49"/>
    </row>
    <row r="145" spans="1:29" x14ac:dyDescent="0.25">
      <c r="A145" s="13">
        <v>150</v>
      </c>
      <c r="B145" s="62" t="s">
        <v>2203</v>
      </c>
      <c r="C145" s="187" t="s">
        <v>2713</v>
      </c>
      <c r="D145" s="13" t="s">
        <v>3096</v>
      </c>
      <c r="E145" s="15">
        <v>39396</v>
      </c>
      <c r="F145" s="16">
        <f t="shared" ca="1" si="10"/>
        <v>79.441478439425055</v>
      </c>
      <c r="G145" s="17" t="s">
        <v>29</v>
      </c>
      <c r="H145" s="152" t="s">
        <v>3097</v>
      </c>
      <c r="I145" s="152" t="s">
        <v>3098</v>
      </c>
      <c r="J145" s="31" t="s">
        <v>3099</v>
      </c>
      <c r="K145" s="31"/>
      <c r="L145" s="31" t="s">
        <v>59</v>
      </c>
      <c r="M145" s="31" t="s">
        <v>3100</v>
      </c>
      <c r="N145" s="13" t="s">
        <v>3101</v>
      </c>
      <c r="O145" s="20" t="s">
        <v>1446</v>
      </c>
      <c r="P145" s="20" t="s">
        <v>553</v>
      </c>
      <c r="Q145" s="21">
        <v>2339</v>
      </c>
      <c r="R145" s="22">
        <v>18.55</v>
      </c>
      <c r="S145" s="20">
        <v>104.4</v>
      </c>
      <c r="T145" s="23">
        <v>40833</v>
      </c>
      <c r="U145" s="24">
        <v>1.25</v>
      </c>
      <c r="V145" s="24">
        <v>0.36</v>
      </c>
      <c r="W145" s="24">
        <v>1.05</v>
      </c>
      <c r="X145" s="25" t="str">
        <f t="shared" si="11"/>
        <v>Sobrepeso</v>
      </c>
      <c r="Y145" s="25" t="b">
        <f t="shared" si="9"/>
        <v>0</v>
      </c>
      <c r="Z145" s="25" t="b">
        <f t="shared" si="12"/>
        <v>0</v>
      </c>
      <c r="AA145" s="33" t="s">
        <v>2722</v>
      </c>
      <c r="AB145" s="202" t="s">
        <v>52</v>
      </c>
      <c r="AC145" s="49"/>
    </row>
    <row r="146" spans="1:29" x14ac:dyDescent="0.25">
      <c r="A146" s="134">
        <v>151</v>
      </c>
      <c r="B146" s="13" t="s">
        <v>2203</v>
      </c>
      <c r="C146" s="187" t="s">
        <v>2713</v>
      </c>
      <c r="D146" s="13" t="s">
        <v>3102</v>
      </c>
      <c r="E146" s="15">
        <v>39901</v>
      </c>
      <c r="F146" s="16">
        <f t="shared" ca="1" si="10"/>
        <v>62.850102669404521</v>
      </c>
      <c r="G146" s="17" t="s">
        <v>29</v>
      </c>
      <c r="H146" s="152" t="s">
        <v>3103</v>
      </c>
      <c r="I146" s="152" t="s">
        <v>3104</v>
      </c>
      <c r="J146" s="31" t="s">
        <v>3105</v>
      </c>
      <c r="K146" s="31" t="s">
        <v>3106</v>
      </c>
      <c r="L146" s="31" t="s">
        <v>66</v>
      </c>
      <c r="M146" s="31" t="s">
        <v>3107</v>
      </c>
      <c r="N146" s="13" t="s">
        <v>3108</v>
      </c>
      <c r="O146" s="20" t="s">
        <v>77</v>
      </c>
      <c r="P146" s="20" t="s">
        <v>2366</v>
      </c>
      <c r="Q146" s="21">
        <v>8615</v>
      </c>
      <c r="R146" s="22">
        <v>14.9</v>
      </c>
      <c r="S146" s="20">
        <v>93.8</v>
      </c>
      <c r="T146" s="23">
        <v>40833</v>
      </c>
      <c r="U146" s="24">
        <v>-0.81</v>
      </c>
      <c r="V146" s="24">
        <v>-1.37</v>
      </c>
      <c r="W146" s="24">
        <v>-1.27</v>
      </c>
      <c r="X146" s="25" t="str">
        <f t="shared" si="11"/>
        <v>Normal</v>
      </c>
      <c r="Y146" s="25" t="b">
        <f t="shared" si="9"/>
        <v>0</v>
      </c>
      <c r="Z146" s="25" t="b">
        <f t="shared" si="12"/>
        <v>0</v>
      </c>
      <c r="AA146" s="33"/>
      <c r="AB146" s="42"/>
      <c r="AC146" s="49"/>
    </row>
    <row r="147" spans="1:29" x14ac:dyDescent="0.25">
      <c r="A147" s="13">
        <v>152</v>
      </c>
      <c r="B147" s="62" t="s">
        <v>2203</v>
      </c>
      <c r="C147" s="207" t="s">
        <v>3109</v>
      </c>
      <c r="D147" s="13" t="s">
        <v>3110</v>
      </c>
      <c r="E147" s="15">
        <v>39996</v>
      </c>
      <c r="F147" s="16">
        <f t="shared" ca="1" si="10"/>
        <v>59.728952772073917</v>
      </c>
      <c r="G147" s="17" t="s">
        <v>29</v>
      </c>
      <c r="H147" s="31" t="s">
        <v>3111</v>
      </c>
      <c r="I147" s="31" t="s">
        <v>3112</v>
      </c>
      <c r="J147" s="31" t="s">
        <v>3113</v>
      </c>
      <c r="K147" s="31" t="s">
        <v>3114</v>
      </c>
      <c r="L147" s="31" t="s">
        <v>3115</v>
      </c>
      <c r="M147" s="31" t="s">
        <v>3116</v>
      </c>
      <c r="N147" s="13" t="s">
        <v>3117</v>
      </c>
      <c r="O147" s="20" t="s">
        <v>1780</v>
      </c>
      <c r="P147" s="20" t="s">
        <v>389</v>
      </c>
      <c r="Q147" s="21"/>
      <c r="R147" s="20">
        <v>12.5</v>
      </c>
      <c r="S147" s="20">
        <v>90.1</v>
      </c>
      <c r="T147" s="23">
        <v>40799</v>
      </c>
      <c r="U147" s="24">
        <v>-0.4</v>
      </c>
      <c r="V147" s="24">
        <v>0.31</v>
      </c>
      <c r="W147" s="24">
        <v>-0.08</v>
      </c>
      <c r="X147" s="25" t="str">
        <f t="shared" si="11"/>
        <v>Normal</v>
      </c>
      <c r="Y147" s="25" t="b">
        <f t="shared" si="9"/>
        <v>0</v>
      </c>
      <c r="Z147" s="25" t="b">
        <f t="shared" si="12"/>
        <v>0</v>
      </c>
      <c r="AA147" s="13"/>
      <c r="AB147" s="13"/>
      <c r="AC147" s="205"/>
    </row>
    <row r="148" spans="1:29" x14ac:dyDescent="0.25">
      <c r="A148" s="13">
        <v>153</v>
      </c>
      <c r="B148" s="13" t="s">
        <v>2203</v>
      </c>
      <c r="C148" s="18" t="s">
        <v>3109</v>
      </c>
      <c r="D148" s="13" t="s">
        <v>3118</v>
      </c>
      <c r="E148" s="15">
        <v>40032</v>
      </c>
      <c r="F148" s="16">
        <f t="shared" ca="1" si="10"/>
        <v>58.546201232032857</v>
      </c>
      <c r="G148" s="17" t="s">
        <v>29</v>
      </c>
      <c r="H148" s="31" t="s">
        <v>3119</v>
      </c>
      <c r="I148" s="31" t="s">
        <v>3120</v>
      </c>
      <c r="J148" s="31" t="s">
        <v>3121</v>
      </c>
      <c r="K148" s="31" t="s">
        <v>3122</v>
      </c>
      <c r="L148" s="31" t="s">
        <v>2318</v>
      </c>
      <c r="M148" s="31" t="s">
        <v>3123</v>
      </c>
      <c r="N148" s="13">
        <v>88491431</v>
      </c>
      <c r="O148" s="20" t="s">
        <v>1780</v>
      </c>
      <c r="P148" s="20" t="s">
        <v>389</v>
      </c>
      <c r="Q148" s="21"/>
      <c r="R148" s="20">
        <v>12.25</v>
      </c>
      <c r="S148" s="20">
        <v>84.5</v>
      </c>
      <c r="T148" s="23">
        <v>40799</v>
      </c>
      <c r="U148" s="24">
        <v>0.71</v>
      </c>
      <c r="V148" s="24">
        <v>-1.1599999999999999</v>
      </c>
      <c r="W148" s="24">
        <v>-0.1</v>
      </c>
      <c r="X148" s="25" t="str">
        <f t="shared" si="11"/>
        <v>Normal</v>
      </c>
      <c r="Y148" s="25" t="b">
        <f t="shared" si="9"/>
        <v>0</v>
      </c>
      <c r="Z148" s="25" t="b">
        <f t="shared" si="12"/>
        <v>0</v>
      </c>
      <c r="AA148" s="13"/>
      <c r="AB148" s="13"/>
      <c r="AC148" s="49"/>
    </row>
    <row r="149" spans="1:29" x14ac:dyDescent="0.25">
      <c r="A149" s="13">
        <v>154</v>
      </c>
      <c r="B149" s="13" t="s">
        <v>2203</v>
      </c>
      <c r="C149" s="18" t="s">
        <v>3109</v>
      </c>
      <c r="D149" s="13" t="s">
        <v>3124</v>
      </c>
      <c r="E149" s="15">
        <v>39631</v>
      </c>
      <c r="F149" s="16">
        <f t="shared" ca="1" si="10"/>
        <v>71.720739219712527</v>
      </c>
      <c r="G149" s="17" t="s">
        <v>29</v>
      </c>
      <c r="H149" s="38" t="s">
        <v>3125</v>
      </c>
      <c r="I149" s="38" t="s">
        <v>3126</v>
      </c>
      <c r="J149" s="31" t="s">
        <v>3127</v>
      </c>
      <c r="K149" s="31" t="s">
        <v>3128</v>
      </c>
      <c r="L149" s="31" t="s">
        <v>66</v>
      </c>
      <c r="M149" s="31" t="s">
        <v>3129</v>
      </c>
      <c r="N149" s="13">
        <v>2315061</v>
      </c>
      <c r="O149" s="20" t="s">
        <v>1290</v>
      </c>
      <c r="P149" s="20" t="s">
        <v>1291</v>
      </c>
      <c r="Q149" s="21">
        <v>2202</v>
      </c>
      <c r="R149" s="22">
        <v>12.5</v>
      </c>
      <c r="S149" s="20">
        <v>92.85</v>
      </c>
      <c r="T149" s="23">
        <v>40799</v>
      </c>
      <c r="U149" s="24">
        <v>2.5099999999999998</v>
      </c>
      <c r="V149" s="24">
        <v>1.43</v>
      </c>
      <c r="W149" s="24">
        <v>2.5099999999999998</v>
      </c>
      <c r="X149" s="25" t="str">
        <f t="shared" si="11"/>
        <v>Obeso</v>
      </c>
      <c r="Y149" s="25" t="b">
        <f t="shared" si="9"/>
        <v>0</v>
      </c>
      <c r="Z149" s="25" t="b">
        <f t="shared" si="12"/>
        <v>0</v>
      </c>
      <c r="AA149" s="208" t="s">
        <v>2722</v>
      </c>
      <c r="AB149" s="18" t="s">
        <v>52</v>
      </c>
      <c r="AC149" s="49"/>
    </row>
    <row r="150" spans="1:29" x14ac:dyDescent="0.25">
      <c r="A150" s="13">
        <v>155</v>
      </c>
      <c r="B150" s="13" t="s">
        <v>2203</v>
      </c>
      <c r="C150" s="207" t="s">
        <v>3109</v>
      </c>
      <c r="D150" s="13" t="s">
        <v>3130</v>
      </c>
      <c r="E150" s="15">
        <v>39480</v>
      </c>
      <c r="F150" s="16">
        <f t="shared" ca="1" si="10"/>
        <v>76.681724845995888</v>
      </c>
      <c r="G150" s="17" t="s">
        <v>54</v>
      </c>
      <c r="H150" s="152" t="s">
        <v>3131</v>
      </c>
      <c r="I150" s="152" t="s">
        <v>3132</v>
      </c>
      <c r="J150" s="31" t="s">
        <v>3133</v>
      </c>
      <c r="K150" s="31" t="s">
        <v>3134</v>
      </c>
      <c r="L150" s="31" t="s">
        <v>66</v>
      </c>
      <c r="M150" s="31" t="s">
        <v>3135</v>
      </c>
      <c r="N150" s="13" t="s">
        <v>3136</v>
      </c>
      <c r="O150" s="20" t="s">
        <v>1290</v>
      </c>
      <c r="P150" s="20" t="s">
        <v>1291</v>
      </c>
      <c r="Q150" s="165">
        <v>2161</v>
      </c>
      <c r="R150" s="22">
        <v>13.75</v>
      </c>
      <c r="S150" s="20">
        <v>96.8</v>
      </c>
      <c r="T150" s="23">
        <v>40799</v>
      </c>
      <c r="U150" s="24">
        <v>-0.48</v>
      </c>
      <c r="V150" s="24">
        <v>-0.75</v>
      </c>
      <c r="W150" s="24">
        <v>-0.77</v>
      </c>
      <c r="X150" s="25" t="str">
        <f t="shared" si="11"/>
        <v>Normal</v>
      </c>
      <c r="Y150" s="25" t="b">
        <f t="shared" si="9"/>
        <v>0</v>
      </c>
      <c r="Z150" s="25" t="b">
        <f t="shared" si="12"/>
        <v>0</v>
      </c>
      <c r="AA150" s="13"/>
      <c r="AB150" s="13"/>
      <c r="AC150" s="49"/>
    </row>
    <row r="151" spans="1:29" x14ac:dyDescent="0.25">
      <c r="A151" s="134">
        <v>156</v>
      </c>
      <c r="B151" s="13" t="s">
        <v>2203</v>
      </c>
      <c r="C151" s="18" t="s">
        <v>3109</v>
      </c>
      <c r="D151" s="13" t="s">
        <v>3137</v>
      </c>
      <c r="E151" s="15">
        <v>39670</v>
      </c>
      <c r="F151" s="16">
        <f t="shared" ca="1" si="10"/>
        <v>70.439425051334709</v>
      </c>
      <c r="G151" s="17" t="s">
        <v>54</v>
      </c>
      <c r="H151" s="38" t="s">
        <v>3138</v>
      </c>
      <c r="I151" s="38" t="s">
        <v>3139</v>
      </c>
      <c r="J151" s="31" t="s">
        <v>3140</v>
      </c>
      <c r="K151" s="31" t="s">
        <v>3141</v>
      </c>
      <c r="L151" s="31" t="s">
        <v>66</v>
      </c>
      <c r="M151" s="31" t="s">
        <v>3142</v>
      </c>
      <c r="N151" s="13" t="s">
        <v>3143</v>
      </c>
      <c r="O151" s="20" t="s">
        <v>1290</v>
      </c>
      <c r="P151" s="20" t="s">
        <v>1291</v>
      </c>
      <c r="Q151" s="21">
        <v>2202</v>
      </c>
      <c r="R151" s="22">
        <v>15.2</v>
      </c>
      <c r="S151" s="20">
        <v>95.05</v>
      </c>
      <c r="T151" s="23">
        <v>40799</v>
      </c>
      <c r="U151" s="24">
        <v>0.21</v>
      </c>
      <c r="V151" s="24">
        <v>0.1</v>
      </c>
      <c r="W151" s="24">
        <v>0.18</v>
      </c>
      <c r="X151" s="25" t="str">
        <f t="shared" si="11"/>
        <v>Normal</v>
      </c>
      <c r="Y151" s="25" t="b">
        <f t="shared" si="9"/>
        <v>0</v>
      </c>
      <c r="Z151" s="25" t="b">
        <f t="shared" si="12"/>
        <v>0</v>
      </c>
      <c r="AA151" s="13"/>
      <c r="AB151" s="13"/>
      <c r="AC151" s="49"/>
    </row>
    <row r="152" spans="1:29" x14ac:dyDescent="0.25">
      <c r="A152" s="13">
        <v>157</v>
      </c>
      <c r="B152" s="13" t="s">
        <v>2203</v>
      </c>
      <c r="C152" s="18" t="s">
        <v>3109</v>
      </c>
      <c r="D152" s="13" t="s">
        <v>3144</v>
      </c>
      <c r="E152" s="15">
        <v>39638</v>
      </c>
      <c r="F152" s="16">
        <f t="shared" ca="1" si="10"/>
        <v>71.490759753593437</v>
      </c>
      <c r="G152" s="17" t="s">
        <v>54</v>
      </c>
      <c r="H152" s="38" t="s">
        <v>3145</v>
      </c>
      <c r="I152" s="38" t="s">
        <v>3146</v>
      </c>
      <c r="J152" s="31" t="s">
        <v>3147</v>
      </c>
      <c r="K152" s="31" t="s">
        <v>3148</v>
      </c>
      <c r="L152" s="31" t="s">
        <v>59</v>
      </c>
      <c r="M152" s="31" t="s">
        <v>3149</v>
      </c>
      <c r="N152" s="13" t="s">
        <v>3150</v>
      </c>
      <c r="O152" s="20" t="s">
        <v>1290</v>
      </c>
      <c r="P152" s="20" t="s">
        <v>2249</v>
      </c>
      <c r="Q152" s="21" t="s">
        <v>107</v>
      </c>
      <c r="R152" s="22">
        <v>14.05</v>
      </c>
      <c r="S152" s="20">
        <v>93.5</v>
      </c>
      <c r="T152" s="23">
        <v>40799</v>
      </c>
      <c r="U152" s="24">
        <v>0.43</v>
      </c>
      <c r="V152" s="24">
        <v>-0.77</v>
      </c>
      <c r="W152" s="24">
        <v>-0.11</v>
      </c>
      <c r="X152" s="25" t="str">
        <f t="shared" si="11"/>
        <v>Normal</v>
      </c>
      <c r="Y152" s="25" t="b">
        <f t="shared" si="9"/>
        <v>0</v>
      </c>
      <c r="Z152" s="25" t="b">
        <f t="shared" si="12"/>
        <v>0</v>
      </c>
      <c r="AA152" s="13"/>
      <c r="AB152" s="13"/>
      <c r="AC152" s="49"/>
    </row>
    <row r="153" spans="1:29" x14ac:dyDescent="0.25">
      <c r="A153" s="13">
        <v>158</v>
      </c>
      <c r="B153" s="13" t="s">
        <v>2203</v>
      </c>
      <c r="C153" s="207" t="s">
        <v>3109</v>
      </c>
      <c r="D153" s="13" t="s">
        <v>3151</v>
      </c>
      <c r="E153" s="15">
        <v>39578</v>
      </c>
      <c r="F153" s="16">
        <f t="shared" ca="1" si="10"/>
        <v>73.46201232032854</v>
      </c>
      <c r="G153" s="17" t="s">
        <v>54</v>
      </c>
      <c r="H153" s="31" t="s">
        <v>3152</v>
      </c>
      <c r="I153" s="31" t="s">
        <v>3153</v>
      </c>
      <c r="J153" s="31" t="s">
        <v>3154</v>
      </c>
      <c r="K153" s="31" t="s">
        <v>3155</v>
      </c>
      <c r="L153" s="31" t="s">
        <v>3154</v>
      </c>
      <c r="M153" s="31" t="s">
        <v>3156</v>
      </c>
      <c r="N153" s="13" t="s">
        <v>3157</v>
      </c>
      <c r="O153" s="20" t="s">
        <v>1290</v>
      </c>
      <c r="P153" s="20" t="s">
        <v>1291</v>
      </c>
      <c r="Q153" s="21">
        <v>5275</v>
      </c>
      <c r="R153" s="22">
        <v>16.75</v>
      </c>
      <c r="S153" s="20">
        <v>96.5</v>
      </c>
      <c r="T153" s="23">
        <v>40799</v>
      </c>
      <c r="U153" s="24">
        <v>1.72</v>
      </c>
      <c r="V153" s="24">
        <v>-0.33</v>
      </c>
      <c r="W153" s="24">
        <v>1</v>
      </c>
      <c r="X153" s="25" t="str">
        <f t="shared" si="11"/>
        <v>Sobrepeso</v>
      </c>
      <c r="Y153" s="25" t="b">
        <f t="shared" si="9"/>
        <v>0</v>
      </c>
      <c r="Z153" s="25" t="b">
        <f t="shared" si="12"/>
        <v>0</v>
      </c>
      <c r="AA153" s="19" t="s">
        <v>2283</v>
      </c>
      <c r="AB153" s="142" t="s">
        <v>52</v>
      </c>
      <c r="AC153" s="205"/>
    </row>
    <row r="154" spans="1:29" x14ac:dyDescent="0.25">
      <c r="A154" s="13">
        <v>159</v>
      </c>
      <c r="B154" s="13" t="s">
        <v>2203</v>
      </c>
      <c r="C154" s="18" t="s">
        <v>3109</v>
      </c>
      <c r="D154" s="13" t="s">
        <v>3158</v>
      </c>
      <c r="E154" s="15">
        <v>39605</v>
      </c>
      <c r="F154" s="16">
        <f t="shared" ca="1" si="10"/>
        <v>72.57494866529774</v>
      </c>
      <c r="G154" s="17" t="s">
        <v>29</v>
      </c>
      <c r="H154" s="38" t="s">
        <v>3159</v>
      </c>
      <c r="I154" s="38" t="s">
        <v>3160</v>
      </c>
      <c r="J154" s="31" t="s">
        <v>3161</v>
      </c>
      <c r="K154" s="31" t="s">
        <v>3162</v>
      </c>
      <c r="L154" s="31" t="s">
        <v>66</v>
      </c>
      <c r="M154" s="31" t="s">
        <v>3163</v>
      </c>
      <c r="N154" s="13" t="s">
        <v>3164</v>
      </c>
      <c r="O154" s="20" t="s">
        <v>1290</v>
      </c>
      <c r="P154" s="20" t="s">
        <v>1291</v>
      </c>
      <c r="Q154" s="21" t="s">
        <v>107</v>
      </c>
      <c r="R154" s="22">
        <v>16.8</v>
      </c>
      <c r="S154" s="20">
        <v>97.6</v>
      </c>
      <c r="T154" s="23">
        <v>40799</v>
      </c>
      <c r="U154" s="24">
        <v>1.25</v>
      </c>
      <c r="V154" s="24">
        <v>-1.53</v>
      </c>
      <c r="W154" s="24">
        <v>-0.04</v>
      </c>
      <c r="X154" s="25" t="str">
        <f t="shared" si="11"/>
        <v>Sobrepeso</v>
      </c>
      <c r="Y154" s="25" t="b">
        <f t="shared" si="9"/>
        <v>0</v>
      </c>
      <c r="Z154" s="25" t="b">
        <f t="shared" si="12"/>
        <v>0</v>
      </c>
      <c r="AA154" s="13"/>
      <c r="AB154" s="13"/>
      <c r="AC154" s="205"/>
    </row>
    <row r="155" spans="1:29" x14ac:dyDescent="0.25">
      <c r="A155" s="136">
        <v>160</v>
      </c>
      <c r="B155" s="13" t="s">
        <v>2203</v>
      </c>
      <c r="C155" s="18" t="s">
        <v>3109</v>
      </c>
      <c r="D155" s="13" t="s">
        <v>3165</v>
      </c>
      <c r="E155" s="15">
        <v>39518</v>
      </c>
      <c r="F155" s="16">
        <f t="shared" ca="1" si="10"/>
        <v>75.433264887063643</v>
      </c>
      <c r="G155" s="17" t="s">
        <v>29</v>
      </c>
      <c r="H155" s="38" t="s">
        <v>3166</v>
      </c>
      <c r="I155" s="38" t="s">
        <v>3167</v>
      </c>
      <c r="J155" s="31" t="s">
        <v>3168</v>
      </c>
      <c r="K155" s="31" t="s">
        <v>3169</v>
      </c>
      <c r="L155" s="55" t="s">
        <v>2318</v>
      </c>
      <c r="M155" s="31" t="s">
        <v>3170</v>
      </c>
      <c r="N155" s="13">
        <v>2346421</v>
      </c>
      <c r="O155" s="20" t="s">
        <v>1446</v>
      </c>
      <c r="P155" s="20" t="s">
        <v>2366</v>
      </c>
      <c r="Q155" s="165">
        <v>4289</v>
      </c>
      <c r="R155" s="22">
        <v>21.2</v>
      </c>
      <c r="S155" s="20">
        <v>105.7</v>
      </c>
      <c r="T155" s="23">
        <v>40799</v>
      </c>
      <c r="U155" s="24">
        <v>2.4500000000000002</v>
      </c>
      <c r="V155" s="24">
        <v>1.46</v>
      </c>
      <c r="W155" s="24">
        <v>2.5499999999999998</v>
      </c>
      <c r="X155" s="25" t="str">
        <f t="shared" si="11"/>
        <v>Obeso</v>
      </c>
      <c r="Y155" s="25" t="b">
        <f t="shared" si="9"/>
        <v>0</v>
      </c>
      <c r="Z155" s="25" t="b">
        <f t="shared" si="12"/>
        <v>0</v>
      </c>
      <c r="AA155" s="209" t="s">
        <v>2730</v>
      </c>
      <c r="AB155" s="210" t="s">
        <v>52</v>
      </c>
      <c r="AC155" s="211"/>
    </row>
    <row r="156" spans="1:29" x14ac:dyDescent="0.25">
      <c r="A156" s="20">
        <v>161</v>
      </c>
      <c r="B156" s="13" t="s">
        <v>2203</v>
      </c>
      <c r="C156" s="207" t="s">
        <v>3109</v>
      </c>
      <c r="D156" s="13" t="s">
        <v>3171</v>
      </c>
      <c r="E156" s="15">
        <v>39664</v>
      </c>
      <c r="F156" s="16">
        <f t="shared" ca="1" si="10"/>
        <v>70.636550308008211</v>
      </c>
      <c r="G156" s="17" t="s">
        <v>54</v>
      </c>
      <c r="H156" s="38" t="s">
        <v>3172</v>
      </c>
      <c r="I156" s="38" t="s">
        <v>3173</v>
      </c>
      <c r="J156" s="31" t="s">
        <v>3174</v>
      </c>
      <c r="K156" s="31" t="s">
        <v>3175</v>
      </c>
      <c r="L156" s="31" t="s">
        <v>66</v>
      </c>
      <c r="M156" s="31" t="s">
        <v>3176</v>
      </c>
      <c r="N156" s="13" t="s">
        <v>3177</v>
      </c>
      <c r="O156" s="20" t="s">
        <v>1290</v>
      </c>
      <c r="P156" s="76" t="s">
        <v>729</v>
      </c>
      <c r="Q156" s="21">
        <v>6719</v>
      </c>
      <c r="R156" s="22">
        <v>14.9</v>
      </c>
      <c r="S156" s="20">
        <v>99.2</v>
      </c>
      <c r="T156" s="23">
        <v>40799</v>
      </c>
      <c r="U156" s="24">
        <v>-1.32</v>
      </c>
      <c r="V156" s="24">
        <v>-0.17</v>
      </c>
      <c r="W156" s="24">
        <v>-0.98</v>
      </c>
      <c r="X156" s="25" t="str">
        <f t="shared" si="11"/>
        <v>Bajopeso</v>
      </c>
      <c r="Y156" s="25" t="b">
        <f t="shared" si="9"/>
        <v>0</v>
      </c>
      <c r="Z156" s="25" t="b">
        <f t="shared" si="12"/>
        <v>0</v>
      </c>
      <c r="AA156" s="26"/>
      <c r="AB156" s="26"/>
      <c r="AC156" s="211"/>
    </row>
    <row r="157" spans="1:29" x14ac:dyDescent="0.25">
      <c r="A157" s="13">
        <v>162</v>
      </c>
      <c r="B157" s="13" t="s">
        <v>2203</v>
      </c>
      <c r="C157" s="18" t="s">
        <v>3109</v>
      </c>
      <c r="D157" s="13" t="s">
        <v>3178</v>
      </c>
      <c r="E157" s="15">
        <v>39546</v>
      </c>
      <c r="F157" s="16">
        <f t="shared" ca="1" si="10"/>
        <v>74.513347022587268</v>
      </c>
      <c r="G157" s="17" t="s">
        <v>29</v>
      </c>
      <c r="H157" s="38" t="s">
        <v>3179</v>
      </c>
      <c r="I157" s="38" t="s">
        <v>3180</v>
      </c>
      <c r="J157" s="31" t="s">
        <v>3178</v>
      </c>
      <c r="K157" s="31" t="s">
        <v>3181</v>
      </c>
      <c r="L157" s="31" t="s">
        <v>3182</v>
      </c>
      <c r="M157" s="31" t="s">
        <v>3183</v>
      </c>
      <c r="N157" s="13" t="s">
        <v>3184</v>
      </c>
      <c r="O157" s="20" t="s">
        <v>1290</v>
      </c>
      <c r="P157" s="20" t="s">
        <v>1291</v>
      </c>
      <c r="Q157" s="21">
        <v>3771</v>
      </c>
      <c r="R157" s="22">
        <v>15.15</v>
      </c>
      <c r="S157" s="20">
        <v>96.5</v>
      </c>
      <c r="T157" s="23">
        <v>40799</v>
      </c>
      <c r="U157" s="24">
        <v>0.6</v>
      </c>
      <c r="V157" s="24">
        <v>-0.72</v>
      </c>
      <c r="W157" s="24">
        <v>-0.03</v>
      </c>
      <c r="X157" s="25" t="str">
        <f t="shared" si="11"/>
        <v>Normal</v>
      </c>
      <c r="Y157" s="25" t="b">
        <f t="shared" si="9"/>
        <v>0</v>
      </c>
      <c r="Z157" s="25" t="b">
        <f t="shared" si="12"/>
        <v>0</v>
      </c>
      <c r="AA157" s="209"/>
      <c r="AB157" s="210" t="s">
        <v>52</v>
      </c>
      <c r="AC157" s="211"/>
    </row>
    <row r="158" spans="1:29" x14ac:dyDescent="0.25">
      <c r="A158" s="13">
        <v>163</v>
      </c>
      <c r="B158" s="13" t="s">
        <v>2203</v>
      </c>
      <c r="C158" s="18" t="s">
        <v>3109</v>
      </c>
      <c r="D158" s="13" t="s">
        <v>3185</v>
      </c>
      <c r="E158" s="15">
        <v>39677</v>
      </c>
      <c r="F158" s="16">
        <f t="shared" ca="1" si="10"/>
        <v>70.209445585215605</v>
      </c>
      <c r="G158" s="17" t="s">
        <v>29</v>
      </c>
      <c r="H158" s="38" t="s">
        <v>3186</v>
      </c>
      <c r="I158" s="38" t="s">
        <v>3187</v>
      </c>
      <c r="J158" s="31" t="s">
        <v>3188</v>
      </c>
      <c r="K158" s="31" t="s">
        <v>3189</v>
      </c>
      <c r="L158" s="31" t="s">
        <v>66</v>
      </c>
      <c r="M158" s="31" t="s">
        <v>3190</v>
      </c>
      <c r="N158" s="13" t="s">
        <v>3191</v>
      </c>
      <c r="O158" s="20" t="s">
        <v>1290</v>
      </c>
      <c r="P158" s="20" t="s">
        <v>1291</v>
      </c>
      <c r="Q158" s="21">
        <v>9436</v>
      </c>
      <c r="R158" s="22">
        <v>15.45</v>
      </c>
      <c r="S158" s="20">
        <v>96.9</v>
      </c>
      <c r="T158" s="23">
        <v>40799</v>
      </c>
      <c r="U158" s="24">
        <v>0.75</v>
      </c>
      <c r="V158" s="24">
        <v>7.0000000000000007E-2</v>
      </c>
      <c r="W158" s="24">
        <v>0.53</v>
      </c>
      <c r="X158" s="25" t="str">
        <f t="shared" si="11"/>
        <v>Normal</v>
      </c>
      <c r="Y158" s="25" t="b">
        <f t="shared" si="9"/>
        <v>0</v>
      </c>
      <c r="Z158" s="25" t="b">
        <f t="shared" si="12"/>
        <v>0</v>
      </c>
      <c r="AA158" s="209" t="s">
        <v>2283</v>
      </c>
      <c r="AB158" s="212" t="s">
        <v>52</v>
      </c>
      <c r="AC158" s="211"/>
    </row>
    <row r="159" spans="1:29" x14ac:dyDescent="0.25">
      <c r="A159" s="13">
        <v>164</v>
      </c>
      <c r="B159" s="13" t="s">
        <v>2203</v>
      </c>
      <c r="C159" s="207" t="s">
        <v>3109</v>
      </c>
      <c r="D159" s="13" t="s">
        <v>3192</v>
      </c>
      <c r="E159" s="15">
        <v>39595</v>
      </c>
      <c r="F159" s="16">
        <f t="shared" ca="1" si="10"/>
        <v>72.903490759753595</v>
      </c>
      <c r="G159" s="17" t="s">
        <v>29</v>
      </c>
      <c r="H159" s="31" t="s">
        <v>41</v>
      </c>
      <c r="I159" s="31" t="s">
        <v>3193</v>
      </c>
      <c r="J159" s="31" t="s">
        <v>3194</v>
      </c>
      <c r="K159" s="31" t="s">
        <v>3195</v>
      </c>
      <c r="L159" s="31" t="s">
        <v>59</v>
      </c>
      <c r="M159" s="31" t="s">
        <v>3196</v>
      </c>
      <c r="N159" s="13">
        <v>2344224</v>
      </c>
      <c r="O159" s="20" t="s">
        <v>1290</v>
      </c>
      <c r="P159" s="20" t="s">
        <v>1291</v>
      </c>
      <c r="Q159" s="21">
        <v>7058</v>
      </c>
      <c r="R159" s="22">
        <v>15.45</v>
      </c>
      <c r="S159" s="20">
        <v>95.9</v>
      </c>
      <c r="T159" s="23">
        <v>40799</v>
      </c>
      <c r="U159" s="24">
        <v>0.96</v>
      </c>
      <c r="V159" s="24">
        <v>-0.64</v>
      </c>
      <c r="W159" s="24">
        <v>0.27</v>
      </c>
      <c r="X159" s="25" t="str">
        <f t="shared" si="11"/>
        <v>Normal</v>
      </c>
      <c r="Y159" s="25" t="b">
        <f t="shared" si="9"/>
        <v>0</v>
      </c>
      <c r="Z159" s="25" t="b">
        <f t="shared" si="12"/>
        <v>0</v>
      </c>
      <c r="AA159" s="209" t="s">
        <v>2283</v>
      </c>
      <c r="AB159" s="212" t="s">
        <v>52</v>
      </c>
      <c r="AC159" s="211"/>
    </row>
    <row r="160" spans="1:29" x14ac:dyDescent="0.25">
      <c r="A160" s="136">
        <v>165</v>
      </c>
      <c r="B160" s="13" t="s">
        <v>2203</v>
      </c>
      <c r="C160" s="18" t="s">
        <v>3109</v>
      </c>
      <c r="D160" s="13" t="s">
        <v>3197</v>
      </c>
      <c r="E160" s="15">
        <v>39511</v>
      </c>
      <c r="F160" s="16">
        <f t="shared" ca="1" si="10"/>
        <v>75.663244353182762</v>
      </c>
      <c r="G160" s="17" t="s">
        <v>54</v>
      </c>
      <c r="H160" s="38" t="s">
        <v>3198</v>
      </c>
      <c r="I160" s="38" t="s">
        <v>3199</v>
      </c>
      <c r="J160" s="31" t="s">
        <v>3200</v>
      </c>
      <c r="K160" s="31"/>
      <c r="L160" s="31" t="s">
        <v>59</v>
      </c>
      <c r="M160" s="31" t="s">
        <v>3201</v>
      </c>
      <c r="N160" s="13" t="s">
        <v>3202</v>
      </c>
      <c r="O160" s="20" t="s">
        <v>1290</v>
      </c>
      <c r="P160" s="20" t="s">
        <v>1291</v>
      </c>
      <c r="Q160" s="21">
        <v>2202</v>
      </c>
      <c r="R160" s="22">
        <v>19.3</v>
      </c>
      <c r="S160" s="20">
        <v>103.5</v>
      </c>
      <c r="T160" s="23">
        <v>40799</v>
      </c>
      <c r="U160" s="24">
        <v>1.36</v>
      </c>
      <c r="V160" s="24">
        <v>-1.53</v>
      </c>
      <c r="W160" s="24">
        <v>0.05</v>
      </c>
      <c r="X160" s="25" t="str">
        <f t="shared" si="11"/>
        <v>Sobrepeso</v>
      </c>
      <c r="Y160" s="25" t="b">
        <f t="shared" si="9"/>
        <v>0</v>
      </c>
      <c r="Z160" s="25" t="b">
        <f t="shared" si="12"/>
        <v>0</v>
      </c>
      <c r="AA160" s="209"/>
      <c r="AB160" s="210" t="s">
        <v>52</v>
      </c>
      <c r="AC160" s="211"/>
    </row>
    <row r="161" spans="1:29" x14ac:dyDescent="0.25">
      <c r="A161" s="20">
        <v>166</v>
      </c>
      <c r="B161" s="13" t="s">
        <v>2203</v>
      </c>
      <c r="C161" s="18" t="s">
        <v>3109</v>
      </c>
      <c r="D161" s="13" t="s">
        <v>3203</v>
      </c>
      <c r="E161" s="15">
        <v>39673</v>
      </c>
      <c r="F161" s="16">
        <f t="shared" ca="1" si="10"/>
        <v>70.340862422997958</v>
      </c>
      <c r="G161" s="17" t="s">
        <v>54</v>
      </c>
      <c r="H161" s="38" t="s">
        <v>3204</v>
      </c>
      <c r="I161" s="38" t="s">
        <v>3205</v>
      </c>
      <c r="J161" s="31" t="s">
        <v>3206</v>
      </c>
      <c r="K161" s="31" t="s">
        <v>389</v>
      </c>
      <c r="L161" s="31" t="s">
        <v>59</v>
      </c>
      <c r="M161" s="31" t="s">
        <v>3207</v>
      </c>
      <c r="N161" s="13">
        <v>2315904</v>
      </c>
      <c r="O161" s="20" t="s">
        <v>1290</v>
      </c>
      <c r="P161" s="20" t="s">
        <v>2366</v>
      </c>
      <c r="Q161" s="21">
        <v>7371</v>
      </c>
      <c r="R161" s="22">
        <v>16.2</v>
      </c>
      <c r="S161" s="20">
        <v>96</v>
      </c>
      <c r="T161" s="37">
        <v>40799</v>
      </c>
      <c r="U161" s="24">
        <v>1.47</v>
      </c>
      <c r="V161" s="24">
        <v>7.0000000000000007E-2</v>
      </c>
      <c r="W161" s="24">
        <v>1.08</v>
      </c>
      <c r="X161" s="25" t="str">
        <f t="shared" si="11"/>
        <v>Sobrepeso</v>
      </c>
      <c r="Y161" s="25" t="b">
        <f t="shared" si="9"/>
        <v>0</v>
      </c>
      <c r="Z161" s="25" t="b">
        <f t="shared" si="12"/>
        <v>0</v>
      </c>
      <c r="AA161" s="209" t="s">
        <v>2730</v>
      </c>
      <c r="AB161" s="210" t="s">
        <v>52</v>
      </c>
      <c r="AC161" s="211"/>
    </row>
    <row r="162" spans="1:29" x14ac:dyDescent="0.25">
      <c r="A162" s="13">
        <v>167</v>
      </c>
      <c r="B162" s="13" t="s">
        <v>2203</v>
      </c>
      <c r="C162" s="207" t="s">
        <v>3109</v>
      </c>
      <c r="D162" s="13" t="s">
        <v>3208</v>
      </c>
      <c r="E162" s="15">
        <v>39969</v>
      </c>
      <c r="F162" s="16">
        <f t="shared" ca="1" si="10"/>
        <v>60.616016427104718</v>
      </c>
      <c r="G162" s="17" t="s">
        <v>54</v>
      </c>
      <c r="H162" s="38" t="s">
        <v>3209</v>
      </c>
      <c r="I162" s="38" t="s">
        <v>3210</v>
      </c>
      <c r="J162" s="31" t="s">
        <v>3211</v>
      </c>
      <c r="K162" s="31" t="s">
        <v>3212</v>
      </c>
      <c r="L162" s="31" t="s">
        <v>2318</v>
      </c>
      <c r="M162" s="31" t="s">
        <v>3213</v>
      </c>
      <c r="N162" s="13" t="s">
        <v>3214</v>
      </c>
      <c r="O162" s="20" t="s">
        <v>1780</v>
      </c>
      <c r="P162" s="20" t="s">
        <v>2366</v>
      </c>
      <c r="Q162" s="21" t="s">
        <v>107</v>
      </c>
      <c r="R162" s="22">
        <v>12.1</v>
      </c>
      <c r="S162" s="20">
        <v>86.6</v>
      </c>
      <c r="T162" s="37">
        <v>40799</v>
      </c>
      <c r="U162" s="24">
        <v>0.28000000000000003</v>
      </c>
      <c r="V162" s="24">
        <v>-0.56000000000000005</v>
      </c>
      <c r="W162" s="24">
        <v>-0.04</v>
      </c>
      <c r="X162" s="25" t="str">
        <f t="shared" si="11"/>
        <v>Normal</v>
      </c>
      <c r="Y162" s="25" t="b">
        <f t="shared" si="9"/>
        <v>0</v>
      </c>
      <c r="Z162" s="25" t="b">
        <f t="shared" si="12"/>
        <v>0</v>
      </c>
      <c r="AA162" s="26"/>
      <c r="AB162" s="26"/>
      <c r="AC162" s="211"/>
    </row>
    <row r="163" spans="1:29" x14ac:dyDescent="0.25">
      <c r="A163" s="13">
        <v>168</v>
      </c>
      <c r="B163" s="13" t="s">
        <v>2203</v>
      </c>
      <c r="C163" s="18" t="s">
        <v>3109</v>
      </c>
      <c r="D163" s="13" t="s">
        <v>3215</v>
      </c>
      <c r="E163" s="15">
        <v>40010</v>
      </c>
      <c r="F163" s="16">
        <f t="shared" ca="1" si="10"/>
        <v>59.26899383983573</v>
      </c>
      <c r="G163" s="17" t="s">
        <v>29</v>
      </c>
      <c r="H163" s="38" t="s">
        <v>3216</v>
      </c>
      <c r="I163" s="38" t="s">
        <v>3217</v>
      </c>
      <c r="J163" s="31" t="s">
        <v>3218</v>
      </c>
      <c r="K163" s="31" t="s">
        <v>3219</v>
      </c>
      <c r="L163" s="31" t="s">
        <v>2318</v>
      </c>
      <c r="M163" s="31" t="s">
        <v>3220</v>
      </c>
      <c r="N163" s="13">
        <v>62578433</v>
      </c>
      <c r="O163" s="20" t="s">
        <v>1780</v>
      </c>
      <c r="P163" s="20" t="s">
        <v>1291</v>
      </c>
      <c r="Q163" s="21">
        <v>7513</v>
      </c>
      <c r="R163" s="22">
        <v>13.4</v>
      </c>
      <c r="S163" s="20">
        <v>89.1</v>
      </c>
      <c r="T163" s="37">
        <v>40799</v>
      </c>
      <c r="U163" s="24">
        <v>0.69</v>
      </c>
      <c r="V163" s="24">
        <v>0.11</v>
      </c>
      <c r="W163" s="24">
        <v>0.57999999999999996</v>
      </c>
      <c r="X163" s="25" t="str">
        <f t="shared" si="11"/>
        <v>Normal</v>
      </c>
      <c r="Y163" s="25" t="b">
        <f t="shared" si="9"/>
        <v>0</v>
      </c>
      <c r="Z163" s="25" t="b">
        <f t="shared" si="12"/>
        <v>0</v>
      </c>
      <c r="AA163" s="26"/>
      <c r="AB163" s="26"/>
      <c r="AC163" s="211"/>
    </row>
    <row r="164" spans="1:29" x14ac:dyDescent="0.25">
      <c r="A164" s="13">
        <v>169</v>
      </c>
      <c r="B164" s="13" t="s">
        <v>2203</v>
      </c>
      <c r="C164" s="18" t="s">
        <v>3109</v>
      </c>
      <c r="D164" s="13" t="s">
        <v>3221</v>
      </c>
      <c r="E164" s="15">
        <v>39963</v>
      </c>
      <c r="F164" s="16">
        <f t="shared" ca="1" si="10"/>
        <v>60.813141683778241</v>
      </c>
      <c r="G164" s="17" t="s">
        <v>29</v>
      </c>
      <c r="H164" s="38" t="s">
        <v>3222</v>
      </c>
      <c r="I164" s="38" t="s">
        <v>3223</v>
      </c>
      <c r="J164" s="31" t="s">
        <v>3224</v>
      </c>
      <c r="K164" s="31" t="s">
        <v>3225</v>
      </c>
      <c r="L164" s="31" t="s">
        <v>3226</v>
      </c>
      <c r="M164" s="31" t="s">
        <v>3227</v>
      </c>
      <c r="N164" s="13">
        <v>2315568</v>
      </c>
      <c r="O164" s="20" t="s">
        <v>1780</v>
      </c>
      <c r="P164" s="20" t="s">
        <v>1291</v>
      </c>
      <c r="Q164" s="21" t="s">
        <v>107</v>
      </c>
      <c r="R164" s="22">
        <v>14.1</v>
      </c>
      <c r="S164" s="20">
        <v>89.7</v>
      </c>
      <c r="T164" s="37">
        <v>40799</v>
      </c>
      <c r="U164" s="24">
        <v>1.17</v>
      </c>
      <c r="V164" s="24">
        <v>-0.09</v>
      </c>
      <c r="W164" s="24">
        <v>0.81</v>
      </c>
      <c r="X164" s="25" t="str">
        <f t="shared" si="11"/>
        <v>Sobrepeso</v>
      </c>
      <c r="Y164" s="25" t="b">
        <f t="shared" si="9"/>
        <v>0</v>
      </c>
      <c r="Z164" s="25" t="b">
        <f t="shared" si="12"/>
        <v>0</v>
      </c>
      <c r="AA164" s="209"/>
      <c r="AB164" s="210" t="s">
        <v>52</v>
      </c>
      <c r="AC164" s="211"/>
    </row>
    <row r="165" spans="1:29" x14ac:dyDescent="0.25">
      <c r="A165" s="136">
        <v>170</v>
      </c>
      <c r="B165" s="13" t="s">
        <v>2203</v>
      </c>
      <c r="C165" s="207" t="s">
        <v>3109</v>
      </c>
      <c r="D165" s="13" t="s">
        <v>3228</v>
      </c>
      <c r="E165" s="15">
        <v>39634</v>
      </c>
      <c r="F165" s="16">
        <f t="shared" ca="1" si="10"/>
        <v>71.622176591375762</v>
      </c>
      <c r="G165" s="17" t="s">
        <v>29</v>
      </c>
      <c r="H165" s="152" t="s">
        <v>3229</v>
      </c>
      <c r="I165" s="152" t="s">
        <v>3230</v>
      </c>
      <c r="J165" s="31" t="s">
        <v>3231</v>
      </c>
      <c r="K165" s="31" t="s">
        <v>3232</v>
      </c>
      <c r="L165" s="31" t="s">
        <v>66</v>
      </c>
      <c r="M165" s="31" t="s">
        <v>3233</v>
      </c>
      <c r="N165" s="13" t="s">
        <v>3234</v>
      </c>
      <c r="O165" s="20" t="s">
        <v>1290</v>
      </c>
      <c r="P165" s="20" t="s">
        <v>1291</v>
      </c>
      <c r="Q165" s="21">
        <v>2218</v>
      </c>
      <c r="R165" s="22">
        <v>14.95</v>
      </c>
      <c r="S165" s="20">
        <v>96.5</v>
      </c>
      <c r="T165" s="37">
        <v>40799</v>
      </c>
      <c r="U165" s="24">
        <v>0.44</v>
      </c>
      <c r="V165" s="24">
        <v>-0.28000000000000003</v>
      </c>
      <c r="W165" s="24">
        <v>0.12</v>
      </c>
      <c r="X165" s="25" t="str">
        <f t="shared" si="11"/>
        <v>Normal</v>
      </c>
      <c r="Y165" s="25" t="b">
        <f t="shared" si="9"/>
        <v>0</v>
      </c>
      <c r="Z165" s="25" t="b">
        <f t="shared" si="12"/>
        <v>0</v>
      </c>
      <c r="AA165" s="26"/>
      <c r="AB165" s="26"/>
      <c r="AC165" s="211"/>
    </row>
    <row r="166" spans="1:29" x14ac:dyDescent="0.25">
      <c r="A166" s="20">
        <v>171</v>
      </c>
      <c r="B166" s="13" t="s">
        <v>2203</v>
      </c>
      <c r="C166" s="18" t="s">
        <v>3109</v>
      </c>
      <c r="D166" s="13" t="s">
        <v>3235</v>
      </c>
      <c r="E166" s="15">
        <v>39945</v>
      </c>
      <c r="F166" s="16">
        <f t="shared" ca="1" si="10"/>
        <v>61.404517453798761</v>
      </c>
      <c r="G166" s="17" t="s">
        <v>54</v>
      </c>
      <c r="H166" s="38" t="s">
        <v>3236</v>
      </c>
      <c r="I166" s="38" t="s">
        <v>3237</v>
      </c>
      <c r="J166" s="31" t="s">
        <v>3238</v>
      </c>
      <c r="K166" s="31" t="s">
        <v>3239</v>
      </c>
      <c r="L166" s="55" t="s">
        <v>2318</v>
      </c>
      <c r="M166" s="31" t="s">
        <v>3240</v>
      </c>
      <c r="N166" s="13">
        <v>2316173</v>
      </c>
      <c r="O166" s="20" t="s">
        <v>1780</v>
      </c>
      <c r="P166" s="20" t="s">
        <v>1291</v>
      </c>
      <c r="Q166" s="21">
        <v>4038</v>
      </c>
      <c r="R166" s="22">
        <v>13.5</v>
      </c>
      <c r="S166" s="20">
        <v>89.3</v>
      </c>
      <c r="T166" s="37">
        <v>40799</v>
      </c>
      <c r="U166" s="24">
        <v>0.94</v>
      </c>
      <c r="V166" s="24">
        <v>-0.83</v>
      </c>
      <c r="W166" s="24">
        <v>0.28000000000000003</v>
      </c>
      <c r="X166" s="25" t="str">
        <f t="shared" si="11"/>
        <v>Normal</v>
      </c>
      <c r="Y166" s="25" t="b">
        <f t="shared" si="9"/>
        <v>0</v>
      </c>
      <c r="Z166" s="25" t="b">
        <f t="shared" si="12"/>
        <v>0</v>
      </c>
      <c r="AA166" s="209" t="s">
        <v>3241</v>
      </c>
      <c r="AB166" s="210" t="s">
        <v>52</v>
      </c>
      <c r="AC166" s="211"/>
    </row>
    <row r="167" spans="1:29" x14ac:dyDescent="0.25">
      <c r="A167" s="13">
        <v>172</v>
      </c>
      <c r="B167" s="13" t="s">
        <v>2203</v>
      </c>
      <c r="C167" s="18" t="s">
        <v>3109</v>
      </c>
      <c r="D167" s="13" t="s">
        <v>3242</v>
      </c>
      <c r="E167" s="15">
        <v>40038</v>
      </c>
      <c r="F167" s="16">
        <f t="shared" ca="1" si="10"/>
        <v>58.349075975359341</v>
      </c>
      <c r="G167" s="17" t="s">
        <v>29</v>
      </c>
      <c r="H167" s="38" t="s">
        <v>3243</v>
      </c>
      <c r="I167" s="38" t="s">
        <v>3244</v>
      </c>
      <c r="J167" s="31" t="s">
        <v>3245</v>
      </c>
      <c r="K167" s="31" t="s">
        <v>3246</v>
      </c>
      <c r="L167" s="31" t="s">
        <v>3247</v>
      </c>
      <c r="M167" s="31" t="s">
        <v>3248</v>
      </c>
      <c r="N167" s="13" t="s">
        <v>389</v>
      </c>
      <c r="O167" s="20" t="s">
        <v>1780</v>
      </c>
      <c r="P167" s="20" t="s">
        <v>1291</v>
      </c>
      <c r="Q167" s="21">
        <v>6486</v>
      </c>
      <c r="R167" s="22">
        <v>15.75</v>
      </c>
      <c r="S167" s="20">
        <v>89.85</v>
      </c>
      <c r="T167" s="37">
        <v>40799</v>
      </c>
      <c r="U167" s="30">
        <v>2.44</v>
      </c>
      <c r="V167" s="30">
        <v>0.6</v>
      </c>
      <c r="W167" s="30">
        <v>2.11</v>
      </c>
      <c r="X167" s="25" t="str">
        <f t="shared" si="11"/>
        <v>Obeso</v>
      </c>
      <c r="Y167" s="25" t="b">
        <f t="shared" si="9"/>
        <v>0</v>
      </c>
      <c r="Z167" s="25" t="b">
        <f t="shared" si="12"/>
        <v>0</v>
      </c>
      <c r="AA167" s="26"/>
      <c r="AB167" s="26"/>
      <c r="AC167" s="211"/>
    </row>
    <row r="168" spans="1:29" x14ac:dyDescent="0.25">
      <c r="A168" s="13">
        <v>173</v>
      </c>
      <c r="B168" s="13" t="s">
        <v>2203</v>
      </c>
      <c r="C168" s="207" t="s">
        <v>3109</v>
      </c>
      <c r="D168" s="13" t="s">
        <v>3249</v>
      </c>
      <c r="E168" s="15">
        <v>40033</v>
      </c>
      <c r="F168" s="16">
        <f t="shared" ca="1" si="10"/>
        <v>58.513347022587268</v>
      </c>
      <c r="G168" s="17" t="s">
        <v>54</v>
      </c>
      <c r="H168" s="38" t="s">
        <v>3250</v>
      </c>
      <c r="I168" s="38" t="s">
        <v>3251</v>
      </c>
      <c r="J168" s="31" t="s">
        <v>3252</v>
      </c>
      <c r="K168" s="31" t="s">
        <v>3253</v>
      </c>
      <c r="L168" s="31" t="s">
        <v>2318</v>
      </c>
      <c r="M168" s="31" t="s">
        <v>3254</v>
      </c>
      <c r="N168" s="13" t="s">
        <v>3255</v>
      </c>
      <c r="O168" s="20" t="s">
        <v>1780</v>
      </c>
      <c r="P168" s="20" t="s">
        <v>1291</v>
      </c>
      <c r="Q168" s="21">
        <v>8000</v>
      </c>
      <c r="R168" s="22">
        <v>16.45</v>
      </c>
      <c r="S168" s="20">
        <v>90.5</v>
      </c>
      <c r="T168" s="37">
        <v>40799</v>
      </c>
      <c r="U168" s="24">
        <v>2.71</v>
      </c>
      <c r="V168" s="24">
        <v>1.1499999999999999</v>
      </c>
      <c r="W168" s="24">
        <v>2.6</v>
      </c>
      <c r="X168" s="25" t="str">
        <f t="shared" si="11"/>
        <v>Obeso</v>
      </c>
      <c r="Y168" s="25" t="b">
        <f t="shared" si="9"/>
        <v>0</v>
      </c>
      <c r="Z168" s="25" t="b">
        <f t="shared" si="12"/>
        <v>0</v>
      </c>
      <c r="AA168" s="26"/>
      <c r="AB168" s="26"/>
      <c r="AC168" s="211"/>
    </row>
    <row r="169" spans="1:29" x14ac:dyDescent="0.25">
      <c r="A169" s="13">
        <v>174</v>
      </c>
      <c r="B169" s="13" t="s">
        <v>2203</v>
      </c>
      <c r="C169" s="18" t="s">
        <v>3109</v>
      </c>
      <c r="D169" s="13" t="s">
        <v>3256</v>
      </c>
      <c r="E169" s="15">
        <v>39908</v>
      </c>
      <c r="F169" s="16">
        <f t="shared" ca="1" si="10"/>
        <v>62.620123203285424</v>
      </c>
      <c r="G169" s="17" t="s">
        <v>29</v>
      </c>
      <c r="H169" s="38" t="s">
        <v>3257</v>
      </c>
      <c r="I169" s="38" t="s">
        <v>3258</v>
      </c>
      <c r="J169" s="31" t="s">
        <v>3259</v>
      </c>
      <c r="K169" s="31" t="s">
        <v>3260</v>
      </c>
      <c r="L169" s="31" t="s">
        <v>3261</v>
      </c>
      <c r="M169" s="31" t="s">
        <v>3262</v>
      </c>
      <c r="N169" s="13" t="s">
        <v>3263</v>
      </c>
      <c r="O169" s="20" t="s">
        <v>1780</v>
      </c>
      <c r="P169" s="20" t="s">
        <v>1291</v>
      </c>
      <c r="Q169" s="21">
        <v>2776</v>
      </c>
      <c r="R169" s="22">
        <v>14.9</v>
      </c>
      <c r="S169" s="20">
        <v>92.5</v>
      </c>
      <c r="T169" s="37">
        <v>40799</v>
      </c>
      <c r="U169" s="24">
        <v>2.2400000000000002</v>
      </c>
      <c r="V169" s="24">
        <v>-0.19</v>
      </c>
      <c r="W169" s="24">
        <v>1.51</v>
      </c>
      <c r="X169" s="25" t="str">
        <f t="shared" si="11"/>
        <v>Obeso</v>
      </c>
      <c r="Y169" s="25" t="b">
        <f t="shared" si="9"/>
        <v>0</v>
      </c>
      <c r="Z169" s="25" t="b">
        <f t="shared" si="12"/>
        <v>0</v>
      </c>
      <c r="AA169" s="209" t="s">
        <v>2283</v>
      </c>
      <c r="AB169" s="212" t="s">
        <v>52</v>
      </c>
      <c r="AC169" s="211"/>
    </row>
    <row r="170" spans="1:29" x14ac:dyDescent="0.25">
      <c r="A170" s="136">
        <v>175</v>
      </c>
      <c r="B170" s="13" t="s">
        <v>2203</v>
      </c>
      <c r="C170" s="18" t="s">
        <v>3109</v>
      </c>
      <c r="D170" s="13" t="s">
        <v>3264</v>
      </c>
      <c r="E170" s="15">
        <v>39959</v>
      </c>
      <c r="F170" s="16">
        <f t="shared" ca="1" si="10"/>
        <v>60.94455852156058</v>
      </c>
      <c r="G170" s="17" t="s">
        <v>29</v>
      </c>
      <c r="H170" s="38" t="s">
        <v>3265</v>
      </c>
      <c r="I170" s="38" t="s">
        <v>3266</v>
      </c>
      <c r="J170" s="31" t="s">
        <v>3267</v>
      </c>
      <c r="K170" s="31" t="s">
        <v>3268</v>
      </c>
      <c r="L170" s="31" t="s">
        <v>2318</v>
      </c>
      <c r="M170" s="31" t="s">
        <v>3269</v>
      </c>
      <c r="N170" s="13" t="s">
        <v>3270</v>
      </c>
      <c r="O170" s="20" t="s">
        <v>1780</v>
      </c>
      <c r="P170" s="20" t="s">
        <v>1291</v>
      </c>
      <c r="Q170" s="21">
        <v>6345</v>
      </c>
      <c r="R170" s="22">
        <v>15.3</v>
      </c>
      <c r="S170" s="20">
        <v>88.7</v>
      </c>
      <c r="T170" s="37">
        <v>40799</v>
      </c>
      <c r="U170" s="24">
        <v>2.35</v>
      </c>
      <c r="V170" s="24">
        <v>-0.43</v>
      </c>
      <c r="W170" s="24">
        <v>1.49</v>
      </c>
      <c r="X170" s="25" t="str">
        <f t="shared" si="11"/>
        <v>Obeso</v>
      </c>
      <c r="Y170" s="25" t="b">
        <f t="shared" si="9"/>
        <v>0</v>
      </c>
      <c r="Z170" s="25" t="b">
        <f t="shared" si="12"/>
        <v>0</v>
      </c>
      <c r="AA170" s="26"/>
      <c r="AB170" s="26"/>
      <c r="AC170" s="213"/>
    </row>
    <row r="171" spans="1:29" x14ac:dyDescent="0.25">
      <c r="A171" s="20">
        <v>176</v>
      </c>
      <c r="B171" s="13" t="s">
        <v>2203</v>
      </c>
      <c r="C171" s="207" t="s">
        <v>3109</v>
      </c>
      <c r="D171" s="13" t="s">
        <v>3271</v>
      </c>
      <c r="E171" s="15">
        <v>40079</v>
      </c>
      <c r="F171" s="16">
        <f t="shared" ca="1" si="10"/>
        <v>57.002053388090346</v>
      </c>
      <c r="G171" s="17" t="s">
        <v>29</v>
      </c>
      <c r="H171" s="31" t="s">
        <v>3272</v>
      </c>
      <c r="I171" s="31" t="s">
        <v>3273</v>
      </c>
      <c r="J171" s="31" t="s">
        <v>3274</v>
      </c>
      <c r="K171" s="31" t="s">
        <v>3275</v>
      </c>
      <c r="L171" s="31" t="s">
        <v>2318</v>
      </c>
      <c r="M171" s="31" t="s">
        <v>3276</v>
      </c>
      <c r="N171" s="13">
        <v>76743313</v>
      </c>
      <c r="O171" s="20" t="s">
        <v>1780</v>
      </c>
      <c r="P171" s="20" t="s">
        <v>1291</v>
      </c>
      <c r="Q171" s="21">
        <v>6848</v>
      </c>
      <c r="R171" s="22">
        <v>10.9</v>
      </c>
      <c r="S171" s="20">
        <v>81.3</v>
      </c>
      <c r="T171" s="37">
        <v>40799</v>
      </c>
      <c r="U171" s="30">
        <v>0.23</v>
      </c>
      <c r="V171" s="30">
        <v>-2.0499999999999998</v>
      </c>
      <c r="W171" s="30">
        <v>-0.9</v>
      </c>
      <c r="X171" s="25" t="str">
        <f t="shared" si="11"/>
        <v>Normal</v>
      </c>
      <c r="Y171" s="25" t="str">
        <f t="shared" si="9"/>
        <v>Talla Baja</v>
      </c>
      <c r="Z171" s="25" t="b">
        <f t="shared" si="12"/>
        <v>0</v>
      </c>
      <c r="AA171" s="26"/>
      <c r="AB171" s="26"/>
      <c r="AC171" s="211"/>
    </row>
    <row r="172" spans="1:29" x14ac:dyDescent="0.25">
      <c r="A172" s="13">
        <v>177</v>
      </c>
      <c r="B172" s="13" t="s">
        <v>2203</v>
      </c>
      <c r="C172" s="18" t="s">
        <v>3109</v>
      </c>
      <c r="D172" s="13" t="s">
        <v>3277</v>
      </c>
      <c r="E172" s="15">
        <v>39516</v>
      </c>
      <c r="F172" s="16">
        <f t="shared" ca="1" si="10"/>
        <v>75.498973305954834</v>
      </c>
      <c r="G172" s="17" t="s">
        <v>54</v>
      </c>
      <c r="H172" s="38" t="s">
        <v>110</v>
      </c>
      <c r="I172" s="38" t="s">
        <v>3278</v>
      </c>
      <c r="J172" s="31" t="s">
        <v>3279</v>
      </c>
      <c r="K172" s="31" t="s">
        <v>3280</v>
      </c>
      <c r="L172" s="31" t="s">
        <v>2318</v>
      </c>
      <c r="M172" s="143" t="s">
        <v>3281</v>
      </c>
      <c r="N172" s="13" t="s">
        <v>3282</v>
      </c>
      <c r="O172" s="20" t="s">
        <v>1290</v>
      </c>
      <c r="P172" s="20" t="s">
        <v>562</v>
      </c>
      <c r="Q172" s="21">
        <v>14543</v>
      </c>
      <c r="R172" s="22">
        <v>14.05</v>
      </c>
      <c r="S172" s="20">
        <v>92.1</v>
      </c>
      <c r="T172" s="37">
        <v>40799</v>
      </c>
      <c r="U172" s="24">
        <v>0.72</v>
      </c>
      <c r="V172" s="24">
        <v>-1.73</v>
      </c>
      <c r="W172" s="24">
        <v>-0.49</v>
      </c>
      <c r="X172" s="25" t="str">
        <f t="shared" si="11"/>
        <v>Normal</v>
      </c>
      <c r="Y172" s="25" t="b">
        <f t="shared" si="9"/>
        <v>0</v>
      </c>
      <c r="Z172" s="25" t="b">
        <f t="shared" si="12"/>
        <v>0</v>
      </c>
      <c r="AA172" s="26"/>
      <c r="AB172" s="26"/>
      <c r="AC172" s="211"/>
    </row>
    <row r="173" spans="1:29" x14ac:dyDescent="0.25">
      <c r="A173" s="13">
        <v>178</v>
      </c>
      <c r="B173" s="13" t="s">
        <v>2203</v>
      </c>
      <c r="C173" s="18" t="s">
        <v>3109</v>
      </c>
      <c r="D173" s="13" t="s">
        <v>3283</v>
      </c>
      <c r="E173" s="15">
        <v>39453</v>
      </c>
      <c r="F173" s="16">
        <f t="shared" ca="1" si="10"/>
        <v>77.568788501026688</v>
      </c>
      <c r="G173" s="17" t="s">
        <v>54</v>
      </c>
      <c r="H173" s="38" t="s">
        <v>3284</v>
      </c>
      <c r="I173" s="38" t="s">
        <v>3285</v>
      </c>
      <c r="J173" s="31" t="s">
        <v>3286</v>
      </c>
      <c r="K173" s="31" t="s">
        <v>3287</v>
      </c>
      <c r="L173" s="31" t="s">
        <v>3288</v>
      </c>
      <c r="M173" s="31" t="s">
        <v>3289</v>
      </c>
      <c r="N173" s="13">
        <v>2319245</v>
      </c>
      <c r="O173" s="20" t="s">
        <v>1290</v>
      </c>
      <c r="P173" s="20" t="s">
        <v>1291</v>
      </c>
      <c r="Q173" s="21">
        <v>3751</v>
      </c>
      <c r="R173" s="22">
        <v>13</v>
      </c>
      <c r="S173" s="20">
        <v>92.1</v>
      </c>
      <c r="T173" s="37">
        <v>40799</v>
      </c>
      <c r="U173" s="24">
        <v>-0.14000000000000001</v>
      </c>
      <c r="V173" s="24">
        <v>-2.0099999999999998</v>
      </c>
      <c r="W173" s="24">
        <v>-1.28</v>
      </c>
      <c r="X173" s="25" t="str">
        <f t="shared" si="11"/>
        <v>Normal</v>
      </c>
      <c r="Y173" s="25" t="str">
        <f t="shared" si="9"/>
        <v>Talla Baja</v>
      </c>
      <c r="Z173" s="25" t="b">
        <f t="shared" si="12"/>
        <v>0</v>
      </c>
      <c r="AA173" s="209"/>
      <c r="AB173" s="210" t="s">
        <v>52</v>
      </c>
      <c r="AC173" s="211"/>
    </row>
    <row r="174" spans="1:29" x14ac:dyDescent="0.25">
      <c r="A174" s="13">
        <v>179</v>
      </c>
      <c r="B174" s="13" t="s">
        <v>2203</v>
      </c>
      <c r="C174" s="207" t="s">
        <v>3109</v>
      </c>
      <c r="D174" s="13" t="s">
        <v>3290</v>
      </c>
      <c r="E174" s="15">
        <v>39543</v>
      </c>
      <c r="F174" s="16">
        <f t="shared" ca="1" si="10"/>
        <v>74.611909650924019</v>
      </c>
      <c r="G174" s="17" t="s">
        <v>29</v>
      </c>
      <c r="H174" s="38" t="s">
        <v>3291</v>
      </c>
      <c r="I174" s="38" t="s">
        <v>3292</v>
      </c>
      <c r="J174" s="31" t="s">
        <v>3293</v>
      </c>
      <c r="K174" s="31"/>
      <c r="L174" s="31" t="s">
        <v>59</v>
      </c>
      <c r="M174" s="31" t="s">
        <v>3294</v>
      </c>
      <c r="N174" s="13">
        <v>78185807</v>
      </c>
      <c r="O174" s="20" t="s">
        <v>1290</v>
      </c>
      <c r="P174" s="20" t="s">
        <v>1291</v>
      </c>
      <c r="Q174" s="21">
        <v>2326</v>
      </c>
      <c r="R174" s="22">
        <v>16.600000000000001</v>
      </c>
      <c r="S174" s="20">
        <v>101.5</v>
      </c>
      <c r="T174" s="37">
        <v>40799</v>
      </c>
      <c r="U174" s="24">
        <v>1.69</v>
      </c>
      <c r="V174" s="24">
        <v>-0.19</v>
      </c>
      <c r="W174" s="24">
        <v>1.03</v>
      </c>
      <c r="X174" s="25" t="str">
        <f t="shared" si="11"/>
        <v>Sobrepeso</v>
      </c>
      <c r="Y174" s="25" t="b">
        <f t="shared" si="9"/>
        <v>0</v>
      </c>
      <c r="Z174" s="25" t="b">
        <f t="shared" si="12"/>
        <v>0</v>
      </c>
      <c r="AA174" s="13"/>
      <c r="AB174" s="13"/>
      <c r="AC174" s="205"/>
    </row>
    <row r="175" spans="1:29" x14ac:dyDescent="0.25">
      <c r="A175" s="136">
        <v>180</v>
      </c>
      <c r="B175" s="13" t="s">
        <v>2203</v>
      </c>
      <c r="C175" s="18" t="s">
        <v>3109</v>
      </c>
      <c r="D175" s="13" t="s">
        <v>3295</v>
      </c>
      <c r="E175" s="15">
        <v>40007</v>
      </c>
      <c r="F175" s="16">
        <f t="shared" ca="1" si="10"/>
        <v>59.367556468172481</v>
      </c>
      <c r="G175" s="17" t="s">
        <v>54</v>
      </c>
      <c r="H175" s="31" t="s">
        <v>3296</v>
      </c>
      <c r="I175" s="31" t="s">
        <v>3297</v>
      </c>
      <c r="J175" s="31" t="s">
        <v>3298</v>
      </c>
      <c r="K175" s="31" t="s">
        <v>3299</v>
      </c>
      <c r="L175" s="31" t="s">
        <v>3300</v>
      </c>
      <c r="M175" s="31" t="s">
        <v>3301</v>
      </c>
      <c r="N175" s="13" t="s">
        <v>3302</v>
      </c>
      <c r="O175" s="20" t="s">
        <v>1780</v>
      </c>
      <c r="P175" s="20" t="s">
        <v>1291</v>
      </c>
      <c r="Q175" s="21">
        <v>7553</v>
      </c>
      <c r="R175" s="22">
        <v>10.75</v>
      </c>
      <c r="S175" s="20">
        <v>81.900000000000006</v>
      </c>
      <c r="T175" s="37">
        <v>40799</v>
      </c>
      <c r="U175" s="24">
        <v>0.11</v>
      </c>
      <c r="V175" s="24">
        <v>-1.67</v>
      </c>
      <c r="W175" s="24">
        <v>-0.83</v>
      </c>
      <c r="X175" s="25" t="str">
        <f t="shared" si="11"/>
        <v>Normal</v>
      </c>
      <c r="Y175" s="25" t="b">
        <f t="shared" si="9"/>
        <v>0</v>
      </c>
      <c r="Z175" s="25" t="b">
        <f t="shared" si="12"/>
        <v>0</v>
      </c>
      <c r="AA175" s="13"/>
      <c r="AB175" s="13"/>
      <c r="AC175" s="205"/>
    </row>
    <row r="176" spans="1:29" x14ac:dyDescent="0.25">
      <c r="A176" s="20">
        <v>181</v>
      </c>
      <c r="B176" s="13" t="s">
        <v>2203</v>
      </c>
      <c r="C176" s="18" t="s">
        <v>3109</v>
      </c>
      <c r="D176" s="13" t="s">
        <v>3303</v>
      </c>
      <c r="E176" s="15">
        <v>39685</v>
      </c>
      <c r="F176" s="16">
        <f t="shared" ca="1" si="10"/>
        <v>69.946611909650926</v>
      </c>
      <c r="G176" s="17" t="s">
        <v>54</v>
      </c>
      <c r="H176" s="38" t="s">
        <v>3304</v>
      </c>
      <c r="I176" s="38" t="s">
        <v>3305</v>
      </c>
      <c r="J176" s="31" t="s">
        <v>3306</v>
      </c>
      <c r="K176" s="31" t="s">
        <v>3307</v>
      </c>
      <c r="L176" s="31" t="s">
        <v>59</v>
      </c>
      <c r="M176" s="31" t="s">
        <v>3308</v>
      </c>
      <c r="N176" s="13" t="s">
        <v>3309</v>
      </c>
      <c r="O176" s="20" t="s">
        <v>1290</v>
      </c>
      <c r="P176" s="20" t="s">
        <v>1291</v>
      </c>
      <c r="Q176" s="21">
        <v>3833</v>
      </c>
      <c r="R176" s="22">
        <v>14.65</v>
      </c>
      <c r="S176" s="20">
        <v>96</v>
      </c>
      <c r="T176" s="37">
        <v>40799</v>
      </c>
      <c r="U176" s="24">
        <v>0.39</v>
      </c>
      <c r="V176" s="24">
        <v>0.14000000000000001</v>
      </c>
      <c r="W176" s="24">
        <v>0.37</v>
      </c>
      <c r="X176" s="25" t="str">
        <f t="shared" si="11"/>
        <v>Normal</v>
      </c>
      <c r="Y176" s="25" t="b">
        <f t="shared" si="9"/>
        <v>0</v>
      </c>
      <c r="Z176" s="25" t="b">
        <f t="shared" si="12"/>
        <v>0</v>
      </c>
      <c r="AA176" s="19"/>
      <c r="AB176" s="18" t="s">
        <v>52</v>
      </c>
      <c r="AC176" s="205"/>
    </row>
    <row r="177" spans="1:29" x14ac:dyDescent="0.25">
      <c r="A177" s="13">
        <v>182</v>
      </c>
      <c r="B177" s="13" t="s">
        <v>2203</v>
      </c>
      <c r="C177" s="207" t="s">
        <v>3109</v>
      </c>
      <c r="D177" s="13" t="s">
        <v>3310</v>
      </c>
      <c r="E177" s="15">
        <v>39552</v>
      </c>
      <c r="F177" s="16">
        <f t="shared" ca="1" si="10"/>
        <v>74.316221765913753</v>
      </c>
      <c r="G177" s="17" t="s">
        <v>29</v>
      </c>
      <c r="H177" s="38" t="s">
        <v>3311</v>
      </c>
      <c r="I177" s="38" t="s">
        <v>3312</v>
      </c>
      <c r="J177" s="31" t="s">
        <v>3313</v>
      </c>
      <c r="K177" s="31" t="s">
        <v>3314</v>
      </c>
      <c r="L177" s="31" t="s">
        <v>59</v>
      </c>
      <c r="M177" s="31" t="s">
        <v>3315</v>
      </c>
      <c r="N177" s="13">
        <v>77610803</v>
      </c>
      <c r="O177" s="20" t="s">
        <v>1290</v>
      </c>
      <c r="P177" s="20" t="s">
        <v>87</v>
      </c>
      <c r="Q177" s="21">
        <v>2267</v>
      </c>
      <c r="R177" s="22">
        <v>14.45</v>
      </c>
      <c r="S177" s="20">
        <v>98.9</v>
      </c>
      <c r="T177" s="37">
        <v>40799</v>
      </c>
      <c r="U177" s="24">
        <v>-0.5</v>
      </c>
      <c r="V177" s="24">
        <v>-0.08</v>
      </c>
      <c r="W177" s="24">
        <v>-0.4</v>
      </c>
      <c r="X177" s="25" t="str">
        <f t="shared" si="11"/>
        <v>Normal</v>
      </c>
      <c r="Y177" s="25" t="b">
        <f t="shared" si="9"/>
        <v>0</v>
      </c>
      <c r="Z177" s="25" t="b">
        <f t="shared" si="12"/>
        <v>0</v>
      </c>
      <c r="AA177" s="13"/>
      <c r="AB177" s="13"/>
      <c r="AC177" s="205"/>
    </row>
    <row r="178" spans="1:29" x14ac:dyDescent="0.25">
      <c r="A178" s="13">
        <v>183</v>
      </c>
      <c r="B178" s="13" t="s">
        <v>2203</v>
      </c>
      <c r="C178" s="18" t="s">
        <v>3109</v>
      </c>
      <c r="D178" s="13" t="s">
        <v>3316</v>
      </c>
      <c r="E178" s="15">
        <v>39370</v>
      </c>
      <c r="F178" s="16">
        <f t="shared" ca="1" si="10"/>
        <v>80.295687885010267</v>
      </c>
      <c r="G178" s="17" t="s">
        <v>29</v>
      </c>
      <c r="H178" s="38" t="s">
        <v>3317</v>
      </c>
      <c r="I178" s="38" t="s">
        <v>3318</v>
      </c>
      <c r="J178" s="31" t="s">
        <v>3319</v>
      </c>
      <c r="K178" s="31" t="s">
        <v>3320</v>
      </c>
      <c r="L178" s="31" t="s">
        <v>2318</v>
      </c>
      <c r="M178" s="31" t="s">
        <v>3321</v>
      </c>
      <c r="N178" s="13" t="s">
        <v>3322</v>
      </c>
      <c r="O178" s="20" t="s">
        <v>1446</v>
      </c>
      <c r="P178" s="20" t="s">
        <v>1291</v>
      </c>
      <c r="Q178" s="21">
        <v>3387</v>
      </c>
      <c r="R178" s="22">
        <v>16.899999999999999</v>
      </c>
      <c r="S178" s="20">
        <v>104</v>
      </c>
      <c r="T178" s="37">
        <v>40799</v>
      </c>
      <c r="U178" s="24">
        <v>0.26</v>
      </c>
      <c r="V178" s="24">
        <v>0.3</v>
      </c>
      <c r="W178" s="24">
        <v>0.34</v>
      </c>
      <c r="X178" s="25" t="str">
        <f t="shared" si="11"/>
        <v>Normal</v>
      </c>
      <c r="Y178" s="25" t="b">
        <f t="shared" si="9"/>
        <v>0</v>
      </c>
      <c r="Z178" s="25" t="b">
        <f t="shared" si="12"/>
        <v>0</v>
      </c>
      <c r="AA178" s="13"/>
      <c r="AB178" s="13"/>
      <c r="AC178" s="205"/>
    </row>
    <row r="179" spans="1:29" x14ac:dyDescent="0.25">
      <c r="A179" s="13">
        <v>184</v>
      </c>
      <c r="B179" s="13" t="s">
        <v>2203</v>
      </c>
      <c r="C179" s="18" t="s">
        <v>3109</v>
      </c>
      <c r="D179" s="13" t="s">
        <v>3323</v>
      </c>
      <c r="E179" s="15">
        <v>39434</v>
      </c>
      <c r="F179" s="16">
        <f t="shared" ca="1" si="10"/>
        <v>78.19301848049281</v>
      </c>
      <c r="G179" s="17" t="s">
        <v>29</v>
      </c>
      <c r="H179" s="38" t="s">
        <v>3324</v>
      </c>
      <c r="I179" s="38" t="s">
        <v>3325</v>
      </c>
      <c r="J179" s="31" t="s">
        <v>3326</v>
      </c>
      <c r="K179" s="31" t="s">
        <v>3327</v>
      </c>
      <c r="L179" s="31" t="s">
        <v>2318</v>
      </c>
      <c r="M179" s="31" t="s">
        <v>3328</v>
      </c>
      <c r="N179" s="13">
        <v>2316021</v>
      </c>
      <c r="O179" s="20" t="s">
        <v>1446</v>
      </c>
      <c r="P179" s="20" t="s">
        <v>1291</v>
      </c>
      <c r="Q179" s="21">
        <v>3230</v>
      </c>
      <c r="R179" s="22">
        <v>17.600000000000001</v>
      </c>
      <c r="S179" s="20">
        <v>103.4</v>
      </c>
      <c r="T179" s="37">
        <v>40799</v>
      </c>
      <c r="U179" s="24">
        <v>0.86</v>
      </c>
      <c r="V179" s="24">
        <v>0.46</v>
      </c>
      <c r="W179" s="24">
        <v>0.84</v>
      </c>
      <c r="X179" s="25" t="str">
        <f t="shared" si="11"/>
        <v>Normal</v>
      </c>
      <c r="Y179" s="25" t="b">
        <f t="shared" si="9"/>
        <v>0</v>
      </c>
      <c r="Z179" s="25" t="b">
        <f t="shared" si="12"/>
        <v>0</v>
      </c>
      <c r="AA179" s="19"/>
      <c r="AB179" s="18" t="s">
        <v>52</v>
      </c>
      <c r="AC179" s="205"/>
    </row>
    <row r="180" spans="1:29" x14ac:dyDescent="0.25">
      <c r="A180" s="136">
        <v>185</v>
      </c>
      <c r="B180" s="13" t="s">
        <v>2203</v>
      </c>
      <c r="C180" s="207" t="s">
        <v>3109</v>
      </c>
      <c r="D180" s="13" t="s">
        <v>3329</v>
      </c>
      <c r="E180" s="15">
        <v>39997</v>
      </c>
      <c r="F180" s="16">
        <f t="shared" ca="1" si="10"/>
        <v>59.696098562628336</v>
      </c>
      <c r="G180" s="17" t="s">
        <v>29</v>
      </c>
      <c r="H180" s="31" t="s">
        <v>2869</v>
      </c>
      <c r="I180" s="31" t="s">
        <v>3330</v>
      </c>
      <c r="J180" s="31" t="s">
        <v>3331</v>
      </c>
      <c r="K180" s="31" t="s">
        <v>3332</v>
      </c>
      <c r="L180" s="31" t="s">
        <v>2318</v>
      </c>
      <c r="M180" s="31" t="s">
        <v>3333</v>
      </c>
      <c r="N180" s="13">
        <v>65282180</v>
      </c>
      <c r="O180" s="20" t="s">
        <v>1780</v>
      </c>
      <c r="P180" s="20" t="s">
        <v>1291</v>
      </c>
      <c r="Q180" s="21">
        <v>2299</v>
      </c>
      <c r="R180" s="22">
        <v>13.45</v>
      </c>
      <c r="S180" s="20">
        <v>89.5</v>
      </c>
      <c r="T180" s="37">
        <v>40799</v>
      </c>
      <c r="U180" s="24">
        <v>0.64</v>
      </c>
      <c r="V180" s="24">
        <v>0.13</v>
      </c>
      <c r="W180" s="24">
        <v>0.55000000000000004</v>
      </c>
      <c r="X180" s="25" t="str">
        <f t="shared" si="11"/>
        <v>Normal</v>
      </c>
      <c r="Y180" s="25" t="b">
        <f t="shared" si="9"/>
        <v>0</v>
      </c>
      <c r="Z180" s="25" t="b">
        <f t="shared" si="12"/>
        <v>0</v>
      </c>
      <c r="AA180" s="13"/>
      <c r="AB180" s="13"/>
      <c r="AC180" s="205"/>
    </row>
    <row r="181" spans="1:29" x14ac:dyDescent="0.25">
      <c r="A181" s="20">
        <v>186</v>
      </c>
      <c r="B181" s="13" t="s">
        <v>2203</v>
      </c>
      <c r="C181" s="18" t="s">
        <v>3109</v>
      </c>
      <c r="D181" s="13" t="s">
        <v>3334</v>
      </c>
      <c r="E181" s="15">
        <v>39390</v>
      </c>
      <c r="F181" s="16">
        <f t="shared" ca="1" si="10"/>
        <v>79.638603696098556</v>
      </c>
      <c r="G181" s="17" t="s">
        <v>29</v>
      </c>
      <c r="H181" s="38" t="s">
        <v>3335</v>
      </c>
      <c r="I181" s="38" t="s">
        <v>3336</v>
      </c>
      <c r="J181" s="31" t="s">
        <v>3337</v>
      </c>
      <c r="K181" s="31" t="s">
        <v>3338</v>
      </c>
      <c r="L181" s="31" t="s">
        <v>66</v>
      </c>
      <c r="M181" s="31" t="s">
        <v>3339</v>
      </c>
      <c r="N181" s="13">
        <v>93548024</v>
      </c>
      <c r="O181" s="20" t="s">
        <v>1446</v>
      </c>
      <c r="P181" s="20" t="s">
        <v>1291</v>
      </c>
      <c r="Q181" s="21">
        <v>2169</v>
      </c>
      <c r="R181" s="22">
        <v>20.149999999999999</v>
      </c>
      <c r="S181" s="20">
        <v>102.2</v>
      </c>
      <c r="T181" s="37">
        <v>40799</v>
      </c>
      <c r="U181" s="24">
        <v>2.66</v>
      </c>
      <c r="V181" s="24">
        <v>-0.04</v>
      </c>
      <c r="W181" s="24">
        <v>1.77</v>
      </c>
      <c r="X181" s="25" t="str">
        <f t="shared" si="11"/>
        <v>Obeso</v>
      </c>
      <c r="Y181" s="25" t="b">
        <f t="shared" si="9"/>
        <v>0</v>
      </c>
      <c r="Z181" s="25" t="b">
        <f t="shared" si="12"/>
        <v>0</v>
      </c>
      <c r="AA181" s="19" t="s">
        <v>2722</v>
      </c>
      <c r="AB181" s="18" t="s">
        <v>52</v>
      </c>
      <c r="AC181" s="205"/>
    </row>
    <row r="182" spans="1:29" x14ac:dyDescent="0.25">
      <c r="A182" s="13">
        <v>187</v>
      </c>
      <c r="B182" s="13" t="s">
        <v>2203</v>
      </c>
      <c r="C182" s="18" t="s">
        <v>3109</v>
      </c>
      <c r="D182" s="13" t="s">
        <v>3340</v>
      </c>
      <c r="E182" s="15">
        <v>39387</v>
      </c>
      <c r="F182" s="16">
        <f t="shared" ca="1" si="10"/>
        <v>79.737166324435321</v>
      </c>
      <c r="G182" s="17" t="s">
        <v>29</v>
      </c>
      <c r="H182" s="38" t="s">
        <v>555</v>
      </c>
      <c r="I182" s="38" t="s">
        <v>3341</v>
      </c>
      <c r="J182" s="31" t="s">
        <v>3342</v>
      </c>
      <c r="K182" s="31" t="s">
        <v>389</v>
      </c>
      <c r="L182" s="31" t="s">
        <v>59</v>
      </c>
      <c r="M182" s="31" t="s">
        <v>3343</v>
      </c>
      <c r="N182" s="13">
        <v>2318097</v>
      </c>
      <c r="O182" s="20" t="s">
        <v>1446</v>
      </c>
      <c r="P182" s="20" t="s">
        <v>1291</v>
      </c>
      <c r="Q182" s="21">
        <v>2202</v>
      </c>
      <c r="R182" s="22">
        <v>16.45</v>
      </c>
      <c r="S182" s="20">
        <v>104.7</v>
      </c>
      <c r="T182" s="37">
        <v>40799</v>
      </c>
      <c r="U182" s="24">
        <v>-0.21</v>
      </c>
      <c r="V182" s="24">
        <v>0.55000000000000004</v>
      </c>
      <c r="W182" s="24">
        <v>0.18</v>
      </c>
      <c r="X182" s="25" t="str">
        <f t="shared" si="11"/>
        <v>Normal</v>
      </c>
      <c r="Y182" s="25" t="b">
        <f t="shared" si="9"/>
        <v>0</v>
      </c>
      <c r="Z182" s="25" t="b">
        <f t="shared" si="12"/>
        <v>0</v>
      </c>
      <c r="AA182" s="19" t="s">
        <v>2722</v>
      </c>
      <c r="AB182" s="18" t="s">
        <v>52</v>
      </c>
      <c r="AC182" s="205"/>
    </row>
    <row r="183" spans="1:29" x14ac:dyDescent="0.25">
      <c r="A183" s="18">
        <v>188</v>
      </c>
      <c r="B183" s="13" t="s">
        <v>2203</v>
      </c>
      <c r="C183" s="207" t="s">
        <v>3109</v>
      </c>
      <c r="D183" s="13" t="s">
        <v>3344</v>
      </c>
      <c r="E183" s="15">
        <v>39423</v>
      </c>
      <c r="F183" s="16">
        <f t="shared" ca="1" si="10"/>
        <v>78.554414784394254</v>
      </c>
      <c r="G183" s="17" t="s">
        <v>29</v>
      </c>
      <c r="H183" s="38" t="s">
        <v>2862</v>
      </c>
      <c r="I183" s="38" t="s">
        <v>3345</v>
      </c>
      <c r="J183" s="31" t="s">
        <v>3346</v>
      </c>
      <c r="K183" s="31" t="s">
        <v>3347</v>
      </c>
      <c r="L183" s="31" t="s">
        <v>59</v>
      </c>
      <c r="M183" s="31" t="s">
        <v>3348</v>
      </c>
      <c r="N183" s="13">
        <v>2315696</v>
      </c>
      <c r="O183" s="20" t="s">
        <v>1446</v>
      </c>
      <c r="P183" s="20" t="s">
        <v>1291</v>
      </c>
      <c r="Q183" s="21">
        <v>2164</v>
      </c>
      <c r="R183" s="22">
        <v>18.149999999999999</v>
      </c>
      <c r="S183" s="20">
        <v>102.7</v>
      </c>
      <c r="T183" s="37">
        <v>40799</v>
      </c>
      <c r="U183" s="24">
        <v>1.37</v>
      </c>
      <c r="V183" s="24">
        <v>0.24</v>
      </c>
      <c r="W183" s="24">
        <v>1.05</v>
      </c>
      <c r="X183" s="25" t="str">
        <f t="shared" si="11"/>
        <v>Sobrepeso</v>
      </c>
      <c r="Y183" s="25" t="b">
        <f t="shared" si="9"/>
        <v>0</v>
      </c>
      <c r="Z183" s="25" t="b">
        <f t="shared" si="12"/>
        <v>0</v>
      </c>
      <c r="AA183" s="19"/>
      <c r="AB183" s="20"/>
      <c r="AC183" s="205"/>
    </row>
    <row r="184" spans="1:29" x14ac:dyDescent="0.25">
      <c r="A184" s="13">
        <v>189</v>
      </c>
      <c r="B184" s="13" t="s">
        <v>2203</v>
      </c>
      <c r="C184" s="18" t="s">
        <v>3109</v>
      </c>
      <c r="D184" s="13" t="s">
        <v>3349</v>
      </c>
      <c r="E184" s="15">
        <v>39379</v>
      </c>
      <c r="F184" s="16">
        <f t="shared" ca="1" si="10"/>
        <v>80</v>
      </c>
      <c r="G184" s="17" t="s">
        <v>54</v>
      </c>
      <c r="H184" s="38" t="s">
        <v>3350</v>
      </c>
      <c r="I184" s="38" t="s">
        <v>3351</v>
      </c>
      <c r="J184" s="31" t="s">
        <v>3352</v>
      </c>
      <c r="K184" s="31" t="s">
        <v>3353</v>
      </c>
      <c r="L184" s="31" t="s">
        <v>2318</v>
      </c>
      <c r="M184" s="31" t="s">
        <v>3354</v>
      </c>
      <c r="N184" s="13" t="s">
        <v>3355</v>
      </c>
      <c r="O184" s="20" t="s">
        <v>1446</v>
      </c>
      <c r="P184" s="20" t="s">
        <v>1291</v>
      </c>
      <c r="Q184" s="165">
        <v>7055</v>
      </c>
      <c r="R184" s="22">
        <v>14.85</v>
      </c>
      <c r="S184" s="20">
        <v>94.7</v>
      </c>
      <c r="T184" s="37">
        <v>40799</v>
      </c>
      <c r="U184" s="24">
        <v>0.79</v>
      </c>
      <c r="V184" s="24">
        <v>-0.79</v>
      </c>
      <c r="W184" s="24">
        <v>0.02</v>
      </c>
      <c r="X184" s="25" t="str">
        <f t="shared" si="11"/>
        <v>Normal</v>
      </c>
      <c r="Y184" s="25" t="b">
        <f t="shared" si="9"/>
        <v>0</v>
      </c>
      <c r="Z184" s="25" t="b">
        <f t="shared" si="12"/>
        <v>0</v>
      </c>
      <c r="AA184" s="13"/>
      <c r="AB184" s="13"/>
      <c r="AC184" s="205"/>
    </row>
    <row r="185" spans="1:29" x14ac:dyDescent="0.25">
      <c r="A185" s="136">
        <v>190</v>
      </c>
      <c r="B185" s="13" t="s">
        <v>2203</v>
      </c>
      <c r="C185" s="18" t="s">
        <v>3109</v>
      </c>
      <c r="D185" s="13" t="s">
        <v>3356</v>
      </c>
      <c r="E185" s="15">
        <v>39435</v>
      </c>
      <c r="F185" s="16">
        <f t="shared" ca="1" si="10"/>
        <v>78.160164271047236</v>
      </c>
      <c r="G185" s="17" t="s">
        <v>29</v>
      </c>
      <c r="H185" s="38" t="s">
        <v>3357</v>
      </c>
      <c r="I185" s="38" t="s">
        <v>212</v>
      </c>
      <c r="J185" s="31" t="s">
        <v>3358</v>
      </c>
      <c r="K185" s="31" t="s">
        <v>389</v>
      </c>
      <c r="L185" s="31" t="s">
        <v>3359</v>
      </c>
      <c r="M185" s="31" t="s">
        <v>3360</v>
      </c>
      <c r="N185" s="13" t="s">
        <v>3361</v>
      </c>
      <c r="O185" s="20" t="s">
        <v>1446</v>
      </c>
      <c r="P185" s="20" t="s">
        <v>1291</v>
      </c>
      <c r="Q185" s="21">
        <v>2193</v>
      </c>
      <c r="R185" s="22">
        <v>15.55</v>
      </c>
      <c r="S185" s="20">
        <v>98.2</v>
      </c>
      <c r="T185" s="37">
        <v>40799</v>
      </c>
      <c r="U185" s="24">
        <v>0.55000000000000004</v>
      </c>
      <c r="V185" s="24">
        <v>-0.81</v>
      </c>
      <c r="W185" s="24">
        <v>-0.14000000000000001</v>
      </c>
      <c r="X185" s="25" t="str">
        <f t="shared" si="11"/>
        <v>Normal</v>
      </c>
      <c r="Y185" s="25" t="b">
        <f t="shared" ref="Y185" si="13">IF(V185&lt;-2,"Talla Baja" )</f>
        <v>0</v>
      </c>
      <c r="Z185" s="25" t="b">
        <f t="shared" si="12"/>
        <v>0</v>
      </c>
      <c r="AA185" s="13"/>
      <c r="AB185" s="13"/>
      <c r="AC185" s="205"/>
    </row>
    <row r="186" spans="1:29" x14ac:dyDescent="0.25">
      <c r="A186" s="20">
        <v>191</v>
      </c>
      <c r="B186" s="13" t="s">
        <v>2203</v>
      </c>
      <c r="C186" s="207" t="s">
        <v>3109</v>
      </c>
      <c r="D186" s="13" t="s">
        <v>3362</v>
      </c>
      <c r="E186" s="201">
        <v>39210</v>
      </c>
      <c r="F186" s="16">
        <f t="shared" ca="1" si="10"/>
        <v>85.552361396303894</v>
      </c>
      <c r="G186" s="17" t="s">
        <v>29</v>
      </c>
      <c r="H186" s="38" t="s">
        <v>3363</v>
      </c>
      <c r="I186" s="38" t="s">
        <v>3364</v>
      </c>
      <c r="J186" s="31" t="s">
        <v>3365</v>
      </c>
      <c r="K186" s="31" t="s">
        <v>3366</v>
      </c>
      <c r="L186" s="31" t="s">
        <v>2318</v>
      </c>
      <c r="M186" s="31" t="s">
        <v>3367</v>
      </c>
      <c r="N186" s="13" t="s">
        <v>389</v>
      </c>
      <c r="O186" s="20" t="s">
        <v>1446</v>
      </c>
      <c r="P186" s="20" t="s">
        <v>553</v>
      </c>
      <c r="Q186" s="21">
        <v>3216</v>
      </c>
      <c r="R186" s="22">
        <v>18.75</v>
      </c>
      <c r="S186" s="20">
        <v>104.2</v>
      </c>
      <c r="T186" s="37">
        <v>40799</v>
      </c>
      <c r="U186" s="24">
        <v>1.41</v>
      </c>
      <c r="V186" s="24">
        <v>-0.34</v>
      </c>
      <c r="W186" s="24">
        <v>0.73</v>
      </c>
      <c r="X186" s="25" t="str">
        <f t="shared" si="11"/>
        <v>Sobrepeso</v>
      </c>
      <c r="Y186" s="25" t="b">
        <f>IF(V186&lt;-2,"Desn Cr." )</f>
        <v>0</v>
      </c>
      <c r="Z186" s="25" t="b">
        <f t="shared" si="12"/>
        <v>0</v>
      </c>
      <c r="AA186" s="13"/>
      <c r="AB186" s="13"/>
      <c r="AC186" s="205"/>
    </row>
    <row r="187" spans="1:29" x14ac:dyDescent="0.25">
      <c r="A187" s="13">
        <v>192</v>
      </c>
      <c r="B187" s="13" t="s">
        <v>2203</v>
      </c>
      <c r="C187" s="18" t="s">
        <v>3109</v>
      </c>
      <c r="D187" s="13" t="s">
        <v>3368</v>
      </c>
      <c r="E187" s="15">
        <v>39400</v>
      </c>
      <c r="F187" s="16">
        <f t="shared" ca="1" si="10"/>
        <v>79.310061601642715</v>
      </c>
      <c r="G187" s="17" t="s">
        <v>54</v>
      </c>
      <c r="H187" s="38" t="s">
        <v>3369</v>
      </c>
      <c r="I187" s="38" t="s">
        <v>3370</v>
      </c>
      <c r="J187" s="31" t="s">
        <v>3371</v>
      </c>
      <c r="K187" s="31" t="s">
        <v>3372</v>
      </c>
      <c r="L187" s="31" t="s">
        <v>2318</v>
      </c>
      <c r="M187" s="31" t="s">
        <v>3373</v>
      </c>
      <c r="N187" s="13" t="s">
        <v>3374</v>
      </c>
      <c r="O187" s="20" t="s">
        <v>1446</v>
      </c>
      <c r="P187" s="20" t="s">
        <v>1291</v>
      </c>
      <c r="Q187" s="21">
        <v>2248</v>
      </c>
      <c r="R187" s="22">
        <v>15.7</v>
      </c>
      <c r="S187" s="20">
        <v>99.7</v>
      </c>
      <c r="T187" s="37">
        <v>40799</v>
      </c>
      <c r="U187" s="24">
        <v>1.78</v>
      </c>
      <c r="V187" s="24">
        <v>0.43</v>
      </c>
      <c r="W187" s="24">
        <v>1.46</v>
      </c>
      <c r="X187" s="25" t="str">
        <f t="shared" si="11"/>
        <v>Sobrepeso</v>
      </c>
      <c r="Y187" s="25" t="b">
        <f>IF(V187&lt;-2,"Talla Baja" )</f>
        <v>0</v>
      </c>
      <c r="Z187" s="25" t="b">
        <f t="shared" si="12"/>
        <v>0</v>
      </c>
      <c r="AA187" s="19" t="s">
        <v>2722</v>
      </c>
      <c r="AB187" s="18" t="s">
        <v>52</v>
      </c>
      <c r="AC187" s="205"/>
    </row>
    <row r="188" spans="1:29" x14ac:dyDescent="0.25">
      <c r="A188" s="13">
        <v>193</v>
      </c>
      <c r="B188" s="13" t="s">
        <v>2203</v>
      </c>
      <c r="C188" s="18" t="s">
        <v>3109</v>
      </c>
      <c r="D188" s="13" t="s">
        <v>3375</v>
      </c>
      <c r="E188" s="37">
        <v>39331</v>
      </c>
      <c r="F188" s="16">
        <f t="shared" ca="1" si="10"/>
        <v>81.577002053388085</v>
      </c>
      <c r="G188" s="17" t="s">
        <v>29</v>
      </c>
      <c r="H188" s="38" t="s">
        <v>1228</v>
      </c>
      <c r="I188" s="38" t="s">
        <v>3376</v>
      </c>
      <c r="J188" s="31" t="s">
        <v>3377</v>
      </c>
      <c r="K188" s="31" t="s">
        <v>3378</v>
      </c>
      <c r="L188" s="31" t="s">
        <v>2318</v>
      </c>
      <c r="M188" s="31" t="s">
        <v>3379</v>
      </c>
      <c r="N188" s="13" t="s">
        <v>3380</v>
      </c>
      <c r="O188" s="20" t="s">
        <v>1446</v>
      </c>
      <c r="P188" s="20" t="s">
        <v>1291</v>
      </c>
      <c r="Q188" s="21">
        <v>6666</v>
      </c>
      <c r="R188" s="22">
        <v>18.399999999999999</v>
      </c>
      <c r="S188" s="20">
        <v>101.6</v>
      </c>
      <c r="T188" s="37">
        <v>40872</v>
      </c>
      <c r="U188" s="24">
        <v>1.77</v>
      </c>
      <c r="V188" s="24">
        <v>-0.81</v>
      </c>
      <c r="W188" s="24">
        <v>0.66</v>
      </c>
      <c r="X188" s="25" t="str">
        <f t="shared" si="11"/>
        <v>Sobrepeso</v>
      </c>
      <c r="Y188" s="25" t="b">
        <f>IF(V188&lt;-2,"Desn Cr." )</f>
        <v>0</v>
      </c>
      <c r="Z188" s="25" t="b">
        <f t="shared" si="12"/>
        <v>0</v>
      </c>
      <c r="AA188" s="19" t="s">
        <v>2283</v>
      </c>
      <c r="AB188" s="142" t="s">
        <v>52</v>
      </c>
      <c r="AC188" s="205"/>
    </row>
    <row r="189" spans="1:29" x14ac:dyDescent="0.25">
      <c r="A189" s="13">
        <v>194</v>
      </c>
      <c r="B189" s="13" t="s">
        <v>2203</v>
      </c>
      <c r="C189" s="207" t="s">
        <v>3109</v>
      </c>
      <c r="D189" s="13" t="s">
        <v>3381</v>
      </c>
      <c r="E189" s="15">
        <v>39694</v>
      </c>
      <c r="F189" s="16">
        <f t="shared" ca="1" si="10"/>
        <v>69.650924024640659</v>
      </c>
      <c r="G189" s="17" t="s">
        <v>29</v>
      </c>
      <c r="H189" s="31" t="s">
        <v>3382</v>
      </c>
      <c r="I189" s="31" t="s">
        <v>3383</v>
      </c>
      <c r="J189" s="31" t="s">
        <v>3384</v>
      </c>
      <c r="K189" s="31" t="s">
        <v>3385</v>
      </c>
      <c r="L189" s="31" t="s">
        <v>66</v>
      </c>
      <c r="M189" s="31" t="s">
        <v>3386</v>
      </c>
      <c r="N189" s="13" t="s">
        <v>3387</v>
      </c>
      <c r="O189" s="20" t="s">
        <v>1290</v>
      </c>
      <c r="P189" s="20" t="s">
        <v>2366</v>
      </c>
      <c r="Q189" s="21">
        <v>6007</v>
      </c>
      <c r="R189" s="22">
        <v>18.3</v>
      </c>
      <c r="S189" s="20">
        <v>102</v>
      </c>
      <c r="T189" s="37">
        <v>40800</v>
      </c>
      <c r="U189" s="24">
        <v>1.65</v>
      </c>
      <c r="V189" s="24">
        <v>-0.31</v>
      </c>
      <c r="W189" s="24">
        <v>1.01</v>
      </c>
      <c r="X189" s="25" t="str">
        <f t="shared" si="11"/>
        <v>Sobrepeso</v>
      </c>
      <c r="Y189" s="25" t="b">
        <f t="shared" ref="Y189:Y252" si="14">IF(V189&lt;-2,"Talla Baja" )</f>
        <v>0</v>
      </c>
      <c r="Z189" s="25" t="b">
        <f t="shared" si="12"/>
        <v>0</v>
      </c>
      <c r="AA189" s="13"/>
      <c r="AB189" s="13"/>
      <c r="AC189" s="205"/>
    </row>
    <row r="190" spans="1:29" x14ac:dyDescent="0.25">
      <c r="A190" s="136">
        <v>195</v>
      </c>
      <c r="B190" s="13" t="s">
        <v>2203</v>
      </c>
      <c r="C190" s="18" t="s">
        <v>3109</v>
      </c>
      <c r="D190" s="13" t="s">
        <v>3388</v>
      </c>
      <c r="E190" s="15">
        <v>39607</v>
      </c>
      <c r="F190" s="16">
        <f t="shared" ca="1" si="10"/>
        <v>72.509240246406563</v>
      </c>
      <c r="G190" s="17" t="s">
        <v>54</v>
      </c>
      <c r="H190" s="31" t="s">
        <v>3389</v>
      </c>
      <c r="I190" s="31" t="s">
        <v>3390</v>
      </c>
      <c r="J190" s="31" t="s">
        <v>3391</v>
      </c>
      <c r="K190" s="31" t="s">
        <v>3392</v>
      </c>
      <c r="L190" s="31" t="s">
        <v>66</v>
      </c>
      <c r="M190" s="143" t="s">
        <v>3393</v>
      </c>
      <c r="N190" s="13" t="s">
        <v>3394</v>
      </c>
      <c r="O190" s="20" t="s">
        <v>1290</v>
      </c>
      <c r="P190" s="20" t="s">
        <v>87</v>
      </c>
      <c r="Q190" s="21">
        <v>2187</v>
      </c>
      <c r="R190" s="22">
        <v>16.45</v>
      </c>
      <c r="S190" s="20">
        <v>96.6</v>
      </c>
      <c r="T190" s="37">
        <v>40800</v>
      </c>
      <c r="U190" s="24">
        <v>1.51</v>
      </c>
      <c r="V190" s="24">
        <v>-0.16</v>
      </c>
      <c r="W190" s="24">
        <v>0.97</v>
      </c>
      <c r="X190" s="25" t="str">
        <f t="shared" si="11"/>
        <v>Sobrepeso</v>
      </c>
      <c r="Y190" s="25" t="b">
        <f t="shared" si="14"/>
        <v>0</v>
      </c>
      <c r="Z190" s="25" t="b">
        <f t="shared" si="12"/>
        <v>0</v>
      </c>
      <c r="AA190" s="13"/>
      <c r="AB190" s="13"/>
      <c r="AC190" s="205"/>
    </row>
    <row r="191" spans="1:29" x14ac:dyDescent="0.25">
      <c r="A191" s="20">
        <v>196</v>
      </c>
      <c r="B191" s="13" t="s">
        <v>2203</v>
      </c>
      <c r="C191" s="18" t="s">
        <v>3109</v>
      </c>
      <c r="D191" s="13" t="s">
        <v>3395</v>
      </c>
      <c r="E191" s="15">
        <v>39994</v>
      </c>
      <c r="F191" s="16">
        <f t="shared" ca="1" si="10"/>
        <v>59.794661190965101</v>
      </c>
      <c r="G191" s="17" t="s">
        <v>29</v>
      </c>
      <c r="H191" s="31" t="s">
        <v>3396</v>
      </c>
      <c r="I191" s="31" t="s">
        <v>3397</v>
      </c>
      <c r="J191" s="31" t="s">
        <v>3398</v>
      </c>
      <c r="K191" s="31" t="s">
        <v>3399</v>
      </c>
      <c r="L191" s="31" t="s">
        <v>59</v>
      </c>
      <c r="M191" s="31" t="s">
        <v>3400</v>
      </c>
      <c r="N191" s="13">
        <v>74644654</v>
      </c>
      <c r="O191" s="20" t="s">
        <v>1780</v>
      </c>
      <c r="P191" s="76" t="s">
        <v>1175</v>
      </c>
      <c r="Q191" s="21">
        <v>6084</v>
      </c>
      <c r="R191" s="22">
        <v>11.15</v>
      </c>
      <c r="S191" s="20">
        <v>82.25</v>
      </c>
      <c r="T191" s="37">
        <v>40800</v>
      </c>
      <c r="U191" s="24">
        <v>0.13</v>
      </c>
      <c r="V191" s="24">
        <v>-2.17</v>
      </c>
      <c r="W191" s="24">
        <v>-1.0900000000000001</v>
      </c>
      <c r="X191" s="25" t="str">
        <f t="shared" si="11"/>
        <v>Normal</v>
      </c>
      <c r="Y191" s="25" t="str">
        <f t="shared" si="14"/>
        <v>Talla Baja</v>
      </c>
      <c r="Z191" s="25" t="b">
        <f t="shared" si="12"/>
        <v>0</v>
      </c>
      <c r="AA191" s="13"/>
      <c r="AB191" s="13"/>
      <c r="AC191" s="205"/>
    </row>
    <row r="192" spans="1:29" x14ac:dyDescent="0.25">
      <c r="A192" s="13">
        <v>197</v>
      </c>
      <c r="B192" s="13" t="s">
        <v>2203</v>
      </c>
      <c r="C192" s="207" t="s">
        <v>3109</v>
      </c>
      <c r="D192" s="13" t="s">
        <v>3401</v>
      </c>
      <c r="E192" s="15">
        <v>39413</v>
      </c>
      <c r="F192" s="16">
        <f t="shared" ca="1" si="10"/>
        <v>78.882956878850095</v>
      </c>
      <c r="G192" s="17" t="s">
        <v>54</v>
      </c>
      <c r="H192" s="38" t="s">
        <v>3402</v>
      </c>
      <c r="I192" s="38" t="s">
        <v>3403</v>
      </c>
      <c r="J192" s="31" t="s">
        <v>3404</v>
      </c>
      <c r="K192" s="31" t="s">
        <v>3405</v>
      </c>
      <c r="L192" s="31" t="s">
        <v>2318</v>
      </c>
      <c r="M192" s="31" t="s">
        <v>3406</v>
      </c>
      <c r="N192" s="13">
        <v>78404707</v>
      </c>
      <c r="O192" s="20" t="s">
        <v>1446</v>
      </c>
      <c r="P192" s="20" t="s">
        <v>389</v>
      </c>
      <c r="Q192" s="21">
        <v>2179</v>
      </c>
      <c r="R192" s="22">
        <v>17.600000000000001</v>
      </c>
      <c r="S192" s="20">
        <v>99.6</v>
      </c>
      <c r="T192" s="37">
        <v>40800</v>
      </c>
      <c r="U192" s="24">
        <v>1.63</v>
      </c>
      <c r="V192" s="24">
        <v>-0.4</v>
      </c>
      <c r="W192" s="24">
        <v>0.85</v>
      </c>
      <c r="X192" s="25" t="str">
        <f t="shared" si="11"/>
        <v>Sobrepeso</v>
      </c>
      <c r="Y192" s="25" t="b">
        <f t="shared" si="14"/>
        <v>0</v>
      </c>
      <c r="Z192" s="25" t="b">
        <f t="shared" si="12"/>
        <v>0</v>
      </c>
      <c r="AA192" s="139" t="s">
        <v>2283</v>
      </c>
      <c r="AB192" s="142" t="s">
        <v>1474</v>
      </c>
      <c r="AC192" s="205"/>
    </row>
    <row r="193" spans="1:29" x14ac:dyDescent="0.25">
      <c r="A193" s="13">
        <v>198</v>
      </c>
      <c r="B193" s="13" t="s">
        <v>2203</v>
      </c>
      <c r="C193" s="18" t="s">
        <v>3109</v>
      </c>
      <c r="D193" s="13" t="s">
        <v>3407</v>
      </c>
      <c r="E193" s="15">
        <v>39349</v>
      </c>
      <c r="F193" s="16">
        <f t="shared" ca="1" si="10"/>
        <v>80.985626283367566</v>
      </c>
      <c r="G193" s="17" t="s">
        <v>29</v>
      </c>
      <c r="H193" s="38" t="s">
        <v>3408</v>
      </c>
      <c r="I193" s="38" t="s">
        <v>3409</v>
      </c>
      <c r="J193" s="31" t="s">
        <v>3410</v>
      </c>
      <c r="K193" s="31" t="s">
        <v>3411</v>
      </c>
      <c r="L193" s="55" t="s">
        <v>66</v>
      </c>
      <c r="M193" s="31" t="s">
        <v>3412</v>
      </c>
      <c r="N193" s="13" t="s">
        <v>3413</v>
      </c>
      <c r="O193" s="20" t="s">
        <v>1446</v>
      </c>
      <c r="P193" s="20" t="s">
        <v>1291</v>
      </c>
      <c r="Q193" s="21">
        <v>2408</v>
      </c>
      <c r="R193" s="22">
        <v>17.45</v>
      </c>
      <c r="S193" s="20">
        <v>99.65</v>
      </c>
      <c r="T193" s="37">
        <v>40800</v>
      </c>
      <c r="U193" s="24">
        <v>1.59</v>
      </c>
      <c r="V193" s="24">
        <v>-0.83</v>
      </c>
      <c r="W193" s="24">
        <v>0.54</v>
      </c>
      <c r="X193" s="25" t="str">
        <f t="shared" si="11"/>
        <v>Sobrepeso</v>
      </c>
      <c r="Y193" s="25" t="b">
        <f t="shared" si="14"/>
        <v>0</v>
      </c>
      <c r="Z193" s="25" t="b">
        <f t="shared" si="12"/>
        <v>0</v>
      </c>
      <c r="AA193" s="13"/>
      <c r="AB193" s="13"/>
      <c r="AC193" s="205"/>
    </row>
    <row r="194" spans="1:29" x14ac:dyDescent="0.25">
      <c r="A194" s="13">
        <v>199</v>
      </c>
      <c r="B194" s="13" t="s">
        <v>2203</v>
      </c>
      <c r="C194" s="18" t="s">
        <v>3109</v>
      </c>
      <c r="D194" s="13" t="s">
        <v>3414</v>
      </c>
      <c r="E194" s="15">
        <v>39577</v>
      </c>
      <c r="F194" s="16">
        <f t="shared" ref="F194:F257" ca="1" si="15">($AC$1-E194)/365.25*12</f>
        <v>73.494866529774129</v>
      </c>
      <c r="G194" s="17" t="s">
        <v>29</v>
      </c>
      <c r="H194" s="31" t="s">
        <v>3415</v>
      </c>
      <c r="I194" s="31" t="s">
        <v>3416</v>
      </c>
      <c r="J194" s="31" t="s">
        <v>3417</v>
      </c>
      <c r="K194" s="31" t="s">
        <v>389</v>
      </c>
      <c r="L194" s="31" t="s">
        <v>59</v>
      </c>
      <c r="M194" s="31" t="s">
        <v>3418</v>
      </c>
      <c r="N194" s="13" t="s">
        <v>3419</v>
      </c>
      <c r="O194" s="20" t="s">
        <v>1290</v>
      </c>
      <c r="P194" s="20" t="s">
        <v>1291</v>
      </c>
      <c r="Q194" s="21">
        <v>2366</v>
      </c>
      <c r="R194" s="22">
        <v>18.2</v>
      </c>
      <c r="S194" s="20">
        <v>97.3</v>
      </c>
      <c r="T194" s="37">
        <v>40800</v>
      </c>
      <c r="U194" s="24">
        <v>2.59</v>
      </c>
      <c r="V194" s="24">
        <v>-0.37</v>
      </c>
      <c r="W194" s="24">
        <v>1.53</v>
      </c>
      <c r="X194" s="25" t="str">
        <f t="shared" ref="X194:X257" si="16">IF(U194&gt;2,"Obeso", IF(U194&gt;1, "Sobrepeso", IF(U194&lt;-2, "Desnutrido", IF(U194&lt;-1, "Bajopeso", IF(U194&lt;1.01, "Normal")))))</f>
        <v>Obeso</v>
      </c>
      <c r="Y194" s="25" t="b">
        <f t="shared" si="14"/>
        <v>0</v>
      </c>
      <c r="Z194" s="25" t="b">
        <f t="shared" ref="Z194:Z257" si="17">IF(W194&lt;-2,"Des Ag" )</f>
        <v>0</v>
      </c>
      <c r="AA194" s="19" t="s">
        <v>2283</v>
      </c>
      <c r="AB194" s="142" t="s">
        <v>52</v>
      </c>
      <c r="AC194" s="205"/>
    </row>
    <row r="195" spans="1:29" x14ac:dyDescent="0.25">
      <c r="A195" s="136">
        <v>200</v>
      </c>
      <c r="B195" s="13" t="s">
        <v>2203</v>
      </c>
      <c r="C195" s="207" t="s">
        <v>3109</v>
      </c>
      <c r="D195" s="13" t="s">
        <v>3420</v>
      </c>
      <c r="E195" s="15">
        <v>39458</v>
      </c>
      <c r="F195" s="16">
        <f t="shared" ca="1" si="15"/>
        <v>77.404517453798775</v>
      </c>
      <c r="G195" s="17" t="s">
        <v>54</v>
      </c>
      <c r="H195" s="38" t="s">
        <v>3421</v>
      </c>
      <c r="I195" s="38" t="s">
        <v>3422</v>
      </c>
      <c r="J195" s="31" t="s">
        <v>3423</v>
      </c>
      <c r="K195" s="31" t="s">
        <v>3424</v>
      </c>
      <c r="L195" s="197" t="s">
        <v>2318</v>
      </c>
      <c r="M195" s="31" t="s">
        <v>3425</v>
      </c>
      <c r="N195" s="13" t="s">
        <v>3426</v>
      </c>
      <c r="O195" s="20" t="s">
        <v>1446</v>
      </c>
      <c r="P195" s="20" t="s">
        <v>1291</v>
      </c>
      <c r="Q195" s="21">
        <v>2202</v>
      </c>
      <c r="R195" s="22">
        <v>14.4</v>
      </c>
      <c r="S195" s="20">
        <v>97.85</v>
      </c>
      <c r="T195" s="37">
        <v>40800</v>
      </c>
      <c r="U195" s="24">
        <v>-0.18</v>
      </c>
      <c r="V195" s="24">
        <v>-0.61</v>
      </c>
      <c r="W195" s="24">
        <v>-0.48</v>
      </c>
      <c r="X195" s="25" t="str">
        <f t="shared" si="16"/>
        <v>Normal</v>
      </c>
      <c r="Y195" s="25" t="b">
        <f t="shared" si="14"/>
        <v>0</v>
      </c>
      <c r="Z195" s="25" t="b">
        <f t="shared" si="17"/>
        <v>0</v>
      </c>
      <c r="AA195" s="19" t="s">
        <v>2722</v>
      </c>
      <c r="AB195" s="18" t="s">
        <v>52</v>
      </c>
      <c r="AC195" s="205"/>
    </row>
    <row r="196" spans="1:29" x14ac:dyDescent="0.25">
      <c r="A196" s="20">
        <v>201</v>
      </c>
      <c r="B196" s="13" t="s">
        <v>2203</v>
      </c>
      <c r="C196" s="18" t="s">
        <v>3109</v>
      </c>
      <c r="D196" s="13" t="s">
        <v>3427</v>
      </c>
      <c r="E196" s="15">
        <v>39325</v>
      </c>
      <c r="F196" s="16">
        <f t="shared" ca="1" si="15"/>
        <v>81.774127310061601</v>
      </c>
      <c r="G196" s="17" t="s">
        <v>29</v>
      </c>
      <c r="H196" s="38" t="s">
        <v>3428</v>
      </c>
      <c r="I196" s="38" t="s">
        <v>3429</v>
      </c>
      <c r="J196" s="31" t="s">
        <v>3430</v>
      </c>
      <c r="K196" s="31" t="s">
        <v>3431</v>
      </c>
      <c r="L196" s="31" t="s">
        <v>2318</v>
      </c>
      <c r="M196" s="31" t="s">
        <v>3432</v>
      </c>
      <c r="N196" s="13" t="s">
        <v>3433</v>
      </c>
      <c r="O196" s="20" t="s">
        <v>1446</v>
      </c>
      <c r="P196" s="20" t="s">
        <v>1291</v>
      </c>
      <c r="Q196" s="21">
        <v>2929</v>
      </c>
      <c r="R196" s="22">
        <v>21.45</v>
      </c>
      <c r="S196" s="20">
        <v>101.2</v>
      </c>
      <c r="T196" s="37">
        <v>40800</v>
      </c>
      <c r="U196" s="24">
        <v>3.62</v>
      </c>
      <c r="V196" s="24">
        <v>-0.56999999999999995</v>
      </c>
      <c r="W196" s="24">
        <v>2.06</v>
      </c>
      <c r="X196" s="25" t="str">
        <f t="shared" si="16"/>
        <v>Obeso</v>
      </c>
      <c r="Y196" s="25" t="b">
        <f t="shared" si="14"/>
        <v>0</v>
      </c>
      <c r="Z196" s="25" t="b">
        <f t="shared" si="17"/>
        <v>0</v>
      </c>
      <c r="AA196" s="19"/>
      <c r="AB196" s="18" t="s">
        <v>52</v>
      </c>
      <c r="AC196" s="205"/>
    </row>
    <row r="197" spans="1:29" x14ac:dyDescent="0.25">
      <c r="A197" s="13">
        <v>202</v>
      </c>
      <c r="B197" s="13" t="s">
        <v>2203</v>
      </c>
      <c r="C197" s="18" t="s">
        <v>3109</v>
      </c>
      <c r="D197" s="13" t="s">
        <v>3434</v>
      </c>
      <c r="E197" s="15">
        <v>39361</v>
      </c>
      <c r="F197" s="16">
        <f t="shared" ca="1" si="15"/>
        <v>80.591375770020534</v>
      </c>
      <c r="G197" s="17" t="s">
        <v>29</v>
      </c>
      <c r="H197" s="38" t="s">
        <v>3435</v>
      </c>
      <c r="I197" s="38" t="s">
        <v>3436</v>
      </c>
      <c r="J197" s="31" t="s">
        <v>3437</v>
      </c>
      <c r="K197" s="31" t="s">
        <v>3438</v>
      </c>
      <c r="L197" s="31" t="s">
        <v>3439</v>
      </c>
      <c r="M197" s="31" t="s">
        <v>3440</v>
      </c>
      <c r="N197" s="13" t="s">
        <v>3441</v>
      </c>
      <c r="O197" s="20" t="s">
        <v>1446</v>
      </c>
      <c r="P197" s="20" t="s">
        <v>87</v>
      </c>
      <c r="Q197" s="21">
        <v>3580</v>
      </c>
      <c r="R197" s="22">
        <v>23.75</v>
      </c>
      <c r="S197" s="20">
        <v>103.8</v>
      </c>
      <c r="T197" s="37">
        <v>40800</v>
      </c>
      <c r="U197" s="24">
        <v>1.1499999999999999</v>
      </c>
      <c r="V197" s="24">
        <v>-1.44</v>
      </c>
      <c r="W197" s="24">
        <v>-0.12</v>
      </c>
      <c r="X197" s="25" t="str">
        <f t="shared" si="16"/>
        <v>Sobrepeso</v>
      </c>
      <c r="Y197" s="25" t="b">
        <f t="shared" si="14"/>
        <v>0</v>
      </c>
      <c r="Z197" s="25" t="b">
        <f t="shared" si="17"/>
        <v>0</v>
      </c>
      <c r="AA197" s="13"/>
      <c r="AB197" s="13"/>
      <c r="AC197" s="205"/>
    </row>
    <row r="198" spans="1:29" x14ac:dyDescent="0.25">
      <c r="A198" s="13">
        <v>203</v>
      </c>
      <c r="B198" s="13" t="s">
        <v>2203</v>
      </c>
      <c r="C198" s="207" t="s">
        <v>3109</v>
      </c>
      <c r="D198" s="13" t="s">
        <v>3442</v>
      </c>
      <c r="E198" s="15">
        <v>39633</v>
      </c>
      <c r="F198" s="16">
        <f t="shared" ca="1" si="15"/>
        <v>71.655030800821351</v>
      </c>
      <c r="G198" s="17" t="s">
        <v>54</v>
      </c>
      <c r="H198" s="31" t="s">
        <v>3443</v>
      </c>
      <c r="I198" s="31" t="s">
        <v>3444</v>
      </c>
      <c r="J198" s="31" t="s">
        <v>3445</v>
      </c>
      <c r="K198" s="31" t="s">
        <v>3446</v>
      </c>
      <c r="L198" s="197" t="s">
        <v>66</v>
      </c>
      <c r="M198" s="31" t="s">
        <v>3447</v>
      </c>
      <c r="N198" s="13" t="s">
        <v>3448</v>
      </c>
      <c r="O198" s="20" t="s">
        <v>1290</v>
      </c>
      <c r="P198" s="20" t="s">
        <v>389</v>
      </c>
      <c r="Q198" s="21" t="s">
        <v>107</v>
      </c>
      <c r="R198" s="22">
        <v>12.65</v>
      </c>
      <c r="S198" s="20">
        <v>92.8</v>
      </c>
      <c r="T198" s="37">
        <v>40800</v>
      </c>
      <c r="U198" s="24">
        <v>-0.6</v>
      </c>
      <c r="V198" s="24">
        <v>-0.98</v>
      </c>
      <c r="W198" s="24">
        <v>-0.95</v>
      </c>
      <c r="X198" s="25" t="str">
        <f t="shared" si="16"/>
        <v>Normal</v>
      </c>
      <c r="Y198" s="25" t="b">
        <f t="shared" si="14"/>
        <v>0</v>
      </c>
      <c r="Z198" s="25" t="b">
        <f t="shared" si="17"/>
        <v>0</v>
      </c>
      <c r="AA198" s="136" t="s">
        <v>3449</v>
      </c>
      <c r="AB198" s="214" t="s">
        <v>52</v>
      </c>
      <c r="AC198" s="205"/>
    </row>
    <row r="199" spans="1:29" x14ac:dyDescent="0.25">
      <c r="A199" s="13">
        <v>204</v>
      </c>
      <c r="B199" s="13" t="s">
        <v>2203</v>
      </c>
      <c r="C199" s="18" t="s">
        <v>3109</v>
      </c>
      <c r="D199" s="13" t="s">
        <v>3450</v>
      </c>
      <c r="E199" s="15">
        <v>39722</v>
      </c>
      <c r="F199" s="16">
        <f t="shared" ca="1" si="15"/>
        <v>68.73100616016427</v>
      </c>
      <c r="G199" s="17" t="s">
        <v>29</v>
      </c>
      <c r="H199" s="38" t="s">
        <v>3451</v>
      </c>
      <c r="I199" s="38" t="s">
        <v>3452</v>
      </c>
      <c r="J199" s="143" t="s">
        <v>3453</v>
      </c>
      <c r="K199" s="38" t="s">
        <v>3454</v>
      </c>
      <c r="L199" s="38" t="s">
        <v>3455</v>
      </c>
      <c r="M199" s="38" t="s">
        <v>3456</v>
      </c>
      <c r="N199" s="20">
        <v>8976793</v>
      </c>
      <c r="O199" s="20" t="s">
        <v>885</v>
      </c>
      <c r="P199" s="20" t="s">
        <v>1291</v>
      </c>
      <c r="Q199" s="21">
        <v>7543</v>
      </c>
      <c r="R199" s="22">
        <v>12</v>
      </c>
      <c r="S199" s="20">
        <v>89.1</v>
      </c>
      <c r="T199" s="37">
        <v>40802</v>
      </c>
      <c r="U199" s="24">
        <v>1.22</v>
      </c>
      <c r="V199" s="24">
        <v>-0.55000000000000004</v>
      </c>
      <c r="W199" s="24">
        <v>0.57999999999999996</v>
      </c>
      <c r="X199" s="25" t="str">
        <f t="shared" si="16"/>
        <v>Sobrepeso</v>
      </c>
      <c r="Y199" s="25" t="b">
        <f t="shared" si="14"/>
        <v>0</v>
      </c>
      <c r="Z199" s="25" t="b">
        <f t="shared" si="17"/>
        <v>0</v>
      </c>
      <c r="AA199" s="136"/>
      <c r="AB199" s="136"/>
      <c r="AC199" s="205"/>
    </row>
    <row r="200" spans="1:29" x14ac:dyDescent="0.25">
      <c r="A200" s="136">
        <v>205</v>
      </c>
      <c r="B200" s="13" t="s">
        <v>2203</v>
      </c>
      <c r="C200" s="18" t="s">
        <v>3109</v>
      </c>
      <c r="D200" s="13" t="s">
        <v>3457</v>
      </c>
      <c r="E200" s="15">
        <v>39806</v>
      </c>
      <c r="F200" s="16">
        <f t="shared" ca="1" si="15"/>
        <v>65.971252566735117</v>
      </c>
      <c r="G200" s="17" t="s">
        <v>29</v>
      </c>
      <c r="H200" s="215" t="s">
        <v>3458</v>
      </c>
      <c r="I200" s="38" t="s">
        <v>3459</v>
      </c>
      <c r="J200" s="31" t="s">
        <v>3460</v>
      </c>
      <c r="K200" s="31" t="s">
        <v>3461</v>
      </c>
      <c r="L200" s="31" t="s">
        <v>66</v>
      </c>
      <c r="M200" s="31" t="s">
        <v>3462</v>
      </c>
      <c r="N200" s="13" t="s">
        <v>3463</v>
      </c>
      <c r="O200" s="20" t="s">
        <v>885</v>
      </c>
      <c r="P200" s="20" t="s">
        <v>2249</v>
      </c>
      <c r="Q200" s="21">
        <v>5338</v>
      </c>
      <c r="R200" s="22" t="s">
        <v>3464</v>
      </c>
      <c r="S200" s="20">
        <v>92.7</v>
      </c>
      <c r="T200" s="37">
        <v>40802</v>
      </c>
      <c r="U200" s="24">
        <v>2.1800000000000002</v>
      </c>
      <c r="V200" s="24">
        <v>-0.33</v>
      </c>
      <c r="W200" s="24">
        <v>1.35</v>
      </c>
      <c r="X200" s="25" t="str">
        <f t="shared" si="16"/>
        <v>Obeso</v>
      </c>
      <c r="Y200" s="25" t="b">
        <f t="shared" si="14"/>
        <v>0</v>
      </c>
      <c r="Z200" s="25" t="b">
        <f t="shared" si="17"/>
        <v>0</v>
      </c>
      <c r="AA200" s="19" t="s">
        <v>2722</v>
      </c>
      <c r="AB200" s="18" t="s">
        <v>52</v>
      </c>
      <c r="AC200" s="205"/>
    </row>
    <row r="201" spans="1:29" x14ac:dyDescent="0.25">
      <c r="A201" s="20">
        <v>206</v>
      </c>
      <c r="B201" s="13" t="s">
        <v>2203</v>
      </c>
      <c r="C201" s="207" t="s">
        <v>3109</v>
      </c>
      <c r="D201" s="13" t="s">
        <v>3465</v>
      </c>
      <c r="E201" s="15">
        <v>39841</v>
      </c>
      <c r="F201" s="16">
        <f t="shared" ca="1" si="15"/>
        <v>64.821355236139624</v>
      </c>
      <c r="G201" s="17" t="s">
        <v>54</v>
      </c>
      <c r="H201" s="38" t="s">
        <v>3466</v>
      </c>
      <c r="I201" s="38" t="s">
        <v>3467</v>
      </c>
      <c r="J201" s="31" t="s">
        <v>3468</v>
      </c>
      <c r="K201" s="31" t="s">
        <v>275</v>
      </c>
      <c r="L201" s="31" t="s">
        <v>59</v>
      </c>
      <c r="M201" s="31" t="s">
        <v>3469</v>
      </c>
      <c r="N201" s="13">
        <v>2316811</v>
      </c>
      <c r="O201" s="20" t="s">
        <v>885</v>
      </c>
      <c r="P201" s="20" t="s">
        <v>1291</v>
      </c>
      <c r="Q201" s="21">
        <v>2897</v>
      </c>
      <c r="R201" s="22" t="s">
        <v>3470</v>
      </c>
      <c r="S201" s="20">
        <v>95.8</v>
      </c>
      <c r="T201" s="37">
        <v>40802</v>
      </c>
      <c r="U201" s="24">
        <v>1.17</v>
      </c>
      <c r="V201" s="24">
        <v>1.0900000000000001</v>
      </c>
      <c r="W201" s="24">
        <v>1.44</v>
      </c>
      <c r="X201" s="25" t="str">
        <f t="shared" si="16"/>
        <v>Sobrepeso</v>
      </c>
      <c r="Y201" s="25" t="b">
        <f t="shared" si="14"/>
        <v>0</v>
      </c>
      <c r="Z201" s="25" t="b">
        <f t="shared" si="17"/>
        <v>0</v>
      </c>
      <c r="AA201" s="19" t="s">
        <v>2367</v>
      </c>
      <c r="AB201" s="18" t="s">
        <v>52</v>
      </c>
      <c r="AC201" s="205"/>
    </row>
    <row r="202" spans="1:29" x14ac:dyDescent="0.25">
      <c r="A202" s="13">
        <v>207</v>
      </c>
      <c r="B202" s="13" t="s">
        <v>2203</v>
      </c>
      <c r="C202" s="18" t="s">
        <v>3109</v>
      </c>
      <c r="D202" s="13" t="s">
        <v>3471</v>
      </c>
      <c r="E202" s="15">
        <v>39700</v>
      </c>
      <c r="F202" s="16">
        <f t="shared" ca="1" si="15"/>
        <v>69.453798767967157</v>
      </c>
      <c r="G202" s="17" t="s">
        <v>54</v>
      </c>
      <c r="H202" s="38" t="s">
        <v>3472</v>
      </c>
      <c r="I202" s="38" t="s">
        <v>3473</v>
      </c>
      <c r="J202" s="31" t="s">
        <v>3474</v>
      </c>
      <c r="K202" s="31" t="s">
        <v>3475</v>
      </c>
      <c r="L202" s="31" t="s">
        <v>66</v>
      </c>
      <c r="M202" s="31" t="s">
        <v>3476</v>
      </c>
      <c r="N202" s="13" t="s">
        <v>3477</v>
      </c>
      <c r="O202" s="20" t="s">
        <v>885</v>
      </c>
      <c r="P202" s="20" t="s">
        <v>1291</v>
      </c>
      <c r="Q202" s="21">
        <v>10485</v>
      </c>
      <c r="R202" s="22" t="s">
        <v>3478</v>
      </c>
      <c r="S202" s="20">
        <v>101.3</v>
      </c>
      <c r="T202" s="37">
        <v>40802</v>
      </c>
      <c r="U202" s="24">
        <v>-0.24</v>
      </c>
      <c r="V202" s="24">
        <v>-0.37</v>
      </c>
      <c r="W202" s="24">
        <v>-0.34</v>
      </c>
      <c r="X202" s="25" t="str">
        <f t="shared" si="16"/>
        <v>Normal</v>
      </c>
      <c r="Y202" s="25" t="b">
        <f t="shared" si="14"/>
        <v>0</v>
      </c>
      <c r="Z202" s="25" t="b">
        <f t="shared" si="17"/>
        <v>0</v>
      </c>
      <c r="AA202" s="13"/>
      <c r="AB202" s="13"/>
      <c r="AC202" s="205"/>
    </row>
    <row r="203" spans="1:29" x14ac:dyDescent="0.25">
      <c r="A203" s="13">
        <v>208</v>
      </c>
      <c r="B203" s="13" t="s">
        <v>2203</v>
      </c>
      <c r="C203" s="18" t="s">
        <v>3109</v>
      </c>
      <c r="D203" s="13" t="s">
        <v>3479</v>
      </c>
      <c r="E203" s="15">
        <v>39730</v>
      </c>
      <c r="F203" s="16">
        <f t="shared" ca="1" si="15"/>
        <v>68.468172484599592</v>
      </c>
      <c r="G203" s="17" t="s">
        <v>29</v>
      </c>
      <c r="H203" s="38" t="s">
        <v>3480</v>
      </c>
      <c r="I203" s="38" t="s">
        <v>3481</v>
      </c>
      <c r="J203" s="31" t="s">
        <v>3482</v>
      </c>
      <c r="K203" s="31" t="s">
        <v>3483</v>
      </c>
      <c r="L203" s="31" t="s">
        <v>66</v>
      </c>
      <c r="M203" s="143" t="s">
        <v>3484</v>
      </c>
      <c r="N203" s="13">
        <v>62966550</v>
      </c>
      <c r="O203" s="20" t="s">
        <v>885</v>
      </c>
      <c r="P203" s="20" t="s">
        <v>940</v>
      </c>
      <c r="Q203" s="21">
        <v>3176</v>
      </c>
      <c r="R203" s="22" t="s">
        <v>3485</v>
      </c>
      <c r="S203" s="20">
        <v>99.55</v>
      </c>
      <c r="T203" s="37">
        <v>40802</v>
      </c>
      <c r="U203" s="24">
        <v>-0.61</v>
      </c>
      <c r="V203" s="24">
        <v>1.08</v>
      </c>
      <c r="W203" s="24">
        <v>0.17</v>
      </c>
      <c r="X203" s="25" t="str">
        <f t="shared" si="16"/>
        <v>Normal</v>
      </c>
      <c r="Y203" s="25" t="b">
        <f t="shared" si="14"/>
        <v>0</v>
      </c>
      <c r="Z203" s="25" t="b">
        <f t="shared" si="17"/>
        <v>0</v>
      </c>
      <c r="AA203" s="13"/>
      <c r="AB203" s="13"/>
      <c r="AC203" s="205"/>
    </row>
    <row r="204" spans="1:29" x14ac:dyDescent="0.25">
      <c r="A204" s="13">
        <v>209</v>
      </c>
      <c r="B204" s="13" t="s">
        <v>2203</v>
      </c>
      <c r="C204" s="207" t="s">
        <v>3109</v>
      </c>
      <c r="D204" s="13" t="s">
        <v>3486</v>
      </c>
      <c r="E204" s="15">
        <v>39796</v>
      </c>
      <c r="F204" s="16">
        <f t="shared" ca="1" si="15"/>
        <v>66.299794661190958</v>
      </c>
      <c r="G204" s="17" t="s">
        <v>29</v>
      </c>
      <c r="H204" s="38" t="s">
        <v>3487</v>
      </c>
      <c r="I204" s="38" t="s">
        <v>3488</v>
      </c>
      <c r="J204" s="31" t="s">
        <v>3489</v>
      </c>
      <c r="K204" s="31" t="s">
        <v>3490</v>
      </c>
      <c r="L204" s="31" t="s">
        <v>66</v>
      </c>
      <c r="M204" s="31" t="s">
        <v>3491</v>
      </c>
      <c r="N204" s="13">
        <v>2285269</v>
      </c>
      <c r="O204" s="20" t="s">
        <v>885</v>
      </c>
      <c r="P204" s="20" t="s">
        <v>97</v>
      </c>
      <c r="Q204" s="21">
        <v>2578</v>
      </c>
      <c r="R204" s="22">
        <v>13.35</v>
      </c>
      <c r="S204" s="20">
        <v>89.9</v>
      </c>
      <c r="T204" s="37">
        <v>40802</v>
      </c>
      <c r="U204" s="24">
        <v>0.46</v>
      </c>
      <c r="V204" s="24">
        <v>-1.18</v>
      </c>
      <c r="W204" s="24">
        <v>-0.3</v>
      </c>
      <c r="X204" s="25" t="str">
        <f t="shared" si="16"/>
        <v>Normal</v>
      </c>
      <c r="Y204" s="25" t="b">
        <f t="shared" si="14"/>
        <v>0</v>
      </c>
      <c r="Z204" s="25" t="b">
        <f t="shared" si="17"/>
        <v>0</v>
      </c>
      <c r="AA204" s="13"/>
      <c r="AB204" s="13"/>
      <c r="AC204" s="205"/>
    </row>
    <row r="205" spans="1:29" x14ac:dyDescent="0.25">
      <c r="A205" s="136">
        <v>210</v>
      </c>
      <c r="B205" s="13" t="s">
        <v>2203</v>
      </c>
      <c r="C205" s="18" t="s">
        <v>3109</v>
      </c>
      <c r="D205" s="13" t="s">
        <v>3492</v>
      </c>
      <c r="E205" s="15">
        <v>39715</v>
      </c>
      <c r="F205" s="16">
        <f t="shared" ca="1" si="15"/>
        <v>68.96098562628336</v>
      </c>
      <c r="G205" s="17" t="s">
        <v>54</v>
      </c>
      <c r="H205" s="38" t="s">
        <v>3493</v>
      </c>
      <c r="I205" s="38" t="s">
        <v>3494</v>
      </c>
      <c r="J205" s="31" t="s">
        <v>3495</v>
      </c>
      <c r="K205" s="31" t="s">
        <v>3496</v>
      </c>
      <c r="L205" s="31" t="s">
        <v>66</v>
      </c>
      <c r="M205" s="31" t="s">
        <v>3497</v>
      </c>
      <c r="N205" s="13" t="s">
        <v>3498</v>
      </c>
      <c r="O205" s="20" t="s">
        <v>885</v>
      </c>
      <c r="P205" s="20" t="s">
        <v>1291</v>
      </c>
      <c r="Q205" s="21" t="s">
        <v>107</v>
      </c>
      <c r="R205" s="22">
        <v>16.850000000000001</v>
      </c>
      <c r="S205" s="20">
        <v>98.7</v>
      </c>
      <c r="T205" s="37">
        <v>40802</v>
      </c>
      <c r="U205" s="24">
        <v>1.35</v>
      </c>
      <c r="V205" s="24">
        <v>1.01</v>
      </c>
      <c r="W205" s="24">
        <v>1.5</v>
      </c>
      <c r="X205" s="25" t="str">
        <f t="shared" si="16"/>
        <v>Sobrepeso</v>
      </c>
      <c r="Y205" s="25" t="b">
        <f t="shared" si="14"/>
        <v>0</v>
      </c>
      <c r="Z205" s="25" t="b">
        <f t="shared" si="17"/>
        <v>0</v>
      </c>
      <c r="AA205" s="13"/>
      <c r="AB205" s="13"/>
      <c r="AC205" s="205"/>
    </row>
    <row r="206" spans="1:29" x14ac:dyDescent="0.25">
      <c r="A206" s="20">
        <v>211</v>
      </c>
      <c r="B206" s="13" t="s">
        <v>2203</v>
      </c>
      <c r="C206" s="18" t="s">
        <v>3109</v>
      </c>
      <c r="D206" s="13" t="s">
        <v>3499</v>
      </c>
      <c r="E206" s="15">
        <v>39872</v>
      </c>
      <c r="F206" s="16">
        <f t="shared" ca="1" si="15"/>
        <v>63.802874743326484</v>
      </c>
      <c r="G206" s="17" t="s">
        <v>29</v>
      </c>
      <c r="H206" s="38" t="s">
        <v>3500</v>
      </c>
      <c r="I206" s="38" t="s">
        <v>3501</v>
      </c>
      <c r="J206" s="31" t="s">
        <v>3437</v>
      </c>
      <c r="K206" s="31" t="s">
        <v>3502</v>
      </c>
      <c r="L206" s="31" t="s">
        <v>66</v>
      </c>
      <c r="M206" s="31" t="s">
        <v>3503</v>
      </c>
      <c r="N206" s="13" t="s">
        <v>3504</v>
      </c>
      <c r="O206" s="20" t="s">
        <v>885</v>
      </c>
      <c r="P206" s="20" t="s">
        <v>87</v>
      </c>
      <c r="Q206" s="21">
        <v>3580</v>
      </c>
      <c r="R206" s="22" t="s">
        <v>3505</v>
      </c>
      <c r="S206" s="20">
        <v>91.1</v>
      </c>
      <c r="T206" s="37">
        <v>40802</v>
      </c>
      <c r="U206" s="24">
        <v>3.5</v>
      </c>
      <c r="V206" s="24">
        <v>-0.36</v>
      </c>
      <c r="W206" s="24">
        <v>2.29</v>
      </c>
      <c r="X206" s="25" t="str">
        <f t="shared" si="16"/>
        <v>Obeso</v>
      </c>
      <c r="Y206" s="25" t="b">
        <f t="shared" si="14"/>
        <v>0</v>
      </c>
      <c r="Z206" s="25" t="b">
        <f t="shared" si="17"/>
        <v>0</v>
      </c>
      <c r="AA206" s="13"/>
      <c r="AB206" s="13"/>
      <c r="AC206" s="205"/>
    </row>
    <row r="207" spans="1:29" x14ac:dyDescent="0.25">
      <c r="A207" s="13">
        <v>212</v>
      </c>
      <c r="B207" s="13" t="s">
        <v>2203</v>
      </c>
      <c r="C207" s="207" t="s">
        <v>3109</v>
      </c>
      <c r="D207" s="13" t="s">
        <v>3506</v>
      </c>
      <c r="E207" s="15">
        <v>39788</v>
      </c>
      <c r="F207" s="16">
        <f t="shared" ca="1" si="15"/>
        <v>66.562628336755637</v>
      </c>
      <c r="G207" s="17" t="s">
        <v>29</v>
      </c>
      <c r="H207" s="38" t="s">
        <v>3507</v>
      </c>
      <c r="I207" s="38" t="s">
        <v>3508</v>
      </c>
      <c r="J207" s="31" t="s">
        <v>3509</v>
      </c>
      <c r="K207" s="31" t="s">
        <v>3510</v>
      </c>
      <c r="L207" s="31" t="s">
        <v>66</v>
      </c>
      <c r="M207" s="31" t="s">
        <v>3511</v>
      </c>
      <c r="N207" s="13">
        <v>91491084</v>
      </c>
      <c r="O207" s="20" t="s">
        <v>885</v>
      </c>
      <c r="P207" s="20" t="s">
        <v>1291</v>
      </c>
      <c r="Q207" s="21">
        <v>2149</v>
      </c>
      <c r="R207" s="22" t="s">
        <v>3512</v>
      </c>
      <c r="S207" s="20">
        <v>92.1</v>
      </c>
      <c r="T207" s="37">
        <v>40802</v>
      </c>
      <c r="U207" s="24">
        <v>1.08</v>
      </c>
      <c r="V207" s="24">
        <v>0.62</v>
      </c>
      <c r="W207" s="24">
        <v>1.1200000000000001</v>
      </c>
      <c r="X207" s="25" t="str">
        <f t="shared" si="16"/>
        <v>Sobrepeso</v>
      </c>
      <c r="Y207" s="25" t="b">
        <f t="shared" si="14"/>
        <v>0</v>
      </c>
      <c r="Z207" s="25" t="b">
        <f t="shared" si="17"/>
        <v>0</v>
      </c>
      <c r="AA207" s="19"/>
      <c r="AB207" s="13"/>
      <c r="AC207" s="205"/>
    </row>
    <row r="208" spans="1:29" x14ac:dyDescent="0.25">
      <c r="A208" s="13">
        <v>213</v>
      </c>
      <c r="B208" s="13" t="s">
        <v>2203</v>
      </c>
      <c r="C208" s="18" t="s">
        <v>3109</v>
      </c>
      <c r="D208" s="13" t="s">
        <v>3513</v>
      </c>
      <c r="E208" s="15">
        <v>39901</v>
      </c>
      <c r="F208" s="16">
        <f t="shared" ca="1" si="15"/>
        <v>62.850102669404521</v>
      </c>
      <c r="G208" s="17" t="s">
        <v>54</v>
      </c>
      <c r="H208" s="38" t="s">
        <v>3514</v>
      </c>
      <c r="I208" s="38" t="s">
        <v>3515</v>
      </c>
      <c r="J208" s="31" t="s">
        <v>3516</v>
      </c>
      <c r="K208" s="31" t="s">
        <v>3517</v>
      </c>
      <c r="L208" s="31" t="s">
        <v>66</v>
      </c>
      <c r="M208" s="31" t="s">
        <v>3518</v>
      </c>
      <c r="N208" s="13" t="s">
        <v>3519</v>
      </c>
      <c r="O208" s="20" t="s">
        <v>885</v>
      </c>
      <c r="P208" s="20" t="s">
        <v>553</v>
      </c>
      <c r="Q208" s="21">
        <v>6074</v>
      </c>
      <c r="R208" s="22" t="s">
        <v>3520</v>
      </c>
      <c r="S208" s="20">
        <v>87.3</v>
      </c>
      <c r="T208" s="37">
        <v>40802</v>
      </c>
      <c r="U208" s="24">
        <v>0.96</v>
      </c>
      <c r="V208" s="24">
        <v>0.41</v>
      </c>
      <c r="W208" s="24">
        <v>0.89</v>
      </c>
      <c r="X208" s="25" t="str">
        <f t="shared" si="16"/>
        <v>Normal</v>
      </c>
      <c r="Y208" s="25" t="b">
        <f t="shared" si="14"/>
        <v>0</v>
      </c>
      <c r="Z208" s="25" t="b">
        <f t="shared" si="17"/>
        <v>0</v>
      </c>
      <c r="AA208" s="139"/>
      <c r="AB208" s="20"/>
      <c r="AC208" s="205"/>
    </row>
    <row r="209" spans="1:29" x14ac:dyDescent="0.25">
      <c r="A209" s="13">
        <v>214</v>
      </c>
      <c r="B209" s="13" t="s">
        <v>2203</v>
      </c>
      <c r="C209" s="18" t="s">
        <v>3109</v>
      </c>
      <c r="D209" s="13" t="s">
        <v>3521</v>
      </c>
      <c r="E209" s="15">
        <v>39686</v>
      </c>
      <c r="F209" s="16">
        <f t="shared" ca="1" si="15"/>
        <v>69.913757700205338</v>
      </c>
      <c r="G209" s="17" t="s">
        <v>54</v>
      </c>
      <c r="H209" s="38" t="s">
        <v>2157</v>
      </c>
      <c r="I209" s="38" t="s">
        <v>3522</v>
      </c>
      <c r="J209" s="31" t="s">
        <v>3523</v>
      </c>
      <c r="K209" s="31" t="s">
        <v>3524</v>
      </c>
      <c r="L209" s="31" t="s">
        <v>66</v>
      </c>
      <c r="M209" s="31" t="s">
        <v>3525</v>
      </c>
      <c r="N209" s="13" t="s">
        <v>3526</v>
      </c>
      <c r="O209" s="20" t="s">
        <v>885</v>
      </c>
      <c r="P209" s="20" t="s">
        <v>1291</v>
      </c>
      <c r="Q209" s="21">
        <v>2234</v>
      </c>
      <c r="R209" s="22" t="s">
        <v>3527</v>
      </c>
      <c r="S209" s="20">
        <v>92</v>
      </c>
      <c r="T209" s="37">
        <v>40802</v>
      </c>
      <c r="U209" s="216">
        <v>0.66</v>
      </c>
      <c r="V209" s="216">
        <v>-0.15</v>
      </c>
      <c r="W209" s="216">
        <v>0.39</v>
      </c>
      <c r="X209" s="25" t="str">
        <f t="shared" si="16"/>
        <v>Normal</v>
      </c>
      <c r="Y209" s="25" t="b">
        <f t="shared" si="14"/>
        <v>0</v>
      </c>
      <c r="Z209" s="25" t="b">
        <f t="shared" si="17"/>
        <v>0</v>
      </c>
      <c r="AA209" s="135" t="s">
        <v>2283</v>
      </c>
      <c r="AB209" s="217" t="s">
        <v>52</v>
      </c>
      <c r="AC209" s="205"/>
    </row>
    <row r="210" spans="1:29" x14ac:dyDescent="0.25">
      <c r="A210" s="136">
        <v>215</v>
      </c>
      <c r="B210" s="13" t="s">
        <v>2203</v>
      </c>
      <c r="C210" s="207" t="s">
        <v>3109</v>
      </c>
      <c r="D210" s="13" t="s">
        <v>3528</v>
      </c>
      <c r="E210" s="15">
        <v>39836</v>
      </c>
      <c r="F210" s="16">
        <f t="shared" ca="1" si="15"/>
        <v>64.985626283367552</v>
      </c>
      <c r="G210" s="17" t="s">
        <v>54</v>
      </c>
      <c r="H210" s="38" t="s">
        <v>3529</v>
      </c>
      <c r="I210" s="38" t="s">
        <v>3530</v>
      </c>
      <c r="J210" s="31" t="s">
        <v>3531</v>
      </c>
      <c r="K210" s="31" t="s">
        <v>3532</v>
      </c>
      <c r="L210" s="31" t="s">
        <v>66</v>
      </c>
      <c r="M210" s="31" t="s">
        <v>3533</v>
      </c>
      <c r="N210" s="13" t="s">
        <v>3534</v>
      </c>
      <c r="O210" s="20" t="s">
        <v>885</v>
      </c>
      <c r="P210" s="20" t="s">
        <v>1291</v>
      </c>
      <c r="Q210" s="21">
        <v>2494</v>
      </c>
      <c r="R210" s="22" t="s">
        <v>3535</v>
      </c>
      <c r="S210" s="20">
        <v>88.4</v>
      </c>
      <c r="T210" s="37">
        <v>40802</v>
      </c>
      <c r="U210" s="24">
        <v>2.0499999999999998</v>
      </c>
      <c r="V210" s="24">
        <v>-0.99</v>
      </c>
      <c r="W210" s="24">
        <v>0.98</v>
      </c>
      <c r="X210" s="25" t="str">
        <f t="shared" si="16"/>
        <v>Obeso</v>
      </c>
      <c r="Y210" s="25" t="b">
        <f t="shared" si="14"/>
        <v>0</v>
      </c>
      <c r="Z210" s="25" t="b">
        <f t="shared" si="17"/>
        <v>0</v>
      </c>
      <c r="AA210" s="13"/>
      <c r="AB210" s="13"/>
      <c r="AC210" s="205"/>
    </row>
    <row r="211" spans="1:29" x14ac:dyDescent="0.25">
      <c r="A211" s="20">
        <v>216</v>
      </c>
      <c r="B211" s="13" t="s">
        <v>2203</v>
      </c>
      <c r="C211" s="18" t="s">
        <v>3109</v>
      </c>
      <c r="D211" s="13" t="s">
        <v>3536</v>
      </c>
      <c r="E211" s="15">
        <v>39857</v>
      </c>
      <c r="F211" s="16">
        <f t="shared" ca="1" si="15"/>
        <v>64.295687885010267</v>
      </c>
      <c r="G211" s="17" t="s">
        <v>29</v>
      </c>
      <c r="H211" s="38" t="s">
        <v>3537</v>
      </c>
      <c r="I211" s="38" t="s">
        <v>3538</v>
      </c>
      <c r="J211" s="31" t="s">
        <v>3539</v>
      </c>
      <c r="K211" s="31" t="s">
        <v>3540</v>
      </c>
      <c r="L211" s="31" t="s">
        <v>66</v>
      </c>
      <c r="M211" s="31" t="s">
        <v>3541</v>
      </c>
      <c r="N211" s="13">
        <v>2343905</v>
      </c>
      <c r="O211" s="20" t="s">
        <v>885</v>
      </c>
      <c r="P211" s="20" t="s">
        <v>1291</v>
      </c>
      <c r="Q211" s="21">
        <v>3308</v>
      </c>
      <c r="R211" s="22">
        <v>13.5</v>
      </c>
      <c r="S211" s="20">
        <v>89.7</v>
      </c>
      <c r="T211" s="37">
        <v>40802</v>
      </c>
      <c r="U211" s="24">
        <v>-0.66</v>
      </c>
      <c r="V211" s="24">
        <v>1.82</v>
      </c>
      <c r="W211" s="24">
        <v>0.53</v>
      </c>
      <c r="X211" s="25" t="str">
        <f t="shared" si="16"/>
        <v>Normal</v>
      </c>
      <c r="Y211" s="25" t="b">
        <f t="shared" si="14"/>
        <v>0</v>
      </c>
      <c r="Z211" s="25" t="b">
        <f t="shared" si="17"/>
        <v>0</v>
      </c>
      <c r="AA211" s="19" t="s">
        <v>2722</v>
      </c>
      <c r="AB211" s="18" t="s">
        <v>52</v>
      </c>
      <c r="AC211" s="205"/>
    </row>
    <row r="212" spans="1:29" x14ac:dyDescent="0.25">
      <c r="A212" s="13">
        <v>217</v>
      </c>
      <c r="B212" s="13" t="s">
        <v>2203</v>
      </c>
      <c r="C212" s="18" t="s">
        <v>3109</v>
      </c>
      <c r="D212" s="13" t="s">
        <v>3542</v>
      </c>
      <c r="E212" s="15">
        <v>39824</v>
      </c>
      <c r="F212" s="16">
        <f t="shared" ca="1" si="15"/>
        <v>65.379876796714584</v>
      </c>
      <c r="G212" s="17" t="s">
        <v>29</v>
      </c>
      <c r="H212" s="38" t="s">
        <v>3543</v>
      </c>
      <c r="I212" s="38" t="s">
        <v>3544</v>
      </c>
      <c r="J212" s="31" t="s">
        <v>3545</v>
      </c>
      <c r="K212" s="31" t="s">
        <v>3546</v>
      </c>
      <c r="L212" s="31" t="s">
        <v>3547</v>
      </c>
      <c r="M212" s="31" t="s">
        <v>3548</v>
      </c>
      <c r="N212" s="13" t="s">
        <v>3549</v>
      </c>
      <c r="O212" s="20" t="s">
        <v>885</v>
      </c>
      <c r="P212" s="20" t="s">
        <v>49</v>
      </c>
      <c r="Q212" s="21">
        <v>10272</v>
      </c>
      <c r="R212" s="22">
        <v>13.05</v>
      </c>
      <c r="S212" s="20">
        <v>90.1</v>
      </c>
      <c r="T212" s="37">
        <v>40802</v>
      </c>
      <c r="U212" s="24">
        <v>2.0699999999999998</v>
      </c>
      <c r="V212" s="24">
        <v>1.68</v>
      </c>
      <c r="W212" s="24">
        <v>2.33</v>
      </c>
      <c r="X212" s="25" t="str">
        <f t="shared" si="16"/>
        <v>Obeso</v>
      </c>
      <c r="Y212" s="25" t="b">
        <f t="shared" si="14"/>
        <v>0</v>
      </c>
      <c r="Z212" s="25" t="b">
        <f t="shared" si="17"/>
        <v>0</v>
      </c>
      <c r="AA212" s="13"/>
      <c r="AB212" s="13"/>
      <c r="AC212" s="205"/>
    </row>
    <row r="213" spans="1:29" x14ac:dyDescent="0.25">
      <c r="A213" s="13">
        <v>218</v>
      </c>
      <c r="B213" s="13" t="s">
        <v>2203</v>
      </c>
      <c r="C213" s="207" t="s">
        <v>3109</v>
      </c>
      <c r="D213" s="13" t="s">
        <v>3550</v>
      </c>
      <c r="E213" s="15">
        <v>39901</v>
      </c>
      <c r="F213" s="16">
        <f t="shared" ca="1" si="15"/>
        <v>62.850102669404521</v>
      </c>
      <c r="G213" s="17" t="s">
        <v>29</v>
      </c>
      <c r="H213" s="38" t="s">
        <v>1228</v>
      </c>
      <c r="I213" s="38" t="s">
        <v>3551</v>
      </c>
      <c r="J213" s="31" t="s">
        <v>3552</v>
      </c>
      <c r="K213" s="31" t="s">
        <v>3553</v>
      </c>
      <c r="L213" s="31" t="s">
        <v>66</v>
      </c>
      <c r="M213" s="31" t="s">
        <v>3554</v>
      </c>
      <c r="N213" s="13" t="s">
        <v>3555</v>
      </c>
      <c r="O213" s="20" t="s">
        <v>885</v>
      </c>
      <c r="P213" s="20" t="s">
        <v>2366</v>
      </c>
      <c r="Q213" s="21">
        <v>9196</v>
      </c>
      <c r="R213" s="22">
        <v>11.4</v>
      </c>
      <c r="S213" s="20">
        <v>87</v>
      </c>
      <c r="T213" s="37">
        <v>40802</v>
      </c>
      <c r="U213" s="24">
        <v>1.4</v>
      </c>
      <c r="V213" s="24">
        <v>-0.87</v>
      </c>
      <c r="W213" s="24">
        <v>0.57999999999999996</v>
      </c>
      <c r="X213" s="25" t="str">
        <f t="shared" si="16"/>
        <v>Sobrepeso</v>
      </c>
      <c r="Y213" s="25" t="b">
        <f t="shared" si="14"/>
        <v>0</v>
      </c>
      <c r="Z213" s="25" t="b">
        <f t="shared" si="17"/>
        <v>0</v>
      </c>
      <c r="AA213" s="19"/>
      <c r="AB213" s="13"/>
      <c r="AC213" s="205"/>
    </row>
    <row r="214" spans="1:29" x14ac:dyDescent="0.25">
      <c r="A214" s="13">
        <v>219</v>
      </c>
      <c r="B214" s="13" t="s">
        <v>2203</v>
      </c>
      <c r="C214" s="18" t="s">
        <v>3109</v>
      </c>
      <c r="D214" s="13" t="s">
        <v>3556</v>
      </c>
      <c r="E214" s="15">
        <v>39876</v>
      </c>
      <c r="F214" s="16">
        <f t="shared" ca="1" si="15"/>
        <v>63.671457905544145</v>
      </c>
      <c r="G214" s="17" t="s">
        <v>29</v>
      </c>
      <c r="H214" s="38" t="s">
        <v>3557</v>
      </c>
      <c r="I214" s="38" t="s">
        <v>3558</v>
      </c>
      <c r="J214" s="31" t="s">
        <v>3559</v>
      </c>
      <c r="K214" s="31" t="s">
        <v>3560</v>
      </c>
      <c r="L214" s="31" t="s">
        <v>66</v>
      </c>
      <c r="M214" s="31" t="s">
        <v>3561</v>
      </c>
      <c r="N214" s="13" t="s">
        <v>3562</v>
      </c>
      <c r="O214" s="20" t="s">
        <v>885</v>
      </c>
      <c r="P214" s="20" t="s">
        <v>1291</v>
      </c>
      <c r="Q214" s="21">
        <v>6986</v>
      </c>
      <c r="R214" s="22">
        <v>15.9</v>
      </c>
      <c r="S214" s="20">
        <v>94.8</v>
      </c>
      <c r="T214" s="37">
        <v>40802</v>
      </c>
      <c r="U214" s="24">
        <v>1.53</v>
      </c>
      <c r="V214" s="24">
        <v>0.75</v>
      </c>
      <c r="W214" s="24">
        <v>1.46</v>
      </c>
      <c r="X214" s="25" t="str">
        <f t="shared" si="16"/>
        <v>Sobrepeso</v>
      </c>
      <c r="Y214" s="25" t="b">
        <f t="shared" si="14"/>
        <v>0</v>
      </c>
      <c r="Z214" s="25" t="b">
        <f t="shared" si="17"/>
        <v>0</v>
      </c>
      <c r="AA214" s="19" t="s">
        <v>2283</v>
      </c>
      <c r="AB214" s="142" t="s">
        <v>52</v>
      </c>
      <c r="AC214" s="205"/>
    </row>
    <row r="215" spans="1:29" x14ac:dyDescent="0.25">
      <c r="A215" s="136">
        <v>220</v>
      </c>
      <c r="B215" s="13" t="s">
        <v>2203</v>
      </c>
      <c r="C215" s="18" t="s">
        <v>3109</v>
      </c>
      <c r="D215" s="13" t="s">
        <v>3563</v>
      </c>
      <c r="E215" s="15">
        <v>39708</v>
      </c>
      <c r="F215" s="16">
        <f t="shared" ca="1" si="15"/>
        <v>69.190965092402465</v>
      </c>
      <c r="G215" s="17" t="s">
        <v>54</v>
      </c>
      <c r="H215" s="38" t="s">
        <v>3564</v>
      </c>
      <c r="I215" s="38" t="s">
        <v>3565</v>
      </c>
      <c r="J215" s="31" t="s">
        <v>3566</v>
      </c>
      <c r="K215" s="31" t="s">
        <v>3567</v>
      </c>
      <c r="L215" s="31" t="s">
        <v>66</v>
      </c>
      <c r="M215" s="31" t="s">
        <v>3568</v>
      </c>
      <c r="N215" s="15" t="s">
        <v>3569</v>
      </c>
      <c r="O215" s="20" t="s">
        <v>885</v>
      </c>
      <c r="P215" s="20" t="s">
        <v>1291</v>
      </c>
      <c r="Q215" s="21">
        <v>2137</v>
      </c>
      <c r="R215" s="22">
        <v>15.55</v>
      </c>
      <c r="S215" s="20">
        <v>96.1</v>
      </c>
      <c r="T215" s="37">
        <v>40802</v>
      </c>
      <c r="U215" s="24">
        <v>1.01</v>
      </c>
      <c r="V215" s="24">
        <v>0.28999999999999998</v>
      </c>
      <c r="W215" s="24">
        <v>0.89</v>
      </c>
      <c r="X215" s="25" t="str">
        <f t="shared" si="16"/>
        <v>Sobrepeso</v>
      </c>
      <c r="Y215" s="25" t="b">
        <f t="shared" si="14"/>
        <v>0</v>
      </c>
      <c r="Z215" s="25" t="b">
        <f t="shared" si="17"/>
        <v>0</v>
      </c>
      <c r="AA215" s="19" t="s">
        <v>2283</v>
      </c>
      <c r="AB215" s="142" t="s">
        <v>52</v>
      </c>
      <c r="AC215" s="205"/>
    </row>
    <row r="216" spans="1:29" x14ac:dyDescent="0.25">
      <c r="A216" s="20">
        <v>221</v>
      </c>
      <c r="B216" s="13" t="s">
        <v>2203</v>
      </c>
      <c r="C216" s="207" t="s">
        <v>3109</v>
      </c>
      <c r="D216" s="13" t="s">
        <v>3570</v>
      </c>
      <c r="E216" s="15">
        <v>39700</v>
      </c>
      <c r="F216" s="16">
        <f t="shared" ca="1" si="15"/>
        <v>69.453798767967157</v>
      </c>
      <c r="G216" s="17" t="s">
        <v>54</v>
      </c>
      <c r="H216" s="38" t="s">
        <v>3571</v>
      </c>
      <c r="I216" s="38" t="s">
        <v>3572</v>
      </c>
      <c r="J216" s="31" t="s">
        <v>3573</v>
      </c>
      <c r="K216" s="31" t="s">
        <v>3574</v>
      </c>
      <c r="L216" s="31" t="s">
        <v>66</v>
      </c>
      <c r="M216" s="31" t="s">
        <v>3575</v>
      </c>
      <c r="N216" s="13" t="s">
        <v>3576</v>
      </c>
      <c r="O216" s="20" t="s">
        <v>885</v>
      </c>
      <c r="P216" s="20" t="s">
        <v>1291</v>
      </c>
      <c r="Q216" s="21">
        <v>8558</v>
      </c>
      <c r="R216" s="22">
        <v>13.3</v>
      </c>
      <c r="S216" s="20">
        <v>93.8</v>
      </c>
      <c r="T216" s="37">
        <v>40802</v>
      </c>
      <c r="U216" s="24">
        <v>0.34</v>
      </c>
      <c r="V216" s="24">
        <v>1.6</v>
      </c>
      <c r="W216" s="24">
        <v>1.1200000000000001</v>
      </c>
      <c r="X216" s="25" t="str">
        <f t="shared" si="16"/>
        <v>Normal</v>
      </c>
      <c r="Y216" s="25" t="b">
        <f t="shared" si="14"/>
        <v>0</v>
      </c>
      <c r="Z216" s="25" t="b">
        <f t="shared" si="17"/>
        <v>0</v>
      </c>
      <c r="AA216" s="19"/>
      <c r="AB216" s="18" t="s">
        <v>52</v>
      </c>
      <c r="AC216" s="205"/>
    </row>
    <row r="217" spans="1:29" x14ac:dyDescent="0.25">
      <c r="A217" s="13">
        <v>222</v>
      </c>
      <c r="B217" s="13" t="s">
        <v>2203</v>
      </c>
      <c r="C217" s="18" t="s">
        <v>3109</v>
      </c>
      <c r="D217" s="13" t="s">
        <v>3577</v>
      </c>
      <c r="E217" s="15">
        <v>39761</v>
      </c>
      <c r="F217" s="16">
        <f t="shared" ca="1" si="15"/>
        <v>67.449691991786437</v>
      </c>
      <c r="G217" s="17" t="s">
        <v>54</v>
      </c>
      <c r="H217" s="38" t="s">
        <v>2013</v>
      </c>
      <c r="I217" s="38" t="s">
        <v>3578</v>
      </c>
      <c r="J217" s="31" t="s">
        <v>3579</v>
      </c>
      <c r="K217" s="31" t="s">
        <v>3580</v>
      </c>
      <c r="L217" s="31" t="s">
        <v>66</v>
      </c>
      <c r="M217" s="31" t="s">
        <v>3581</v>
      </c>
      <c r="N217" s="13" t="s">
        <v>3582</v>
      </c>
      <c r="O217" s="20" t="s">
        <v>885</v>
      </c>
      <c r="P217" s="20" t="s">
        <v>87</v>
      </c>
      <c r="Q217" s="21">
        <v>2202</v>
      </c>
      <c r="R217" s="22">
        <v>18.600000000000001</v>
      </c>
      <c r="S217" s="20">
        <v>97.7</v>
      </c>
      <c r="T217" s="37">
        <v>40802</v>
      </c>
      <c r="U217" s="24">
        <v>2.71</v>
      </c>
      <c r="V217" s="24">
        <v>1.23</v>
      </c>
      <c r="W217" s="24">
        <v>2.56</v>
      </c>
      <c r="X217" s="25" t="str">
        <f t="shared" si="16"/>
        <v>Obeso</v>
      </c>
      <c r="Y217" s="25" t="b">
        <f t="shared" si="14"/>
        <v>0</v>
      </c>
      <c r="Z217" s="25" t="b">
        <f t="shared" si="17"/>
        <v>0</v>
      </c>
      <c r="AA217" s="19" t="s">
        <v>2722</v>
      </c>
      <c r="AB217" s="18" t="s">
        <v>52</v>
      </c>
      <c r="AC217" s="205"/>
    </row>
    <row r="218" spans="1:29" x14ac:dyDescent="0.25">
      <c r="A218" s="13">
        <v>223</v>
      </c>
      <c r="B218" s="13" t="s">
        <v>2203</v>
      </c>
      <c r="C218" s="18" t="s">
        <v>3109</v>
      </c>
      <c r="D218" s="13" t="s">
        <v>3583</v>
      </c>
      <c r="E218" s="15">
        <v>39817</v>
      </c>
      <c r="F218" s="16">
        <f t="shared" ca="1" si="15"/>
        <v>65.609856262833674</v>
      </c>
      <c r="G218" s="17" t="s">
        <v>54</v>
      </c>
      <c r="H218" s="38" t="s">
        <v>3584</v>
      </c>
      <c r="I218" s="38" t="s">
        <v>3585</v>
      </c>
      <c r="J218" s="31" t="s">
        <v>3586</v>
      </c>
      <c r="K218" s="31" t="s">
        <v>3587</v>
      </c>
      <c r="L218" s="31" t="s">
        <v>66</v>
      </c>
      <c r="M218" s="31" t="s">
        <v>3588</v>
      </c>
      <c r="N218" s="13">
        <v>99277384</v>
      </c>
      <c r="O218" s="20" t="s">
        <v>885</v>
      </c>
      <c r="P218" s="20" t="s">
        <v>553</v>
      </c>
      <c r="Q218" s="21">
        <v>2202</v>
      </c>
      <c r="R218" s="22">
        <v>13</v>
      </c>
      <c r="S218" s="20">
        <v>87</v>
      </c>
      <c r="T218" s="37">
        <v>40802</v>
      </c>
      <c r="U218" s="24">
        <v>0.36</v>
      </c>
      <c r="V218" s="24">
        <v>-1.25</v>
      </c>
      <c r="W218" s="24">
        <v>-0.4</v>
      </c>
      <c r="X218" s="25" t="str">
        <f t="shared" si="16"/>
        <v>Normal</v>
      </c>
      <c r="Y218" s="25" t="b">
        <f t="shared" si="14"/>
        <v>0</v>
      </c>
      <c r="Z218" s="25" t="b">
        <f t="shared" si="17"/>
        <v>0</v>
      </c>
      <c r="AA218" s="13"/>
      <c r="AB218" s="13"/>
      <c r="AC218" s="205"/>
    </row>
    <row r="219" spans="1:29" x14ac:dyDescent="0.25">
      <c r="A219" s="13">
        <v>224</v>
      </c>
      <c r="B219" s="13" t="s">
        <v>2203</v>
      </c>
      <c r="C219" s="207" t="s">
        <v>3109</v>
      </c>
      <c r="D219" s="13" t="s">
        <v>3589</v>
      </c>
      <c r="E219" s="15">
        <v>39707</v>
      </c>
      <c r="F219" s="16">
        <f t="shared" ca="1" si="15"/>
        <v>69.223819301848039</v>
      </c>
      <c r="G219" s="17" t="s">
        <v>54</v>
      </c>
      <c r="H219" s="38" t="s">
        <v>3590</v>
      </c>
      <c r="I219" s="38" t="s">
        <v>3591</v>
      </c>
      <c r="J219" s="31" t="s">
        <v>3592</v>
      </c>
      <c r="K219" s="31" t="s">
        <v>3593</v>
      </c>
      <c r="L219" s="31" t="s">
        <v>66</v>
      </c>
      <c r="M219" s="31" t="s">
        <v>3594</v>
      </c>
      <c r="N219" s="13">
        <v>84588649</v>
      </c>
      <c r="O219" s="20" t="s">
        <v>885</v>
      </c>
      <c r="P219" s="20" t="s">
        <v>2249</v>
      </c>
      <c r="Q219" s="21">
        <v>5998</v>
      </c>
      <c r="R219" s="22">
        <v>15.2</v>
      </c>
      <c r="S219" s="20">
        <v>95.9</v>
      </c>
      <c r="T219" s="37">
        <v>40802</v>
      </c>
      <c r="U219" s="24">
        <v>0.81</v>
      </c>
      <c r="V219" s="24">
        <v>0.23</v>
      </c>
      <c r="W219" s="24">
        <v>0.71</v>
      </c>
      <c r="X219" s="25" t="str">
        <f t="shared" si="16"/>
        <v>Normal</v>
      </c>
      <c r="Y219" s="25" t="b">
        <f t="shared" si="14"/>
        <v>0</v>
      </c>
      <c r="Z219" s="25" t="b">
        <f t="shared" si="17"/>
        <v>0</v>
      </c>
      <c r="AA219" s="19" t="s">
        <v>2730</v>
      </c>
      <c r="AB219" s="18" t="s">
        <v>52</v>
      </c>
      <c r="AC219" s="205"/>
    </row>
    <row r="220" spans="1:29" x14ac:dyDescent="0.25">
      <c r="A220" s="136">
        <v>225</v>
      </c>
      <c r="B220" s="13" t="s">
        <v>2203</v>
      </c>
      <c r="C220" s="18" t="s">
        <v>3109</v>
      </c>
      <c r="D220" s="13" t="s">
        <v>3595</v>
      </c>
      <c r="E220" s="15">
        <v>39409</v>
      </c>
      <c r="F220" s="16">
        <f t="shared" ca="1" si="15"/>
        <v>79.014373716632448</v>
      </c>
      <c r="G220" s="17" t="s">
        <v>29</v>
      </c>
      <c r="H220" s="38" t="s">
        <v>3596</v>
      </c>
      <c r="I220" s="38" t="s">
        <v>3597</v>
      </c>
      <c r="J220" s="31" t="s">
        <v>3598</v>
      </c>
      <c r="K220" s="31" t="s">
        <v>3599</v>
      </c>
      <c r="L220" s="31" t="s">
        <v>2318</v>
      </c>
      <c r="M220" s="31" t="s">
        <v>3600</v>
      </c>
      <c r="N220" s="13">
        <v>2284394</v>
      </c>
      <c r="O220" s="20" t="s">
        <v>1446</v>
      </c>
      <c r="P220" s="20" t="s">
        <v>1291</v>
      </c>
      <c r="Q220" s="21">
        <v>2174</v>
      </c>
      <c r="R220" s="22">
        <v>16.7</v>
      </c>
      <c r="S220" s="20">
        <v>99.3</v>
      </c>
      <c r="T220" s="37">
        <v>40802</v>
      </c>
      <c r="U220" s="24">
        <v>1.1599999999999999</v>
      </c>
      <c r="V220" s="24">
        <v>-0.67</v>
      </c>
      <c r="W220" s="24">
        <v>0.35</v>
      </c>
      <c r="X220" s="25" t="str">
        <f t="shared" si="16"/>
        <v>Sobrepeso</v>
      </c>
      <c r="Y220" s="25" t="b">
        <f t="shared" si="14"/>
        <v>0</v>
      </c>
      <c r="Z220" s="25" t="b">
        <f t="shared" si="17"/>
        <v>0</v>
      </c>
      <c r="AA220" s="13"/>
      <c r="AB220" s="13"/>
      <c r="AC220" s="205"/>
    </row>
    <row r="221" spans="1:29" x14ac:dyDescent="0.25">
      <c r="A221" s="20">
        <v>226</v>
      </c>
      <c r="B221" s="13" t="s">
        <v>2203</v>
      </c>
      <c r="C221" s="18" t="s">
        <v>3109</v>
      </c>
      <c r="D221" s="13" t="s">
        <v>3601</v>
      </c>
      <c r="E221" s="37">
        <v>39326</v>
      </c>
      <c r="F221" s="16">
        <f t="shared" ca="1" si="15"/>
        <v>81.741273100616013</v>
      </c>
      <c r="G221" s="17" t="s">
        <v>54</v>
      </c>
      <c r="H221" s="38" t="s">
        <v>3602</v>
      </c>
      <c r="I221" s="38" t="s">
        <v>3603</v>
      </c>
      <c r="J221" s="218" t="s">
        <v>3604</v>
      </c>
      <c r="K221" s="218" t="s">
        <v>3605</v>
      </c>
      <c r="L221" s="218" t="s">
        <v>2318</v>
      </c>
      <c r="M221" s="218" t="s">
        <v>3606</v>
      </c>
      <c r="N221" s="26">
        <v>2317424</v>
      </c>
      <c r="O221" s="45" t="s">
        <v>1446</v>
      </c>
      <c r="P221" s="20" t="s">
        <v>1291</v>
      </c>
      <c r="Q221" s="21" t="s">
        <v>107</v>
      </c>
      <c r="R221" s="22">
        <v>15.75</v>
      </c>
      <c r="S221" s="20">
        <v>106.6</v>
      </c>
      <c r="T221" s="37">
        <v>40802</v>
      </c>
      <c r="U221" s="24">
        <v>-1.05</v>
      </c>
      <c r="V221" s="24">
        <v>0.83</v>
      </c>
      <c r="W221" s="24">
        <v>-0.18</v>
      </c>
      <c r="X221" s="25" t="str">
        <f t="shared" si="16"/>
        <v>Bajopeso</v>
      </c>
      <c r="Y221" s="25" t="b">
        <f t="shared" si="14"/>
        <v>0</v>
      </c>
      <c r="Z221" s="25" t="b">
        <f t="shared" si="17"/>
        <v>0</v>
      </c>
      <c r="AA221" s="19"/>
      <c r="AB221" s="18" t="s">
        <v>52</v>
      </c>
      <c r="AC221" s="205"/>
    </row>
    <row r="222" spans="1:29" x14ac:dyDescent="0.25">
      <c r="A222" s="13">
        <v>227</v>
      </c>
      <c r="B222" s="13" t="s">
        <v>2203</v>
      </c>
      <c r="C222" s="207" t="s">
        <v>3109</v>
      </c>
      <c r="D222" s="13" t="s">
        <v>3607</v>
      </c>
      <c r="E222" s="15">
        <v>39351</v>
      </c>
      <c r="F222" s="16">
        <f t="shared" ca="1" si="15"/>
        <v>80.919917864476389</v>
      </c>
      <c r="G222" s="17" t="s">
        <v>29</v>
      </c>
      <c r="H222" s="38" t="s">
        <v>3608</v>
      </c>
      <c r="I222" s="38" t="s">
        <v>3609</v>
      </c>
      <c r="J222" s="218" t="s">
        <v>3610</v>
      </c>
      <c r="K222" s="218" t="s">
        <v>389</v>
      </c>
      <c r="L222" s="218" t="s">
        <v>59</v>
      </c>
      <c r="M222" s="218" t="s">
        <v>3611</v>
      </c>
      <c r="N222" s="26">
        <v>2319388</v>
      </c>
      <c r="O222" s="20" t="s">
        <v>1446</v>
      </c>
      <c r="P222" s="20" t="s">
        <v>1291</v>
      </c>
      <c r="Q222" s="21">
        <v>4216</v>
      </c>
      <c r="R222" s="22">
        <v>15.1</v>
      </c>
      <c r="S222" s="20">
        <v>100.1</v>
      </c>
      <c r="T222" s="37">
        <v>40802</v>
      </c>
      <c r="U222" s="24">
        <v>-0.23</v>
      </c>
      <c r="V222" s="24">
        <v>-0.73</v>
      </c>
      <c r="W222" s="24">
        <v>-0.6</v>
      </c>
      <c r="X222" s="25" t="str">
        <f t="shared" si="16"/>
        <v>Normal</v>
      </c>
      <c r="Y222" s="25" t="b">
        <f t="shared" si="14"/>
        <v>0</v>
      </c>
      <c r="Z222" s="25" t="b">
        <f t="shared" si="17"/>
        <v>0</v>
      </c>
      <c r="AA222" s="13"/>
      <c r="AB222" s="13"/>
      <c r="AC222" s="205"/>
    </row>
    <row r="223" spans="1:29" x14ac:dyDescent="0.25">
      <c r="A223" s="13">
        <v>228</v>
      </c>
      <c r="B223" s="13" t="s">
        <v>2203</v>
      </c>
      <c r="C223" s="18" t="s">
        <v>3109</v>
      </c>
      <c r="D223" s="13" t="s">
        <v>3612</v>
      </c>
      <c r="E223" s="15">
        <v>40049</v>
      </c>
      <c r="F223" s="16">
        <f t="shared" ca="1" si="15"/>
        <v>57.987679671457897</v>
      </c>
      <c r="G223" s="17" t="s">
        <v>54</v>
      </c>
      <c r="H223" s="31" t="s">
        <v>3613</v>
      </c>
      <c r="I223" s="31" t="s">
        <v>3614</v>
      </c>
      <c r="J223" s="218" t="s">
        <v>3615</v>
      </c>
      <c r="K223" s="218" t="s">
        <v>3616</v>
      </c>
      <c r="L223" s="218" t="s">
        <v>2318</v>
      </c>
      <c r="M223" s="218" t="s">
        <v>3617</v>
      </c>
      <c r="N223" s="26">
        <v>2341723</v>
      </c>
      <c r="O223" s="45" t="s">
        <v>1780</v>
      </c>
      <c r="P223" s="20" t="s">
        <v>1291</v>
      </c>
      <c r="Q223" s="21">
        <v>2202</v>
      </c>
      <c r="R223" s="22">
        <v>15</v>
      </c>
      <c r="S223" s="20">
        <v>87.7</v>
      </c>
      <c r="T223" s="37">
        <v>40802</v>
      </c>
      <c r="U223" s="30">
        <v>2.34</v>
      </c>
      <c r="V223" s="30">
        <v>0.41</v>
      </c>
      <c r="W223" s="30">
        <v>1.97</v>
      </c>
      <c r="X223" s="25" t="str">
        <f t="shared" si="16"/>
        <v>Obeso</v>
      </c>
      <c r="Y223" s="25" t="b">
        <f t="shared" si="14"/>
        <v>0</v>
      </c>
      <c r="Z223" s="25" t="b">
        <f t="shared" si="17"/>
        <v>0</v>
      </c>
      <c r="AA223" s="19" t="s">
        <v>2722</v>
      </c>
      <c r="AB223" s="18" t="s">
        <v>52</v>
      </c>
      <c r="AC223" s="205"/>
    </row>
    <row r="224" spans="1:29" x14ac:dyDescent="0.25">
      <c r="A224" s="13">
        <v>229</v>
      </c>
      <c r="B224" s="13" t="s">
        <v>2203</v>
      </c>
      <c r="C224" s="18" t="s">
        <v>3109</v>
      </c>
      <c r="D224" s="13" t="s">
        <v>3618</v>
      </c>
      <c r="E224" s="15">
        <v>39601</v>
      </c>
      <c r="F224" s="16">
        <f t="shared" ca="1" si="15"/>
        <v>72.706365503080079</v>
      </c>
      <c r="G224" s="17" t="s">
        <v>54</v>
      </c>
      <c r="H224" s="31" t="s">
        <v>3619</v>
      </c>
      <c r="I224" s="31" t="s">
        <v>3620</v>
      </c>
      <c r="J224" s="218" t="s">
        <v>3621</v>
      </c>
      <c r="K224" s="218"/>
      <c r="L224" s="218" t="s">
        <v>59</v>
      </c>
      <c r="M224" s="218" t="s">
        <v>3622</v>
      </c>
      <c r="N224" s="26" t="s">
        <v>3623</v>
      </c>
      <c r="O224" s="45" t="s">
        <v>1290</v>
      </c>
      <c r="P224" s="20" t="s">
        <v>87</v>
      </c>
      <c r="Q224" s="20">
        <v>2624</v>
      </c>
      <c r="R224" s="22">
        <v>14.9</v>
      </c>
      <c r="S224" s="20">
        <v>99</v>
      </c>
      <c r="T224" s="37">
        <v>40802</v>
      </c>
      <c r="U224" s="24">
        <v>-0.03</v>
      </c>
      <c r="V224" s="24">
        <v>0.41</v>
      </c>
      <c r="W224" s="24">
        <v>0.21</v>
      </c>
      <c r="X224" s="25" t="str">
        <f t="shared" si="16"/>
        <v>Normal</v>
      </c>
      <c r="Y224" s="25" t="b">
        <f t="shared" si="14"/>
        <v>0</v>
      </c>
      <c r="Z224" s="25" t="b">
        <f t="shared" si="17"/>
        <v>0</v>
      </c>
      <c r="AA224" s="13"/>
      <c r="AB224" s="13"/>
      <c r="AC224" s="205"/>
    </row>
    <row r="225" spans="1:29" x14ac:dyDescent="0.25">
      <c r="A225" s="136">
        <v>230</v>
      </c>
      <c r="B225" s="13" t="s">
        <v>2203</v>
      </c>
      <c r="C225" s="207" t="s">
        <v>3109</v>
      </c>
      <c r="D225" s="13" t="s">
        <v>3624</v>
      </c>
      <c r="E225" s="15">
        <v>39559</v>
      </c>
      <c r="F225" s="16">
        <f t="shared" ca="1" si="15"/>
        <v>74.086242299794662</v>
      </c>
      <c r="G225" s="17" t="s">
        <v>54</v>
      </c>
      <c r="H225" s="31" t="s">
        <v>3625</v>
      </c>
      <c r="I225" s="31" t="s">
        <v>3626</v>
      </c>
      <c r="J225" s="218" t="s">
        <v>3627</v>
      </c>
      <c r="K225" s="218" t="s">
        <v>3628</v>
      </c>
      <c r="L225" s="218" t="s">
        <v>66</v>
      </c>
      <c r="M225" s="218" t="s">
        <v>3629</v>
      </c>
      <c r="N225" s="26" t="s">
        <v>3630</v>
      </c>
      <c r="O225" s="45" t="s">
        <v>1290</v>
      </c>
      <c r="P225" s="50" t="s">
        <v>1291</v>
      </c>
      <c r="Q225" s="20">
        <v>12437</v>
      </c>
      <c r="R225" s="22">
        <v>14.7</v>
      </c>
      <c r="S225" s="45">
        <v>96.5</v>
      </c>
      <c r="T225" s="37">
        <v>40802</v>
      </c>
      <c r="U225" s="24">
        <v>0.36</v>
      </c>
      <c r="V225" s="24">
        <v>1.86</v>
      </c>
      <c r="W225" s="24">
        <v>1.32</v>
      </c>
      <c r="X225" s="25" t="str">
        <f t="shared" si="16"/>
        <v>Normal</v>
      </c>
      <c r="Y225" s="25" t="b">
        <f t="shared" si="14"/>
        <v>0</v>
      </c>
      <c r="Z225" s="25" t="b">
        <f t="shared" si="17"/>
        <v>0</v>
      </c>
      <c r="AA225" s="19" t="s">
        <v>2283</v>
      </c>
      <c r="AB225" s="142" t="s">
        <v>52</v>
      </c>
      <c r="AC225" s="205"/>
    </row>
    <row r="226" spans="1:29" x14ac:dyDescent="0.25">
      <c r="A226" s="20">
        <v>231</v>
      </c>
      <c r="B226" s="13" t="s">
        <v>2203</v>
      </c>
      <c r="C226" s="18" t="s">
        <v>3109</v>
      </c>
      <c r="D226" s="13" t="s">
        <v>3631</v>
      </c>
      <c r="E226" s="15">
        <v>39529</v>
      </c>
      <c r="F226" s="16">
        <f t="shared" ca="1" si="15"/>
        <v>75.071868583162214</v>
      </c>
      <c r="G226" s="115" t="s">
        <v>3632</v>
      </c>
      <c r="H226" s="38" t="s">
        <v>1021</v>
      </c>
      <c r="I226" s="38" t="s">
        <v>3633</v>
      </c>
      <c r="J226" s="31" t="s">
        <v>3634</v>
      </c>
      <c r="K226" s="31" t="s">
        <v>3635</v>
      </c>
      <c r="L226" s="31" t="s">
        <v>66</v>
      </c>
      <c r="M226" s="31" t="s">
        <v>3636</v>
      </c>
      <c r="N226" s="13" t="s">
        <v>3637</v>
      </c>
      <c r="O226" s="20" t="s">
        <v>1290</v>
      </c>
      <c r="P226" s="53"/>
      <c r="Q226" s="20" t="s">
        <v>107</v>
      </c>
      <c r="R226" s="22">
        <v>14.5</v>
      </c>
      <c r="S226" s="20">
        <v>95.5</v>
      </c>
      <c r="T226" s="37">
        <v>40802</v>
      </c>
      <c r="U226" s="126">
        <v>0.27</v>
      </c>
      <c r="V226" s="126">
        <v>-1.07</v>
      </c>
      <c r="W226" s="126">
        <v>-0.44</v>
      </c>
      <c r="X226" s="25" t="str">
        <f t="shared" si="16"/>
        <v>Normal</v>
      </c>
      <c r="Y226" s="25" t="b">
        <f t="shared" si="14"/>
        <v>0</v>
      </c>
      <c r="Z226" s="25" t="b">
        <f t="shared" si="17"/>
        <v>0</v>
      </c>
      <c r="AA226" s="19" t="s">
        <v>2722</v>
      </c>
      <c r="AB226" s="18" t="s">
        <v>52</v>
      </c>
      <c r="AC226" s="205"/>
    </row>
    <row r="227" spans="1:29" x14ac:dyDescent="0.25">
      <c r="A227" s="13">
        <v>232</v>
      </c>
      <c r="B227" s="13" t="s">
        <v>2203</v>
      </c>
      <c r="C227" s="18" t="s">
        <v>3109</v>
      </c>
      <c r="D227" s="13" t="s">
        <v>3638</v>
      </c>
      <c r="E227" s="15">
        <v>39939</v>
      </c>
      <c r="F227" s="16">
        <f t="shared" ca="1" si="15"/>
        <v>61.601642710472284</v>
      </c>
      <c r="G227" s="17" t="s">
        <v>54</v>
      </c>
      <c r="H227" s="38" t="s">
        <v>3639</v>
      </c>
      <c r="I227" s="38" t="s">
        <v>3640</v>
      </c>
      <c r="J227" s="31" t="s">
        <v>3641</v>
      </c>
      <c r="K227" s="31" t="s">
        <v>3642</v>
      </c>
      <c r="L227" s="31" t="s">
        <v>2318</v>
      </c>
      <c r="M227" s="31" t="s">
        <v>3643</v>
      </c>
      <c r="N227" s="13" t="s">
        <v>3644</v>
      </c>
      <c r="O227" s="20" t="s">
        <v>1780</v>
      </c>
      <c r="P227" s="20" t="s">
        <v>1291</v>
      </c>
      <c r="Q227" s="21">
        <v>2299</v>
      </c>
      <c r="R227" s="22">
        <v>12.9</v>
      </c>
      <c r="S227" s="20">
        <v>90.2</v>
      </c>
      <c r="T227" s="37">
        <v>40814</v>
      </c>
      <c r="U227" s="24">
        <v>0.18</v>
      </c>
      <c r="V227" s="24">
        <v>0.14000000000000001</v>
      </c>
      <c r="W227" s="24">
        <v>0.28000000000000003</v>
      </c>
      <c r="X227" s="25" t="str">
        <f t="shared" si="16"/>
        <v>Normal</v>
      </c>
      <c r="Y227" s="25" t="b">
        <f t="shared" si="14"/>
        <v>0</v>
      </c>
      <c r="Z227" s="25" t="b">
        <f t="shared" si="17"/>
        <v>0</v>
      </c>
      <c r="AA227" s="19" t="s">
        <v>2722</v>
      </c>
      <c r="AB227" s="18" t="s">
        <v>52</v>
      </c>
      <c r="AC227" s="205"/>
    </row>
    <row r="228" spans="1:29" x14ac:dyDescent="0.25">
      <c r="A228" s="13">
        <v>233</v>
      </c>
      <c r="B228" s="13" t="s">
        <v>2203</v>
      </c>
      <c r="C228" s="207" t="s">
        <v>3109</v>
      </c>
      <c r="D228" s="20" t="s">
        <v>3645</v>
      </c>
      <c r="E228" s="37">
        <v>39543</v>
      </c>
      <c r="F228" s="16">
        <f t="shared" ca="1" si="15"/>
        <v>74.611909650924019</v>
      </c>
      <c r="G228" s="70" t="s">
        <v>54</v>
      </c>
      <c r="H228" s="38" t="s">
        <v>3646</v>
      </c>
      <c r="I228" s="38" t="s">
        <v>3647</v>
      </c>
      <c r="J228" s="38" t="s">
        <v>3648</v>
      </c>
      <c r="K228" s="38" t="s">
        <v>3649</v>
      </c>
      <c r="L228" s="38" t="s">
        <v>66</v>
      </c>
      <c r="M228" s="38" t="s">
        <v>3650</v>
      </c>
      <c r="N228" s="20" t="s">
        <v>3651</v>
      </c>
      <c r="O228" s="20" t="s">
        <v>1290</v>
      </c>
      <c r="P228" s="20" t="s">
        <v>1291</v>
      </c>
      <c r="Q228" s="21">
        <v>2179</v>
      </c>
      <c r="R228" s="22">
        <v>19.649999999999999</v>
      </c>
      <c r="S228" s="20">
        <v>100.2</v>
      </c>
      <c r="T228" s="37">
        <v>40814</v>
      </c>
      <c r="U228" s="24">
        <v>0.6</v>
      </c>
      <c r="V228" s="24">
        <v>0.53</v>
      </c>
      <c r="W228" s="24">
        <v>0.7</v>
      </c>
      <c r="X228" s="25" t="str">
        <f t="shared" si="16"/>
        <v>Normal</v>
      </c>
      <c r="Y228" s="25" t="b">
        <f t="shared" si="14"/>
        <v>0</v>
      </c>
      <c r="Z228" s="25" t="b">
        <f t="shared" si="17"/>
        <v>0</v>
      </c>
      <c r="AA228" s="139"/>
      <c r="AB228" s="18" t="s">
        <v>52</v>
      </c>
      <c r="AC228" s="205"/>
    </row>
    <row r="229" spans="1:29" x14ac:dyDescent="0.25">
      <c r="A229" s="13">
        <v>234</v>
      </c>
      <c r="B229" s="13" t="s">
        <v>2203</v>
      </c>
      <c r="C229" s="18" t="s">
        <v>3109</v>
      </c>
      <c r="D229" s="13" t="s">
        <v>3652</v>
      </c>
      <c r="E229" s="15">
        <v>39878</v>
      </c>
      <c r="F229" s="16">
        <f t="shared" ca="1" si="15"/>
        <v>63.605749486652982</v>
      </c>
      <c r="G229" s="17" t="s">
        <v>29</v>
      </c>
      <c r="H229" s="38" t="s">
        <v>3653</v>
      </c>
      <c r="I229" s="38" t="s">
        <v>3654</v>
      </c>
      <c r="J229" s="38" t="s">
        <v>3655</v>
      </c>
      <c r="K229" s="38" t="s">
        <v>3656</v>
      </c>
      <c r="L229" s="31" t="s">
        <v>66</v>
      </c>
      <c r="M229" s="31" t="s">
        <v>3657</v>
      </c>
      <c r="N229" s="13">
        <v>85251524</v>
      </c>
      <c r="O229" s="20" t="s">
        <v>885</v>
      </c>
      <c r="P229" s="20" t="s">
        <v>1291</v>
      </c>
      <c r="Q229" s="21" t="s">
        <v>107</v>
      </c>
      <c r="R229" s="22">
        <v>16.05</v>
      </c>
      <c r="S229" s="20">
        <v>96.75</v>
      </c>
      <c r="T229" s="37">
        <v>40814</v>
      </c>
      <c r="U229" s="24">
        <v>1.24</v>
      </c>
      <c r="V229" s="24">
        <v>1.24</v>
      </c>
      <c r="W229" s="24">
        <v>1.5</v>
      </c>
      <c r="X229" s="25" t="str">
        <f t="shared" si="16"/>
        <v>Sobrepeso</v>
      </c>
      <c r="Y229" s="25" t="b">
        <f t="shared" si="14"/>
        <v>0</v>
      </c>
      <c r="Z229" s="25" t="b">
        <f t="shared" si="17"/>
        <v>0</v>
      </c>
      <c r="AA229" s="19" t="s">
        <v>2283</v>
      </c>
      <c r="AB229" s="142" t="s">
        <v>52</v>
      </c>
      <c r="AC229" s="205"/>
    </row>
    <row r="230" spans="1:29" x14ac:dyDescent="0.25">
      <c r="A230" s="136">
        <v>235</v>
      </c>
      <c r="B230" s="13" t="s">
        <v>2203</v>
      </c>
      <c r="C230" s="18" t="s">
        <v>3109</v>
      </c>
      <c r="D230" s="13" t="s">
        <v>3658</v>
      </c>
      <c r="E230" s="15">
        <v>39818</v>
      </c>
      <c r="F230" s="16">
        <f t="shared" ca="1" si="15"/>
        <v>65.577002053388085</v>
      </c>
      <c r="G230" s="17" t="s">
        <v>54</v>
      </c>
      <c r="H230" s="38" t="s">
        <v>3659</v>
      </c>
      <c r="I230" s="38" t="s">
        <v>3660</v>
      </c>
      <c r="J230" s="38" t="s">
        <v>3661</v>
      </c>
      <c r="K230" s="38" t="s">
        <v>3662</v>
      </c>
      <c r="L230" s="31" t="s">
        <v>66</v>
      </c>
      <c r="M230" s="31" t="s">
        <v>3663</v>
      </c>
      <c r="N230" s="13">
        <v>2315568</v>
      </c>
      <c r="O230" s="20" t="s">
        <v>885</v>
      </c>
      <c r="P230" s="20" t="s">
        <v>1291</v>
      </c>
      <c r="Q230" s="21">
        <v>8122</v>
      </c>
      <c r="R230" s="22">
        <v>13</v>
      </c>
      <c r="S230" s="20">
        <v>93.9</v>
      </c>
      <c r="T230" s="37">
        <v>40814</v>
      </c>
      <c r="U230" s="24">
        <v>-0.52</v>
      </c>
      <c r="V230" s="24">
        <v>0.32</v>
      </c>
      <c r="W230" s="24">
        <v>-0.14000000000000001</v>
      </c>
      <c r="X230" s="25" t="str">
        <f t="shared" si="16"/>
        <v>Normal</v>
      </c>
      <c r="Y230" s="25" t="b">
        <f t="shared" si="14"/>
        <v>0</v>
      </c>
      <c r="Z230" s="25" t="b">
        <f t="shared" si="17"/>
        <v>0</v>
      </c>
      <c r="AA230" s="19"/>
      <c r="AB230" s="13"/>
      <c r="AC230" s="205"/>
    </row>
    <row r="231" spans="1:29" x14ac:dyDescent="0.25">
      <c r="A231" s="20">
        <v>236</v>
      </c>
      <c r="B231" s="13" t="s">
        <v>2203</v>
      </c>
      <c r="C231" s="207" t="s">
        <v>3109</v>
      </c>
      <c r="D231" s="13" t="s">
        <v>3664</v>
      </c>
      <c r="E231" s="15">
        <v>39694</v>
      </c>
      <c r="F231" s="16">
        <f t="shared" ca="1" si="15"/>
        <v>69.650924024640659</v>
      </c>
      <c r="G231" s="17" t="s">
        <v>54</v>
      </c>
      <c r="H231" s="215" t="s">
        <v>3665</v>
      </c>
      <c r="I231" s="38" t="s">
        <v>3666</v>
      </c>
      <c r="J231" s="186" t="s">
        <v>3667</v>
      </c>
      <c r="K231" s="186" t="s">
        <v>3668</v>
      </c>
      <c r="L231" s="31" t="s">
        <v>66</v>
      </c>
      <c r="M231" s="31" t="s">
        <v>3669</v>
      </c>
      <c r="N231" s="13" t="s">
        <v>3670</v>
      </c>
      <c r="O231" s="20" t="s">
        <v>885</v>
      </c>
      <c r="P231" s="20" t="s">
        <v>2249</v>
      </c>
      <c r="Q231" s="21">
        <v>2203</v>
      </c>
      <c r="R231" s="22">
        <v>16</v>
      </c>
      <c r="S231" s="20">
        <v>94.4</v>
      </c>
      <c r="T231" s="219">
        <v>40814</v>
      </c>
      <c r="U231" s="24">
        <v>1.62</v>
      </c>
      <c r="V231" s="24">
        <v>1.53</v>
      </c>
      <c r="W231" s="24">
        <v>1.96</v>
      </c>
      <c r="X231" s="25" t="str">
        <f t="shared" si="16"/>
        <v>Sobrepeso</v>
      </c>
      <c r="Y231" s="25" t="b">
        <f t="shared" si="14"/>
        <v>0</v>
      </c>
      <c r="Z231" s="25" t="b">
        <f t="shared" si="17"/>
        <v>0</v>
      </c>
      <c r="AA231" s="19" t="s">
        <v>2722</v>
      </c>
      <c r="AB231" s="202" t="s">
        <v>52</v>
      </c>
      <c r="AC231" s="205"/>
    </row>
    <row r="232" spans="1:29" x14ac:dyDescent="0.25">
      <c r="A232" s="13">
        <v>237</v>
      </c>
      <c r="B232" s="13" t="s">
        <v>2203</v>
      </c>
      <c r="C232" s="18" t="s">
        <v>3109</v>
      </c>
      <c r="D232" s="13" t="s">
        <v>3671</v>
      </c>
      <c r="E232" s="15">
        <v>39846</v>
      </c>
      <c r="F232" s="16">
        <f t="shared" ca="1" si="15"/>
        <v>64.65708418891171</v>
      </c>
      <c r="G232" s="17" t="s">
        <v>54</v>
      </c>
      <c r="H232" s="152" t="s">
        <v>3672</v>
      </c>
      <c r="I232" s="152" t="s">
        <v>3673</v>
      </c>
      <c r="J232" s="31" t="s">
        <v>3674</v>
      </c>
      <c r="K232" s="31" t="s">
        <v>3675</v>
      </c>
      <c r="L232" s="31" t="s">
        <v>66</v>
      </c>
      <c r="M232" s="31" t="s">
        <v>3676</v>
      </c>
      <c r="N232" s="13">
        <v>2317279</v>
      </c>
      <c r="O232" s="20" t="s">
        <v>885</v>
      </c>
      <c r="P232" s="20" t="s">
        <v>2366</v>
      </c>
      <c r="Q232" s="21">
        <v>2417</v>
      </c>
      <c r="R232" s="22">
        <v>16.149999999999999</v>
      </c>
      <c r="S232" s="20">
        <v>89.8</v>
      </c>
      <c r="T232" s="37">
        <v>40814</v>
      </c>
      <c r="U232" s="24">
        <v>2.66</v>
      </c>
      <c r="V232" s="24">
        <v>-0.62</v>
      </c>
      <c r="W232" s="24">
        <v>1.62</v>
      </c>
      <c r="X232" s="25" t="str">
        <f t="shared" si="16"/>
        <v>Obeso</v>
      </c>
      <c r="Y232" s="25" t="b">
        <f t="shared" si="14"/>
        <v>0</v>
      </c>
      <c r="Z232" s="25" t="b">
        <f t="shared" si="17"/>
        <v>0</v>
      </c>
      <c r="AA232" s="19" t="s">
        <v>2722</v>
      </c>
      <c r="AB232" s="18" t="s">
        <v>52</v>
      </c>
      <c r="AC232" s="205"/>
    </row>
    <row r="233" spans="1:29" x14ac:dyDescent="0.25">
      <c r="A233" s="13">
        <v>238</v>
      </c>
      <c r="B233" s="13" t="s">
        <v>2203</v>
      </c>
      <c r="C233" s="207" t="s">
        <v>3109</v>
      </c>
      <c r="D233" s="149" t="s">
        <v>3677</v>
      </c>
      <c r="E233" s="150">
        <v>39704</v>
      </c>
      <c r="F233" s="16">
        <f t="shared" ca="1" si="15"/>
        <v>69.322381930184804</v>
      </c>
      <c r="G233" s="151" t="s">
        <v>29</v>
      </c>
      <c r="H233" s="220" t="s">
        <v>3678</v>
      </c>
      <c r="I233" s="152" t="s">
        <v>3679</v>
      </c>
      <c r="J233" s="153" t="s">
        <v>3680</v>
      </c>
      <c r="K233" s="153" t="s">
        <v>3681</v>
      </c>
      <c r="L233" s="153" t="s">
        <v>66</v>
      </c>
      <c r="M233" s="153" t="s">
        <v>3682</v>
      </c>
      <c r="N233" s="149" t="s">
        <v>3683</v>
      </c>
      <c r="O233" s="155" t="s">
        <v>885</v>
      </c>
      <c r="P233" s="20" t="s">
        <v>2249</v>
      </c>
      <c r="Q233" s="165">
        <v>3435</v>
      </c>
      <c r="R233" s="154">
        <v>14.65</v>
      </c>
      <c r="S233" s="155">
        <v>98.4</v>
      </c>
      <c r="T233" s="37">
        <v>40814</v>
      </c>
      <c r="U233" s="24">
        <v>-0.22</v>
      </c>
      <c r="V233" s="24">
        <v>0.54</v>
      </c>
      <c r="W233" s="24">
        <v>0.13</v>
      </c>
      <c r="X233" s="25" t="str">
        <f t="shared" si="16"/>
        <v>Normal</v>
      </c>
      <c r="Y233" s="25" t="b">
        <f t="shared" si="14"/>
        <v>0</v>
      </c>
      <c r="Z233" s="25" t="b">
        <f t="shared" si="17"/>
        <v>0</v>
      </c>
      <c r="AA233" s="13"/>
      <c r="AB233" s="13"/>
      <c r="AC233" s="145"/>
    </row>
    <row r="234" spans="1:29" x14ac:dyDescent="0.25">
      <c r="A234" s="136">
        <v>239</v>
      </c>
      <c r="B234" s="13" t="s">
        <v>2203</v>
      </c>
      <c r="C234" s="18" t="s">
        <v>3109</v>
      </c>
      <c r="D234" s="13">
        <v>22906024</v>
      </c>
      <c r="E234" s="15">
        <v>39803</v>
      </c>
      <c r="F234" s="16">
        <f t="shared" ca="1" si="15"/>
        <v>66.069815195071868</v>
      </c>
      <c r="G234" s="17" t="s">
        <v>29</v>
      </c>
      <c r="H234" s="38" t="s">
        <v>3684</v>
      </c>
      <c r="I234" s="38" t="s">
        <v>3685</v>
      </c>
      <c r="J234" s="31" t="s">
        <v>3686</v>
      </c>
      <c r="K234" s="31" t="s">
        <v>3687</v>
      </c>
      <c r="L234" s="31" t="s">
        <v>66</v>
      </c>
      <c r="M234" s="31" t="s">
        <v>3688</v>
      </c>
      <c r="N234" s="13">
        <v>2344256</v>
      </c>
      <c r="O234" s="20" t="s">
        <v>885</v>
      </c>
      <c r="P234" s="20" t="s">
        <v>1291</v>
      </c>
      <c r="Q234" s="21" t="s">
        <v>107</v>
      </c>
      <c r="R234" s="22">
        <v>12.75</v>
      </c>
      <c r="S234" s="20">
        <v>88.85</v>
      </c>
      <c r="T234" s="37">
        <v>40814</v>
      </c>
      <c r="U234" s="24">
        <v>1.41</v>
      </c>
      <c r="V234" s="24">
        <v>-0.51</v>
      </c>
      <c r="W234" s="24">
        <v>0.69</v>
      </c>
      <c r="X234" s="25" t="str">
        <f t="shared" si="16"/>
        <v>Sobrepeso</v>
      </c>
      <c r="Y234" s="25" t="b">
        <f t="shared" si="14"/>
        <v>0</v>
      </c>
      <c r="Z234" s="25" t="b">
        <f t="shared" si="17"/>
        <v>0</v>
      </c>
      <c r="AA234" s="33" t="s">
        <v>2730</v>
      </c>
      <c r="AB234" s="18" t="s">
        <v>52</v>
      </c>
      <c r="AC234" s="205"/>
    </row>
    <row r="235" spans="1:29" x14ac:dyDescent="0.25">
      <c r="A235" s="136">
        <v>240</v>
      </c>
      <c r="B235" s="13" t="s">
        <v>2203</v>
      </c>
      <c r="C235" s="18" t="s">
        <v>3109</v>
      </c>
      <c r="D235" s="13" t="s">
        <v>3689</v>
      </c>
      <c r="E235" s="15">
        <v>39573</v>
      </c>
      <c r="F235" s="16">
        <f t="shared" ca="1" si="15"/>
        <v>73.626283367556468</v>
      </c>
      <c r="G235" s="17" t="s">
        <v>54</v>
      </c>
      <c r="H235" s="152" t="s">
        <v>3584</v>
      </c>
      <c r="I235" s="152" t="s">
        <v>3690</v>
      </c>
      <c r="J235" s="31" t="s">
        <v>3691</v>
      </c>
      <c r="K235" s="31" t="s">
        <v>275</v>
      </c>
      <c r="L235" s="31" t="s">
        <v>3692</v>
      </c>
      <c r="M235" s="31" t="s">
        <v>3693</v>
      </c>
      <c r="N235" s="13">
        <v>2341456</v>
      </c>
      <c r="O235" s="45" t="s">
        <v>1290</v>
      </c>
      <c r="P235" s="20" t="s">
        <v>1291</v>
      </c>
      <c r="Q235" s="21">
        <v>8788</v>
      </c>
      <c r="R235" s="22">
        <v>17.100000000000001</v>
      </c>
      <c r="S235" s="20">
        <v>100.1</v>
      </c>
      <c r="T235" s="37">
        <v>40814</v>
      </c>
      <c r="U235" s="24">
        <v>1.23</v>
      </c>
      <c r="V235" s="24">
        <v>0.46</v>
      </c>
      <c r="W235" s="24">
        <v>1.0900000000000001</v>
      </c>
      <c r="X235" s="25" t="str">
        <f t="shared" si="16"/>
        <v>Sobrepeso</v>
      </c>
      <c r="Y235" s="25" t="b">
        <f t="shared" si="14"/>
        <v>0</v>
      </c>
      <c r="Z235" s="25" t="b">
        <f t="shared" si="17"/>
        <v>0</v>
      </c>
      <c r="AA235" s="13"/>
      <c r="AB235" s="13"/>
      <c r="AC235" s="205"/>
    </row>
    <row r="236" spans="1:29" x14ac:dyDescent="0.25">
      <c r="A236" s="20">
        <v>241</v>
      </c>
      <c r="B236" s="13" t="s">
        <v>2203</v>
      </c>
      <c r="C236" s="18" t="s">
        <v>3109</v>
      </c>
      <c r="D236" s="20" t="s">
        <v>3694</v>
      </c>
      <c r="E236" s="37">
        <v>39642</v>
      </c>
      <c r="F236" s="16">
        <f t="shared" ca="1" si="15"/>
        <v>71.359342915811084</v>
      </c>
      <c r="G236" s="70" t="s">
        <v>54</v>
      </c>
      <c r="H236" s="152" t="s">
        <v>3695</v>
      </c>
      <c r="I236" s="152" t="s">
        <v>3696</v>
      </c>
      <c r="J236" s="38" t="s">
        <v>3697</v>
      </c>
      <c r="K236" s="38" t="s">
        <v>3698</v>
      </c>
      <c r="L236" s="38" t="s">
        <v>66</v>
      </c>
      <c r="M236" s="38" t="s">
        <v>3699</v>
      </c>
      <c r="N236" s="20">
        <v>75826876</v>
      </c>
      <c r="O236" s="20" t="s">
        <v>1290</v>
      </c>
      <c r="P236" s="20" t="s">
        <v>1291</v>
      </c>
      <c r="Q236" s="21">
        <v>2187</v>
      </c>
      <c r="R236" s="22">
        <v>15.7</v>
      </c>
      <c r="S236" s="20">
        <v>95.35</v>
      </c>
      <c r="T236" s="37">
        <v>40814</v>
      </c>
      <c r="U236" s="24">
        <v>1.26</v>
      </c>
      <c r="V236" s="24">
        <v>-0.36</v>
      </c>
      <c r="W236" s="24">
        <v>0.69</v>
      </c>
      <c r="X236" s="25" t="str">
        <f t="shared" si="16"/>
        <v>Sobrepeso</v>
      </c>
      <c r="Y236" s="25" t="b">
        <f t="shared" si="14"/>
        <v>0</v>
      </c>
      <c r="Z236" s="25" t="b">
        <f t="shared" si="17"/>
        <v>0</v>
      </c>
      <c r="AA236" s="42"/>
      <c r="AB236" s="42"/>
      <c r="AC236" s="205"/>
    </row>
    <row r="237" spans="1:29" x14ac:dyDescent="0.25">
      <c r="A237" s="13">
        <v>242</v>
      </c>
      <c r="B237" s="13" t="s">
        <v>2203</v>
      </c>
      <c r="C237" s="207" t="s">
        <v>3109</v>
      </c>
      <c r="D237" s="20" t="s">
        <v>3700</v>
      </c>
      <c r="E237" s="37">
        <v>40047</v>
      </c>
      <c r="F237" s="16">
        <f t="shared" ca="1" si="15"/>
        <v>58.053388090349081</v>
      </c>
      <c r="G237" s="70" t="s">
        <v>29</v>
      </c>
      <c r="H237" s="152" t="s">
        <v>3701</v>
      </c>
      <c r="I237" s="152" t="s">
        <v>3702</v>
      </c>
      <c r="J237" s="38" t="s">
        <v>3703</v>
      </c>
      <c r="K237" s="38" t="s">
        <v>3704</v>
      </c>
      <c r="L237" s="38" t="s">
        <v>66</v>
      </c>
      <c r="M237" s="38" t="s">
        <v>3705</v>
      </c>
      <c r="N237" s="20" t="s">
        <v>275</v>
      </c>
      <c r="O237" s="20" t="s">
        <v>2513</v>
      </c>
      <c r="P237" s="20" t="s">
        <v>1291</v>
      </c>
      <c r="Q237" s="21">
        <v>2161</v>
      </c>
      <c r="R237" s="22">
        <v>10.8</v>
      </c>
      <c r="S237" s="20">
        <v>86.9</v>
      </c>
      <c r="T237" s="37">
        <v>40833</v>
      </c>
      <c r="U237" s="30">
        <v>2.1</v>
      </c>
      <c r="V237" s="30">
        <v>-1.93</v>
      </c>
      <c r="W237" s="30">
        <v>0.5</v>
      </c>
      <c r="X237" s="25" t="str">
        <f t="shared" si="16"/>
        <v>Obeso</v>
      </c>
      <c r="Y237" s="25" t="b">
        <f t="shared" si="14"/>
        <v>0</v>
      </c>
      <c r="Z237" s="25" t="b">
        <f t="shared" si="17"/>
        <v>0</v>
      </c>
      <c r="AA237" s="30"/>
      <c r="AB237" s="30"/>
      <c r="AC237" s="205"/>
    </row>
    <row r="238" spans="1:29" x14ac:dyDescent="0.25">
      <c r="A238" s="13">
        <v>243</v>
      </c>
      <c r="B238" s="13" t="s">
        <v>2203</v>
      </c>
      <c r="C238" s="18" t="s">
        <v>3109</v>
      </c>
      <c r="D238" s="13" t="s">
        <v>3706</v>
      </c>
      <c r="E238" s="15">
        <v>40048</v>
      </c>
      <c r="F238" s="16">
        <f t="shared" ca="1" si="15"/>
        <v>58.020533880903486</v>
      </c>
      <c r="G238" s="115" t="s">
        <v>29</v>
      </c>
      <c r="H238" s="38" t="s">
        <v>3707</v>
      </c>
      <c r="I238" s="38" t="s">
        <v>3708</v>
      </c>
      <c r="J238" s="31" t="s">
        <v>3709</v>
      </c>
      <c r="K238" s="31" t="s">
        <v>3710</v>
      </c>
      <c r="L238" s="31" t="s">
        <v>66</v>
      </c>
      <c r="M238" s="31" t="s">
        <v>3711</v>
      </c>
      <c r="N238" s="13">
        <v>2344336</v>
      </c>
      <c r="O238" s="20" t="s">
        <v>2545</v>
      </c>
      <c r="P238" s="20" t="s">
        <v>1291</v>
      </c>
      <c r="Q238" s="221">
        <v>8321</v>
      </c>
      <c r="R238" s="22">
        <v>12</v>
      </c>
      <c r="S238" s="20">
        <v>85.6</v>
      </c>
      <c r="T238" s="222">
        <v>40800</v>
      </c>
      <c r="U238" s="30">
        <v>0.19</v>
      </c>
      <c r="V238" s="30">
        <v>-0.69</v>
      </c>
      <c r="W238" s="30">
        <v>-0.21</v>
      </c>
      <c r="X238" s="25" t="str">
        <f t="shared" si="16"/>
        <v>Normal</v>
      </c>
      <c r="Y238" s="25" t="b">
        <f t="shared" si="14"/>
        <v>0</v>
      </c>
      <c r="Z238" s="25" t="b">
        <f t="shared" si="17"/>
        <v>0</v>
      </c>
      <c r="AA238" s="33"/>
      <c r="AB238" s="202" t="s">
        <v>52</v>
      </c>
      <c r="AC238" s="205"/>
    </row>
    <row r="239" spans="1:29" x14ac:dyDescent="0.25">
      <c r="A239" s="136">
        <v>245</v>
      </c>
      <c r="B239" s="13" t="s">
        <v>2203</v>
      </c>
      <c r="C239" s="207" t="s">
        <v>3109</v>
      </c>
      <c r="D239" s="13" t="s">
        <v>3712</v>
      </c>
      <c r="E239" s="15">
        <v>40002</v>
      </c>
      <c r="F239" s="16">
        <f t="shared" ca="1" si="15"/>
        <v>59.531827515400408</v>
      </c>
      <c r="G239" s="17" t="s">
        <v>54</v>
      </c>
      <c r="H239" s="143" t="s">
        <v>3713</v>
      </c>
      <c r="I239" s="143" t="s">
        <v>3714</v>
      </c>
      <c r="J239" s="31" t="s">
        <v>3715</v>
      </c>
      <c r="K239" s="31" t="s">
        <v>3716</v>
      </c>
      <c r="L239" s="31" t="s">
        <v>3717</v>
      </c>
      <c r="M239" s="31" t="s">
        <v>3718</v>
      </c>
      <c r="N239" s="13">
        <v>2319780</v>
      </c>
      <c r="O239" s="20" t="s">
        <v>1780</v>
      </c>
      <c r="P239" s="20" t="s">
        <v>1291</v>
      </c>
      <c r="Q239" s="21">
        <v>2378</v>
      </c>
      <c r="R239" s="22">
        <v>11.75</v>
      </c>
      <c r="S239" s="20">
        <v>86.25</v>
      </c>
      <c r="T239" s="222">
        <v>40858</v>
      </c>
      <c r="U239" s="24">
        <v>1.39</v>
      </c>
      <c r="V239" s="24">
        <v>-0.78</v>
      </c>
      <c r="W239" s="24">
        <v>0.64</v>
      </c>
      <c r="X239" s="25" t="str">
        <f t="shared" si="16"/>
        <v>Sobrepeso</v>
      </c>
      <c r="Y239" s="25" t="b">
        <f t="shared" si="14"/>
        <v>0</v>
      </c>
      <c r="Z239" s="25" t="b">
        <f t="shared" si="17"/>
        <v>0</v>
      </c>
      <c r="AA239" s="21"/>
      <c r="AB239" s="21"/>
      <c r="AC239" s="49"/>
    </row>
    <row r="240" spans="1:29" x14ac:dyDescent="0.25">
      <c r="A240" s="13">
        <v>247</v>
      </c>
      <c r="B240" s="13" t="s">
        <v>2203</v>
      </c>
      <c r="C240" s="18" t="s">
        <v>3109</v>
      </c>
      <c r="D240" s="13" t="s">
        <v>3719</v>
      </c>
      <c r="E240" s="15">
        <v>39736</v>
      </c>
      <c r="F240" s="16">
        <f t="shared" ca="1" si="15"/>
        <v>68.271047227926076</v>
      </c>
      <c r="G240" s="17" t="s">
        <v>29</v>
      </c>
      <c r="H240" s="38" t="s">
        <v>3720</v>
      </c>
      <c r="I240" s="38" t="s">
        <v>3721</v>
      </c>
      <c r="J240" s="186" t="s">
        <v>3722</v>
      </c>
      <c r="K240" s="186"/>
      <c r="L240" s="31" t="s">
        <v>3723</v>
      </c>
      <c r="M240" s="31" t="s">
        <v>3724</v>
      </c>
      <c r="N240" s="13">
        <v>2342736</v>
      </c>
      <c r="O240" s="20" t="s">
        <v>885</v>
      </c>
      <c r="P240" s="20" t="s">
        <v>1291</v>
      </c>
      <c r="Q240" s="21">
        <v>8952</v>
      </c>
      <c r="R240" s="22">
        <v>16.5</v>
      </c>
      <c r="S240" s="20">
        <v>96.85</v>
      </c>
      <c r="T240" s="222">
        <v>40819</v>
      </c>
      <c r="U240" s="24">
        <v>1.54</v>
      </c>
      <c r="V240" s="24">
        <v>0.28000000000000003</v>
      </c>
      <c r="W240" s="24">
        <v>1.19</v>
      </c>
      <c r="X240" s="25" t="str">
        <f t="shared" si="16"/>
        <v>Sobrepeso</v>
      </c>
      <c r="Y240" s="25" t="b">
        <f t="shared" si="14"/>
        <v>0</v>
      </c>
      <c r="Z240" s="25" t="b">
        <f t="shared" si="17"/>
        <v>0</v>
      </c>
      <c r="AA240" s="19" t="s">
        <v>2283</v>
      </c>
      <c r="AB240" s="142" t="s">
        <v>52</v>
      </c>
      <c r="AC240" s="49"/>
    </row>
    <row r="241" spans="1:29" x14ac:dyDescent="0.25">
      <c r="A241" s="13">
        <v>248</v>
      </c>
      <c r="B241" s="13" t="s">
        <v>2203</v>
      </c>
      <c r="C241" s="207" t="s">
        <v>3109</v>
      </c>
      <c r="D241" s="13" t="s">
        <v>3725</v>
      </c>
      <c r="E241" s="15">
        <v>39840</v>
      </c>
      <c r="F241" s="16">
        <f t="shared" ca="1" si="15"/>
        <v>64.854209445585212</v>
      </c>
      <c r="G241" s="17" t="s">
        <v>29</v>
      </c>
      <c r="H241" s="38" t="s">
        <v>3726</v>
      </c>
      <c r="I241" s="38" t="s">
        <v>3727</v>
      </c>
      <c r="J241" s="186" t="s">
        <v>3728</v>
      </c>
      <c r="K241" s="186"/>
      <c r="L241" s="31" t="s">
        <v>59</v>
      </c>
      <c r="M241" s="31" t="s">
        <v>3729</v>
      </c>
      <c r="N241" s="13">
        <v>94241193</v>
      </c>
      <c r="O241" s="20" t="s">
        <v>885</v>
      </c>
      <c r="P241" s="20" t="s">
        <v>1291</v>
      </c>
      <c r="Q241" s="21">
        <v>7606</v>
      </c>
      <c r="R241" s="22">
        <v>14.95</v>
      </c>
      <c r="S241" s="20">
        <v>93.45</v>
      </c>
      <c r="T241" s="222">
        <v>40819</v>
      </c>
      <c r="U241" s="24">
        <v>1.08</v>
      </c>
      <c r="V241" s="24">
        <v>-0.01</v>
      </c>
      <c r="W241" s="24">
        <v>0.74</v>
      </c>
      <c r="X241" s="25" t="str">
        <f t="shared" si="16"/>
        <v>Sobrepeso</v>
      </c>
      <c r="Y241" s="25" t="b">
        <f t="shared" si="14"/>
        <v>0</v>
      </c>
      <c r="Z241" s="25" t="b">
        <f t="shared" si="17"/>
        <v>0</v>
      </c>
      <c r="AA241" s="140" t="s">
        <v>2283</v>
      </c>
      <c r="AB241" s="142" t="s">
        <v>52</v>
      </c>
      <c r="AC241" s="49"/>
    </row>
    <row r="242" spans="1:29" x14ac:dyDescent="0.25">
      <c r="A242" s="13">
        <v>249</v>
      </c>
      <c r="B242" s="13" t="s">
        <v>2203</v>
      </c>
      <c r="C242" s="18" t="s">
        <v>3109</v>
      </c>
      <c r="D242" s="13" t="s">
        <v>3730</v>
      </c>
      <c r="E242" s="15">
        <v>39747</v>
      </c>
      <c r="F242" s="16">
        <f t="shared" ca="1" si="15"/>
        <v>67.909650924024646</v>
      </c>
      <c r="G242" s="17" t="s">
        <v>29</v>
      </c>
      <c r="H242" s="38" t="s">
        <v>3731</v>
      </c>
      <c r="I242" s="38" t="s">
        <v>3732</v>
      </c>
      <c r="J242" s="186" t="s">
        <v>3733</v>
      </c>
      <c r="K242" s="186"/>
      <c r="L242" s="31" t="s">
        <v>59</v>
      </c>
      <c r="M242" s="31" t="s">
        <v>3734</v>
      </c>
      <c r="N242" s="13">
        <v>2286883</v>
      </c>
      <c r="O242" s="20" t="s">
        <v>885</v>
      </c>
      <c r="P242" s="20"/>
      <c r="Q242" s="21"/>
      <c r="R242" s="20">
        <v>18.5</v>
      </c>
      <c r="S242" s="20">
        <v>96</v>
      </c>
      <c r="T242" s="222">
        <v>40817</v>
      </c>
      <c r="U242" s="24">
        <v>1.95</v>
      </c>
      <c r="V242" s="24">
        <v>-0.14000000000000001</v>
      </c>
      <c r="W242" s="24">
        <v>1.32</v>
      </c>
      <c r="X242" s="25" t="str">
        <f t="shared" si="16"/>
        <v>Sobrepeso</v>
      </c>
      <c r="Y242" s="25" t="b">
        <f t="shared" si="14"/>
        <v>0</v>
      </c>
      <c r="Z242" s="25" t="b">
        <f t="shared" si="17"/>
        <v>0</v>
      </c>
      <c r="AA242" s="19" t="s">
        <v>2730</v>
      </c>
      <c r="AB242" s="18" t="s">
        <v>52</v>
      </c>
      <c r="AC242" s="49"/>
    </row>
    <row r="243" spans="1:29" x14ac:dyDescent="0.25">
      <c r="A243" s="13">
        <v>250</v>
      </c>
      <c r="B243" s="13" t="s">
        <v>2203</v>
      </c>
      <c r="C243" s="18" t="s">
        <v>3109</v>
      </c>
      <c r="D243" s="13" t="s">
        <v>3735</v>
      </c>
      <c r="E243" s="15">
        <v>39794</v>
      </c>
      <c r="F243" s="16">
        <f t="shared" ca="1" si="15"/>
        <v>66.365503080082135</v>
      </c>
      <c r="G243" s="17" t="s">
        <v>54</v>
      </c>
      <c r="H243" s="38" t="s">
        <v>3736</v>
      </c>
      <c r="I243" s="38" t="s">
        <v>3737</v>
      </c>
      <c r="J243" s="38" t="s">
        <v>3738</v>
      </c>
      <c r="K243" s="38" t="s">
        <v>3739</v>
      </c>
      <c r="L243" s="31" t="s">
        <v>66</v>
      </c>
      <c r="M243" s="31" t="s">
        <v>3740</v>
      </c>
      <c r="N243" s="13">
        <v>2288345</v>
      </c>
      <c r="O243" s="20" t="s">
        <v>885</v>
      </c>
      <c r="P243" s="20" t="s">
        <v>1291</v>
      </c>
      <c r="Q243" s="21">
        <v>3335</v>
      </c>
      <c r="R243" s="22">
        <v>16.2</v>
      </c>
      <c r="S243" s="20">
        <v>89.35</v>
      </c>
      <c r="T243" s="222">
        <v>40819</v>
      </c>
      <c r="U243" s="24">
        <v>2.78</v>
      </c>
      <c r="V243" s="24">
        <v>-1.1000000000000001</v>
      </c>
      <c r="W243" s="24">
        <v>1.44</v>
      </c>
      <c r="X243" s="25" t="str">
        <f t="shared" si="16"/>
        <v>Obeso</v>
      </c>
      <c r="Y243" s="25" t="b">
        <f t="shared" si="14"/>
        <v>0</v>
      </c>
      <c r="Z243" s="25" t="b">
        <f t="shared" si="17"/>
        <v>0</v>
      </c>
      <c r="AA243" s="19" t="s">
        <v>2283</v>
      </c>
      <c r="AB243" s="142" t="s">
        <v>1474</v>
      </c>
      <c r="AC243" s="49"/>
    </row>
    <row r="244" spans="1:29" x14ac:dyDescent="0.25">
      <c r="A244" s="13">
        <v>251</v>
      </c>
      <c r="B244" s="13" t="s">
        <v>2203</v>
      </c>
      <c r="C244" s="18" t="s">
        <v>3109</v>
      </c>
      <c r="D244" s="13" t="s">
        <v>3741</v>
      </c>
      <c r="E244" s="15">
        <v>39987</v>
      </c>
      <c r="F244" s="16">
        <f t="shared" ca="1" si="15"/>
        <v>60.024640657084191</v>
      </c>
      <c r="G244" s="17" t="s">
        <v>54</v>
      </c>
      <c r="H244" s="223" t="s">
        <v>3742</v>
      </c>
      <c r="I244" s="223" t="s">
        <v>3743</v>
      </c>
      <c r="J244" s="31" t="s">
        <v>3744</v>
      </c>
      <c r="K244" s="31" t="s">
        <v>3745</v>
      </c>
      <c r="L244" s="31" t="s">
        <v>2318</v>
      </c>
      <c r="M244" s="31" t="s">
        <v>3746</v>
      </c>
      <c r="N244" s="13">
        <v>2315696</v>
      </c>
      <c r="O244" s="20" t="s">
        <v>1780</v>
      </c>
      <c r="P244" s="20" t="s">
        <v>1291</v>
      </c>
      <c r="Q244" s="21">
        <v>10700</v>
      </c>
      <c r="R244" s="22">
        <v>12.4</v>
      </c>
      <c r="S244" s="20">
        <v>86.7</v>
      </c>
      <c r="T244" s="222">
        <v>40858</v>
      </c>
      <c r="U244" s="24">
        <v>0.53</v>
      </c>
      <c r="V244" s="24">
        <v>-0.84</v>
      </c>
      <c r="W244" s="24">
        <v>-0.02</v>
      </c>
      <c r="X244" s="25" t="str">
        <f t="shared" si="16"/>
        <v>Normal</v>
      </c>
      <c r="Y244" s="25" t="b">
        <f t="shared" si="14"/>
        <v>0</v>
      </c>
      <c r="Z244" s="25" t="b">
        <f t="shared" si="17"/>
        <v>0</v>
      </c>
      <c r="AA244" s="13"/>
      <c r="AB244" s="13"/>
      <c r="AC244" s="205"/>
    </row>
    <row r="245" spans="1:29" x14ac:dyDescent="0.25">
      <c r="A245" s="13">
        <v>252</v>
      </c>
      <c r="B245" s="13" t="s">
        <v>2203</v>
      </c>
      <c r="C245" s="18" t="s">
        <v>3109</v>
      </c>
      <c r="D245" s="13">
        <v>22581014</v>
      </c>
      <c r="E245" s="15">
        <v>39393</v>
      </c>
      <c r="F245" s="16">
        <f t="shared" ca="1" si="15"/>
        <v>79.540041067761805</v>
      </c>
      <c r="G245" s="17" t="s">
        <v>29</v>
      </c>
      <c r="H245" s="152" t="s">
        <v>3747</v>
      </c>
      <c r="I245" s="152" t="s">
        <v>3748</v>
      </c>
      <c r="J245" s="31" t="s">
        <v>3749</v>
      </c>
      <c r="K245" s="31" t="s">
        <v>3750</v>
      </c>
      <c r="L245" s="31" t="s">
        <v>2318</v>
      </c>
      <c r="M245" s="31" t="s">
        <v>3751</v>
      </c>
      <c r="N245" s="13" t="s">
        <v>389</v>
      </c>
      <c r="O245" s="20" t="s">
        <v>3752</v>
      </c>
      <c r="P245" s="20" t="s">
        <v>1291</v>
      </c>
      <c r="Q245" s="21">
        <v>2888</v>
      </c>
      <c r="R245" s="22">
        <v>17.7</v>
      </c>
      <c r="S245" s="25">
        <v>102.6</v>
      </c>
      <c r="T245" s="37">
        <v>40827</v>
      </c>
      <c r="U245" s="24">
        <v>1.1100000000000001</v>
      </c>
      <c r="V245" s="24">
        <v>-0.05</v>
      </c>
      <c r="W245" s="24">
        <v>0.69</v>
      </c>
      <c r="X245" s="25" t="str">
        <f t="shared" si="16"/>
        <v>Sobrepeso</v>
      </c>
      <c r="Y245" s="25" t="b">
        <f t="shared" si="14"/>
        <v>0</v>
      </c>
      <c r="Z245" s="25" t="b">
        <f t="shared" si="17"/>
        <v>0</v>
      </c>
      <c r="AA245" s="13"/>
      <c r="AB245" s="13"/>
      <c r="AC245" s="205"/>
    </row>
    <row r="246" spans="1:29" x14ac:dyDescent="0.25">
      <c r="A246" s="13">
        <v>256</v>
      </c>
      <c r="B246" s="13" t="s">
        <v>2203</v>
      </c>
      <c r="C246" s="18" t="s">
        <v>3109</v>
      </c>
      <c r="D246" s="20" t="s">
        <v>3753</v>
      </c>
      <c r="E246" s="37">
        <v>39656</v>
      </c>
      <c r="F246" s="16">
        <f t="shared" ca="1" si="15"/>
        <v>70.899383983572889</v>
      </c>
      <c r="G246" s="185" t="s">
        <v>29</v>
      </c>
      <c r="H246" s="38" t="s">
        <v>3754</v>
      </c>
      <c r="I246" s="38" t="s">
        <v>3755</v>
      </c>
      <c r="J246" s="224" t="s">
        <v>3756</v>
      </c>
      <c r="K246" s="224" t="s">
        <v>3757</v>
      </c>
      <c r="L246" s="224" t="s">
        <v>66</v>
      </c>
      <c r="M246" s="38" t="s">
        <v>3758</v>
      </c>
      <c r="N246" s="119">
        <v>2346953</v>
      </c>
      <c r="O246" s="20" t="s">
        <v>1290</v>
      </c>
      <c r="P246" s="20" t="s">
        <v>1291</v>
      </c>
      <c r="Q246" s="21">
        <v>2143</v>
      </c>
      <c r="R246" s="22">
        <v>14.35</v>
      </c>
      <c r="S246" s="20">
        <v>97.3</v>
      </c>
      <c r="T246" s="37">
        <v>40827</v>
      </c>
      <c r="U246" s="24">
        <v>1.47</v>
      </c>
      <c r="V246" s="24">
        <v>-0.39</v>
      </c>
      <c r="W246" s="24">
        <v>0.76</v>
      </c>
      <c r="X246" s="25" t="str">
        <f t="shared" si="16"/>
        <v>Sobrepeso</v>
      </c>
      <c r="Y246" s="25" t="b">
        <f t="shared" si="14"/>
        <v>0</v>
      </c>
      <c r="Z246" s="25" t="b">
        <f t="shared" si="17"/>
        <v>0</v>
      </c>
      <c r="AA246" s="19" t="s">
        <v>2283</v>
      </c>
      <c r="AB246" s="142" t="s">
        <v>52</v>
      </c>
      <c r="AC246" s="49"/>
    </row>
    <row r="247" spans="1:29" x14ac:dyDescent="0.25">
      <c r="A247" s="13">
        <v>257</v>
      </c>
      <c r="B247" s="13" t="s">
        <v>2203</v>
      </c>
      <c r="C247" s="207" t="s">
        <v>3109</v>
      </c>
      <c r="D247" s="20" t="s">
        <v>3759</v>
      </c>
      <c r="E247" s="37">
        <v>39819</v>
      </c>
      <c r="F247" s="16">
        <f t="shared" ca="1" si="15"/>
        <v>65.544147843942511</v>
      </c>
      <c r="G247" s="185" t="s">
        <v>29</v>
      </c>
      <c r="H247" s="38" t="s">
        <v>696</v>
      </c>
      <c r="I247" s="38" t="s">
        <v>3760</v>
      </c>
      <c r="J247" s="38" t="s">
        <v>3761</v>
      </c>
      <c r="K247" s="38" t="s">
        <v>3762</v>
      </c>
      <c r="L247" s="38" t="s">
        <v>66</v>
      </c>
      <c r="M247" s="38" t="s">
        <v>3763</v>
      </c>
      <c r="N247" s="20" t="s">
        <v>3764</v>
      </c>
      <c r="O247" s="20" t="s">
        <v>1290</v>
      </c>
      <c r="P247" s="20" t="s">
        <v>1291</v>
      </c>
      <c r="Q247" s="21">
        <v>2267</v>
      </c>
      <c r="R247" s="20">
        <v>13</v>
      </c>
      <c r="S247" s="20">
        <v>89.95</v>
      </c>
      <c r="T247" s="37">
        <v>40827</v>
      </c>
      <c r="U247" s="24">
        <v>0.12</v>
      </c>
      <c r="V247" s="24">
        <v>-1.18</v>
      </c>
      <c r="W247" s="24">
        <v>-0.53</v>
      </c>
      <c r="X247" s="25" t="str">
        <f t="shared" si="16"/>
        <v>Normal</v>
      </c>
      <c r="Y247" s="25" t="b">
        <f t="shared" si="14"/>
        <v>0</v>
      </c>
      <c r="Z247" s="25" t="b">
        <f t="shared" si="17"/>
        <v>0</v>
      </c>
      <c r="AA247" s="20"/>
      <c r="AB247" s="20"/>
      <c r="AC247" s="49"/>
    </row>
    <row r="248" spans="1:29" x14ac:dyDescent="0.25">
      <c r="A248" s="13">
        <v>258</v>
      </c>
      <c r="B248" s="13" t="s">
        <v>2203</v>
      </c>
      <c r="C248" s="18" t="s">
        <v>3109</v>
      </c>
      <c r="D248" s="20" t="s">
        <v>3765</v>
      </c>
      <c r="E248" s="37">
        <v>39649</v>
      </c>
      <c r="F248" s="16">
        <f t="shared" ca="1" si="15"/>
        <v>71.129363449691994</v>
      </c>
      <c r="G248" s="185" t="s">
        <v>29</v>
      </c>
      <c r="H248" s="38" t="s">
        <v>3766</v>
      </c>
      <c r="I248" s="38" t="s">
        <v>3767</v>
      </c>
      <c r="J248" s="224" t="s">
        <v>3768</v>
      </c>
      <c r="K248" s="224" t="s">
        <v>3769</v>
      </c>
      <c r="L248" s="224" t="s">
        <v>3770</v>
      </c>
      <c r="M248" s="38" t="s">
        <v>3771</v>
      </c>
      <c r="N248" s="119" t="s">
        <v>3772</v>
      </c>
      <c r="O248" s="20" t="s">
        <v>1290</v>
      </c>
      <c r="P248" s="20" t="s">
        <v>1291</v>
      </c>
      <c r="Q248" s="21">
        <v>3295</v>
      </c>
      <c r="R248" s="22">
        <v>15.05</v>
      </c>
      <c r="S248" s="20">
        <v>95.1</v>
      </c>
      <c r="T248" s="37">
        <v>40827</v>
      </c>
      <c r="U248" s="24">
        <v>0.81</v>
      </c>
      <c r="V248" s="24">
        <v>-0.71</v>
      </c>
      <c r="W248" s="24">
        <v>0.14000000000000001</v>
      </c>
      <c r="X248" s="25" t="str">
        <f t="shared" si="16"/>
        <v>Normal</v>
      </c>
      <c r="Y248" s="25" t="b">
        <f t="shared" si="14"/>
        <v>0</v>
      </c>
      <c r="Z248" s="25" t="b">
        <f t="shared" si="17"/>
        <v>0</v>
      </c>
      <c r="AA248" s="13"/>
      <c r="AB248" s="13"/>
      <c r="AC248" s="49"/>
    </row>
    <row r="249" spans="1:29" x14ac:dyDescent="0.25">
      <c r="A249" s="13">
        <v>259</v>
      </c>
      <c r="B249" s="13" t="s">
        <v>2203</v>
      </c>
      <c r="C249" s="225" t="s">
        <v>3773</v>
      </c>
      <c r="D249" s="13" t="s">
        <v>3774</v>
      </c>
      <c r="E249" s="15">
        <v>39721</v>
      </c>
      <c r="F249" s="16">
        <f t="shared" ca="1" si="15"/>
        <v>68.763860369609858</v>
      </c>
      <c r="G249" s="17" t="s">
        <v>54</v>
      </c>
      <c r="H249" s="31" t="s">
        <v>3775</v>
      </c>
      <c r="I249" s="31" t="s">
        <v>3776</v>
      </c>
      <c r="J249" s="31" t="s">
        <v>3777</v>
      </c>
      <c r="K249" s="31" t="s">
        <v>3778</v>
      </c>
      <c r="L249" s="31" t="s">
        <v>66</v>
      </c>
      <c r="M249" s="31" t="s">
        <v>3779</v>
      </c>
      <c r="N249" s="13">
        <v>231955</v>
      </c>
      <c r="O249" s="21" t="s">
        <v>77</v>
      </c>
      <c r="P249" s="20" t="s">
        <v>2249</v>
      </c>
      <c r="Q249" s="21">
        <v>4027</v>
      </c>
      <c r="R249" s="25">
        <v>19.25</v>
      </c>
      <c r="S249" s="20">
        <v>98.5</v>
      </c>
      <c r="T249" s="37">
        <v>40809</v>
      </c>
      <c r="U249" s="24">
        <v>1.07</v>
      </c>
      <c r="V249" s="24">
        <v>-0.01</v>
      </c>
      <c r="W249" s="24">
        <v>0.76</v>
      </c>
      <c r="X249" s="25" t="str">
        <f t="shared" si="16"/>
        <v>Sobrepeso</v>
      </c>
      <c r="Y249" s="25" t="b">
        <f t="shared" si="14"/>
        <v>0</v>
      </c>
      <c r="Z249" s="25" t="b">
        <f t="shared" si="17"/>
        <v>0</v>
      </c>
      <c r="AA249" s="13"/>
      <c r="AB249" s="13"/>
      <c r="AC249" s="49"/>
    </row>
    <row r="250" spans="1:29" x14ac:dyDescent="0.25">
      <c r="A250" s="13">
        <v>260</v>
      </c>
      <c r="B250" s="13" t="s">
        <v>2203</v>
      </c>
      <c r="C250" s="225" t="s">
        <v>3773</v>
      </c>
      <c r="D250" s="13" t="s">
        <v>3780</v>
      </c>
      <c r="E250" s="15">
        <v>39788</v>
      </c>
      <c r="F250" s="16">
        <f t="shared" ca="1" si="15"/>
        <v>66.562628336755637</v>
      </c>
      <c r="G250" s="17" t="s">
        <v>54</v>
      </c>
      <c r="H250" s="31" t="s">
        <v>3781</v>
      </c>
      <c r="I250" s="31" t="s">
        <v>3782</v>
      </c>
      <c r="J250" s="31" t="s">
        <v>3783</v>
      </c>
      <c r="K250" s="31" t="s">
        <v>3784</v>
      </c>
      <c r="L250" s="31" t="s">
        <v>2318</v>
      </c>
      <c r="M250" s="31" t="s">
        <v>3785</v>
      </c>
      <c r="N250" s="13">
        <v>71550089</v>
      </c>
      <c r="O250" s="21" t="s">
        <v>77</v>
      </c>
      <c r="P250" s="20" t="s">
        <v>1291</v>
      </c>
      <c r="Q250" s="21">
        <v>4532</v>
      </c>
      <c r="R250" s="226">
        <v>15.5</v>
      </c>
      <c r="S250" s="20">
        <v>95.6</v>
      </c>
      <c r="T250" s="222">
        <v>40809</v>
      </c>
      <c r="U250" s="24">
        <v>1.63</v>
      </c>
      <c r="V250" s="24">
        <v>-0.61</v>
      </c>
      <c r="W250" s="24">
        <v>0.81</v>
      </c>
      <c r="X250" s="25" t="str">
        <f t="shared" si="16"/>
        <v>Sobrepeso</v>
      </c>
      <c r="Y250" s="25" t="b">
        <f t="shared" si="14"/>
        <v>0</v>
      </c>
      <c r="Z250" s="25" t="b">
        <f t="shared" si="17"/>
        <v>0</v>
      </c>
      <c r="AA250" s="13"/>
      <c r="AB250" s="13"/>
      <c r="AC250" s="205"/>
    </row>
    <row r="251" spans="1:29" x14ac:dyDescent="0.25">
      <c r="A251" s="136">
        <v>261</v>
      </c>
      <c r="B251" s="13" t="s">
        <v>2203</v>
      </c>
      <c r="C251" s="225" t="s">
        <v>3773</v>
      </c>
      <c r="D251" s="13" t="s">
        <v>3786</v>
      </c>
      <c r="E251" s="15">
        <v>39589</v>
      </c>
      <c r="F251" s="16">
        <f t="shared" ca="1" si="15"/>
        <v>73.100616016427111</v>
      </c>
      <c r="G251" s="17" t="s">
        <v>29</v>
      </c>
      <c r="H251" s="38" t="s">
        <v>3787</v>
      </c>
      <c r="I251" s="31" t="s">
        <v>3788</v>
      </c>
      <c r="J251" s="31" t="s">
        <v>3789</v>
      </c>
      <c r="K251" s="31" t="s">
        <v>3790</v>
      </c>
      <c r="L251" s="31" t="s">
        <v>66</v>
      </c>
      <c r="M251" s="31" t="s">
        <v>3791</v>
      </c>
      <c r="N251" s="13" t="s">
        <v>3792</v>
      </c>
      <c r="O251" s="21" t="s">
        <v>77</v>
      </c>
      <c r="P251" s="20" t="s">
        <v>2249</v>
      </c>
      <c r="Q251" s="21">
        <v>4151</v>
      </c>
      <c r="R251" s="226">
        <v>18.05</v>
      </c>
      <c r="S251" s="20">
        <v>98.3</v>
      </c>
      <c r="T251" s="37">
        <v>40809</v>
      </c>
      <c r="U251" s="24">
        <v>2.2799999999999998</v>
      </c>
      <c r="V251" s="24">
        <v>-0.1</v>
      </c>
      <c r="W251" s="24">
        <v>1.48</v>
      </c>
      <c r="X251" s="25" t="str">
        <f t="shared" si="16"/>
        <v>Obeso</v>
      </c>
      <c r="Y251" s="25" t="b">
        <f t="shared" si="14"/>
        <v>0</v>
      </c>
      <c r="Z251" s="25" t="b">
        <f t="shared" si="17"/>
        <v>0</v>
      </c>
      <c r="AA251" s="19" t="s">
        <v>3449</v>
      </c>
      <c r="AB251" s="18" t="s">
        <v>52</v>
      </c>
      <c r="AC251" s="205"/>
    </row>
    <row r="252" spans="1:29" x14ac:dyDescent="0.25">
      <c r="A252" s="20">
        <v>262</v>
      </c>
      <c r="B252" s="13" t="s">
        <v>2203</v>
      </c>
      <c r="C252" s="225" t="s">
        <v>3773</v>
      </c>
      <c r="D252" s="13" t="s">
        <v>3793</v>
      </c>
      <c r="E252" s="15">
        <v>39671</v>
      </c>
      <c r="F252" s="16">
        <f t="shared" ca="1" si="15"/>
        <v>70.406570841889121</v>
      </c>
      <c r="G252" s="17" t="s">
        <v>29</v>
      </c>
      <c r="H252" s="31" t="s">
        <v>1021</v>
      </c>
      <c r="I252" s="31" t="s">
        <v>3794</v>
      </c>
      <c r="J252" s="31" t="s">
        <v>3795</v>
      </c>
      <c r="K252" s="31" t="s">
        <v>389</v>
      </c>
      <c r="L252" s="31" t="s">
        <v>59</v>
      </c>
      <c r="M252" s="31" t="s">
        <v>3796</v>
      </c>
      <c r="N252" s="13">
        <v>62419415</v>
      </c>
      <c r="O252" s="21" t="s">
        <v>77</v>
      </c>
      <c r="P252" s="20" t="s">
        <v>87</v>
      </c>
      <c r="Q252" s="21">
        <v>2219</v>
      </c>
      <c r="R252" s="226">
        <v>13.25</v>
      </c>
      <c r="S252" s="20">
        <v>92.3</v>
      </c>
      <c r="T252" s="222">
        <v>40809</v>
      </c>
      <c r="U252" s="24">
        <v>-0.16</v>
      </c>
      <c r="V252" s="24">
        <v>-1.24</v>
      </c>
      <c r="W252" s="24">
        <v>-0.79</v>
      </c>
      <c r="X252" s="25" t="str">
        <f t="shared" si="16"/>
        <v>Normal</v>
      </c>
      <c r="Y252" s="25" t="b">
        <f t="shared" si="14"/>
        <v>0</v>
      </c>
      <c r="Z252" s="25" t="b">
        <f t="shared" si="17"/>
        <v>0</v>
      </c>
      <c r="AA252" s="13"/>
      <c r="AB252" s="13"/>
      <c r="AC252" s="49"/>
    </row>
    <row r="253" spans="1:29" x14ac:dyDescent="0.25">
      <c r="A253" s="13">
        <v>263</v>
      </c>
      <c r="B253" s="13" t="s">
        <v>2203</v>
      </c>
      <c r="C253" s="225" t="s">
        <v>3773</v>
      </c>
      <c r="D253" s="13" t="s">
        <v>3797</v>
      </c>
      <c r="E253" s="15">
        <v>39639</v>
      </c>
      <c r="F253" s="16">
        <f t="shared" ca="1" si="15"/>
        <v>71.457905544147849</v>
      </c>
      <c r="G253" s="17" t="s">
        <v>29</v>
      </c>
      <c r="H253" s="31" t="s">
        <v>3798</v>
      </c>
      <c r="I253" s="31" t="s">
        <v>3799</v>
      </c>
      <c r="J253" s="31" t="s">
        <v>3800</v>
      </c>
      <c r="K253" s="31" t="s">
        <v>3801</v>
      </c>
      <c r="L253" s="31" t="s">
        <v>66</v>
      </c>
      <c r="M253" s="31" t="s">
        <v>3802</v>
      </c>
      <c r="N253" s="13">
        <v>2318087</v>
      </c>
      <c r="O253" s="21" t="s">
        <v>77</v>
      </c>
      <c r="P253" s="20" t="s">
        <v>37</v>
      </c>
      <c r="Q253" s="21">
        <v>2233</v>
      </c>
      <c r="R253" s="226">
        <v>14.8</v>
      </c>
      <c r="S253" s="20">
        <v>97.6</v>
      </c>
      <c r="T253" s="37">
        <v>40809</v>
      </c>
      <c r="U253" s="24">
        <v>3.13</v>
      </c>
      <c r="V253" s="24">
        <v>-0.21</v>
      </c>
      <c r="W253" s="24">
        <v>2.0699999999999998</v>
      </c>
      <c r="X253" s="25" t="str">
        <f t="shared" si="16"/>
        <v>Obeso</v>
      </c>
      <c r="Y253" s="25" t="b">
        <f t="shared" ref="Y253:Y290" si="18">IF(V253&lt;-2,"Talla Baja" )</f>
        <v>0</v>
      </c>
      <c r="Z253" s="25" t="b">
        <f t="shared" si="17"/>
        <v>0</v>
      </c>
      <c r="AA253" s="19" t="s">
        <v>2225</v>
      </c>
      <c r="AB253" s="18" t="s">
        <v>52</v>
      </c>
      <c r="AC253" s="49"/>
    </row>
    <row r="254" spans="1:29" x14ac:dyDescent="0.25">
      <c r="A254" s="13">
        <v>264</v>
      </c>
      <c r="B254" s="13" t="s">
        <v>2203</v>
      </c>
      <c r="C254" s="225" t="s">
        <v>3773</v>
      </c>
      <c r="D254" s="13" t="s">
        <v>3803</v>
      </c>
      <c r="E254" s="15">
        <v>39781</v>
      </c>
      <c r="F254" s="16">
        <f t="shared" ca="1" si="15"/>
        <v>66.792607802874755</v>
      </c>
      <c r="G254" s="17" t="s">
        <v>29</v>
      </c>
      <c r="H254" s="31" t="s">
        <v>1021</v>
      </c>
      <c r="I254" s="31" t="s">
        <v>3804</v>
      </c>
      <c r="J254" s="31" t="s">
        <v>3805</v>
      </c>
      <c r="K254" s="31" t="s">
        <v>3806</v>
      </c>
      <c r="L254" s="31" t="s">
        <v>2318</v>
      </c>
      <c r="M254" s="31" t="s">
        <v>3807</v>
      </c>
      <c r="N254" s="13" t="s">
        <v>3808</v>
      </c>
      <c r="O254" s="21" t="s">
        <v>77</v>
      </c>
      <c r="P254" s="20" t="s">
        <v>2249</v>
      </c>
      <c r="Q254" s="21">
        <v>2507</v>
      </c>
      <c r="R254" s="226">
        <v>14.1</v>
      </c>
      <c r="S254" s="20">
        <v>95.5</v>
      </c>
      <c r="T254" s="222">
        <v>40809</v>
      </c>
      <c r="U254" s="24">
        <v>0.89</v>
      </c>
      <c r="V254" s="24">
        <v>-1.05</v>
      </c>
      <c r="W254" s="24">
        <v>0.1</v>
      </c>
      <c r="X254" s="25" t="str">
        <f t="shared" si="16"/>
        <v>Normal</v>
      </c>
      <c r="Y254" s="25" t="b">
        <f t="shared" si="18"/>
        <v>0</v>
      </c>
      <c r="Z254" s="25" t="b">
        <f t="shared" si="17"/>
        <v>0</v>
      </c>
      <c r="AA254" s="13" t="s">
        <v>3449</v>
      </c>
      <c r="AB254" s="18" t="s">
        <v>52</v>
      </c>
      <c r="AC254" s="49"/>
    </row>
    <row r="255" spans="1:29" x14ac:dyDescent="0.25">
      <c r="A255" s="13">
        <v>265</v>
      </c>
      <c r="B255" s="13" t="s">
        <v>2203</v>
      </c>
      <c r="C255" s="225" t="s">
        <v>3773</v>
      </c>
      <c r="D255" s="13" t="s">
        <v>3809</v>
      </c>
      <c r="E255" s="15">
        <v>39781</v>
      </c>
      <c r="F255" s="16">
        <f t="shared" ca="1" si="15"/>
        <v>66.792607802874755</v>
      </c>
      <c r="G255" s="17" t="s">
        <v>54</v>
      </c>
      <c r="H255" s="31" t="s">
        <v>3810</v>
      </c>
      <c r="I255" s="31" t="s">
        <v>3804</v>
      </c>
      <c r="J255" s="31" t="s">
        <v>3805</v>
      </c>
      <c r="K255" s="31" t="s">
        <v>3806</v>
      </c>
      <c r="L255" s="31" t="s">
        <v>2318</v>
      </c>
      <c r="M255" s="31" t="s">
        <v>3807</v>
      </c>
      <c r="N255" s="13" t="s">
        <v>3808</v>
      </c>
      <c r="O255" s="21" t="s">
        <v>77</v>
      </c>
      <c r="P255" s="20" t="s">
        <v>2249</v>
      </c>
      <c r="Q255" s="21">
        <v>2507</v>
      </c>
      <c r="R255" s="226">
        <v>13.6</v>
      </c>
      <c r="S255" s="20">
        <v>89.6</v>
      </c>
      <c r="T255" s="37">
        <v>40809</v>
      </c>
      <c r="U255" s="24">
        <v>-7.0000000000000007E-2</v>
      </c>
      <c r="V255" s="24">
        <v>0.25</v>
      </c>
      <c r="W255" s="24">
        <v>0.08</v>
      </c>
      <c r="X255" s="25" t="str">
        <f t="shared" si="16"/>
        <v>Normal</v>
      </c>
      <c r="Y255" s="25" t="b">
        <f t="shared" si="18"/>
        <v>0</v>
      </c>
      <c r="Z255" s="25" t="b">
        <f t="shared" si="17"/>
        <v>0</v>
      </c>
      <c r="AA255" s="13" t="s">
        <v>3449</v>
      </c>
      <c r="AB255" s="18" t="s">
        <v>52</v>
      </c>
      <c r="AC255" s="49"/>
    </row>
    <row r="256" spans="1:29" x14ac:dyDescent="0.25">
      <c r="A256" s="13">
        <v>266</v>
      </c>
      <c r="B256" s="13" t="s">
        <v>2203</v>
      </c>
      <c r="C256" s="225" t="s">
        <v>3773</v>
      </c>
      <c r="D256" s="13" t="s">
        <v>3811</v>
      </c>
      <c r="E256" s="15">
        <v>39703</v>
      </c>
      <c r="F256" s="16">
        <f t="shared" ca="1" si="15"/>
        <v>69.355236139630392</v>
      </c>
      <c r="G256" s="17" t="s">
        <v>54</v>
      </c>
      <c r="H256" s="38" t="s">
        <v>3812</v>
      </c>
      <c r="I256" s="38" t="s">
        <v>3813</v>
      </c>
      <c r="J256" s="31" t="s">
        <v>3814</v>
      </c>
      <c r="K256" s="31" t="s">
        <v>3815</v>
      </c>
      <c r="L256" s="31" t="s">
        <v>2318</v>
      </c>
      <c r="M256" s="31" t="s">
        <v>3816</v>
      </c>
      <c r="N256" s="13">
        <v>2315540</v>
      </c>
      <c r="O256" s="21" t="s">
        <v>77</v>
      </c>
      <c r="P256" s="20" t="s">
        <v>2249</v>
      </c>
      <c r="Q256" s="21">
        <v>12178</v>
      </c>
      <c r="R256" s="226">
        <v>15.45</v>
      </c>
      <c r="S256" s="20">
        <v>93</v>
      </c>
      <c r="T256" s="222">
        <v>40809</v>
      </c>
      <c r="U256" s="24">
        <v>0.35</v>
      </c>
      <c r="V256" s="24">
        <v>-1.45</v>
      </c>
      <c r="W256" s="24">
        <v>-0.53</v>
      </c>
      <c r="X256" s="25" t="str">
        <f t="shared" si="16"/>
        <v>Normal</v>
      </c>
      <c r="Y256" s="25" t="b">
        <f t="shared" si="18"/>
        <v>0</v>
      </c>
      <c r="Z256" s="25" t="b">
        <f t="shared" si="17"/>
        <v>0</v>
      </c>
      <c r="AA256" s="19" t="s">
        <v>3449</v>
      </c>
      <c r="AB256" s="18" t="s">
        <v>52</v>
      </c>
      <c r="AC256" s="49"/>
    </row>
    <row r="257" spans="1:29" x14ac:dyDescent="0.25">
      <c r="A257" s="13">
        <v>267</v>
      </c>
      <c r="B257" s="13" t="s">
        <v>2203</v>
      </c>
      <c r="C257" s="225" t="s">
        <v>3773</v>
      </c>
      <c r="D257" s="13" t="s">
        <v>3817</v>
      </c>
      <c r="E257" s="15">
        <v>39685</v>
      </c>
      <c r="F257" s="16">
        <f t="shared" ca="1" si="15"/>
        <v>69.946611909650926</v>
      </c>
      <c r="G257" s="17" t="s">
        <v>54</v>
      </c>
      <c r="H257" s="31" t="s">
        <v>3818</v>
      </c>
      <c r="I257" s="31" t="s">
        <v>3819</v>
      </c>
      <c r="J257" s="31" t="s">
        <v>3820</v>
      </c>
      <c r="K257" s="31" t="s">
        <v>3821</v>
      </c>
      <c r="L257" s="31" t="s">
        <v>2318</v>
      </c>
      <c r="M257" s="31" t="s">
        <v>3822</v>
      </c>
      <c r="N257" s="13" t="s">
        <v>3823</v>
      </c>
      <c r="O257" s="21" t="s">
        <v>77</v>
      </c>
      <c r="P257" s="20" t="s">
        <v>1291</v>
      </c>
      <c r="Q257" s="21">
        <v>2164</v>
      </c>
      <c r="R257" s="226">
        <v>13.5</v>
      </c>
      <c r="S257" s="20">
        <v>95.45</v>
      </c>
      <c r="T257" s="37">
        <v>40809</v>
      </c>
      <c r="U257" s="24">
        <v>-0.41</v>
      </c>
      <c r="V257" s="24">
        <v>-0.06</v>
      </c>
      <c r="W257" s="24">
        <v>-0.3</v>
      </c>
      <c r="X257" s="25" t="str">
        <f t="shared" si="16"/>
        <v>Normal</v>
      </c>
      <c r="Y257" s="25" t="b">
        <f t="shared" si="18"/>
        <v>0</v>
      </c>
      <c r="Z257" s="25" t="b">
        <f t="shared" si="17"/>
        <v>0</v>
      </c>
      <c r="AA257" s="13"/>
      <c r="AB257" s="13"/>
      <c r="AC257" s="49"/>
    </row>
    <row r="258" spans="1:29" x14ac:dyDescent="0.25">
      <c r="A258" s="13">
        <v>268</v>
      </c>
      <c r="B258" s="13" t="s">
        <v>2203</v>
      </c>
      <c r="C258" s="225" t="s">
        <v>3773</v>
      </c>
      <c r="D258" s="13" t="s">
        <v>3824</v>
      </c>
      <c r="E258" s="15">
        <v>39582</v>
      </c>
      <c r="F258" s="16">
        <f t="shared" ref="F258:F321" ca="1" si="19">($AC$1-E258)/365.25*12</f>
        <v>73.330595482546201</v>
      </c>
      <c r="G258" s="17" t="s">
        <v>54</v>
      </c>
      <c r="H258" s="31" t="s">
        <v>3825</v>
      </c>
      <c r="I258" s="31" t="s">
        <v>3826</v>
      </c>
      <c r="J258" s="31" t="s">
        <v>3827</v>
      </c>
      <c r="K258" s="31" t="s">
        <v>3828</v>
      </c>
      <c r="L258" s="31" t="s">
        <v>66</v>
      </c>
      <c r="M258" s="31" t="s">
        <v>3829</v>
      </c>
      <c r="N258" s="13">
        <v>90382782</v>
      </c>
      <c r="O258" s="21" t="s">
        <v>77</v>
      </c>
      <c r="P258" s="20" t="s">
        <v>2249</v>
      </c>
      <c r="Q258" s="21">
        <v>3408</v>
      </c>
      <c r="R258" s="226">
        <v>13.5</v>
      </c>
      <c r="S258" s="20">
        <v>89.4</v>
      </c>
      <c r="T258" s="222">
        <v>40809</v>
      </c>
      <c r="U258" s="24">
        <v>0.7</v>
      </c>
      <c r="V258" s="24">
        <v>0.89</v>
      </c>
      <c r="W258" s="24">
        <v>0.97</v>
      </c>
      <c r="X258" s="25" t="str">
        <f t="shared" ref="X258:X321" si="20">IF(U258&gt;2,"Obeso", IF(U258&gt;1, "Sobrepeso", IF(U258&lt;-2, "Desnutrido", IF(U258&lt;-1, "Bajopeso", IF(U258&lt;1.01, "Normal")))))</f>
        <v>Normal</v>
      </c>
      <c r="Y258" s="25" t="b">
        <f t="shared" si="18"/>
        <v>0</v>
      </c>
      <c r="Z258" s="25" t="b">
        <f t="shared" ref="Z258:Z321" si="21">IF(W258&lt;-2,"Des Ag" )</f>
        <v>0</v>
      </c>
      <c r="AA258" s="13"/>
      <c r="AB258" s="13"/>
      <c r="AC258" s="49"/>
    </row>
    <row r="259" spans="1:29" x14ac:dyDescent="0.25">
      <c r="A259" s="136">
        <v>269</v>
      </c>
      <c r="B259" s="13" t="s">
        <v>2203</v>
      </c>
      <c r="C259" s="225" t="s">
        <v>3773</v>
      </c>
      <c r="D259" s="13" t="s">
        <v>3830</v>
      </c>
      <c r="E259" s="15">
        <v>39559</v>
      </c>
      <c r="F259" s="16">
        <f t="shared" ca="1" si="19"/>
        <v>74.086242299794662</v>
      </c>
      <c r="G259" s="17" t="s">
        <v>29</v>
      </c>
      <c r="H259" s="31" t="s">
        <v>1286</v>
      </c>
      <c r="I259" s="31" t="s">
        <v>3831</v>
      </c>
      <c r="J259" s="31" t="s">
        <v>3832</v>
      </c>
      <c r="K259" s="31" t="s">
        <v>3833</v>
      </c>
      <c r="L259" s="31" t="s">
        <v>66</v>
      </c>
      <c r="M259" s="31" t="s">
        <v>3834</v>
      </c>
      <c r="N259" s="13" t="s">
        <v>3835</v>
      </c>
      <c r="O259" s="21" t="s">
        <v>77</v>
      </c>
      <c r="P259" s="20" t="s">
        <v>2249</v>
      </c>
      <c r="Q259" s="21">
        <v>11382</v>
      </c>
      <c r="R259" s="226">
        <v>17.899999999999999</v>
      </c>
      <c r="S259" s="20">
        <v>106.6</v>
      </c>
      <c r="T259" s="37">
        <v>40809</v>
      </c>
      <c r="U259" s="24">
        <v>0.72</v>
      </c>
      <c r="V259" s="24">
        <v>-0.31</v>
      </c>
      <c r="W259" s="24">
        <v>0.32</v>
      </c>
      <c r="X259" s="25" t="str">
        <f t="shared" si="20"/>
        <v>Normal</v>
      </c>
      <c r="Y259" s="25" t="b">
        <f t="shared" si="18"/>
        <v>0</v>
      </c>
      <c r="Z259" s="25" t="b">
        <f t="shared" si="21"/>
        <v>0</v>
      </c>
      <c r="AA259" s="13"/>
      <c r="AB259" s="13"/>
      <c r="AC259" s="49"/>
    </row>
    <row r="260" spans="1:29" x14ac:dyDescent="0.25">
      <c r="A260" s="20">
        <v>270</v>
      </c>
      <c r="B260" s="13" t="s">
        <v>2203</v>
      </c>
      <c r="C260" s="225" t="s">
        <v>3773</v>
      </c>
      <c r="D260" s="13" t="s">
        <v>3836</v>
      </c>
      <c r="E260" s="15">
        <v>39855</v>
      </c>
      <c r="F260" s="16">
        <f t="shared" ca="1" si="19"/>
        <v>64.361396303901444</v>
      </c>
      <c r="G260" s="17" t="s">
        <v>29</v>
      </c>
      <c r="H260" s="31" t="s">
        <v>3837</v>
      </c>
      <c r="I260" s="31" t="s">
        <v>3838</v>
      </c>
      <c r="J260" s="31" t="s">
        <v>3839</v>
      </c>
      <c r="K260" s="31" t="s">
        <v>3840</v>
      </c>
      <c r="L260" s="31" t="s">
        <v>66</v>
      </c>
      <c r="M260" s="31" t="s">
        <v>3841</v>
      </c>
      <c r="N260" s="13">
        <v>2315343</v>
      </c>
      <c r="O260" s="21" t="s">
        <v>77</v>
      </c>
      <c r="P260" s="20" t="s">
        <v>2249</v>
      </c>
      <c r="Q260" s="21">
        <v>3265</v>
      </c>
      <c r="R260" s="226">
        <v>15.75</v>
      </c>
      <c r="S260" s="20">
        <v>95.65</v>
      </c>
      <c r="T260" s="222">
        <v>40809</v>
      </c>
      <c r="U260" s="24">
        <v>0.31</v>
      </c>
      <c r="V260" s="24">
        <v>-1.28</v>
      </c>
      <c r="W260" s="24">
        <v>-0.45</v>
      </c>
      <c r="X260" s="25" t="str">
        <f t="shared" si="20"/>
        <v>Normal</v>
      </c>
      <c r="Y260" s="25" t="b">
        <f t="shared" si="18"/>
        <v>0</v>
      </c>
      <c r="Z260" s="25" t="b">
        <f t="shared" si="21"/>
        <v>0</v>
      </c>
      <c r="AA260" s="19" t="s">
        <v>3241</v>
      </c>
      <c r="AB260" s="18" t="s">
        <v>52</v>
      </c>
      <c r="AC260" s="49"/>
    </row>
    <row r="261" spans="1:29" x14ac:dyDescent="0.25">
      <c r="A261" s="13">
        <v>271</v>
      </c>
      <c r="B261" s="13" t="s">
        <v>2203</v>
      </c>
      <c r="C261" s="225" t="s">
        <v>3773</v>
      </c>
      <c r="D261" s="13" t="s">
        <v>3842</v>
      </c>
      <c r="E261" s="15">
        <v>39763</v>
      </c>
      <c r="F261" s="16">
        <f t="shared" ca="1" si="19"/>
        <v>67.383983572895275</v>
      </c>
      <c r="G261" s="17" t="s">
        <v>54</v>
      </c>
      <c r="H261" s="31" t="s">
        <v>3843</v>
      </c>
      <c r="I261" s="31" t="s">
        <v>3844</v>
      </c>
      <c r="J261" s="31" t="s">
        <v>3845</v>
      </c>
      <c r="K261" s="31" t="s">
        <v>3846</v>
      </c>
      <c r="L261" s="31" t="s">
        <v>2318</v>
      </c>
      <c r="M261" s="31" t="s">
        <v>3847</v>
      </c>
      <c r="N261" s="13" t="s">
        <v>3848</v>
      </c>
      <c r="O261" s="21" t="s">
        <v>77</v>
      </c>
      <c r="P261" s="20" t="s">
        <v>1291</v>
      </c>
      <c r="Q261" s="21">
        <v>3881</v>
      </c>
      <c r="R261" s="226">
        <v>19.149999999999999</v>
      </c>
      <c r="S261" s="20">
        <v>98.5</v>
      </c>
      <c r="T261" s="37">
        <v>40809</v>
      </c>
      <c r="U261" s="24">
        <v>1.04</v>
      </c>
      <c r="V261" s="24">
        <v>-0.23</v>
      </c>
      <c r="W261" s="24">
        <v>0.56999999999999995</v>
      </c>
      <c r="X261" s="25" t="str">
        <f t="shared" si="20"/>
        <v>Sobrepeso</v>
      </c>
      <c r="Y261" s="25" t="b">
        <f t="shared" si="18"/>
        <v>0</v>
      </c>
      <c r="Z261" s="25" t="b">
        <f t="shared" si="21"/>
        <v>0</v>
      </c>
      <c r="AA261" s="13"/>
      <c r="AB261" s="13"/>
      <c r="AC261" s="49"/>
    </row>
    <row r="262" spans="1:29" x14ac:dyDescent="0.25">
      <c r="A262" s="13">
        <v>272</v>
      </c>
      <c r="B262" s="13" t="s">
        <v>2203</v>
      </c>
      <c r="C262" s="225" t="s">
        <v>3773</v>
      </c>
      <c r="D262" s="13" t="s">
        <v>3849</v>
      </c>
      <c r="E262" s="15">
        <v>39661</v>
      </c>
      <c r="F262" s="16">
        <f t="shared" ca="1" si="19"/>
        <v>70.735112936344962</v>
      </c>
      <c r="G262" s="17" t="s">
        <v>54</v>
      </c>
      <c r="H262" s="31" t="s">
        <v>3672</v>
      </c>
      <c r="I262" s="31" t="s">
        <v>3850</v>
      </c>
      <c r="J262" s="31" t="s">
        <v>3851</v>
      </c>
      <c r="K262" s="31" t="s">
        <v>3852</v>
      </c>
      <c r="L262" s="31" t="s">
        <v>66</v>
      </c>
      <c r="M262" s="31" t="s">
        <v>3853</v>
      </c>
      <c r="N262" s="13">
        <v>83130610</v>
      </c>
      <c r="O262" s="21" t="s">
        <v>77</v>
      </c>
      <c r="P262" s="20" t="s">
        <v>1291</v>
      </c>
      <c r="Q262" s="21">
        <v>2143</v>
      </c>
      <c r="R262" s="226">
        <v>16.399999999999999</v>
      </c>
      <c r="S262" s="20">
        <v>97.8</v>
      </c>
      <c r="T262" s="222">
        <v>40809</v>
      </c>
      <c r="U262" s="24">
        <v>1.25</v>
      </c>
      <c r="V262" s="24">
        <v>0.4</v>
      </c>
      <c r="W262" s="24">
        <v>1.0900000000000001</v>
      </c>
      <c r="X262" s="25" t="str">
        <f t="shared" si="20"/>
        <v>Sobrepeso</v>
      </c>
      <c r="Y262" s="25" t="b">
        <f t="shared" si="18"/>
        <v>0</v>
      </c>
      <c r="Z262" s="25" t="b">
        <f t="shared" si="21"/>
        <v>0</v>
      </c>
      <c r="AA262" s="19"/>
      <c r="AB262" s="13"/>
      <c r="AC262" s="49"/>
    </row>
    <row r="263" spans="1:29" x14ac:dyDescent="0.25">
      <c r="A263" s="13">
        <v>273</v>
      </c>
      <c r="B263" s="13" t="s">
        <v>2203</v>
      </c>
      <c r="C263" s="225" t="s">
        <v>3773</v>
      </c>
      <c r="D263" s="13" t="s">
        <v>3854</v>
      </c>
      <c r="E263" s="15">
        <v>39639</v>
      </c>
      <c r="F263" s="16">
        <f t="shared" ca="1" si="19"/>
        <v>71.457905544147849</v>
      </c>
      <c r="G263" s="17" t="s">
        <v>54</v>
      </c>
      <c r="H263" s="31" t="s">
        <v>3855</v>
      </c>
      <c r="I263" s="31" t="s">
        <v>3856</v>
      </c>
      <c r="J263" s="31" t="s">
        <v>3857</v>
      </c>
      <c r="K263" s="31" t="s">
        <v>3858</v>
      </c>
      <c r="L263" s="31" t="s">
        <v>3859</v>
      </c>
      <c r="M263" s="31" t="s">
        <v>3860</v>
      </c>
      <c r="N263" s="13" t="s">
        <v>3861</v>
      </c>
      <c r="O263" s="21" t="s">
        <v>77</v>
      </c>
      <c r="P263" s="20" t="s">
        <v>2366</v>
      </c>
      <c r="Q263" s="21">
        <v>5420</v>
      </c>
      <c r="R263" s="22">
        <v>19</v>
      </c>
      <c r="S263" s="20">
        <v>95.9</v>
      </c>
      <c r="T263" s="37">
        <v>40809</v>
      </c>
      <c r="U263" s="24">
        <v>0.08</v>
      </c>
      <c r="V263" s="24">
        <v>-0.01</v>
      </c>
      <c r="W263" s="24">
        <v>0.03</v>
      </c>
      <c r="X263" s="25" t="str">
        <f t="shared" si="20"/>
        <v>Normal</v>
      </c>
      <c r="Y263" s="25" t="b">
        <f t="shared" si="18"/>
        <v>0</v>
      </c>
      <c r="Z263" s="25" t="b">
        <f t="shared" si="21"/>
        <v>0</v>
      </c>
      <c r="AA263" s="13"/>
      <c r="AB263" s="13"/>
      <c r="AC263" s="49"/>
    </row>
    <row r="264" spans="1:29" x14ac:dyDescent="0.25">
      <c r="A264" s="13">
        <v>274</v>
      </c>
      <c r="B264" s="13" t="s">
        <v>2203</v>
      </c>
      <c r="C264" s="225" t="s">
        <v>3773</v>
      </c>
      <c r="D264" s="13" t="s">
        <v>3862</v>
      </c>
      <c r="E264" s="15">
        <v>39552</v>
      </c>
      <c r="F264" s="16">
        <f t="shared" ca="1" si="19"/>
        <v>74.316221765913753</v>
      </c>
      <c r="G264" s="17" t="s">
        <v>54</v>
      </c>
      <c r="H264" s="31" t="s">
        <v>3863</v>
      </c>
      <c r="I264" s="31" t="s">
        <v>3864</v>
      </c>
      <c r="J264" s="31" t="s">
        <v>3865</v>
      </c>
      <c r="K264" s="31" t="s">
        <v>3866</v>
      </c>
      <c r="L264" s="31" t="s">
        <v>66</v>
      </c>
      <c r="M264" s="31" t="s">
        <v>3867</v>
      </c>
      <c r="N264" s="13" t="s">
        <v>3868</v>
      </c>
      <c r="O264" s="21" t="s">
        <v>77</v>
      </c>
      <c r="P264" s="20" t="s">
        <v>1291</v>
      </c>
      <c r="Q264" s="21">
        <v>2403</v>
      </c>
      <c r="R264" s="226">
        <v>15.25</v>
      </c>
      <c r="S264" s="20">
        <v>96</v>
      </c>
      <c r="T264" s="222">
        <v>40809</v>
      </c>
      <c r="U264" s="24">
        <v>0.82</v>
      </c>
      <c r="V264" s="24">
        <v>-0.64</v>
      </c>
      <c r="W264" s="24">
        <v>0.2</v>
      </c>
      <c r="X264" s="25" t="str">
        <f t="shared" si="20"/>
        <v>Normal</v>
      </c>
      <c r="Y264" s="25" t="b">
        <f t="shared" si="18"/>
        <v>0</v>
      </c>
      <c r="Z264" s="25" t="b">
        <f t="shared" si="21"/>
        <v>0</v>
      </c>
      <c r="AA264" s="13"/>
      <c r="AB264" s="13"/>
      <c r="AC264" s="49"/>
    </row>
    <row r="265" spans="1:29" x14ac:dyDescent="0.25">
      <c r="A265" s="13">
        <v>275</v>
      </c>
      <c r="B265" s="13" t="s">
        <v>2203</v>
      </c>
      <c r="C265" s="225" t="s">
        <v>3773</v>
      </c>
      <c r="D265" s="13" t="s">
        <v>3869</v>
      </c>
      <c r="E265" s="15">
        <v>39737</v>
      </c>
      <c r="F265" s="16">
        <f t="shared" ca="1" si="19"/>
        <v>68.238193018480487</v>
      </c>
      <c r="G265" s="17" t="s">
        <v>54</v>
      </c>
      <c r="H265" s="31" t="s">
        <v>3863</v>
      </c>
      <c r="I265" s="31" t="s">
        <v>3870</v>
      </c>
      <c r="J265" s="31" t="s">
        <v>3871</v>
      </c>
      <c r="K265" s="31" t="s">
        <v>3872</v>
      </c>
      <c r="L265" s="31" t="s">
        <v>66</v>
      </c>
      <c r="M265" s="31" t="s">
        <v>3873</v>
      </c>
      <c r="N265" s="13" t="s">
        <v>3874</v>
      </c>
      <c r="O265" s="21" t="s">
        <v>77</v>
      </c>
      <c r="P265" s="20" t="s">
        <v>87</v>
      </c>
      <c r="Q265" s="21">
        <v>6393</v>
      </c>
      <c r="R265" s="226">
        <v>12.25</v>
      </c>
      <c r="S265" s="20">
        <v>86.45</v>
      </c>
      <c r="T265" s="37">
        <v>40809</v>
      </c>
      <c r="U265" s="24">
        <v>0.46</v>
      </c>
      <c r="V265" s="24">
        <v>-2.14</v>
      </c>
      <c r="W265" s="24">
        <v>-0.89</v>
      </c>
      <c r="X265" s="25" t="str">
        <f t="shared" si="20"/>
        <v>Normal</v>
      </c>
      <c r="Y265" s="25" t="str">
        <f t="shared" si="18"/>
        <v>Talla Baja</v>
      </c>
      <c r="Z265" s="25" t="b">
        <f t="shared" si="21"/>
        <v>0</v>
      </c>
      <c r="AA265" s="13"/>
      <c r="AB265" s="13"/>
      <c r="AC265" s="49"/>
    </row>
    <row r="266" spans="1:29" x14ac:dyDescent="0.25">
      <c r="A266" s="13">
        <v>276</v>
      </c>
      <c r="B266" s="13" t="s">
        <v>2203</v>
      </c>
      <c r="C266" s="225" t="s">
        <v>3773</v>
      </c>
      <c r="D266" s="13" t="s">
        <v>3875</v>
      </c>
      <c r="E266" s="15">
        <v>39651</v>
      </c>
      <c r="F266" s="16">
        <f t="shared" ca="1" si="19"/>
        <v>71.063655030800817</v>
      </c>
      <c r="G266" s="17" t="s">
        <v>54</v>
      </c>
      <c r="H266" s="31" t="s">
        <v>218</v>
      </c>
      <c r="I266" s="31" t="s">
        <v>3876</v>
      </c>
      <c r="J266" s="31" t="s">
        <v>3877</v>
      </c>
      <c r="K266" s="31" t="s">
        <v>389</v>
      </c>
      <c r="L266" s="31" t="s">
        <v>59</v>
      </c>
      <c r="M266" s="31" t="s">
        <v>3878</v>
      </c>
      <c r="N266" s="13" t="s">
        <v>3879</v>
      </c>
      <c r="O266" s="21" t="s">
        <v>77</v>
      </c>
      <c r="P266" s="20" t="s">
        <v>1291</v>
      </c>
      <c r="Q266" s="21">
        <v>2180</v>
      </c>
      <c r="R266" s="226">
        <v>13.8</v>
      </c>
      <c r="S266" s="20">
        <v>96.45</v>
      </c>
      <c r="T266" s="222">
        <v>40809</v>
      </c>
      <c r="U266" s="24">
        <v>-0.37</v>
      </c>
      <c r="V266" s="24">
        <v>0</v>
      </c>
      <c r="W266" s="24">
        <v>-0.24</v>
      </c>
      <c r="X266" s="25" t="str">
        <f t="shared" si="20"/>
        <v>Normal</v>
      </c>
      <c r="Y266" s="25" t="b">
        <f t="shared" si="18"/>
        <v>0</v>
      </c>
      <c r="Z266" s="25" t="b">
        <f t="shared" si="21"/>
        <v>0</v>
      </c>
      <c r="AA266" s="19" t="s">
        <v>2283</v>
      </c>
      <c r="AB266" s="142" t="s">
        <v>52</v>
      </c>
      <c r="AC266" s="49"/>
    </row>
    <row r="267" spans="1:29" x14ac:dyDescent="0.25">
      <c r="A267" s="136">
        <v>277</v>
      </c>
      <c r="B267" s="13" t="s">
        <v>2203</v>
      </c>
      <c r="C267" s="225" t="s">
        <v>3773</v>
      </c>
      <c r="D267" s="13" t="s">
        <v>3880</v>
      </c>
      <c r="E267" s="15">
        <v>39582</v>
      </c>
      <c r="F267" s="16">
        <f t="shared" ca="1" si="19"/>
        <v>73.330595482546201</v>
      </c>
      <c r="G267" s="17" t="s">
        <v>29</v>
      </c>
      <c r="H267" s="31" t="s">
        <v>3881</v>
      </c>
      <c r="I267" s="31" t="s">
        <v>3882</v>
      </c>
      <c r="J267" s="31" t="s">
        <v>3883</v>
      </c>
      <c r="K267" s="31" t="s">
        <v>3884</v>
      </c>
      <c r="L267" s="31" t="s">
        <v>66</v>
      </c>
      <c r="M267" s="31" t="s">
        <v>3885</v>
      </c>
      <c r="N267" s="13" t="s">
        <v>3886</v>
      </c>
      <c r="O267" s="21" t="s">
        <v>77</v>
      </c>
      <c r="P267" s="20" t="s">
        <v>2366</v>
      </c>
      <c r="Q267" s="21">
        <v>2232</v>
      </c>
      <c r="R267" s="226">
        <v>17</v>
      </c>
      <c r="S267" s="20">
        <v>102.3</v>
      </c>
      <c r="T267" s="37">
        <v>40809</v>
      </c>
      <c r="U267" s="24">
        <v>0.85</v>
      </c>
      <c r="V267" s="24">
        <v>-2.14</v>
      </c>
      <c r="W267" s="24">
        <v>-0.63</v>
      </c>
      <c r="X267" s="25" t="str">
        <f t="shared" si="20"/>
        <v>Normal</v>
      </c>
      <c r="Y267" s="25" t="str">
        <f t="shared" si="18"/>
        <v>Talla Baja</v>
      </c>
      <c r="Z267" s="25" t="b">
        <f t="shared" si="21"/>
        <v>0</v>
      </c>
      <c r="AA267" s="19" t="s">
        <v>2225</v>
      </c>
      <c r="AB267" s="18" t="s">
        <v>52</v>
      </c>
      <c r="AC267" s="49"/>
    </row>
    <row r="268" spans="1:29" x14ac:dyDescent="0.25">
      <c r="A268" s="20">
        <v>278</v>
      </c>
      <c r="B268" s="13" t="s">
        <v>2203</v>
      </c>
      <c r="C268" s="225" t="s">
        <v>3773</v>
      </c>
      <c r="D268" s="13" t="s">
        <v>3887</v>
      </c>
      <c r="E268" s="15">
        <v>39626</v>
      </c>
      <c r="F268" s="16">
        <f t="shared" ca="1" si="19"/>
        <v>71.885010266940441</v>
      </c>
      <c r="G268" s="17" t="s">
        <v>29</v>
      </c>
      <c r="H268" s="31" t="s">
        <v>3888</v>
      </c>
      <c r="I268" s="31" t="s">
        <v>3889</v>
      </c>
      <c r="J268" s="31" t="s">
        <v>3890</v>
      </c>
      <c r="K268" s="31" t="s">
        <v>3891</v>
      </c>
      <c r="L268" s="31" t="s">
        <v>66</v>
      </c>
      <c r="M268" s="143" t="s">
        <v>3892</v>
      </c>
      <c r="N268" s="13" t="s">
        <v>3893</v>
      </c>
      <c r="O268" s="21" t="s">
        <v>77</v>
      </c>
      <c r="P268" s="20" t="s">
        <v>87</v>
      </c>
      <c r="Q268" s="21">
        <v>2195</v>
      </c>
      <c r="R268" s="226">
        <v>15.15</v>
      </c>
      <c r="S268" s="20">
        <v>96.2</v>
      </c>
      <c r="T268" s="222">
        <v>40809</v>
      </c>
      <c r="U268" s="24">
        <v>1.1399999999999999</v>
      </c>
      <c r="V268" s="24">
        <v>1.3</v>
      </c>
      <c r="W268" s="24">
        <v>1.52</v>
      </c>
      <c r="X268" s="25" t="str">
        <f t="shared" si="20"/>
        <v>Sobrepeso</v>
      </c>
      <c r="Y268" s="25" t="b">
        <f t="shared" si="18"/>
        <v>0</v>
      </c>
      <c r="Z268" s="25" t="b">
        <f t="shared" si="21"/>
        <v>0</v>
      </c>
      <c r="AA268" s="13"/>
      <c r="AB268" s="13"/>
      <c r="AC268" s="49"/>
    </row>
    <row r="269" spans="1:29" x14ac:dyDescent="0.25">
      <c r="A269" s="13">
        <v>279</v>
      </c>
      <c r="B269" s="13" t="s">
        <v>2203</v>
      </c>
      <c r="C269" s="225" t="s">
        <v>3773</v>
      </c>
      <c r="D269" s="13" t="s">
        <v>3894</v>
      </c>
      <c r="E269" s="15">
        <v>39581</v>
      </c>
      <c r="F269" s="16">
        <f t="shared" ca="1" si="19"/>
        <v>73.363449691991789</v>
      </c>
      <c r="G269" s="17" t="s">
        <v>54</v>
      </c>
      <c r="H269" s="31" t="s">
        <v>3895</v>
      </c>
      <c r="I269" s="31" t="s">
        <v>3896</v>
      </c>
      <c r="J269" s="31" t="s">
        <v>3897</v>
      </c>
      <c r="K269" s="31" t="s">
        <v>3898</v>
      </c>
      <c r="L269" s="31" t="s">
        <v>66</v>
      </c>
      <c r="M269" s="31" t="s">
        <v>3899</v>
      </c>
      <c r="N269" s="13">
        <v>86597929</v>
      </c>
      <c r="O269" s="21" t="s">
        <v>77</v>
      </c>
      <c r="P269" s="20" t="s">
        <v>1291</v>
      </c>
      <c r="Q269" s="21">
        <v>3066</v>
      </c>
      <c r="R269" s="226">
        <v>17.100000000000001</v>
      </c>
      <c r="S269" s="20">
        <v>98.5</v>
      </c>
      <c r="T269" s="37">
        <v>40809</v>
      </c>
      <c r="U269" s="24">
        <v>0.68</v>
      </c>
      <c r="V269" s="24">
        <v>-0.53</v>
      </c>
      <c r="W269" s="24">
        <v>0.14000000000000001</v>
      </c>
      <c r="X269" s="25" t="str">
        <f t="shared" si="20"/>
        <v>Normal</v>
      </c>
      <c r="Y269" s="25" t="b">
        <f t="shared" si="18"/>
        <v>0</v>
      </c>
      <c r="Z269" s="25" t="b">
        <f t="shared" si="21"/>
        <v>0</v>
      </c>
      <c r="AA269" s="19" t="s">
        <v>2283</v>
      </c>
      <c r="AB269" s="142" t="s">
        <v>52</v>
      </c>
      <c r="AC269" s="49"/>
    </row>
    <row r="270" spans="1:29" x14ac:dyDescent="0.25">
      <c r="A270" s="13">
        <v>280</v>
      </c>
      <c r="B270" s="13" t="s">
        <v>2203</v>
      </c>
      <c r="C270" s="225" t="s">
        <v>3773</v>
      </c>
      <c r="D270" s="13" t="s">
        <v>3900</v>
      </c>
      <c r="E270" s="15">
        <v>39525</v>
      </c>
      <c r="F270" s="16">
        <f t="shared" ca="1" si="19"/>
        <v>75.203285420944553</v>
      </c>
      <c r="G270" s="17" t="s">
        <v>29</v>
      </c>
      <c r="H270" s="31" t="s">
        <v>3901</v>
      </c>
      <c r="I270" s="31" t="s">
        <v>3902</v>
      </c>
      <c r="J270" s="31" t="s">
        <v>3903</v>
      </c>
      <c r="K270" s="31" t="s">
        <v>3904</v>
      </c>
      <c r="L270" s="31" t="s">
        <v>2531</v>
      </c>
      <c r="M270" s="143" t="s">
        <v>3905</v>
      </c>
      <c r="N270" s="13" t="s">
        <v>3906</v>
      </c>
      <c r="O270" s="21" t="s">
        <v>77</v>
      </c>
      <c r="P270" s="20" t="s">
        <v>178</v>
      </c>
      <c r="Q270" s="21">
        <v>2202</v>
      </c>
      <c r="R270" s="226">
        <v>18.399999999999999</v>
      </c>
      <c r="S270" s="20">
        <v>98.9</v>
      </c>
      <c r="T270" s="222">
        <v>40809</v>
      </c>
      <c r="U270" s="24">
        <v>2.37</v>
      </c>
      <c r="V270" s="24">
        <v>-0.27</v>
      </c>
      <c r="W270" s="24">
        <v>1.43</v>
      </c>
      <c r="X270" s="25" t="str">
        <f t="shared" si="20"/>
        <v>Obeso</v>
      </c>
      <c r="Y270" s="25" t="b">
        <f t="shared" si="18"/>
        <v>0</v>
      </c>
      <c r="Z270" s="25" t="b">
        <f t="shared" si="21"/>
        <v>0</v>
      </c>
      <c r="AA270" s="13"/>
      <c r="AB270" s="13"/>
      <c r="AC270" s="49"/>
    </row>
    <row r="271" spans="1:29" x14ac:dyDescent="0.25">
      <c r="A271" s="13">
        <v>281</v>
      </c>
      <c r="B271" s="13" t="s">
        <v>2203</v>
      </c>
      <c r="C271" s="225" t="s">
        <v>3773</v>
      </c>
      <c r="D271" s="13" t="s">
        <v>3907</v>
      </c>
      <c r="E271" s="15">
        <v>39685</v>
      </c>
      <c r="F271" s="16">
        <f t="shared" ca="1" si="19"/>
        <v>69.946611909650926</v>
      </c>
      <c r="G271" s="17" t="s">
        <v>29</v>
      </c>
      <c r="H271" s="31" t="s">
        <v>3908</v>
      </c>
      <c r="I271" s="31" t="s">
        <v>3909</v>
      </c>
      <c r="J271" s="31" t="s">
        <v>3910</v>
      </c>
      <c r="K271" s="31" t="s">
        <v>389</v>
      </c>
      <c r="L271" s="31" t="s">
        <v>59</v>
      </c>
      <c r="M271" s="31" t="s">
        <v>3911</v>
      </c>
      <c r="N271" s="13" t="s">
        <v>3912</v>
      </c>
      <c r="O271" s="21" t="s">
        <v>77</v>
      </c>
      <c r="P271" s="20" t="s">
        <v>1291</v>
      </c>
      <c r="Q271" s="21">
        <v>3283</v>
      </c>
      <c r="R271" s="226">
        <v>12.85</v>
      </c>
      <c r="S271" s="20">
        <v>92.2</v>
      </c>
      <c r="T271" s="37">
        <v>40809</v>
      </c>
      <c r="U271" s="24">
        <v>-0.53</v>
      </c>
      <c r="V271" s="24">
        <v>-1.2</v>
      </c>
      <c r="W271" s="24">
        <v>-1</v>
      </c>
      <c r="X271" s="25" t="str">
        <f t="shared" si="20"/>
        <v>Normal</v>
      </c>
      <c r="Y271" s="25" t="b">
        <f t="shared" si="18"/>
        <v>0</v>
      </c>
      <c r="Z271" s="25" t="b">
        <f t="shared" si="21"/>
        <v>0</v>
      </c>
      <c r="AA271" s="227"/>
      <c r="AB271" s="42"/>
      <c r="AC271" s="49"/>
    </row>
    <row r="272" spans="1:29" x14ac:dyDescent="0.25">
      <c r="A272" s="13">
        <v>282</v>
      </c>
      <c r="B272" s="13" t="s">
        <v>2203</v>
      </c>
      <c r="C272" s="225" t="s">
        <v>3773</v>
      </c>
      <c r="D272" s="13" t="s">
        <v>3913</v>
      </c>
      <c r="E272" s="15">
        <v>39617</v>
      </c>
      <c r="F272" s="16">
        <f t="shared" ca="1" si="19"/>
        <v>72.180698151950722</v>
      </c>
      <c r="G272" s="17" t="s">
        <v>29</v>
      </c>
      <c r="H272" s="31" t="s">
        <v>3914</v>
      </c>
      <c r="I272" s="31" t="s">
        <v>3915</v>
      </c>
      <c r="J272" s="31" t="s">
        <v>3916</v>
      </c>
      <c r="K272" s="31" t="s">
        <v>3917</v>
      </c>
      <c r="L272" s="31" t="s">
        <v>66</v>
      </c>
      <c r="M272" s="31" t="s">
        <v>3918</v>
      </c>
      <c r="N272" s="13">
        <v>2287964</v>
      </c>
      <c r="O272" s="21" t="s">
        <v>77</v>
      </c>
      <c r="P272" s="20" t="s">
        <v>1291</v>
      </c>
      <c r="Q272" s="21">
        <v>13253</v>
      </c>
      <c r="R272" s="226">
        <v>12.5</v>
      </c>
      <c r="S272" s="20">
        <v>91.3</v>
      </c>
      <c r="T272" s="37">
        <v>40813</v>
      </c>
      <c r="U272" s="24">
        <v>-0.68</v>
      </c>
      <c r="V272" s="24">
        <v>-1.79</v>
      </c>
      <c r="W272" s="24">
        <v>-1.44</v>
      </c>
      <c r="X272" s="25" t="str">
        <f t="shared" si="20"/>
        <v>Normal</v>
      </c>
      <c r="Y272" s="25" t="b">
        <f t="shared" si="18"/>
        <v>0</v>
      </c>
      <c r="Z272" s="25" t="b">
        <f t="shared" si="21"/>
        <v>0</v>
      </c>
      <c r="AA272" s="19" t="s">
        <v>2283</v>
      </c>
      <c r="AB272" s="142" t="s">
        <v>52</v>
      </c>
      <c r="AC272" s="49"/>
    </row>
    <row r="273" spans="1:29" x14ac:dyDescent="0.25">
      <c r="A273" s="13">
        <v>283</v>
      </c>
      <c r="B273" s="13" t="s">
        <v>2203</v>
      </c>
      <c r="C273" s="225" t="s">
        <v>3773</v>
      </c>
      <c r="D273" s="13" t="s">
        <v>3919</v>
      </c>
      <c r="E273" s="15">
        <v>39567</v>
      </c>
      <c r="F273" s="16">
        <f t="shared" ca="1" si="19"/>
        <v>73.823408624229984</v>
      </c>
      <c r="G273" s="17" t="s">
        <v>29</v>
      </c>
      <c r="H273" s="31" t="s">
        <v>3920</v>
      </c>
      <c r="I273" s="31" t="s">
        <v>3921</v>
      </c>
      <c r="J273" s="31" t="s">
        <v>3916</v>
      </c>
      <c r="K273" s="31" t="s">
        <v>3917</v>
      </c>
      <c r="L273" s="31" t="s">
        <v>66</v>
      </c>
      <c r="M273" s="31" t="s">
        <v>3918</v>
      </c>
      <c r="N273" s="13">
        <v>2287964</v>
      </c>
      <c r="O273" s="21" t="s">
        <v>77</v>
      </c>
      <c r="P273" s="20" t="s">
        <v>1291</v>
      </c>
      <c r="Q273" s="21">
        <v>13253</v>
      </c>
      <c r="R273" s="226">
        <v>14.9</v>
      </c>
      <c r="S273" s="20">
        <v>95.6</v>
      </c>
      <c r="T273" s="37">
        <v>40813</v>
      </c>
      <c r="U273" s="24">
        <v>0.59</v>
      </c>
      <c r="V273" s="24">
        <v>-0.92</v>
      </c>
      <c r="W273" s="24">
        <v>-0.15</v>
      </c>
      <c r="X273" s="25" t="str">
        <f t="shared" si="20"/>
        <v>Normal</v>
      </c>
      <c r="Y273" s="25" t="b">
        <f t="shared" si="18"/>
        <v>0</v>
      </c>
      <c r="Z273" s="25" t="b">
        <f t="shared" si="21"/>
        <v>0</v>
      </c>
      <c r="AA273" s="140" t="s">
        <v>2283</v>
      </c>
      <c r="AB273" s="142" t="s">
        <v>52</v>
      </c>
      <c r="AC273" s="49"/>
    </row>
    <row r="274" spans="1:29" x14ac:dyDescent="0.25">
      <c r="A274" s="13">
        <v>284</v>
      </c>
      <c r="B274" s="13" t="s">
        <v>2203</v>
      </c>
      <c r="C274" s="225" t="s">
        <v>3773</v>
      </c>
      <c r="D274" s="13" t="s">
        <v>3922</v>
      </c>
      <c r="E274" s="15">
        <v>39506</v>
      </c>
      <c r="F274" s="16">
        <f t="shared" ca="1" si="19"/>
        <v>75.827515400410675</v>
      </c>
      <c r="G274" s="17" t="s">
        <v>54</v>
      </c>
      <c r="H274" s="31" t="s">
        <v>110</v>
      </c>
      <c r="I274" s="31" t="s">
        <v>3923</v>
      </c>
      <c r="J274" s="31" t="s">
        <v>3924</v>
      </c>
      <c r="K274" s="31" t="s">
        <v>3925</v>
      </c>
      <c r="L274" s="31" t="s">
        <v>66</v>
      </c>
      <c r="M274" s="31" t="s">
        <v>3926</v>
      </c>
      <c r="N274" s="13" t="s">
        <v>3927</v>
      </c>
      <c r="O274" s="21" t="s">
        <v>3928</v>
      </c>
      <c r="P274" s="20" t="s">
        <v>1291</v>
      </c>
      <c r="Q274" s="21" t="s">
        <v>107</v>
      </c>
      <c r="R274" s="226">
        <v>15.15</v>
      </c>
      <c r="S274" s="20">
        <v>99.1</v>
      </c>
      <c r="T274" s="37">
        <v>40813</v>
      </c>
      <c r="U274" s="24">
        <v>0.13</v>
      </c>
      <c r="V274" s="24">
        <v>-0.13</v>
      </c>
      <c r="W274" s="24">
        <v>0</v>
      </c>
      <c r="X274" s="25" t="str">
        <f t="shared" si="20"/>
        <v>Normal</v>
      </c>
      <c r="Y274" s="25" t="b">
        <f t="shared" si="18"/>
        <v>0</v>
      </c>
      <c r="Z274" s="25" t="b">
        <f t="shared" si="21"/>
        <v>0</v>
      </c>
      <c r="AA274" s="19" t="s">
        <v>2283</v>
      </c>
      <c r="AB274" s="142" t="s">
        <v>52</v>
      </c>
      <c r="AC274" s="49"/>
    </row>
    <row r="275" spans="1:29" x14ac:dyDescent="0.25">
      <c r="A275" s="136">
        <v>285</v>
      </c>
      <c r="B275" s="13" t="s">
        <v>2203</v>
      </c>
      <c r="C275" s="225" t="s">
        <v>3773</v>
      </c>
      <c r="D275" s="13" t="s">
        <v>3929</v>
      </c>
      <c r="E275" s="15">
        <v>39485</v>
      </c>
      <c r="F275" s="16">
        <f t="shared" ca="1" si="19"/>
        <v>76.517453798767974</v>
      </c>
      <c r="G275" s="17" t="s">
        <v>54</v>
      </c>
      <c r="H275" s="31" t="s">
        <v>3930</v>
      </c>
      <c r="I275" s="31" t="s">
        <v>3931</v>
      </c>
      <c r="J275" s="31" t="s">
        <v>3932</v>
      </c>
      <c r="K275" s="31" t="s">
        <v>275</v>
      </c>
      <c r="L275" s="31" t="s">
        <v>59</v>
      </c>
      <c r="M275" s="31" t="s">
        <v>3933</v>
      </c>
      <c r="N275" s="13" t="s">
        <v>3934</v>
      </c>
      <c r="O275" s="21" t="s">
        <v>3928</v>
      </c>
      <c r="P275" s="20" t="s">
        <v>2249</v>
      </c>
      <c r="Q275" s="21">
        <v>2187</v>
      </c>
      <c r="R275" s="226">
        <v>15.6</v>
      </c>
      <c r="S275" s="20">
        <v>96.6</v>
      </c>
      <c r="T275" s="37">
        <v>40813</v>
      </c>
      <c r="U275" s="24">
        <v>0.95</v>
      </c>
      <c r="V275" s="24">
        <v>-0.84</v>
      </c>
      <c r="W275" s="24">
        <v>0.16</v>
      </c>
      <c r="X275" s="25" t="str">
        <f t="shared" si="20"/>
        <v>Normal</v>
      </c>
      <c r="Y275" s="25" t="b">
        <f t="shared" si="18"/>
        <v>0</v>
      </c>
      <c r="Z275" s="25" t="b">
        <f t="shared" si="21"/>
        <v>0</v>
      </c>
      <c r="AA275" s="19" t="s">
        <v>3449</v>
      </c>
      <c r="AB275" s="18" t="s">
        <v>52</v>
      </c>
      <c r="AC275" s="49"/>
    </row>
    <row r="276" spans="1:29" x14ac:dyDescent="0.25">
      <c r="A276" s="20">
        <v>286</v>
      </c>
      <c r="B276" s="13" t="s">
        <v>2203</v>
      </c>
      <c r="C276" s="225" t="s">
        <v>3773</v>
      </c>
      <c r="D276" s="13" t="s">
        <v>3935</v>
      </c>
      <c r="E276" s="15">
        <v>39446</v>
      </c>
      <c r="F276" s="16">
        <f t="shared" ca="1" si="19"/>
        <v>77.798767967145793</v>
      </c>
      <c r="G276" s="17" t="s">
        <v>54</v>
      </c>
      <c r="H276" s="31" t="s">
        <v>3936</v>
      </c>
      <c r="I276" s="31" t="s">
        <v>3937</v>
      </c>
      <c r="J276" s="31" t="s">
        <v>3938</v>
      </c>
      <c r="K276" s="31" t="s">
        <v>3939</v>
      </c>
      <c r="L276" s="31" t="s">
        <v>66</v>
      </c>
      <c r="M276" s="31" t="s">
        <v>3940</v>
      </c>
      <c r="N276" s="13">
        <v>89663566</v>
      </c>
      <c r="O276" s="21" t="s">
        <v>3928</v>
      </c>
      <c r="P276" s="20" t="s">
        <v>1291</v>
      </c>
      <c r="Q276" s="21">
        <v>2220</v>
      </c>
      <c r="R276" s="226">
        <v>16.100000000000001</v>
      </c>
      <c r="S276" s="20">
        <v>95.6</v>
      </c>
      <c r="T276" s="37">
        <v>40813</v>
      </c>
      <c r="U276" s="24">
        <v>1.48</v>
      </c>
      <c r="V276" s="24">
        <v>-1.26</v>
      </c>
      <c r="W276" s="24">
        <v>0.27</v>
      </c>
      <c r="X276" s="25" t="str">
        <f t="shared" si="20"/>
        <v>Sobrepeso</v>
      </c>
      <c r="Y276" s="25" t="b">
        <f t="shared" si="18"/>
        <v>0</v>
      </c>
      <c r="Z276" s="25" t="b">
        <f t="shared" si="21"/>
        <v>0</v>
      </c>
      <c r="AA276" s="139" t="s">
        <v>2283</v>
      </c>
      <c r="AB276" s="142" t="s">
        <v>52</v>
      </c>
      <c r="AC276" s="49"/>
    </row>
    <row r="277" spans="1:29" x14ac:dyDescent="0.25">
      <c r="A277" s="13">
        <v>287</v>
      </c>
      <c r="B277" s="13" t="s">
        <v>2203</v>
      </c>
      <c r="C277" s="225" t="s">
        <v>3773</v>
      </c>
      <c r="D277" s="13" t="s">
        <v>3941</v>
      </c>
      <c r="E277" s="15">
        <v>39371</v>
      </c>
      <c r="F277" s="16">
        <f t="shared" ca="1" si="19"/>
        <v>80.262833675564679</v>
      </c>
      <c r="G277" s="17" t="s">
        <v>29</v>
      </c>
      <c r="H277" s="31" t="s">
        <v>3901</v>
      </c>
      <c r="I277" s="31" t="s">
        <v>3942</v>
      </c>
      <c r="J277" s="31" t="s">
        <v>3943</v>
      </c>
      <c r="K277" s="31" t="s">
        <v>3944</v>
      </c>
      <c r="L277" s="31" t="s">
        <v>66</v>
      </c>
      <c r="M277" s="31" t="s">
        <v>3945</v>
      </c>
      <c r="N277" s="13" t="s">
        <v>3946</v>
      </c>
      <c r="O277" s="21" t="s">
        <v>3928</v>
      </c>
      <c r="P277" s="20" t="s">
        <v>97</v>
      </c>
      <c r="Q277" s="21">
        <v>10963</v>
      </c>
      <c r="R277" s="226">
        <v>19.95</v>
      </c>
      <c r="S277" s="20">
        <v>101.9</v>
      </c>
      <c r="T277" s="37">
        <v>40813</v>
      </c>
      <c r="U277" s="24">
        <v>2.62</v>
      </c>
      <c r="V277" s="24">
        <v>-0.26</v>
      </c>
      <c r="W277" s="24">
        <v>1.6</v>
      </c>
      <c r="X277" s="25" t="str">
        <f t="shared" si="20"/>
        <v>Obeso</v>
      </c>
      <c r="Y277" s="25" t="b">
        <f t="shared" si="18"/>
        <v>0</v>
      </c>
      <c r="Z277" s="25" t="b">
        <f t="shared" si="21"/>
        <v>0</v>
      </c>
      <c r="AA277" s="19" t="s">
        <v>3449</v>
      </c>
      <c r="AB277" s="18" t="s">
        <v>52</v>
      </c>
      <c r="AC277" s="49"/>
    </row>
    <row r="278" spans="1:29" x14ac:dyDescent="0.25">
      <c r="A278" s="13">
        <v>288</v>
      </c>
      <c r="B278" s="13" t="s">
        <v>2203</v>
      </c>
      <c r="C278" s="225" t="s">
        <v>3773</v>
      </c>
      <c r="D278" s="13" t="s">
        <v>3947</v>
      </c>
      <c r="E278" s="15">
        <v>39392</v>
      </c>
      <c r="F278" s="16">
        <f t="shared" ca="1" si="19"/>
        <v>79.572895277207394</v>
      </c>
      <c r="G278" s="17" t="s">
        <v>54</v>
      </c>
      <c r="H278" s="31" t="s">
        <v>3948</v>
      </c>
      <c r="I278" s="31" t="s">
        <v>3949</v>
      </c>
      <c r="J278" s="31" t="s">
        <v>3950</v>
      </c>
      <c r="K278" s="31" t="s">
        <v>3951</v>
      </c>
      <c r="L278" s="31" t="s">
        <v>66</v>
      </c>
      <c r="M278" s="31" t="s">
        <v>3952</v>
      </c>
      <c r="N278" s="13" t="s">
        <v>3953</v>
      </c>
      <c r="O278" s="21" t="s">
        <v>3928</v>
      </c>
      <c r="P278" s="20" t="s">
        <v>389</v>
      </c>
      <c r="Q278" s="21" t="s">
        <v>52</v>
      </c>
      <c r="R278" s="226">
        <v>21.85</v>
      </c>
      <c r="S278" s="20">
        <v>105.6</v>
      </c>
      <c r="T278" s="37">
        <v>40813</v>
      </c>
      <c r="U278" s="24">
        <v>2.59</v>
      </c>
      <c r="V278" s="24">
        <v>0.86</v>
      </c>
      <c r="W278" s="24">
        <v>2.2200000000000002</v>
      </c>
      <c r="X278" s="25" t="str">
        <f t="shared" si="20"/>
        <v>Obeso</v>
      </c>
      <c r="Y278" s="25" t="b">
        <f t="shared" si="18"/>
        <v>0</v>
      </c>
      <c r="Z278" s="25" t="b">
        <f t="shared" si="21"/>
        <v>0</v>
      </c>
      <c r="AA278" s="19"/>
      <c r="AB278" s="13"/>
      <c r="AC278" s="49"/>
    </row>
    <row r="279" spans="1:29" x14ac:dyDescent="0.25">
      <c r="A279" s="13">
        <v>289</v>
      </c>
      <c r="B279" s="13" t="s">
        <v>2203</v>
      </c>
      <c r="C279" s="225" t="s">
        <v>3773</v>
      </c>
      <c r="D279" s="13" t="s">
        <v>3954</v>
      </c>
      <c r="E279" s="15">
        <v>39487</v>
      </c>
      <c r="F279" s="16">
        <f t="shared" ca="1" si="19"/>
        <v>76.451745379876797</v>
      </c>
      <c r="G279" s="17" t="s">
        <v>54</v>
      </c>
      <c r="H279" s="38" t="s">
        <v>1993</v>
      </c>
      <c r="I279" s="31" t="s">
        <v>3955</v>
      </c>
      <c r="J279" s="31" t="s">
        <v>3956</v>
      </c>
      <c r="K279" s="31" t="s">
        <v>3957</v>
      </c>
      <c r="L279" s="31" t="s">
        <v>66</v>
      </c>
      <c r="M279" s="31" t="s">
        <v>3958</v>
      </c>
      <c r="N279" s="13" t="s">
        <v>3959</v>
      </c>
      <c r="O279" s="21" t="s">
        <v>3928</v>
      </c>
      <c r="P279" s="20" t="s">
        <v>2249</v>
      </c>
      <c r="Q279" s="21">
        <v>2566</v>
      </c>
      <c r="R279" s="226">
        <v>17.899999999999999</v>
      </c>
      <c r="S279" s="20">
        <v>94.1</v>
      </c>
      <c r="T279" s="37">
        <v>40813</v>
      </c>
      <c r="U279" s="24">
        <v>2.86</v>
      </c>
      <c r="V279" s="24">
        <v>-1.44</v>
      </c>
      <c r="W279" s="24">
        <v>1.1499999999999999</v>
      </c>
      <c r="X279" s="25" t="str">
        <f t="shared" si="20"/>
        <v>Obeso</v>
      </c>
      <c r="Y279" s="25" t="b">
        <f t="shared" si="18"/>
        <v>0</v>
      </c>
      <c r="Z279" s="25" t="b">
        <f t="shared" si="21"/>
        <v>0</v>
      </c>
      <c r="AA279" s="19" t="s">
        <v>3449</v>
      </c>
      <c r="AB279" s="18" t="s">
        <v>52</v>
      </c>
      <c r="AC279" s="49"/>
    </row>
    <row r="280" spans="1:29" x14ac:dyDescent="0.25">
      <c r="A280" s="13">
        <v>290</v>
      </c>
      <c r="B280" s="13" t="s">
        <v>2203</v>
      </c>
      <c r="C280" s="225" t="s">
        <v>3773</v>
      </c>
      <c r="D280" s="13" t="s">
        <v>3960</v>
      </c>
      <c r="E280" s="15">
        <v>39491</v>
      </c>
      <c r="F280" s="16">
        <f t="shared" ca="1" si="19"/>
        <v>76.320328542094444</v>
      </c>
      <c r="G280" s="17" t="s">
        <v>29</v>
      </c>
      <c r="H280" s="31" t="s">
        <v>3961</v>
      </c>
      <c r="I280" s="31" t="s">
        <v>3962</v>
      </c>
      <c r="J280" s="31" t="s">
        <v>3963</v>
      </c>
      <c r="K280" s="31" t="s">
        <v>3964</v>
      </c>
      <c r="L280" s="31" t="s">
        <v>66</v>
      </c>
      <c r="M280" s="189" t="s">
        <v>3965</v>
      </c>
      <c r="N280" s="13" t="s">
        <v>3966</v>
      </c>
      <c r="O280" s="21" t="s">
        <v>3928</v>
      </c>
      <c r="P280" s="20" t="s">
        <v>2249</v>
      </c>
      <c r="Q280" s="21">
        <v>2452</v>
      </c>
      <c r="R280" s="226">
        <v>14.6</v>
      </c>
      <c r="S280" s="20">
        <v>95.4</v>
      </c>
      <c r="T280" s="37">
        <v>40813</v>
      </c>
      <c r="U280" s="24">
        <v>1.33</v>
      </c>
      <c r="V280" s="24">
        <v>0.92</v>
      </c>
      <c r="W280" s="24">
        <v>1.44</v>
      </c>
      <c r="X280" s="25" t="str">
        <f t="shared" si="20"/>
        <v>Sobrepeso</v>
      </c>
      <c r="Y280" s="25" t="b">
        <f t="shared" si="18"/>
        <v>0</v>
      </c>
      <c r="Z280" s="25" t="b">
        <f t="shared" si="21"/>
        <v>0</v>
      </c>
      <c r="AA280" s="19" t="s">
        <v>3449</v>
      </c>
      <c r="AB280" s="18" t="s">
        <v>52</v>
      </c>
      <c r="AC280" s="49"/>
    </row>
    <row r="281" spans="1:29" x14ac:dyDescent="0.25">
      <c r="A281" s="13">
        <v>291</v>
      </c>
      <c r="B281" s="13" t="s">
        <v>2203</v>
      </c>
      <c r="C281" s="225" t="s">
        <v>3773</v>
      </c>
      <c r="D281" s="13" t="s">
        <v>3967</v>
      </c>
      <c r="E281" s="15">
        <v>39333</v>
      </c>
      <c r="F281" s="16">
        <f t="shared" ca="1" si="19"/>
        <v>81.511293634496923</v>
      </c>
      <c r="G281" s="17" t="s">
        <v>29</v>
      </c>
      <c r="H281" s="31" t="s">
        <v>3968</v>
      </c>
      <c r="I281" s="31" t="s">
        <v>3969</v>
      </c>
      <c r="J281" s="31" t="s">
        <v>3970</v>
      </c>
      <c r="K281" s="31" t="s">
        <v>275</v>
      </c>
      <c r="L281" s="31" t="s">
        <v>59</v>
      </c>
      <c r="M281" s="31" t="s">
        <v>3971</v>
      </c>
      <c r="N281" s="13" t="s">
        <v>3972</v>
      </c>
      <c r="O281" s="21" t="s">
        <v>3928</v>
      </c>
      <c r="P281" s="20" t="s">
        <v>2366</v>
      </c>
      <c r="Q281" s="21">
        <v>2299</v>
      </c>
      <c r="R281" s="226">
        <v>15.7</v>
      </c>
      <c r="S281" s="20">
        <v>104.25</v>
      </c>
      <c r="T281" s="37">
        <v>40813</v>
      </c>
      <c r="U281" s="24">
        <v>-0.67</v>
      </c>
      <c r="V281" s="24">
        <v>0.14000000000000001</v>
      </c>
      <c r="W281" s="24">
        <v>-0.37</v>
      </c>
      <c r="X281" s="25" t="str">
        <f t="shared" si="20"/>
        <v>Normal</v>
      </c>
      <c r="Y281" s="25" t="b">
        <f t="shared" si="18"/>
        <v>0</v>
      </c>
      <c r="Z281" s="25" t="b">
        <f t="shared" si="21"/>
        <v>0</v>
      </c>
      <c r="AA281" s="19" t="s">
        <v>2730</v>
      </c>
      <c r="AB281" s="18" t="s">
        <v>52</v>
      </c>
      <c r="AC281" s="49"/>
    </row>
    <row r="282" spans="1:29" x14ac:dyDescent="0.25">
      <c r="A282" s="13">
        <v>292</v>
      </c>
      <c r="B282" s="13" t="s">
        <v>2203</v>
      </c>
      <c r="C282" s="225" t="s">
        <v>3773</v>
      </c>
      <c r="D282" s="13" t="s">
        <v>3973</v>
      </c>
      <c r="E282" s="15">
        <v>39520</v>
      </c>
      <c r="F282" s="16">
        <f t="shared" ca="1" si="19"/>
        <v>75.367556468172481</v>
      </c>
      <c r="G282" s="17" t="s">
        <v>29</v>
      </c>
      <c r="H282" s="31" t="s">
        <v>696</v>
      </c>
      <c r="I282" s="31" t="s">
        <v>3974</v>
      </c>
      <c r="J282" s="31" t="s">
        <v>3975</v>
      </c>
      <c r="K282" s="31" t="s">
        <v>275</v>
      </c>
      <c r="L282" s="31" t="s">
        <v>59</v>
      </c>
      <c r="M282" s="31" t="s">
        <v>3976</v>
      </c>
      <c r="N282" s="13">
        <v>76454236</v>
      </c>
      <c r="O282" s="21" t="s">
        <v>3928</v>
      </c>
      <c r="P282" s="20" t="s">
        <v>1291</v>
      </c>
      <c r="Q282" s="21">
        <v>3130</v>
      </c>
      <c r="R282" s="226">
        <v>15.6</v>
      </c>
      <c r="S282" s="20">
        <v>97.9</v>
      </c>
      <c r="T282" s="37">
        <v>40813</v>
      </c>
      <c r="U282" s="24">
        <v>0.65</v>
      </c>
      <c r="V282" s="24">
        <v>-0.56000000000000005</v>
      </c>
      <c r="W282" s="24">
        <v>0.09</v>
      </c>
      <c r="X282" s="25" t="str">
        <f t="shared" si="20"/>
        <v>Normal</v>
      </c>
      <c r="Y282" s="25" t="b">
        <f t="shared" si="18"/>
        <v>0</v>
      </c>
      <c r="Z282" s="25" t="b">
        <f t="shared" si="21"/>
        <v>0</v>
      </c>
      <c r="AA282" s="13"/>
      <c r="AB282" s="13"/>
      <c r="AC282" s="49"/>
    </row>
    <row r="283" spans="1:29" x14ac:dyDescent="0.25">
      <c r="A283" s="136">
        <v>293</v>
      </c>
      <c r="B283" s="13" t="s">
        <v>2203</v>
      </c>
      <c r="C283" s="225" t="s">
        <v>3773</v>
      </c>
      <c r="D283" s="13" t="s">
        <v>3977</v>
      </c>
      <c r="E283" s="15">
        <v>39471</v>
      </c>
      <c r="F283" s="16">
        <f t="shared" ca="1" si="19"/>
        <v>76.977412731006154</v>
      </c>
      <c r="G283" s="17" t="s">
        <v>29</v>
      </c>
      <c r="H283" s="31" t="s">
        <v>1542</v>
      </c>
      <c r="I283" s="31" t="s">
        <v>3978</v>
      </c>
      <c r="J283" s="31" t="s">
        <v>3979</v>
      </c>
      <c r="K283" s="31" t="s">
        <v>3980</v>
      </c>
      <c r="L283" s="31" t="s">
        <v>66</v>
      </c>
      <c r="M283" s="31" t="s">
        <v>3981</v>
      </c>
      <c r="N283" s="13" t="s">
        <v>3982</v>
      </c>
      <c r="O283" s="21" t="s">
        <v>3928</v>
      </c>
      <c r="P283" s="20" t="s">
        <v>1291</v>
      </c>
      <c r="Q283" s="21">
        <v>6808</v>
      </c>
      <c r="R283" s="226">
        <v>15.75</v>
      </c>
      <c r="S283" s="20">
        <v>97.65</v>
      </c>
      <c r="T283" s="37">
        <v>40813</v>
      </c>
      <c r="U283" s="24">
        <v>1.59</v>
      </c>
      <c r="V283" s="24">
        <v>1.55</v>
      </c>
      <c r="W283" s="24">
        <v>2.0299999999999998</v>
      </c>
      <c r="X283" s="25" t="str">
        <f t="shared" si="20"/>
        <v>Sobrepeso</v>
      </c>
      <c r="Y283" s="25" t="b">
        <f t="shared" si="18"/>
        <v>0</v>
      </c>
      <c r="Z283" s="25" t="b">
        <f t="shared" si="21"/>
        <v>0</v>
      </c>
      <c r="AA283" s="149" t="s">
        <v>2283</v>
      </c>
      <c r="AB283" s="142" t="s">
        <v>52</v>
      </c>
      <c r="AC283" s="49"/>
    </row>
    <row r="284" spans="1:29" x14ac:dyDescent="0.25">
      <c r="A284" s="20">
        <v>294</v>
      </c>
      <c r="B284" s="13" t="s">
        <v>2203</v>
      </c>
      <c r="C284" s="225" t="s">
        <v>3773</v>
      </c>
      <c r="D284" s="13" t="s">
        <v>3983</v>
      </c>
      <c r="E284" s="15">
        <v>39406</v>
      </c>
      <c r="F284" s="16">
        <f t="shared" ca="1" si="19"/>
        <v>79.112936344969199</v>
      </c>
      <c r="G284" s="17" t="s">
        <v>54</v>
      </c>
      <c r="H284" s="31" t="s">
        <v>3984</v>
      </c>
      <c r="I284" s="31" t="s">
        <v>3985</v>
      </c>
      <c r="J284" s="31" t="s">
        <v>3986</v>
      </c>
      <c r="K284" s="31" t="s">
        <v>275</v>
      </c>
      <c r="L284" s="31" t="s">
        <v>59</v>
      </c>
      <c r="M284" s="31" t="s">
        <v>3987</v>
      </c>
      <c r="N284" s="13" t="s">
        <v>3988</v>
      </c>
      <c r="O284" s="21" t="s">
        <v>3928</v>
      </c>
      <c r="P284" s="20" t="s">
        <v>1291</v>
      </c>
      <c r="Q284" s="21">
        <v>11189</v>
      </c>
      <c r="R284" s="22" t="s">
        <v>3989</v>
      </c>
      <c r="S284" s="20">
        <v>108.45</v>
      </c>
      <c r="T284" s="37">
        <v>40813</v>
      </c>
      <c r="U284" s="24">
        <v>-0.68</v>
      </c>
      <c r="V284" s="24">
        <v>-1</v>
      </c>
      <c r="W284" s="24">
        <v>-1.05</v>
      </c>
      <c r="X284" s="25" t="str">
        <f t="shared" si="20"/>
        <v>Normal</v>
      </c>
      <c r="Y284" s="25" t="b">
        <f t="shared" si="18"/>
        <v>0</v>
      </c>
      <c r="Z284" s="25" t="b">
        <f t="shared" si="21"/>
        <v>0</v>
      </c>
      <c r="AA284" s="13"/>
      <c r="AB284" s="13"/>
      <c r="AC284" s="49"/>
    </row>
    <row r="285" spans="1:29" x14ac:dyDescent="0.25">
      <c r="A285" s="13">
        <v>295</v>
      </c>
      <c r="B285" s="13" t="s">
        <v>2203</v>
      </c>
      <c r="C285" s="225" t="s">
        <v>3773</v>
      </c>
      <c r="D285" s="13" t="s">
        <v>3990</v>
      </c>
      <c r="E285" s="15">
        <v>39350</v>
      </c>
      <c r="F285" s="16">
        <f t="shared" ca="1" si="19"/>
        <v>80.952772073921977</v>
      </c>
      <c r="G285" s="17" t="s">
        <v>54</v>
      </c>
      <c r="H285" s="31" t="s">
        <v>3991</v>
      </c>
      <c r="I285" s="31" t="s">
        <v>3992</v>
      </c>
      <c r="J285" s="31" t="s">
        <v>3993</v>
      </c>
      <c r="K285" s="31" t="s">
        <v>3994</v>
      </c>
      <c r="L285" s="31" t="s">
        <v>66</v>
      </c>
      <c r="M285" s="31" t="s">
        <v>3995</v>
      </c>
      <c r="N285" s="13" t="s">
        <v>3996</v>
      </c>
      <c r="O285" s="21" t="s">
        <v>3928</v>
      </c>
      <c r="P285" s="20" t="s">
        <v>1291</v>
      </c>
      <c r="Q285" s="21">
        <v>9566</v>
      </c>
      <c r="R285" s="22" t="s">
        <v>3997</v>
      </c>
      <c r="S285" s="20">
        <v>98.8</v>
      </c>
      <c r="T285" s="37">
        <v>40813</v>
      </c>
      <c r="U285" s="24">
        <v>-1.06</v>
      </c>
      <c r="V285" s="24">
        <v>-0.92</v>
      </c>
      <c r="W285" s="24">
        <v>-1.27</v>
      </c>
      <c r="X285" s="25" t="str">
        <f t="shared" si="20"/>
        <v>Bajopeso</v>
      </c>
      <c r="Y285" s="25" t="b">
        <f t="shared" si="18"/>
        <v>0</v>
      </c>
      <c r="Z285" s="25" t="b">
        <f t="shared" si="21"/>
        <v>0</v>
      </c>
      <c r="AA285" s="13"/>
      <c r="AB285" s="13"/>
      <c r="AC285" s="49"/>
    </row>
    <row r="286" spans="1:29" x14ac:dyDescent="0.25">
      <c r="A286" s="13">
        <v>296</v>
      </c>
      <c r="B286" s="13" t="s">
        <v>2203</v>
      </c>
      <c r="C286" s="225" t="s">
        <v>3773</v>
      </c>
      <c r="D286" s="13" t="s">
        <v>3998</v>
      </c>
      <c r="E286" s="15">
        <v>39414</v>
      </c>
      <c r="F286" s="16">
        <f t="shared" ca="1" si="19"/>
        <v>78.850102669404521</v>
      </c>
      <c r="G286" s="17" t="s">
        <v>29</v>
      </c>
      <c r="H286" s="31" t="s">
        <v>3999</v>
      </c>
      <c r="I286" s="31" t="s">
        <v>4000</v>
      </c>
      <c r="J286" s="31" t="s">
        <v>4001</v>
      </c>
      <c r="K286" s="31" t="s">
        <v>275</v>
      </c>
      <c r="L286" s="31" t="s">
        <v>59</v>
      </c>
      <c r="M286" s="31" t="s">
        <v>4002</v>
      </c>
      <c r="N286" s="13" t="s">
        <v>4003</v>
      </c>
      <c r="O286" s="21" t="s">
        <v>3928</v>
      </c>
      <c r="P286" s="20" t="s">
        <v>2249</v>
      </c>
      <c r="Q286" s="21">
        <v>2787</v>
      </c>
      <c r="R286" s="22" t="s">
        <v>4004</v>
      </c>
      <c r="S286" s="20">
        <v>101</v>
      </c>
      <c r="T286" s="37">
        <v>40813</v>
      </c>
      <c r="U286" s="24">
        <v>2.02</v>
      </c>
      <c r="V286" s="24">
        <v>-1.17</v>
      </c>
      <c r="W286" s="24">
        <v>0.62</v>
      </c>
      <c r="X286" s="25" t="str">
        <f t="shared" si="20"/>
        <v>Obeso</v>
      </c>
      <c r="Y286" s="25" t="b">
        <f t="shared" si="18"/>
        <v>0</v>
      </c>
      <c r="Z286" s="25" t="b">
        <f t="shared" si="21"/>
        <v>0</v>
      </c>
      <c r="AA286" s="19" t="s">
        <v>3449</v>
      </c>
      <c r="AB286" s="228" t="s">
        <v>52</v>
      </c>
      <c r="AC286" s="49"/>
    </row>
    <row r="287" spans="1:29" x14ac:dyDescent="0.25">
      <c r="A287" s="13">
        <v>297</v>
      </c>
      <c r="B287" s="13" t="s">
        <v>2203</v>
      </c>
      <c r="C287" s="225" t="s">
        <v>3773</v>
      </c>
      <c r="D287" s="13" t="s">
        <v>4005</v>
      </c>
      <c r="E287" s="15">
        <v>39479</v>
      </c>
      <c r="F287" s="16">
        <f t="shared" ca="1" si="19"/>
        <v>76.714579055441476</v>
      </c>
      <c r="G287" s="17" t="s">
        <v>54</v>
      </c>
      <c r="H287" s="31" t="s">
        <v>4006</v>
      </c>
      <c r="I287" s="31" t="s">
        <v>4007</v>
      </c>
      <c r="J287" s="31" t="s">
        <v>4008</v>
      </c>
      <c r="K287" s="31" t="s">
        <v>4009</v>
      </c>
      <c r="L287" s="31" t="s">
        <v>66</v>
      </c>
      <c r="M287" s="31" t="s">
        <v>4010</v>
      </c>
      <c r="N287" s="13">
        <v>2315343</v>
      </c>
      <c r="O287" s="21" t="s">
        <v>62</v>
      </c>
      <c r="P287" s="20" t="s">
        <v>2249</v>
      </c>
      <c r="Q287" s="21">
        <v>7295</v>
      </c>
      <c r="R287" s="22">
        <v>19</v>
      </c>
      <c r="S287" s="20">
        <v>101.1</v>
      </c>
      <c r="T287" s="37">
        <v>40813</v>
      </c>
      <c r="U287" s="24">
        <v>-1.08</v>
      </c>
      <c r="V287" s="24">
        <v>-0.73</v>
      </c>
      <c r="W287" s="24">
        <v>-1.1599999999999999</v>
      </c>
      <c r="X287" s="25" t="str">
        <f t="shared" si="20"/>
        <v>Bajopeso</v>
      </c>
      <c r="Y287" s="25" t="b">
        <f t="shared" si="18"/>
        <v>0</v>
      </c>
      <c r="Z287" s="25" t="b">
        <f t="shared" si="21"/>
        <v>0</v>
      </c>
      <c r="AA287" s="209" t="s">
        <v>3241</v>
      </c>
      <c r="AB287" s="18" t="s">
        <v>52</v>
      </c>
      <c r="AC287" s="49"/>
    </row>
    <row r="288" spans="1:29" x14ac:dyDescent="0.25">
      <c r="A288" s="13">
        <v>298</v>
      </c>
      <c r="B288" s="13" t="s">
        <v>2203</v>
      </c>
      <c r="C288" s="225" t="s">
        <v>3773</v>
      </c>
      <c r="D288" s="13" t="s">
        <v>4011</v>
      </c>
      <c r="E288" s="15">
        <v>39347</v>
      </c>
      <c r="F288" s="16">
        <f t="shared" ca="1" si="19"/>
        <v>81.051334702258728</v>
      </c>
      <c r="G288" s="17" t="s">
        <v>54</v>
      </c>
      <c r="H288" s="31" t="s">
        <v>4012</v>
      </c>
      <c r="I288" s="31" t="s">
        <v>4013</v>
      </c>
      <c r="J288" s="31" t="s">
        <v>4014</v>
      </c>
      <c r="K288" s="31" t="s">
        <v>4015</v>
      </c>
      <c r="L288" s="31" t="s">
        <v>66</v>
      </c>
      <c r="M288" s="31" t="s">
        <v>4016</v>
      </c>
      <c r="N288" s="13">
        <v>2315847</v>
      </c>
      <c r="O288" s="21" t="s">
        <v>62</v>
      </c>
      <c r="P288" s="20" t="s">
        <v>1291</v>
      </c>
      <c r="Q288" s="21" t="s">
        <v>107</v>
      </c>
      <c r="R288" s="22">
        <v>24.2</v>
      </c>
      <c r="S288" s="20">
        <v>103.2</v>
      </c>
      <c r="T288" s="37">
        <v>40813</v>
      </c>
      <c r="U288" s="24">
        <v>4.22</v>
      </c>
      <c r="V288" s="24">
        <v>0.09</v>
      </c>
      <c r="W288" s="24">
        <v>2.74</v>
      </c>
      <c r="X288" s="25" t="str">
        <f t="shared" si="20"/>
        <v>Obeso</v>
      </c>
      <c r="Y288" s="25" t="b">
        <f t="shared" si="18"/>
        <v>0</v>
      </c>
      <c r="Z288" s="25" t="b">
        <f t="shared" si="21"/>
        <v>0</v>
      </c>
      <c r="AA288" s="13"/>
      <c r="AB288" s="13"/>
      <c r="AC288" s="49"/>
    </row>
    <row r="289" spans="1:29" x14ac:dyDescent="0.25">
      <c r="A289" s="13">
        <v>299</v>
      </c>
      <c r="B289" s="13" t="s">
        <v>2203</v>
      </c>
      <c r="C289" s="225" t="s">
        <v>3773</v>
      </c>
      <c r="D289" s="13" t="s">
        <v>4017</v>
      </c>
      <c r="E289" s="15">
        <v>39382</v>
      </c>
      <c r="F289" s="16">
        <f t="shared" ca="1" si="19"/>
        <v>79.901437371663249</v>
      </c>
      <c r="G289" s="17" t="s">
        <v>54</v>
      </c>
      <c r="H289" s="31" t="s">
        <v>4018</v>
      </c>
      <c r="I289" s="31" t="s">
        <v>4019</v>
      </c>
      <c r="J289" s="31" t="s">
        <v>4020</v>
      </c>
      <c r="K289" s="31" t="s">
        <v>4021</v>
      </c>
      <c r="L289" s="31" t="s">
        <v>66</v>
      </c>
      <c r="M289" s="31" t="s">
        <v>4022</v>
      </c>
      <c r="N289" s="13" t="s">
        <v>4023</v>
      </c>
      <c r="O289" s="21" t="s">
        <v>62</v>
      </c>
      <c r="P289" s="20" t="s">
        <v>2249</v>
      </c>
      <c r="Q289" s="21">
        <v>3611</v>
      </c>
      <c r="R289" s="22">
        <v>15.4</v>
      </c>
      <c r="S289" s="20">
        <v>96.85</v>
      </c>
      <c r="T289" s="37">
        <v>40813</v>
      </c>
      <c r="U289" s="24">
        <v>0.76</v>
      </c>
      <c r="V289" s="24">
        <v>-1.24</v>
      </c>
      <c r="W289" s="24">
        <v>-0.23</v>
      </c>
      <c r="X289" s="25" t="str">
        <f t="shared" si="20"/>
        <v>Normal</v>
      </c>
      <c r="Y289" s="25" t="b">
        <f t="shared" si="18"/>
        <v>0</v>
      </c>
      <c r="Z289" s="25" t="b">
        <f t="shared" si="21"/>
        <v>0</v>
      </c>
      <c r="AA289" s="209" t="s">
        <v>3241</v>
      </c>
      <c r="AB289" s="18" t="s">
        <v>52</v>
      </c>
      <c r="AC289" s="49"/>
    </row>
    <row r="290" spans="1:29" x14ac:dyDescent="0.25">
      <c r="A290" s="13">
        <v>300</v>
      </c>
      <c r="B290" s="13" t="s">
        <v>2203</v>
      </c>
      <c r="C290" s="225" t="s">
        <v>3773</v>
      </c>
      <c r="D290" s="13" t="s">
        <v>4024</v>
      </c>
      <c r="E290" s="15">
        <v>39581</v>
      </c>
      <c r="F290" s="16">
        <f t="shared" ca="1" si="19"/>
        <v>73.363449691991789</v>
      </c>
      <c r="G290" s="17" t="s">
        <v>29</v>
      </c>
      <c r="H290" s="31" t="s">
        <v>4025</v>
      </c>
      <c r="I290" s="31" t="s">
        <v>4026</v>
      </c>
      <c r="J290" s="31" t="s">
        <v>4027</v>
      </c>
      <c r="K290" s="31" t="s">
        <v>4028</v>
      </c>
      <c r="L290" s="31" t="s">
        <v>4029</v>
      </c>
      <c r="M290" s="31" t="s">
        <v>4030</v>
      </c>
      <c r="N290" s="13" t="s">
        <v>4031</v>
      </c>
      <c r="O290" s="21" t="s">
        <v>62</v>
      </c>
      <c r="P290" s="20" t="s">
        <v>1291</v>
      </c>
      <c r="Q290" s="21">
        <v>12435</v>
      </c>
      <c r="R290" s="22">
        <v>15.35</v>
      </c>
      <c r="S290" s="20">
        <v>96.85</v>
      </c>
      <c r="T290" s="37">
        <v>40813</v>
      </c>
      <c r="U290" s="24">
        <v>1.55</v>
      </c>
      <c r="V290" s="24">
        <v>0.13</v>
      </c>
      <c r="W290" s="24">
        <v>1.1299999999999999</v>
      </c>
      <c r="X290" s="25" t="str">
        <f t="shared" si="20"/>
        <v>Sobrepeso</v>
      </c>
      <c r="Y290" s="25" t="b">
        <f t="shared" si="18"/>
        <v>0</v>
      </c>
      <c r="Z290" s="25" t="b">
        <f t="shared" si="21"/>
        <v>0</v>
      </c>
      <c r="AA290" s="19" t="s">
        <v>2283</v>
      </c>
      <c r="AB290" s="142" t="s">
        <v>52</v>
      </c>
      <c r="AC290" s="49"/>
    </row>
    <row r="291" spans="1:29" x14ac:dyDescent="0.25">
      <c r="A291" s="136">
        <v>301</v>
      </c>
      <c r="B291" s="13" t="s">
        <v>2203</v>
      </c>
      <c r="C291" s="225" t="s">
        <v>3773</v>
      </c>
      <c r="D291" s="13" t="s">
        <v>4032</v>
      </c>
      <c r="E291" s="37">
        <v>39353</v>
      </c>
      <c r="F291" s="16">
        <f t="shared" ca="1" si="19"/>
        <v>80.854209445585212</v>
      </c>
      <c r="G291" s="17" t="s">
        <v>54</v>
      </c>
      <c r="H291" s="31" t="s">
        <v>4033</v>
      </c>
      <c r="I291" s="31" t="s">
        <v>4034</v>
      </c>
      <c r="J291" s="31" t="s">
        <v>4035</v>
      </c>
      <c r="K291" s="31" t="s">
        <v>4036</v>
      </c>
      <c r="L291" s="31" t="s">
        <v>66</v>
      </c>
      <c r="M291" s="31" t="s">
        <v>4037</v>
      </c>
      <c r="N291" s="13">
        <v>2963062</v>
      </c>
      <c r="O291" s="21" t="s">
        <v>62</v>
      </c>
      <c r="P291" s="20" t="s">
        <v>1291</v>
      </c>
      <c r="Q291" s="21">
        <v>4164</v>
      </c>
      <c r="R291" s="22">
        <v>15.65</v>
      </c>
      <c r="S291" s="20">
        <v>99</v>
      </c>
      <c r="T291" s="37">
        <v>40876</v>
      </c>
      <c r="U291" s="24">
        <v>0.51</v>
      </c>
      <c r="V291" s="24">
        <v>-1.18</v>
      </c>
      <c r="W291" s="24">
        <v>-0.39</v>
      </c>
      <c r="X291" s="25" t="str">
        <f t="shared" si="20"/>
        <v>Normal</v>
      </c>
      <c r="Y291" s="25" t="b">
        <f>IF(V291&lt;-2,"Desn Cr." )</f>
        <v>0</v>
      </c>
      <c r="Z291" s="25" t="b">
        <f t="shared" si="21"/>
        <v>0</v>
      </c>
      <c r="AA291" s="19" t="s">
        <v>2283</v>
      </c>
      <c r="AB291" s="142" t="s">
        <v>52</v>
      </c>
      <c r="AC291" s="49"/>
    </row>
    <row r="292" spans="1:29" x14ac:dyDescent="0.25">
      <c r="A292" s="20">
        <v>302</v>
      </c>
      <c r="B292" s="13" t="s">
        <v>2203</v>
      </c>
      <c r="C292" s="225" t="s">
        <v>3773</v>
      </c>
      <c r="D292" s="13" t="s">
        <v>4038</v>
      </c>
      <c r="E292" s="15">
        <v>39374</v>
      </c>
      <c r="F292" s="16">
        <f t="shared" ca="1" si="19"/>
        <v>80.164271047227928</v>
      </c>
      <c r="G292" s="17" t="s">
        <v>29</v>
      </c>
      <c r="H292" s="31" t="s">
        <v>4039</v>
      </c>
      <c r="I292" s="31" t="s">
        <v>4040</v>
      </c>
      <c r="J292" s="31" t="s">
        <v>4041</v>
      </c>
      <c r="K292" s="31" t="s">
        <v>4042</v>
      </c>
      <c r="L292" s="31" t="s">
        <v>59</v>
      </c>
      <c r="M292" s="143" t="s">
        <v>4043</v>
      </c>
      <c r="N292" s="13" t="s">
        <v>4044</v>
      </c>
      <c r="O292" s="21" t="s">
        <v>62</v>
      </c>
      <c r="P292" s="20" t="s">
        <v>2249</v>
      </c>
      <c r="Q292" s="21">
        <v>2234</v>
      </c>
      <c r="R292" s="22">
        <v>20.399999999999999</v>
      </c>
      <c r="S292" s="20">
        <v>107.55</v>
      </c>
      <c r="T292" s="37">
        <v>40813</v>
      </c>
      <c r="U292" s="24">
        <v>1.38</v>
      </c>
      <c r="V292" s="24">
        <v>0.38</v>
      </c>
      <c r="W292" s="24">
        <v>1.1299999999999999</v>
      </c>
      <c r="X292" s="25" t="str">
        <f t="shared" si="20"/>
        <v>Sobrepeso</v>
      </c>
      <c r="Y292" s="25" t="b">
        <f t="shared" ref="Y292:Y355" si="22">IF(V292&lt;-2,"Talla Baja" )</f>
        <v>0</v>
      </c>
      <c r="Z292" s="25" t="b">
        <f t="shared" si="21"/>
        <v>0</v>
      </c>
      <c r="AA292" s="13"/>
      <c r="AB292" s="13"/>
      <c r="AC292" s="49"/>
    </row>
    <row r="293" spans="1:29" x14ac:dyDescent="0.25">
      <c r="A293" s="13">
        <v>303</v>
      </c>
      <c r="B293" s="13" t="s">
        <v>2203</v>
      </c>
      <c r="C293" s="225" t="s">
        <v>3773</v>
      </c>
      <c r="D293" s="13" t="s">
        <v>4045</v>
      </c>
      <c r="E293" s="15">
        <v>39436</v>
      </c>
      <c r="F293" s="16">
        <f t="shared" ca="1" si="19"/>
        <v>78.127310061601648</v>
      </c>
      <c r="G293" s="17" t="s">
        <v>29</v>
      </c>
      <c r="H293" s="31" t="s">
        <v>4046</v>
      </c>
      <c r="I293" s="31" t="s">
        <v>4047</v>
      </c>
      <c r="J293" s="31" t="s">
        <v>4048</v>
      </c>
      <c r="K293" s="31" t="s">
        <v>4049</v>
      </c>
      <c r="L293" s="31" t="s">
        <v>66</v>
      </c>
      <c r="M293" s="31" t="s">
        <v>4050</v>
      </c>
      <c r="N293" s="13" t="s">
        <v>4051</v>
      </c>
      <c r="O293" s="21" t="s">
        <v>3928</v>
      </c>
      <c r="P293" s="20" t="s">
        <v>2366</v>
      </c>
      <c r="Q293" s="21">
        <v>4881</v>
      </c>
      <c r="R293" s="22">
        <v>17.600000000000001</v>
      </c>
      <c r="S293" s="20">
        <v>101.15</v>
      </c>
      <c r="T293" s="37">
        <v>40813</v>
      </c>
      <c r="U293" s="24">
        <v>1.36</v>
      </c>
      <c r="V293" s="24">
        <v>-0.15</v>
      </c>
      <c r="W293" s="24">
        <v>0.81</v>
      </c>
      <c r="X293" s="25" t="str">
        <f t="shared" si="20"/>
        <v>Sobrepeso</v>
      </c>
      <c r="Y293" s="25" t="b">
        <f t="shared" si="22"/>
        <v>0</v>
      </c>
      <c r="Z293" s="25" t="b">
        <f t="shared" si="21"/>
        <v>0</v>
      </c>
      <c r="AA293" s="19" t="s">
        <v>2367</v>
      </c>
      <c r="AB293" s="34" t="s">
        <v>52</v>
      </c>
      <c r="AC293" s="49"/>
    </row>
    <row r="294" spans="1:29" x14ac:dyDescent="0.25">
      <c r="A294" s="13">
        <v>304</v>
      </c>
      <c r="B294" s="13" t="s">
        <v>2203</v>
      </c>
      <c r="C294" s="225" t="s">
        <v>3773</v>
      </c>
      <c r="D294" s="13" t="s">
        <v>4052</v>
      </c>
      <c r="E294" s="15">
        <v>39340</v>
      </c>
      <c r="F294" s="16">
        <f t="shared" ca="1" si="19"/>
        <v>81.281314168377818</v>
      </c>
      <c r="G294" s="17" t="s">
        <v>29</v>
      </c>
      <c r="H294" s="31" t="s">
        <v>4053</v>
      </c>
      <c r="I294" s="31" t="s">
        <v>4054</v>
      </c>
      <c r="J294" s="55" t="s">
        <v>4055</v>
      </c>
      <c r="K294" s="55" t="s">
        <v>4056</v>
      </c>
      <c r="L294" s="55" t="s">
        <v>66</v>
      </c>
      <c r="M294" s="229" t="s">
        <v>4057</v>
      </c>
      <c r="N294" s="13" t="s">
        <v>4058</v>
      </c>
      <c r="O294" s="21" t="s">
        <v>3928</v>
      </c>
      <c r="P294" s="20" t="s">
        <v>940</v>
      </c>
      <c r="Q294" s="21">
        <v>2202</v>
      </c>
      <c r="R294" s="22">
        <v>16.2</v>
      </c>
      <c r="S294" s="20">
        <v>100.2</v>
      </c>
      <c r="T294" s="37">
        <v>40813</v>
      </c>
      <c r="U294" s="24">
        <v>0.6</v>
      </c>
      <c r="V294" s="24">
        <v>-0.8</v>
      </c>
      <c r="W294" s="24">
        <v>-0.1</v>
      </c>
      <c r="X294" s="25" t="str">
        <f t="shared" si="20"/>
        <v>Normal</v>
      </c>
      <c r="Y294" s="25" t="b">
        <f t="shared" si="22"/>
        <v>0</v>
      </c>
      <c r="Z294" s="25" t="b">
        <f t="shared" si="21"/>
        <v>0</v>
      </c>
      <c r="AA294" s="13"/>
      <c r="AB294" s="13"/>
      <c r="AC294" s="49"/>
    </row>
    <row r="295" spans="1:29" x14ac:dyDescent="0.25">
      <c r="A295" s="13">
        <v>305</v>
      </c>
      <c r="B295" s="13" t="s">
        <v>2203</v>
      </c>
      <c r="C295" s="225" t="s">
        <v>3773</v>
      </c>
      <c r="D295" s="20" t="s">
        <v>4059</v>
      </c>
      <c r="E295" s="37">
        <v>39351</v>
      </c>
      <c r="F295" s="16">
        <f t="shared" ca="1" si="19"/>
        <v>80.919917864476389</v>
      </c>
      <c r="G295" s="70" t="s">
        <v>54</v>
      </c>
      <c r="H295" s="38" t="s">
        <v>4060</v>
      </c>
      <c r="I295" s="38" t="s">
        <v>4061</v>
      </c>
      <c r="J295" s="38" t="s">
        <v>4062</v>
      </c>
      <c r="K295" s="38" t="s">
        <v>4063</v>
      </c>
      <c r="L295" s="38" t="s">
        <v>66</v>
      </c>
      <c r="M295" s="38" t="s">
        <v>4064</v>
      </c>
      <c r="N295" s="20" t="s">
        <v>4065</v>
      </c>
      <c r="O295" s="21" t="s">
        <v>3928</v>
      </c>
      <c r="P295" s="20" t="s">
        <v>2249</v>
      </c>
      <c r="Q295" s="21">
        <v>4915</v>
      </c>
      <c r="R295" s="22">
        <v>17.8</v>
      </c>
      <c r="S295" s="20">
        <v>103.5</v>
      </c>
      <c r="T295" s="37">
        <v>40813</v>
      </c>
      <c r="U295" s="24">
        <v>0.95</v>
      </c>
      <c r="V295" s="24">
        <v>0.17</v>
      </c>
      <c r="W295" s="24">
        <v>0.72</v>
      </c>
      <c r="X295" s="25" t="str">
        <f t="shared" si="20"/>
        <v>Normal</v>
      </c>
      <c r="Y295" s="25" t="b">
        <f t="shared" si="22"/>
        <v>0</v>
      </c>
      <c r="Z295" s="25" t="b">
        <f t="shared" si="21"/>
        <v>0</v>
      </c>
      <c r="AA295" s="19" t="s">
        <v>3241</v>
      </c>
      <c r="AB295" s="18" t="s">
        <v>52</v>
      </c>
      <c r="AC295" s="49"/>
    </row>
    <row r="296" spans="1:29" x14ac:dyDescent="0.25">
      <c r="A296" s="13">
        <v>306</v>
      </c>
      <c r="B296" s="13" t="s">
        <v>2203</v>
      </c>
      <c r="C296" s="225" t="s">
        <v>3773</v>
      </c>
      <c r="D296" s="13" t="s">
        <v>4066</v>
      </c>
      <c r="E296" s="15">
        <v>39448</v>
      </c>
      <c r="F296" s="16">
        <f t="shared" ca="1" si="19"/>
        <v>77.733059548254616</v>
      </c>
      <c r="G296" s="17" t="s">
        <v>54</v>
      </c>
      <c r="H296" s="31" t="s">
        <v>4067</v>
      </c>
      <c r="I296" s="31" t="s">
        <v>4068</v>
      </c>
      <c r="J296" s="31" t="s">
        <v>4069</v>
      </c>
      <c r="K296" s="31" t="s">
        <v>4070</v>
      </c>
      <c r="L296" s="31" t="s">
        <v>66</v>
      </c>
      <c r="M296" s="31" t="s">
        <v>4071</v>
      </c>
      <c r="N296" s="13" t="s">
        <v>4072</v>
      </c>
      <c r="O296" s="21" t="s">
        <v>3928</v>
      </c>
      <c r="P296" s="20" t="s">
        <v>2249</v>
      </c>
      <c r="Q296" s="21" t="s">
        <v>107</v>
      </c>
      <c r="R296" s="22">
        <v>16.7</v>
      </c>
      <c r="S296" s="20">
        <v>98.8</v>
      </c>
      <c r="T296" s="37">
        <v>40813</v>
      </c>
      <c r="U296" s="24">
        <v>0.16</v>
      </c>
      <c r="V296" s="24">
        <v>-0.83</v>
      </c>
      <c r="W296" s="24">
        <v>-0.4</v>
      </c>
      <c r="X296" s="25" t="str">
        <f t="shared" si="20"/>
        <v>Normal</v>
      </c>
      <c r="Y296" s="25" t="b">
        <f t="shared" si="22"/>
        <v>0</v>
      </c>
      <c r="Z296" s="25" t="b">
        <f t="shared" si="21"/>
        <v>0</v>
      </c>
      <c r="AA296" s="20"/>
      <c r="AB296" s="20"/>
      <c r="AC296" s="50"/>
    </row>
    <row r="297" spans="1:29" x14ac:dyDescent="0.25">
      <c r="A297" s="13">
        <v>307</v>
      </c>
      <c r="B297" s="13" t="s">
        <v>2203</v>
      </c>
      <c r="C297" s="225" t="s">
        <v>3773</v>
      </c>
      <c r="D297" s="20" t="s">
        <v>4073</v>
      </c>
      <c r="E297" s="37">
        <v>39476</v>
      </c>
      <c r="F297" s="16">
        <f t="shared" ca="1" si="19"/>
        <v>76.813141683778241</v>
      </c>
      <c r="G297" s="70" t="s">
        <v>54</v>
      </c>
      <c r="H297" s="31" t="s">
        <v>4074</v>
      </c>
      <c r="I297" s="31" t="s">
        <v>4075</v>
      </c>
      <c r="J297" s="31" t="s">
        <v>4076</v>
      </c>
      <c r="K297" s="31" t="s">
        <v>4077</v>
      </c>
      <c r="L297" s="31" t="s">
        <v>66</v>
      </c>
      <c r="M297" s="31" t="s">
        <v>4078</v>
      </c>
      <c r="N297" s="13">
        <v>2315578</v>
      </c>
      <c r="O297" s="21" t="s">
        <v>3928</v>
      </c>
      <c r="P297" s="20" t="s">
        <v>2249</v>
      </c>
      <c r="Q297" s="21">
        <v>12552</v>
      </c>
      <c r="R297" s="22">
        <v>15.85</v>
      </c>
      <c r="S297" s="20">
        <v>99.6</v>
      </c>
      <c r="T297" s="37">
        <v>40813</v>
      </c>
      <c r="U297" s="24">
        <v>0.52</v>
      </c>
      <c r="V297" s="24">
        <v>-0.16</v>
      </c>
      <c r="W297" s="24">
        <v>0.25</v>
      </c>
      <c r="X297" s="25" t="str">
        <f t="shared" si="20"/>
        <v>Normal</v>
      </c>
      <c r="Y297" s="25" t="b">
        <f t="shared" si="22"/>
        <v>0</v>
      </c>
      <c r="Z297" s="25" t="b">
        <f t="shared" si="21"/>
        <v>0</v>
      </c>
      <c r="AA297" s="20"/>
      <c r="AB297" s="20"/>
      <c r="AC297" s="50"/>
    </row>
    <row r="298" spans="1:29" x14ac:dyDescent="0.25">
      <c r="A298" s="13">
        <v>308</v>
      </c>
      <c r="B298" s="13" t="s">
        <v>2203</v>
      </c>
      <c r="C298" s="225" t="s">
        <v>3773</v>
      </c>
      <c r="D298" s="20" t="s">
        <v>4079</v>
      </c>
      <c r="E298" s="37">
        <v>39507</v>
      </c>
      <c r="F298" s="16">
        <f t="shared" ca="1" si="19"/>
        <v>75.794661190965087</v>
      </c>
      <c r="G298" s="70" t="s">
        <v>29</v>
      </c>
      <c r="H298" s="31" t="s">
        <v>4080</v>
      </c>
      <c r="I298" s="31" t="s">
        <v>4081</v>
      </c>
      <c r="J298" s="38" t="s">
        <v>4082</v>
      </c>
      <c r="K298" s="38" t="s">
        <v>4083</v>
      </c>
      <c r="L298" s="38" t="s">
        <v>66</v>
      </c>
      <c r="M298" s="38" t="s">
        <v>4084</v>
      </c>
      <c r="N298" s="20" t="s">
        <v>4085</v>
      </c>
      <c r="O298" s="21" t="s">
        <v>4086</v>
      </c>
      <c r="P298" s="20" t="s">
        <v>2366</v>
      </c>
      <c r="Q298" s="21">
        <v>3487</v>
      </c>
      <c r="R298" s="22">
        <v>15.65</v>
      </c>
      <c r="S298" s="20">
        <v>97.6</v>
      </c>
      <c r="T298" s="37">
        <v>40813</v>
      </c>
      <c r="U298" s="24">
        <v>0.75</v>
      </c>
      <c r="V298" s="24">
        <v>-0.7</v>
      </c>
      <c r="W298" s="24">
        <v>0.08</v>
      </c>
      <c r="X298" s="25" t="str">
        <f t="shared" si="20"/>
        <v>Normal</v>
      </c>
      <c r="Y298" s="25" t="b">
        <f t="shared" si="22"/>
        <v>0</v>
      </c>
      <c r="Z298" s="25" t="b">
        <f t="shared" si="21"/>
        <v>0</v>
      </c>
      <c r="AA298" s="135" t="s">
        <v>2250</v>
      </c>
      <c r="AB298" s="202" t="s">
        <v>52</v>
      </c>
      <c r="AC298" s="50"/>
    </row>
    <row r="299" spans="1:29" x14ac:dyDescent="0.25">
      <c r="A299" s="136">
        <v>309</v>
      </c>
      <c r="B299" s="13" t="s">
        <v>2203</v>
      </c>
      <c r="C299" s="225" t="s">
        <v>3773</v>
      </c>
      <c r="D299" s="20" t="s">
        <v>4087</v>
      </c>
      <c r="E299" s="37">
        <v>39482</v>
      </c>
      <c r="F299" s="16">
        <f t="shared" ca="1" si="19"/>
        <v>76.616016427104725</v>
      </c>
      <c r="G299" s="70" t="s">
        <v>29</v>
      </c>
      <c r="H299" s="31" t="s">
        <v>4088</v>
      </c>
      <c r="I299" s="31" t="s">
        <v>4089</v>
      </c>
      <c r="J299" s="38" t="s">
        <v>4090</v>
      </c>
      <c r="K299" s="38" t="s">
        <v>4091</v>
      </c>
      <c r="L299" s="38" t="s">
        <v>66</v>
      </c>
      <c r="M299" s="38" t="s">
        <v>4092</v>
      </c>
      <c r="N299" s="20">
        <v>91242132</v>
      </c>
      <c r="O299" s="21" t="s">
        <v>4086</v>
      </c>
      <c r="P299" s="20" t="s">
        <v>2366</v>
      </c>
      <c r="Q299" s="21">
        <v>4369</v>
      </c>
      <c r="R299" s="22">
        <v>15.85</v>
      </c>
      <c r="S299" s="22">
        <v>98.3</v>
      </c>
      <c r="T299" s="37">
        <v>40813</v>
      </c>
      <c r="U299" s="24">
        <v>1</v>
      </c>
      <c r="V299" s="24">
        <v>-0.14000000000000001</v>
      </c>
      <c r="W299" s="24">
        <v>0.56999999999999995</v>
      </c>
      <c r="X299" s="25" t="str">
        <f t="shared" si="20"/>
        <v>Normal</v>
      </c>
      <c r="Y299" s="25" t="b">
        <f t="shared" si="22"/>
        <v>0</v>
      </c>
      <c r="Z299" s="25" t="b">
        <f t="shared" si="21"/>
        <v>0</v>
      </c>
      <c r="AA299" s="139" t="s">
        <v>2250</v>
      </c>
      <c r="AB299" s="18" t="s">
        <v>52</v>
      </c>
      <c r="AC299" s="50"/>
    </row>
    <row r="300" spans="1:29" x14ac:dyDescent="0.25">
      <c r="A300" s="20">
        <v>310</v>
      </c>
      <c r="B300" s="13" t="s">
        <v>2203</v>
      </c>
      <c r="C300" s="225" t="s">
        <v>3773</v>
      </c>
      <c r="D300" s="20" t="s">
        <v>4093</v>
      </c>
      <c r="E300" s="37">
        <v>39347</v>
      </c>
      <c r="F300" s="16">
        <f t="shared" ca="1" si="19"/>
        <v>81.051334702258728</v>
      </c>
      <c r="G300" s="70" t="s">
        <v>54</v>
      </c>
      <c r="H300" s="38" t="s">
        <v>4094</v>
      </c>
      <c r="I300" s="38" t="s">
        <v>4095</v>
      </c>
      <c r="J300" s="38" t="s">
        <v>4096</v>
      </c>
      <c r="K300" s="38" t="s">
        <v>4097</v>
      </c>
      <c r="L300" s="38" t="s">
        <v>66</v>
      </c>
      <c r="M300" s="38" t="s">
        <v>4098</v>
      </c>
      <c r="N300" s="20" t="s">
        <v>4099</v>
      </c>
      <c r="O300" s="21" t="s">
        <v>3928</v>
      </c>
      <c r="P300" s="20" t="s">
        <v>1291</v>
      </c>
      <c r="Q300" s="21">
        <v>3628</v>
      </c>
      <c r="R300" s="22" t="s">
        <v>4100</v>
      </c>
      <c r="S300" s="22">
        <v>101.9</v>
      </c>
      <c r="T300" s="37">
        <v>40827</v>
      </c>
      <c r="U300" s="24">
        <v>0.61</v>
      </c>
      <c r="V300" s="24">
        <v>-0.28000000000000003</v>
      </c>
      <c r="W300" s="24">
        <v>0.22</v>
      </c>
      <c r="X300" s="25" t="str">
        <f t="shared" si="20"/>
        <v>Normal</v>
      </c>
      <c r="Y300" s="25" t="b">
        <f t="shared" si="22"/>
        <v>0</v>
      </c>
      <c r="Z300" s="25" t="b">
        <f t="shared" si="21"/>
        <v>0</v>
      </c>
      <c r="AA300" s="20"/>
      <c r="AB300" s="20"/>
      <c r="AC300" s="50"/>
    </row>
    <row r="301" spans="1:29" x14ac:dyDescent="0.25">
      <c r="A301" s="13">
        <v>311</v>
      </c>
      <c r="B301" s="13" t="s">
        <v>2203</v>
      </c>
      <c r="C301" s="225" t="s">
        <v>3773</v>
      </c>
      <c r="D301" s="20" t="s">
        <v>4101</v>
      </c>
      <c r="E301" s="37">
        <v>39404</v>
      </c>
      <c r="F301" s="16">
        <f t="shared" ca="1" si="19"/>
        <v>79.178644763860376</v>
      </c>
      <c r="G301" s="70" t="s">
        <v>54</v>
      </c>
      <c r="H301" s="38" t="s">
        <v>4102</v>
      </c>
      <c r="I301" s="38" t="s">
        <v>4103</v>
      </c>
      <c r="J301" s="38" t="s">
        <v>4104</v>
      </c>
      <c r="K301" s="38" t="s">
        <v>4105</v>
      </c>
      <c r="L301" s="38" t="s">
        <v>66</v>
      </c>
      <c r="M301" s="38" t="s">
        <v>4106</v>
      </c>
      <c r="N301" s="20" t="s">
        <v>4107</v>
      </c>
      <c r="O301" s="21" t="s">
        <v>3928</v>
      </c>
      <c r="P301" s="20" t="s">
        <v>1291</v>
      </c>
      <c r="Q301" s="21">
        <v>2685</v>
      </c>
      <c r="R301" s="22" t="s">
        <v>4108</v>
      </c>
      <c r="S301" s="20" t="s">
        <v>4109</v>
      </c>
      <c r="T301" s="37">
        <v>40827</v>
      </c>
      <c r="U301" s="24">
        <v>1.27</v>
      </c>
      <c r="V301" s="24">
        <v>0.28000000000000003</v>
      </c>
      <c r="W301" s="24">
        <v>1</v>
      </c>
      <c r="X301" s="25" t="str">
        <f t="shared" si="20"/>
        <v>Sobrepeso</v>
      </c>
      <c r="Y301" s="25" t="b">
        <f t="shared" si="22"/>
        <v>0</v>
      </c>
      <c r="Z301" s="25" t="b">
        <f t="shared" si="21"/>
        <v>0</v>
      </c>
      <c r="AA301" s="139" t="s">
        <v>2283</v>
      </c>
      <c r="AB301" s="142" t="s">
        <v>1474</v>
      </c>
      <c r="AC301" s="50"/>
    </row>
    <row r="302" spans="1:29" x14ac:dyDescent="0.25">
      <c r="A302" s="13">
        <v>312</v>
      </c>
      <c r="B302" s="13" t="s">
        <v>2203</v>
      </c>
      <c r="C302" s="225" t="s">
        <v>3773</v>
      </c>
      <c r="D302" s="20" t="s">
        <v>4110</v>
      </c>
      <c r="E302" s="37">
        <v>39457</v>
      </c>
      <c r="F302" s="16">
        <f t="shared" ca="1" si="19"/>
        <v>77.437371663244363</v>
      </c>
      <c r="G302" s="70" t="s">
        <v>29</v>
      </c>
      <c r="H302" s="38" t="s">
        <v>1986</v>
      </c>
      <c r="I302" s="38" t="s">
        <v>4111</v>
      </c>
      <c r="J302" s="38" t="s">
        <v>4112</v>
      </c>
      <c r="K302" s="38" t="s">
        <v>4113</v>
      </c>
      <c r="L302" s="38" t="s">
        <v>66</v>
      </c>
      <c r="M302" s="38" t="s">
        <v>4114</v>
      </c>
      <c r="N302" s="20">
        <v>2316471</v>
      </c>
      <c r="O302" s="21" t="s">
        <v>3928</v>
      </c>
      <c r="P302" s="20" t="s">
        <v>2249</v>
      </c>
      <c r="Q302" s="21">
        <v>3232</v>
      </c>
      <c r="R302" s="22">
        <v>13.8</v>
      </c>
      <c r="S302" s="20">
        <v>95</v>
      </c>
      <c r="T302" s="37">
        <v>40819</v>
      </c>
      <c r="U302" s="24">
        <v>0.2</v>
      </c>
      <c r="V302" s="24">
        <v>-2.0699999999999998</v>
      </c>
      <c r="W302" s="24">
        <v>-1.0900000000000001</v>
      </c>
      <c r="X302" s="25" t="str">
        <f t="shared" si="20"/>
        <v>Normal</v>
      </c>
      <c r="Y302" s="25" t="str">
        <f t="shared" si="22"/>
        <v>Talla Baja</v>
      </c>
      <c r="Z302" s="25" t="b">
        <f t="shared" si="21"/>
        <v>0</v>
      </c>
      <c r="AA302" s="209" t="s">
        <v>3241</v>
      </c>
      <c r="AB302" s="18" t="s">
        <v>52</v>
      </c>
      <c r="AC302" s="49"/>
    </row>
    <row r="303" spans="1:29" x14ac:dyDescent="0.25">
      <c r="A303" s="13">
        <v>313</v>
      </c>
      <c r="B303" s="13" t="s">
        <v>2203</v>
      </c>
      <c r="C303" s="225" t="s">
        <v>3773</v>
      </c>
      <c r="D303" s="13" t="s">
        <v>4115</v>
      </c>
      <c r="E303" s="15">
        <v>39468</v>
      </c>
      <c r="F303" s="16">
        <f t="shared" ca="1" si="19"/>
        <v>77.07597535934292</v>
      </c>
      <c r="G303" s="17" t="s">
        <v>54</v>
      </c>
      <c r="H303" s="186" t="s">
        <v>4116</v>
      </c>
      <c r="I303" s="38" t="s">
        <v>4117</v>
      </c>
      <c r="J303" s="31" t="s">
        <v>4118</v>
      </c>
      <c r="K303" s="31" t="s">
        <v>4119</v>
      </c>
      <c r="L303" s="31" t="s">
        <v>66</v>
      </c>
      <c r="M303" s="31" t="s">
        <v>4120</v>
      </c>
      <c r="N303" s="13">
        <v>2315014</v>
      </c>
      <c r="O303" s="20" t="s">
        <v>36</v>
      </c>
      <c r="P303" s="20" t="s">
        <v>2249</v>
      </c>
      <c r="Q303" s="21">
        <v>10789</v>
      </c>
      <c r="R303" s="22">
        <v>19.2</v>
      </c>
      <c r="S303" s="20">
        <v>100.05</v>
      </c>
      <c r="T303" s="37">
        <v>40833</v>
      </c>
      <c r="U303" s="24">
        <v>2.4300000000000002</v>
      </c>
      <c r="V303" s="24">
        <v>-0.19</v>
      </c>
      <c r="W303" s="24">
        <v>1.52</v>
      </c>
      <c r="X303" s="25" t="str">
        <f t="shared" si="20"/>
        <v>Obeso</v>
      </c>
      <c r="Y303" s="25" t="b">
        <f t="shared" si="22"/>
        <v>0</v>
      </c>
      <c r="Z303" s="25" t="b">
        <f t="shared" si="21"/>
        <v>0</v>
      </c>
      <c r="AA303" s="19" t="s">
        <v>3449</v>
      </c>
      <c r="AB303" s="18" t="s">
        <v>52</v>
      </c>
      <c r="AC303" s="49"/>
    </row>
    <row r="304" spans="1:29" x14ac:dyDescent="0.25">
      <c r="A304" s="13">
        <v>314</v>
      </c>
      <c r="B304" s="13" t="s">
        <v>2203</v>
      </c>
      <c r="C304" s="225" t="s">
        <v>3773</v>
      </c>
      <c r="D304" s="13" t="s">
        <v>4121</v>
      </c>
      <c r="E304" s="15">
        <v>39490</v>
      </c>
      <c r="F304" s="16">
        <f t="shared" ca="1" si="19"/>
        <v>76.353182751540032</v>
      </c>
      <c r="G304" s="17" t="s">
        <v>29</v>
      </c>
      <c r="H304" s="186" t="s">
        <v>4122</v>
      </c>
      <c r="I304" s="38" t="s">
        <v>4123</v>
      </c>
      <c r="J304" s="31" t="s">
        <v>4124</v>
      </c>
      <c r="K304" s="31" t="s">
        <v>275</v>
      </c>
      <c r="L304" s="31" t="s">
        <v>4125</v>
      </c>
      <c r="M304" s="31" t="s">
        <v>4126</v>
      </c>
      <c r="N304" s="13">
        <v>81945182</v>
      </c>
      <c r="O304" s="20" t="s">
        <v>36</v>
      </c>
      <c r="P304" s="20" t="s">
        <v>1291</v>
      </c>
      <c r="Q304" s="21">
        <v>2378</v>
      </c>
      <c r="R304" s="50">
        <v>13.45</v>
      </c>
      <c r="S304" s="20">
        <v>96.1</v>
      </c>
      <c r="T304" s="37">
        <v>40827</v>
      </c>
      <c r="U304" s="24">
        <v>-0.79</v>
      </c>
      <c r="V304" s="24">
        <v>-1.21</v>
      </c>
      <c r="W304" s="24">
        <v>-1.23</v>
      </c>
      <c r="X304" s="25" t="str">
        <f t="shared" si="20"/>
        <v>Normal</v>
      </c>
      <c r="Y304" s="25" t="b">
        <f t="shared" si="22"/>
        <v>0</v>
      </c>
      <c r="Z304" s="25" t="b">
        <f t="shared" si="21"/>
        <v>0</v>
      </c>
      <c r="AA304" s="13"/>
      <c r="AB304" s="13"/>
      <c r="AC304" s="49"/>
    </row>
    <row r="305" spans="1:29" x14ac:dyDescent="0.25">
      <c r="A305" s="13">
        <v>316</v>
      </c>
      <c r="B305" s="13" t="s">
        <v>2203</v>
      </c>
      <c r="C305" s="225" t="s">
        <v>3773</v>
      </c>
      <c r="D305" s="13" t="s">
        <v>4127</v>
      </c>
      <c r="E305" s="15">
        <v>39665</v>
      </c>
      <c r="F305" s="16">
        <f t="shared" ca="1" si="19"/>
        <v>70.603696098562637</v>
      </c>
      <c r="G305" s="17" t="s">
        <v>54</v>
      </c>
      <c r="H305" s="38" t="s">
        <v>2367</v>
      </c>
      <c r="I305" s="38" t="s">
        <v>4128</v>
      </c>
      <c r="J305" s="31" t="s">
        <v>4129</v>
      </c>
      <c r="K305" s="31" t="s">
        <v>4130</v>
      </c>
      <c r="L305" s="31" t="s">
        <v>66</v>
      </c>
      <c r="M305" s="143" t="s">
        <v>4131</v>
      </c>
      <c r="N305" s="13">
        <v>83637261</v>
      </c>
      <c r="O305" s="21" t="s">
        <v>77</v>
      </c>
      <c r="P305" s="20" t="s">
        <v>4132</v>
      </c>
      <c r="Q305" s="21">
        <v>2756</v>
      </c>
      <c r="R305" s="22">
        <v>16.3</v>
      </c>
      <c r="S305" s="20">
        <v>94.45</v>
      </c>
      <c r="T305" s="222">
        <v>40833</v>
      </c>
      <c r="U305" s="24">
        <v>1.1599999999999999</v>
      </c>
      <c r="V305" s="24">
        <v>0.48</v>
      </c>
      <c r="W305" s="24">
        <v>1.07</v>
      </c>
      <c r="X305" s="25" t="str">
        <f t="shared" si="20"/>
        <v>Sobrepeso</v>
      </c>
      <c r="Y305" s="25" t="b">
        <f t="shared" si="22"/>
        <v>0</v>
      </c>
      <c r="Z305" s="25" t="b">
        <f t="shared" si="21"/>
        <v>0</v>
      </c>
      <c r="AA305" s="13"/>
      <c r="AB305" s="13"/>
      <c r="AC305" s="50"/>
    </row>
    <row r="306" spans="1:29" x14ac:dyDescent="0.25">
      <c r="A306" s="20">
        <v>317</v>
      </c>
      <c r="B306" s="13" t="s">
        <v>2203</v>
      </c>
      <c r="C306" s="230" t="s">
        <v>4133</v>
      </c>
      <c r="D306" s="20" t="s">
        <v>4134</v>
      </c>
      <c r="E306" s="37">
        <v>39738</v>
      </c>
      <c r="F306" s="16">
        <f t="shared" ca="1" si="19"/>
        <v>68.205338809034913</v>
      </c>
      <c r="G306" s="70" t="s">
        <v>29</v>
      </c>
      <c r="H306" s="38" t="s">
        <v>4135</v>
      </c>
      <c r="I306" s="38" t="s">
        <v>4136</v>
      </c>
      <c r="J306" s="38" t="s">
        <v>4137</v>
      </c>
      <c r="K306" s="38" t="s">
        <v>4138</v>
      </c>
      <c r="L306" s="231" t="s">
        <v>4139</v>
      </c>
      <c r="M306" s="38" t="s">
        <v>4140</v>
      </c>
      <c r="N306" s="20" t="s">
        <v>4141</v>
      </c>
      <c r="O306" s="20" t="s">
        <v>77</v>
      </c>
      <c r="P306" s="20" t="s">
        <v>389</v>
      </c>
      <c r="Q306" s="53">
        <v>2361</v>
      </c>
      <c r="R306" s="22">
        <v>13.4</v>
      </c>
      <c r="S306" s="20">
        <v>89.7</v>
      </c>
      <c r="T306" s="37">
        <v>40822</v>
      </c>
      <c r="U306" s="24">
        <v>0.55000000000000004</v>
      </c>
      <c r="V306" s="24">
        <v>-1.66</v>
      </c>
      <c r="W306" s="24">
        <v>-0.53</v>
      </c>
      <c r="X306" s="25" t="str">
        <f t="shared" si="20"/>
        <v>Normal</v>
      </c>
      <c r="Y306" s="25" t="b">
        <f t="shared" si="22"/>
        <v>0</v>
      </c>
      <c r="Z306" s="25" t="b">
        <f t="shared" si="21"/>
        <v>0</v>
      </c>
      <c r="AA306" s="139" t="s">
        <v>3449</v>
      </c>
      <c r="AB306" s="18" t="s">
        <v>52</v>
      </c>
      <c r="AC306" s="50"/>
    </row>
    <row r="307" spans="1:29" x14ac:dyDescent="0.25">
      <c r="A307" s="13">
        <v>319</v>
      </c>
      <c r="B307" s="13" t="s">
        <v>2203</v>
      </c>
      <c r="C307" s="230" t="s">
        <v>4133</v>
      </c>
      <c r="D307" s="20" t="s">
        <v>4142</v>
      </c>
      <c r="E307" s="37">
        <v>39668</v>
      </c>
      <c r="F307" s="16">
        <f t="shared" ca="1" si="19"/>
        <v>70.505133470225871</v>
      </c>
      <c r="G307" s="70" t="s">
        <v>54</v>
      </c>
      <c r="H307" s="38" t="s">
        <v>4143</v>
      </c>
      <c r="I307" s="38" t="s">
        <v>4144</v>
      </c>
      <c r="J307" s="38" t="s">
        <v>4145</v>
      </c>
      <c r="K307" s="38" t="s">
        <v>4146</v>
      </c>
      <c r="L307" s="38" t="s">
        <v>66</v>
      </c>
      <c r="M307" s="38" t="s">
        <v>4147</v>
      </c>
      <c r="N307" s="20">
        <v>2286301</v>
      </c>
      <c r="O307" s="20" t="s">
        <v>77</v>
      </c>
      <c r="P307" s="20" t="s">
        <v>1291</v>
      </c>
      <c r="Q307" s="53">
        <v>4886</v>
      </c>
      <c r="R307" s="22">
        <v>13.5</v>
      </c>
      <c r="S307" s="20">
        <v>93</v>
      </c>
      <c r="T307" s="37">
        <v>40822</v>
      </c>
      <c r="U307" s="24">
        <v>0.09</v>
      </c>
      <c r="V307" s="24">
        <v>-0.86</v>
      </c>
      <c r="W307" s="24">
        <v>-0.4</v>
      </c>
      <c r="X307" s="25" t="str">
        <f t="shared" si="20"/>
        <v>Normal</v>
      </c>
      <c r="Y307" s="25" t="b">
        <f t="shared" si="22"/>
        <v>0</v>
      </c>
      <c r="Z307" s="25" t="b">
        <f t="shared" si="21"/>
        <v>0</v>
      </c>
      <c r="AA307" s="20"/>
      <c r="AB307" s="20"/>
      <c r="AC307" s="50"/>
    </row>
    <row r="308" spans="1:29" x14ac:dyDescent="0.25">
      <c r="A308" s="13">
        <v>320</v>
      </c>
      <c r="B308" s="13" t="s">
        <v>2203</v>
      </c>
      <c r="C308" s="230" t="s">
        <v>4133</v>
      </c>
      <c r="D308" s="20" t="s">
        <v>4148</v>
      </c>
      <c r="E308" s="37">
        <v>39663</v>
      </c>
      <c r="F308" s="16">
        <f t="shared" ca="1" si="19"/>
        <v>70.669404517453799</v>
      </c>
      <c r="G308" s="70" t="s">
        <v>29</v>
      </c>
      <c r="H308" s="38" t="s">
        <v>4149</v>
      </c>
      <c r="I308" s="38" t="s">
        <v>4150</v>
      </c>
      <c r="J308" s="38" t="s">
        <v>4151</v>
      </c>
      <c r="K308" s="38" t="s">
        <v>4152</v>
      </c>
      <c r="L308" s="38" t="s">
        <v>66</v>
      </c>
      <c r="M308" s="38" t="s">
        <v>4153</v>
      </c>
      <c r="N308" s="20">
        <v>78701388</v>
      </c>
      <c r="O308" s="20" t="s">
        <v>77</v>
      </c>
      <c r="P308" s="20" t="s">
        <v>1291</v>
      </c>
      <c r="Q308" s="53">
        <v>2267</v>
      </c>
      <c r="R308" s="22">
        <v>12.85</v>
      </c>
      <c r="S308" s="20">
        <v>88</v>
      </c>
      <c r="T308" s="37">
        <v>40822</v>
      </c>
      <c r="U308" s="24">
        <v>0.43</v>
      </c>
      <c r="V308" s="24">
        <v>-2.48</v>
      </c>
      <c r="W308" s="24">
        <v>-1.1000000000000001</v>
      </c>
      <c r="X308" s="25" t="str">
        <f t="shared" si="20"/>
        <v>Normal</v>
      </c>
      <c r="Y308" s="25" t="str">
        <f t="shared" si="22"/>
        <v>Talla Baja</v>
      </c>
      <c r="Z308" s="25" t="b">
        <f t="shared" si="21"/>
        <v>0</v>
      </c>
      <c r="AA308" s="20"/>
      <c r="AB308" s="20"/>
      <c r="AC308" s="50"/>
    </row>
    <row r="309" spans="1:29" x14ac:dyDescent="0.25">
      <c r="A309" s="13">
        <v>321</v>
      </c>
      <c r="B309" s="13" t="s">
        <v>2203</v>
      </c>
      <c r="C309" s="230" t="s">
        <v>4133</v>
      </c>
      <c r="D309" s="20" t="s">
        <v>4154</v>
      </c>
      <c r="E309" s="37">
        <v>39619</v>
      </c>
      <c r="F309" s="16">
        <f t="shared" ca="1" si="19"/>
        <v>72.114989733059559</v>
      </c>
      <c r="G309" s="70" t="s">
        <v>29</v>
      </c>
      <c r="H309" s="38" t="s">
        <v>4155</v>
      </c>
      <c r="I309" s="38" t="s">
        <v>4156</v>
      </c>
      <c r="J309" s="38" t="s">
        <v>4157</v>
      </c>
      <c r="K309" s="38" t="s">
        <v>4158</v>
      </c>
      <c r="L309" s="38" t="s">
        <v>4159</v>
      </c>
      <c r="M309" s="38" t="s">
        <v>4160</v>
      </c>
      <c r="N309" s="20" t="s">
        <v>4161</v>
      </c>
      <c r="O309" s="20" t="s">
        <v>77</v>
      </c>
      <c r="P309" s="20" t="s">
        <v>2249</v>
      </c>
      <c r="Q309" s="53">
        <v>3229</v>
      </c>
      <c r="R309" s="22">
        <v>14.85</v>
      </c>
      <c r="S309" s="20">
        <v>94.9</v>
      </c>
      <c r="T309" s="37">
        <v>40822</v>
      </c>
      <c r="U309" s="24">
        <v>0.69</v>
      </c>
      <c r="V309" s="24">
        <v>-0.89</v>
      </c>
      <c r="W309" s="24">
        <v>-0.05</v>
      </c>
      <c r="X309" s="25" t="str">
        <f t="shared" si="20"/>
        <v>Normal</v>
      </c>
      <c r="Y309" s="25" t="b">
        <f t="shared" si="22"/>
        <v>0</v>
      </c>
      <c r="Z309" s="25" t="b">
        <f t="shared" si="21"/>
        <v>0</v>
      </c>
      <c r="AA309" s="139" t="s">
        <v>3449</v>
      </c>
      <c r="AB309" s="18" t="s">
        <v>52</v>
      </c>
      <c r="AC309" s="50"/>
    </row>
    <row r="310" spans="1:29" x14ac:dyDescent="0.25">
      <c r="A310" s="13">
        <v>322</v>
      </c>
      <c r="B310" s="13" t="s">
        <v>2203</v>
      </c>
      <c r="C310" s="230" t="s">
        <v>4133</v>
      </c>
      <c r="D310" s="20" t="s">
        <v>4162</v>
      </c>
      <c r="E310" s="37">
        <v>39637</v>
      </c>
      <c r="F310" s="16">
        <f t="shared" ca="1" si="19"/>
        <v>71.523613963039011</v>
      </c>
      <c r="G310" s="70" t="s">
        <v>54</v>
      </c>
      <c r="H310" s="38" t="s">
        <v>4163</v>
      </c>
      <c r="I310" s="38" t="s">
        <v>4164</v>
      </c>
      <c r="J310" s="38" t="s">
        <v>4165</v>
      </c>
      <c r="K310" s="38" t="s">
        <v>4166</v>
      </c>
      <c r="L310" s="38" t="s">
        <v>66</v>
      </c>
      <c r="M310" s="38" t="s">
        <v>4167</v>
      </c>
      <c r="N310" s="20">
        <v>2318304</v>
      </c>
      <c r="O310" s="20" t="s">
        <v>77</v>
      </c>
      <c r="P310" s="20" t="s">
        <v>1291</v>
      </c>
      <c r="Q310" s="53">
        <v>8404</v>
      </c>
      <c r="R310" s="22">
        <v>18.05</v>
      </c>
      <c r="S310" s="20">
        <v>100.6</v>
      </c>
      <c r="T310" s="37">
        <v>40822</v>
      </c>
      <c r="U310" s="24">
        <v>1.69</v>
      </c>
      <c r="V310" s="24">
        <v>0.9</v>
      </c>
      <c r="W310" s="24">
        <v>1.66</v>
      </c>
      <c r="X310" s="25" t="str">
        <f t="shared" si="20"/>
        <v>Sobrepeso</v>
      </c>
      <c r="Y310" s="25" t="b">
        <f t="shared" si="22"/>
        <v>0</v>
      </c>
      <c r="Z310" s="25" t="b">
        <f t="shared" si="21"/>
        <v>0</v>
      </c>
      <c r="AA310" s="20"/>
      <c r="AB310" s="20"/>
      <c r="AC310" s="50"/>
    </row>
    <row r="311" spans="1:29" x14ac:dyDescent="0.25">
      <c r="A311" s="13">
        <v>323</v>
      </c>
      <c r="B311" s="13" t="s">
        <v>2203</v>
      </c>
      <c r="C311" s="230" t="s">
        <v>4133</v>
      </c>
      <c r="D311" s="20" t="s">
        <v>4168</v>
      </c>
      <c r="E311" s="37">
        <v>39619</v>
      </c>
      <c r="F311" s="16">
        <f t="shared" ca="1" si="19"/>
        <v>72.114989733059559</v>
      </c>
      <c r="G311" s="70" t="s">
        <v>29</v>
      </c>
      <c r="H311" s="38" t="s">
        <v>4169</v>
      </c>
      <c r="I311" s="38" t="s">
        <v>4170</v>
      </c>
      <c r="J311" s="38" t="s">
        <v>4171</v>
      </c>
      <c r="K311" s="38" t="s">
        <v>4172</v>
      </c>
      <c r="L311" s="38" t="s">
        <v>3859</v>
      </c>
      <c r="M311" s="38" t="s">
        <v>4173</v>
      </c>
      <c r="N311" s="20" t="s">
        <v>4174</v>
      </c>
      <c r="O311" s="20" t="s">
        <v>77</v>
      </c>
      <c r="P311" s="20" t="s">
        <v>2249</v>
      </c>
      <c r="Q311" s="53">
        <v>8855</v>
      </c>
      <c r="R311" s="22">
        <v>16.850000000000001</v>
      </c>
      <c r="S311" s="20">
        <v>94.4</v>
      </c>
      <c r="T311" s="37">
        <v>40822</v>
      </c>
      <c r="U311" s="24">
        <v>2.2999999999999998</v>
      </c>
      <c r="V311" s="24">
        <v>-1.02</v>
      </c>
      <c r="W311" s="24">
        <v>0.98</v>
      </c>
      <c r="X311" s="25" t="str">
        <f t="shared" si="20"/>
        <v>Obeso</v>
      </c>
      <c r="Y311" s="25" t="b">
        <f t="shared" si="22"/>
        <v>0</v>
      </c>
      <c r="Z311" s="25" t="b">
        <f t="shared" si="21"/>
        <v>0</v>
      </c>
      <c r="AA311" s="20"/>
      <c r="AB311" s="34" t="s">
        <v>4175</v>
      </c>
      <c r="AC311" s="50"/>
    </row>
    <row r="312" spans="1:29" x14ac:dyDescent="0.25">
      <c r="A312" s="20">
        <v>324</v>
      </c>
      <c r="B312" s="13" t="s">
        <v>2203</v>
      </c>
      <c r="C312" s="230" t="s">
        <v>4133</v>
      </c>
      <c r="D312" s="20" t="s">
        <v>4176</v>
      </c>
      <c r="E312" s="37">
        <v>39904</v>
      </c>
      <c r="F312" s="16">
        <f t="shared" ca="1" si="19"/>
        <v>62.751540041067763</v>
      </c>
      <c r="G312" s="70" t="s">
        <v>29</v>
      </c>
      <c r="H312" s="38" t="s">
        <v>1613</v>
      </c>
      <c r="I312" s="38" t="s">
        <v>4177</v>
      </c>
      <c r="J312" s="38" t="s">
        <v>4178</v>
      </c>
      <c r="K312" s="38" t="s">
        <v>4179</v>
      </c>
      <c r="L312" s="38" t="s">
        <v>66</v>
      </c>
      <c r="M312" s="38" t="s">
        <v>4180</v>
      </c>
      <c r="N312" s="20">
        <v>86093142</v>
      </c>
      <c r="O312" s="20" t="s">
        <v>77</v>
      </c>
      <c r="P312" s="20" t="s">
        <v>2366</v>
      </c>
      <c r="Q312" s="53">
        <v>2233</v>
      </c>
      <c r="R312" s="22">
        <v>14.65</v>
      </c>
      <c r="S312" s="20">
        <v>88.9</v>
      </c>
      <c r="T312" s="37">
        <v>40822</v>
      </c>
      <c r="U312" s="24">
        <v>1.8</v>
      </c>
      <c r="V312" s="24">
        <v>-0.92</v>
      </c>
      <c r="W312" s="24">
        <v>0.8</v>
      </c>
      <c r="X312" s="25" t="str">
        <f t="shared" si="20"/>
        <v>Sobrepeso</v>
      </c>
      <c r="Y312" s="25" t="b">
        <f t="shared" si="22"/>
        <v>0</v>
      </c>
      <c r="Z312" s="25" t="b">
        <f t="shared" si="21"/>
        <v>0</v>
      </c>
      <c r="AA312" s="20"/>
      <c r="AB312" s="20"/>
      <c r="AC312" s="145"/>
    </row>
    <row r="313" spans="1:29" x14ac:dyDescent="0.25">
      <c r="A313" s="13">
        <v>325</v>
      </c>
      <c r="B313" s="13" t="s">
        <v>2203</v>
      </c>
      <c r="C313" s="230" t="s">
        <v>4133</v>
      </c>
      <c r="D313" s="20" t="s">
        <v>4181</v>
      </c>
      <c r="E313" s="37">
        <v>39646</v>
      </c>
      <c r="F313" s="16">
        <f t="shared" ca="1" si="19"/>
        <v>71.227926078028759</v>
      </c>
      <c r="G313" s="70" t="s">
        <v>29</v>
      </c>
      <c r="H313" s="38" t="s">
        <v>3357</v>
      </c>
      <c r="I313" s="38" t="s">
        <v>4182</v>
      </c>
      <c r="J313" s="38" t="s">
        <v>4183</v>
      </c>
      <c r="K313" s="38" t="s">
        <v>4184</v>
      </c>
      <c r="L313" s="38" t="s">
        <v>66</v>
      </c>
      <c r="M313" s="38" t="s">
        <v>4185</v>
      </c>
      <c r="N313" s="20" t="s">
        <v>4186</v>
      </c>
      <c r="O313" s="20" t="s">
        <v>77</v>
      </c>
      <c r="P313" s="20" t="s">
        <v>2249</v>
      </c>
      <c r="Q313" s="53">
        <v>7015</v>
      </c>
      <c r="R313" s="22">
        <v>15.85</v>
      </c>
      <c r="S313" s="20">
        <v>95.4</v>
      </c>
      <c r="T313" s="37">
        <v>40822</v>
      </c>
      <c r="U313" s="24">
        <v>1.37</v>
      </c>
      <c r="V313" s="24">
        <v>-0.62</v>
      </c>
      <c r="W313" s="24">
        <v>0.56999999999999995</v>
      </c>
      <c r="X313" s="25" t="str">
        <f t="shared" si="20"/>
        <v>Sobrepeso</v>
      </c>
      <c r="Y313" s="25" t="b">
        <f t="shared" si="22"/>
        <v>0</v>
      </c>
      <c r="Z313" s="25" t="b">
        <f t="shared" si="21"/>
        <v>0</v>
      </c>
      <c r="AA313" s="20"/>
      <c r="AB313" s="20"/>
      <c r="AC313" s="145"/>
    </row>
    <row r="314" spans="1:29" x14ac:dyDescent="0.25">
      <c r="A314" s="13">
        <v>326</v>
      </c>
      <c r="B314" s="13" t="s">
        <v>2203</v>
      </c>
      <c r="C314" s="230" t="s">
        <v>4133</v>
      </c>
      <c r="D314" s="20" t="s">
        <v>4187</v>
      </c>
      <c r="E314" s="37">
        <v>39575</v>
      </c>
      <c r="F314" s="16">
        <f t="shared" ca="1" si="19"/>
        <v>73.560574948665291</v>
      </c>
      <c r="G314" s="70" t="s">
        <v>54</v>
      </c>
      <c r="H314" s="38" t="s">
        <v>4188</v>
      </c>
      <c r="I314" s="38" t="s">
        <v>4189</v>
      </c>
      <c r="J314" s="38" t="s">
        <v>4190</v>
      </c>
      <c r="K314" s="38" t="s">
        <v>4191</v>
      </c>
      <c r="L314" s="38" t="s">
        <v>66</v>
      </c>
      <c r="M314" s="38" t="s">
        <v>4192</v>
      </c>
      <c r="N314" s="20" t="s">
        <v>4193</v>
      </c>
      <c r="O314" s="20" t="s">
        <v>77</v>
      </c>
      <c r="P314" s="20" t="s">
        <v>2249</v>
      </c>
      <c r="Q314" s="53">
        <v>8731</v>
      </c>
      <c r="R314" s="22">
        <v>14</v>
      </c>
      <c r="S314" s="20">
        <v>96.8</v>
      </c>
      <c r="T314" s="37">
        <v>40822</v>
      </c>
      <c r="U314" s="24">
        <v>1.1299999999999999</v>
      </c>
      <c r="V314" s="24">
        <v>-0.57999999999999996</v>
      </c>
      <c r="W314" s="24">
        <v>0.4</v>
      </c>
      <c r="X314" s="25" t="str">
        <f t="shared" si="20"/>
        <v>Sobrepeso</v>
      </c>
      <c r="Y314" s="25" t="b">
        <f t="shared" si="22"/>
        <v>0</v>
      </c>
      <c r="Z314" s="25" t="b">
        <f t="shared" si="21"/>
        <v>0</v>
      </c>
      <c r="AA314" s="139" t="s">
        <v>3449</v>
      </c>
      <c r="AB314" s="18" t="s">
        <v>52</v>
      </c>
      <c r="AC314" s="145"/>
    </row>
    <row r="315" spans="1:29" x14ac:dyDescent="0.25">
      <c r="A315" s="13">
        <v>327</v>
      </c>
      <c r="B315" s="13" t="s">
        <v>2203</v>
      </c>
      <c r="C315" s="230" t="s">
        <v>4133</v>
      </c>
      <c r="D315" s="20" t="s">
        <v>4194</v>
      </c>
      <c r="E315" s="37">
        <v>39803</v>
      </c>
      <c r="F315" s="16">
        <f t="shared" ca="1" si="19"/>
        <v>66.069815195071868</v>
      </c>
      <c r="G315" s="70" t="s">
        <v>29</v>
      </c>
      <c r="H315" s="38" t="s">
        <v>4195</v>
      </c>
      <c r="I315" s="38" t="s">
        <v>4196</v>
      </c>
      <c r="J315" s="38" t="s">
        <v>4197</v>
      </c>
      <c r="K315" s="38" t="s">
        <v>4198</v>
      </c>
      <c r="L315" s="38" t="s">
        <v>66</v>
      </c>
      <c r="M315" s="38" t="s">
        <v>4199</v>
      </c>
      <c r="N315" s="20" t="s">
        <v>4200</v>
      </c>
      <c r="O315" s="20" t="s">
        <v>77</v>
      </c>
      <c r="P315" s="20" t="s">
        <v>2249</v>
      </c>
      <c r="Q315" s="53">
        <v>2896</v>
      </c>
      <c r="R315" s="22">
        <v>17.850000000000001</v>
      </c>
      <c r="S315" s="20">
        <v>101.3</v>
      </c>
      <c r="T315" s="37">
        <v>40822</v>
      </c>
      <c r="U315" s="24">
        <v>0.13</v>
      </c>
      <c r="V315" s="24">
        <v>-1.5</v>
      </c>
      <c r="W315" s="24">
        <v>-0.7</v>
      </c>
      <c r="X315" s="25" t="str">
        <f t="shared" si="20"/>
        <v>Normal</v>
      </c>
      <c r="Y315" s="25" t="b">
        <f t="shared" si="22"/>
        <v>0</v>
      </c>
      <c r="Z315" s="25" t="b">
        <f t="shared" si="21"/>
        <v>0</v>
      </c>
      <c r="AA315" s="19" t="s">
        <v>2283</v>
      </c>
      <c r="AB315" s="142" t="s">
        <v>52</v>
      </c>
      <c r="AC315" s="50"/>
    </row>
    <row r="316" spans="1:29" x14ac:dyDescent="0.25">
      <c r="A316" s="13">
        <v>329</v>
      </c>
      <c r="B316" s="13" t="s">
        <v>2203</v>
      </c>
      <c r="C316" s="230" t="s">
        <v>4133</v>
      </c>
      <c r="D316" s="20" t="s">
        <v>4201</v>
      </c>
      <c r="E316" s="37">
        <v>39557</v>
      </c>
      <c r="F316" s="16">
        <f t="shared" ca="1" si="19"/>
        <v>74.151950718685839</v>
      </c>
      <c r="G316" s="70" t="s">
        <v>29</v>
      </c>
      <c r="H316" s="38" t="s">
        <v>4202</v>
      </c>
      <c r="I316" s="38" t="s">
        <v>4203</v>
      </c>
      <c r="J316" s="38" t="s">
        <v>4204</v>
      </c>
      <c r="K316" s="38" t="s">
        <v>4205</v>
      </c>
      <c r="L316" s="38" t="s">
        <v>66</v>
      </c>
      <c r="M316" s="38" t="s">
        <v>4206</v>
      </c>
      <c r="N316" s="20">
        <v>84515691</v>
      </c>
      <c r="O316" s="20" t="s">
        <v>77</v>
      </c>
      <c r="P316" s="20" t="s">
        <v>1291</v>
      </c>
      <c r="Q316" s="53">
        <v>2746</v>
      </c>
      <c r="R316" s="22">
        <v>15.3</v>
      </c>
      <c r="S316" s="20">
        <v>94.3</v>
      </c>
      <c r="T316" s="37">
        <v>40822</v>
      </c>
      <c r="U316" s="24">
        <v>1.18</v>
      </c>
      <c r="V316" s="24">
        <v>-1.34</v>
      </c>
      <c r="W316" s="24">
        <v>0.01</v>
      </c>
      <c r="X316" s="25" t="str">
        <f t="shared" si="20"/>
        <v>Sobrepeso</v>
      </c>
      <c r="Y316" s="25" t="b">
        <f t="shared" si="22"/>
        <v>0</v>
      </c>
      <c r="Z316" s="25" t="b">
        <f t="shared" si="21"/>
        <v>0</v>
      </c>
      <c r="AA316" s="20"/>
      <c r="AB316" s="20"/>
      <c r="AC316" s="50"/>
    </row>
    <row r="317" spans="1:29" x14ac:dyDescent="0.25">
      <c r="A317" s="13">
        <v>330</v>
      </c>
      <c r="B317" s="13" t="s">
        <v>2203</v>
      </c>
      <c r="C317" s="230" t="s">
        <v>4133</v>
      </c>
      <c r="D317" s="20" t="s">
        <v>4207</v>
      </c>
      <c r="E317" s="37">
        <v>39662</v>
      </c>
      <c r="F317" s="16">
        <f t="shared" ca="1" si="19"/>
        <v>70.702258726899387</v>
      </c>
      <c r="G317" s="70" t="s">
        <v>29</v>
      </c>
      <c r="H317" s="38" t="s">
        <v>4208</v>
      </c>
      <c r="I317" s="38" t="s">
        <v>4209</v>
      </c>
      <c r="J317" s="38" t="s">
        <v>4210</v>
      </c>
      <c r="K317" s="38" t="s">
        <v>4211</v>
      </c>
      <c r="L317" s="38" t="s">
        <v>66</v>
      </c>
      <c r="M317" s="38" t="s">
        <v>4212</v>
      </c>
      <c r="N317" s="20">
        <v>79370031</v>
      </c>
      <c r="O317" s="20" t="s">
        <v>77</v>
      </c>
      <c r="P317" s="20" t="s">
        <v>2249</v>
      </c>
      <c r="Q317" s="53">
        <v>9460</v>
      </c>
      <c r="R317" s="22">
        <v>13.7</v>
      </c>
      <c r="S317" s="20">
        <v>93.6</v>
      </c>
      <c r="T317" s="23">
        <v>40822</v>
      </c>
      <c r="U317" s="24">
        <v>-0.02</v>
      </c>
      <c r="V317" s="24">
        <v>-1.01</v>
      </c>
      <c r="W317" s="24">
        <v>-0.57999999999999996</v>
      </c>
      <c r="X317" s="25" t="str">
        <f t="shared" si="20"/>
        <v>Normal</v>
      </c>
      <c r="Y317" s="25" t="b">
        <f t="shared" si="22"/>
        <v>0</v>
      </c>
      <c r="Z317" s="25" t="b">
        <f t="shared" si="21"/>
        <v>0</v>
      </c>
      <c r="AA317" s="139" t="s">
        <v>3241</v>
      </c>
      <c r="AB317" s="18" t="s">
        <v>52</v>
      </c>
      <c r="AC317" s="50"/>
    </row>
    <row r="318" spans="1:29" x14ac:dyDescent="0.25">
      <c r="A318" s="20">
        <v>331</v>
      </c>
      <c r="B318" s="13" t="s">
        <v>2203</v>
      </c>
      <c r="C318" s="230" t="s">
        <v>4133</v>
      </c>
      <c r="D318" s="20" t="s">
        <v>4213</v>
      </c>
      <c r="E318" s="37">
        <v>39711</v>
      </c>
      <c r="F318" s="16">
        <f t="shared" ca="1" si="19"/>
        <v>69.092402464065714</v>
      </c>
      <c r="G318" s="70" t="s">
        <v>29</v>
      </c>
      <c r="H318" s="38" t="s">
        <v>4214</v>
      </c>
      <c r="I318" s="38" t="s">
        <v>4215</v>
      </c>
      <c r="J318" s="38" t="s">
        <v>4216</v>
      </c>
      <c r="K318" s="38" t="s">
        <v>4217</v>
      </c>
      <c r="L318" s="38" t="s">
        <v>66</v>
      </c>
      <c r="M318" s="38" t="s">
        <v>4218</v>
      </c>
      <c r="N318" s="20">
        <v>2316002</v>
      </c>
      <c r="O318" s="20" t="s">
        <v>77</v>
      </c>
      <c r="P318" s="20" t="s">
        <v>2249</v>
      </c>
      <c r="Q318" s="53">
        <v>5357</v>
      </c>
      <c r="R318" s="22">
        <v>15.45</v>
      </c>
      <c r="S318" s="20">
        <v>95.7</v>
      </c>
      <c r="T318" s="23">
        <v>40822</v>
      </c>
      <c r="U318" s="24">
        <v>1</v>
      </c>
      <c r="V318" s="24">
        <v>-0.19</v>
      </c>
      <c r="W318" s="24">
        <v>0.56000000000000005</v>
      </c>
      <c r="X318" s="25" t="str">
        <f t="shared" si="20"/>
        <v>Normal</v>
      </c>
      <c r="Y318" s="25" t="b">
        <f t="shared" si="22"/>
        <v>0</v>
      </c>
      <c r="Z318" s="25" t="b">
        <f t="shared" si="21"/>
        <v>0</v>
      </c>
      <c r="AA318" s="20"/>
      <c r="AB318" s="20"/>
      <c r="AC318" s="50"/>
    </row>
    <row r="319" spans="1:29" x14ac:dyDescent="0.25">
      <c r="A319" s="13">
        <v>332</v>
      </c>
      <c r="B319" s="13" t="s">
        <v>2203</v>
      </c>
      <c r="C319" s="230" t="s">
        <v>4133</v>
      </c>
      <c r="D319" s="20" t="s">
        <v>4219</v>
      </c>
      <c r="E319" s="37">
        <v>39672</v>
      </c>
      <c r="F319" s="16">
        <f t="shared" ca="1" si="19"/>
        <v>70.373716632443532</v>
      </c>
      <c r="G319" s="70" t="s">
        <v>29</v>
      </c>
      <c r="H319" s="38" t="s">
        <v>4220</v>
      </c>
      <c r="I319" s="38" t="s">
        <v>4221</v>
      </c>
      <c r="J319" s="38" t="s">
        <v>4222</v>
      </c>
      <c r="K319" s="38" t="s">
        <v>4223</v>
      </c>
      <c r="L319" s="38" t="s">
        <v>66</v>
      </c>
      <c r="M319" s="38" t="s">
        <v>4224</v>
      </c>
      <c r="N319" s="20" t="s">
        <v>4225</v>
      </c>
      <c r="O319" s="20" t="s">
        <v>77</v>
      </c>
      <c r="P319" s="20" t="s">
        <v>2249</v>
      </c>
      <c r="Q319" s="53">
        <v>4700</v>
      </c>
      <c r="R319" s="22">
        <v>16.95</v>
      </c>
      <c r="S319" s="20">
        <v>100.8</v>
      </c>
      <c r="T319" s="23">
        <v>40822</v>
      </c>
      <c r="U319" s="24">
        <v>0.27</v>
      </c>
      <c r="V319" s="24">
        <v>-1.39</v>
      </c>
      <c r="W319" s="24">
        <v>-0.57999999999999996</v>
      </c>
      <c r="X319" s="25" t="str">
        <f t="shared" si="20"/>
        <v>Normal</v>
      </c>
      <c r="Y319" s="25" t="b">
        <f t="shared" si="22"/>
        <v>0</v>
      </c>
      <c r="Z319" s="25" t="b">
        <f t="shared" si="21"/>
        <v>0</v>
      </c>
      <c r="AA319" s="19" t="s">
        <v>2283</v>
      </c>
      <c r="AB319" s="142" t="s">
        <v>52</v>
      </c>
      <c r="AC319" s="145"/>
    </row>
    <row r="320" spans="1:29" x14ac:dyDescent="0.25">
      <c r="A320" s="13">
        <v>333</v>
      </c>
      <c r="B320" s="13" t="s">
        <v>2203</v>
      </c>
      <c r="C320" s="230" t="s">
        <v>4133</v>
      </c>
      <c r="D320" s="20" t="s">
        <v>4226</v>
      </c>
      <c r="E320" s="37">
        <v>39722</v>
      </c>
      <c r="F320" s="16">
        <f t="shared" ca="1" si="19"/>
        <v>68.73100616016427</v>
      </c>
      <c r="G320" s="70" t="s">
        <v>54</v>
      </c>
      <c r="H320" s="38" t="s">
        <v>4227</v>
      </c>
      <c r="I320" s="38" t="s">
        <v>4228</v>
      </c>
      <c r="J320" s="38" t="s">
        <v>4229</v>
      </c>
      <c r="K320" s="38" t="s">
        <v>275</v>
      </c>
      <c r="L320" s="38" t="s">
        <v>4230</v>
      </c>
      <c r="M320" s="38" t="s">
        <v>4231</v>
      </c>
      <c r="N320" s="20" t="s">
        <v>4232</v>
      </c>
      <c r="O320" s="20" t="s">
        <v>77</v>
      </c>
      <c r="P320" s="20" t="s">
        <v>1291</v>
      </c>
      <c r="Q320" s="53">
        <v>2282</v>
      </c>
      <c r="R320" s="22">
        <v>18.2</v>
      </c>
      <c r="S320" s="20">
        <v>97.8</v>
      </c>
      <c r="T320" s="23">
        <v>40822</v>
      </c>
      <c r="U320" s="24">
        <v>1.83</v>
      </c>
      <c r="V320" s="24">
        <v>-1.31</v>
      </c>
      <c r="W320" s="24">
        <v>0.61</v>
      </c>
      <c r="X320" s="25" t="str">
        <f t="shared" si="20"/>
        <v>Sobrepeso</v>
      </c>
      <c r="Y320" s="25" t="b">
        <f t="shared" si="22"/>
        <v>0</v>
      </c>
      <c r="Z320" s="25" t="b">
        <f t="shared" si="21"/>
        <v>0</v>
      </c>
      <c r="AA320" s="20"/>
      <c r="AB320" s="20"/>
      <c r="AC320" s="145"/>
    </row>
    <row r="321" spans="1:29" x14ac:dyDescent="0.25">
      <c r="A321" s="13">
        <v>334</v>
      </c>
      <c r="B321" s="13" t="s">
        <v>2203</v>
      </c>
      <c r="C321" s="230" t="s">
        <v>4133</v>
      </c>
      <c r="D321" s="20" t="s">
        <v>4233</v>
      </c>
      <c r="E321" s="37">
        <v>39767</v>
      </c>
      <c r="F321" s="16">
        <f t="shared" ca="1" si="19"/>
        <v>67.252566735112936</v>
      </c>
      <c r="G321" s="70" t="s">
        <v>29</v>
      </c>
      <c r="H321" s="38" t="s">
        <v>4234</v>
      </c>
      <c r="I321" s="38" t="s">
        <v>4235</v>
      </c>
      <c r="J321" s="38" t="s">
        <v>4236</v>
      </c>
      <c r="K321" s="38" t="s">
        <v>4237</v>
      </c>
      <c r="L321" s="38" t="s">
        <v>66</v>
      </c>
      <c r="M321" s="38" t="s">
        <v>4238</v>
      </c>
      <c r="N321" s="20">
        <v>78848422</v>
      </c>
      <c r="O321" s="20" t="s">
        <v>77</v>
      </c>
      <c r="P321" s="20" t="s">
        <v>2249</v>
      </c>
      <c r="Q321" s="53">
        <v>2176</v>
      </c>
      <c r="R321" s="22">
        <v>14.95</v>
      </c>
      <c r="S321" s="20">
        <v>94.85</v>
      </c>
      <c r="T321" s="23">
        <v>40822</v>
      </c>
      <c r="U321" s="24">
        <v>0.4</v>
      </c>
      <c r="V321" s="24">
        <v>1.04</v>
      </c>
      <c r="W321" s="24">
        <v>0.87</v>
      </c>
      <c r="X321" s="25" t="str">
        <f t="shared" si="20"/>
        <v>Normal</v>
      </c>
      <c r="Y321" s="25" t="b">
        <f t="shared" si="22"/>
        <v>0</v>
      </c>
      <c r="Z321" s="25" t="b">
        <f t="shared" si="21"/>
        <v>0</v>
      </c>
      <c r="AA321" s="20"/>
      <c r="AB321" s="20"/>
      <c r="AC321" s="145"/>
    </row>
    <row r="322" spans="1:29" x14ac:dyDescent="0.25">
      <c r="A322" s="13">
        <v>335</v>
      </c>
      <c r="B322" s="13" t="s">
        <v>2203</v>
      </c>
      <c r="C322" s="230" t="s">
        <v>4133</v>
      </c>
      <c r="D322" s="20" t="s">
        <v>4239</v>
      </c>
      <c r="E322" s="37">
        <v>39444</v>
      </c>
      <c r="F322" s="16">
        <f t="shared" ref="F322:F371" ca="1" si="23">($AC$1-E322)/365.25*12</f>
        <v>77.864476386036955</v>
      </c>
      <c r="G322" s="70" t="s">
        <v>29</v>
      </c>
      <c r="H322" s="38" t="s">
        <v>4240</v>
      </c>
      <c r="I322" s="38" t="s">
        <v>4241</v>
      </c>
      <c r="J322" s="38" t="s">
        <v>4242</v>
      </c>
      <c r="K322" s="38" t="s">
        <v>4243</v>
      </c>
      <c r="L322" s="38" t="s">
        <v>66</v>
      </c>
      <c r="M322" s="38" t="s">
        <v>4244</v>
      </c>
      <c r="N322" s="20">
        <v>2318142</v>
      </c>
      <c r="O322" s="20" t="s">
        <v>77</v>
      </c>
      <c r="P322" s="20" t="s">
        <v>2249</v>
      </c>
      <c r="Q322" s="53">
        <v>4724</v>
      </c>
      <c r="R322" s="22">
        <v>17.2</v>
      </c>
      <c r="S322" s="20">
        <v>101</v>
      </c>
      <c r="T322" s="23">
        <v>40827</v>
      </c>
      <c r="U322" s="24">
        <v>1.57</v>
      </c>
      <c r="V322" s="24">
        <v>-0.5</v>
      </c>
      <c r="W322" s="24">
        <v>0.76</v>
      </c>
      <c r="X322" s="25" t="str">
        <f t="shared" ref="X322:X371" si="24">IF(U322&gt;2,"Obeso", IF(U322&gt;1, "Sobrepeso", IF(U322&lt;-2, "Desnutrido", IF(U322&lt;-1, "Bajopeso", IF(U322&lt;1.01, "Normal")))))</f>
        <v>Sobrepeso</v>
      </c>
      <c r="Y322" s="25" t="b">
        <f t="shared" si="22"/>
        <v>0</v>
      </c>
      <c r="Z322" s="25" t="b">
        <f t="shared" ref="Z322:Z385" si="25">IF(W322&lt;-2,"Des Ag" )</f>
        <v>0</v>
      </c>
      <c r="AA322" s="20" t="s">
        <v>3449</v>
      </c>
      <c r="AB322" s="18" t="s">
        <v>52</v>
      </c>
      <c r="AC322" s="50"/>
    </row>
    <row r="323" spans="1:29" x14ac:dyDescent="0.25">
      <c r="A323" s="13">
        <v>336</v>
      </c>
      <c r="B323" s="13" t="s">
        <v>2203</v>
      </c>
      <c r="C323" s="230" t="s">
        <v>4133</v>
      </c>
      <c r="D323" s="20" t="s">
        <v>4245</v>
      </c>
      <c r="E323" s="37">
        <v>39784</v>
      </c>
      <c r="F323" s="16">
        <f t="shared" ca="1" si="23"/>
        <v>66.69404517453799</v>
      </c>
      <c r="G323" s="70" t="s">
        <v>29</v>
      </c>
      <c r="H323" s="38" t="s">
        <v>4246</v>
      </c>
      <c r="I323" s="38" t="s">
        <v>4247</v>
      </c>
      <c r="J323" s="38" t="s">
        <v>4248</v>
      </c>
      <c r="K323" s="38" t="s">
        <v>4249</v>
      </c>
      <c r="L323" s="38" t="s">
        <v>66</v>
      </c>
      <c r="M323" s="38" t="s">
        <v>4250</v>
      </c>
      <c r="N323" s="20">
        <v>87726581</v>
      </c>
      <c r="O323" s="20" t="s">
        <v>77</v>
      </c>
      <c r="P323" s="20" t="s">
        <v>87</v>
      </c>
      <c r="Q323" s="53">
        <v>2276</v>
      </c>
      <c r="R323" s="22">
        <v>18.399999999999999</v>
      </c>
      <c r="S323" s="20">
        <v>97.7</v>
      </c>
      <c r="T323" s="23">
        <v>40827</v>
      </c>
      <c r="U323" s="24">
        <v>2.63</v>
      </c>
      <c r="V323" s="24">
        <v>0.76</v>
      </c>
      <c r="W323" s="24">
        <v>2.23</v>
      </c>
      <c r="X323" s="25" t="str">
        <f t="shared" si="24"/>
        <v>Obeso</v>
      </c>
      <c r="Y323" s="25" t="b">
        <f t="shared" si="22"/>
        <v>0</v>
      </c>
      <c r="Z323" s="25" t="b">
        <f t="shared" si="25"/>
        <v>0</v>
      </c>
      <c r="AA323" s="20"/>
      <c r="AB323" s="20"/>
      <c r="AC323" s="50"/>
    </row>
    <row r="324" spans="1:29" x14ac:dyDescent="0.25">
      <c r="A324" s="13">
        <v>337</v>
      </c>
      <c r="B324" s="13" t="s">
        <v>2203</v>
      </c>
      <c r="C324" s="230" t="s">
        <v>4133</v>
      </c>
      <c r="D324" s="20" t="s">
        <v>4251</v>
      </c>
      <c r="E324" s="37">
        <v>39400</v>
      </c>
      <c r="F324" s="16">
        <f t="shared" ca="1" si="23"/>
        <v>79.310061601642715</v>
      </c>
      <c r="G324" s="70" t="s">
        <v>29</v>
      </c>
      <c r="H324" s="38" t="s">
        <v>4252</v>
      </c>
      <c r="I324" s="38" t="s">
        <v>4253</v>
      </c>
      <c r="J324" s="38" t="s">
        <v>4254</v>
      </c>
      <c r="K324" s="38" t="s">
        <v>4255</v>
      </c>
      <c r="L324" s="38" t="s">
        <v>59</v>
      </c>
      <c r="M324" s="38" t="s">
        <v>4256</v>
      </c>
      <c r="N324" s="20">
        <v>94644305</v>
      </c>
      <c r="O324" s="20" t="s">
        <v>1446</v>
      </c>
      <c r="P324" s="20" t="s">
        <v>2249</v>
      </c>
      <c r="Q324" s="53">
        <v>7270</v>
      </c>
      <c r="R324" s="22">
        <v>19.45</v>
      </c>
      <c r="S324" s="20">
        <v>104.4</v>
      </c>
      <c r="T324" s="23">
        <v>40822</v>
      </c>
      <c r="U324" s="24">
        <v>0.4</v>
      </c>
      <c r="V324" s="24">
        <v>-0.43</v>
      </c>
      <c r="W324" s="24">
        <v>0</v>
      </c>
      <c r="X324" s="25" t="str">
        <f t="shared" si="24"/>
        <v>Normal</v>
      </c>
      <c r="Y324" s="25" t="b">
        <f t="shared" si="22"/>
        <v>0</v>
      </c>
      <c r="Z324" s="25" t="b">
        <f t="shared" si="25"/>
        <v>0</v>
      </c>
      <c r="AA324" s="139" t="s">
        <v>3241</v>
      </c>
      <c r="AB324" s="18" t="s">
        <v>52</v>
      </c>
      <c r="AC324" s="50"/>
    </row>
    <row r="325" spans="1:29" x14ac:dyDescent="0.25">
      <c r="A325" s="20">
        <v>338</v>
      </c>
      <c r="B325" s="13" t="s">
        <v>2203</v>
      </c>
      <c r="C325" s="230" t="s">
        <v>4133</v>
      </c>
      <c r="D325" s="20" t="s">
        <v>4257</v>
      </c>
      <c r="E325" s="37">
        <v>39415</v>
      </c>
      <c r="F325" s="16">
        <f t="shared" ca="1" si="23"/>
        <v>78.817248459958932</v>
      </c>
      <c r="G325" s="70" t="s">
        <v>54</v>
      </c>
      <c r="H325" s="38" t="s">
        <v>4258</v>
      </c>
      <c r="I325" s="38" t="s">
        <v>4259</v>
      </c>
      <c r="J325" s="38" t="s">
        <v>4260</v>
      </c>
      <c r="K325" s="38" t="s">
        <v>4261</v>
      </c>
      <c r="L325" s="38" t="s">
        <v>4262</v>
      </c>
      <c r="M325" s="38" t="s">
        <v>4263</v>
      </c>
      <c r="N325" s="20">
        <v>75394935</v>
      </c>
      <c r="O325" s="20" t="s">
        <v>1446</v>
      </c>
      <c r="P325" s="20" t="s">
        <v>1291</v>
      </c>
      <c r="Q325" s="53">
        <v>2642</v>
      </c>
      <c r="R325" s="22">
        <v>18.100000000000001</v>
      </c>
      <c r="S325" s="20">
        <v>102.6</v>
      </c>
      <c r="T325" s="23">
        <v>40822</v>
      </c>
      <c r="U325" s="24">
        <v>1.31</v>
      </c>
      <c r="V325" s="24">
        <v>0.22</v>
      </c>
      <c r="W325" s="24">
        <v>0.99</v>
      </c>
      <c r="X325" s="25" t="str">
        <f t="shared" si="24"/>
        <v>Sobrepeso</v>
      </c>
      <c r="Y325" s="25" t="b">
        <f t="shared" si="22"/>
        <v>0</v>
      </c>
      <c r="Z325" s="25" t="b">
        <f t="shared" si="25"/>
        <v>0</v>
      </c>
      <c r="AA325" s="20"/>
      <c r="AB325" s="20"/>
      <c r="AC325" s="50"/>
    </row>
    <row r="326" spans="1:29" x14ac:dyDescent="0.25">
      <c r="A326" s="13">
        <v>339</v>
      </c>
      <c r="B326" s="13" t="s">
        <v>2203</v>
      </c>
      <c r="C326" s="230" t="s">
        <v>4133</v>
      </c>
      <c r="D326" s="20" t="s">
        <v>4264</v>
      </c>
      <c r="E326" s="37">
        <v>39450</v>
      </c>
      <c r="F326" s="16">
        <f t="shared" ca="1" si="23"/>
        <v>77.667351129363453</v>
      </c>
      <c r="G326" s="70" t="s">
        <v>29</v>
      </c>
      <c r="H326" s="38" t="s">
        <v>4265</v>
      </c>
      <c r="I326" s="38" t="s">
        <v>4266</v>
      </c>
      <c r="J326" s="38" t="s">
        <v>4267</v>
      </c>
      <c r="K326" s="38" t="s">
        <v>4268</v>
      </c>
      <c r="L326" s="38" t="s">
        <v>66</v>
      </c>
      <c r="M326" s="38" t="s">
        <v>4269</v>
      </c>
      <c r="N326" s="20">
        <v>2318167</v>
      </c>
      <c r="O326" s="20" t="s">
        <v>1446</v>
      </c>
      <c r="P326" s="20" t="s">
        <v>1291</v>
      </c>
      <c r="Q326" s="53">
        <v>3250</v>
      </c>
      <c r="R326" s="22">
        <v>15.1</v>
      </c>
      <c r="S326" s="20">
        <v>99.1</v>
      </c>
      <c r="T326" s="23">
        <v>40822</v>
      </c>
      <c r="U326" s="24">
        <v>-0.01</v>
      </c>
      <c r="V326" s="24">
        <v>-0.63</v>
      </c>
      <c r="W326" s="24">
        <v>-0.39</v>
      </c>
      <c r="X326" s="25" t="str">
        <f t="shared" si="24"/>
        <v>Normal</v>
      </c>
      <c r="Y326" s="25" t="b">
        <f t="shared" si="22"/>
        <v>0</v>
      </c>
      <c r="Z326" s="25" t="b">
        <f t="shared" si="25"/>
        <v>0</v>
      </c>
      <c r="AA326" s="20"/>
      <c r="AB326" s="20"/>
      <c r="AC326" s="50"/>
    </row>
    <row r="327" spans="1:29" x14ac:dyDescent="0.25">
      <c r="A327" s="13">
        <v>340</v>
      </c>
      <c r="B327" s="13" t="s">
        <v>2203</v>
      </c>
      <c r="C327" s="230" t="s">
        <v>4133</v>
      </c>
      <c r="D327" s="20" t="s">
        <v>4270</v>
      </c>
      <c r="E327" s="37">
        <v>39435</v>
      </c>
      <c r="F327" s="16">
        <f t="shared" ca="1" si="23"/>
        <v>78.160164271047236</v>
      </c>
      <c r="G327" s="70" t="s">
        <v>54</v>
      </c>
      <c r="H327" s="38" t="s">
        <v>327</v>
      </c>
      <c r="I327" s="38" t="s">
        <v>4271</v>
      </c>
      <c r="J327" s="38" t="s">
        <v>4272</v>
      </c>
      <c r="K327" s="38" t="s">
        <v>4273</v>
      </c>
      <c r="L327" s="38" t="s">
        <v>66</v>
      </c>
      <c r="M327" s="38" t="s">
        <v>4274</v>
      </c>
      <c r="N327" s="20">
        <v>2316653</v>
      </c>
      <c r="O327" s="20" t="s">
        <v>1446</v>
      </c>
      <c r="P327" s="20" t="s">
        <v>2249</v>
      </c>
      <c r="Q327" s="53">
        <v>6022</v>
      </c>
      <c r="R327" s="22">
        <v>14.35</v>
      </c>
      <c r="S327" s="20">
        <v>97</v>
      </c>
      <c r="T327" s="23">
        <v>40822</v>
      </c>
      <c r="U327" s="24">
        <v>-0.04</v>
      </c>
      <c r="V327" s="24">
        <v>-1.01</v>
      </c>
      <c r="W327" s="24">
        <v>-0.63</v>
      </c>
      <c r="X327" s="25" t="str">
        <f t="shared" si="24"/>
        <v>Normal</v>
      </c>
      <c r="Y327" s="25" t="b">
        <f t="shared" si="22"/>
        <v>0</v>
      </c>
      <c r="Z327" s="25" t="b">
        <f t="shared" si="25"/>
        <v>0</v>
      </c>
      <c r="AA327" s="139" t="s">
        <v>2730</v>
      </c>
      <c r="AB327" s="18" t="s">
        <v>52</v>
      </c>
      <c r="AC327" s="50"/>
    </row>
    <row r="328" spans="1:29" x14ac:dyDescent="0.25">
      <c r="A328" s="13">
        <v>341</v>
      </c>
      <c r="B328" s="13" t="s">
        <v>2203</v>
      </c>
      <c r="C328" s="230" t="s">
        <v>4133</v>
      </c>
      <c r="D328" s="20" t="s">
        <v>4275</v>
      </c>
      <c r="E328" s="37">
        <v>39556</v>
      </c>
      <c r="F328" s="16">
        <f t="shared" ca="1" si="23"/>
        <v>74.184804928131413</v>
      </c>
      <c r="G328" s="70" t="s">
        <v>29</v>
      </c>
      <c r="H328" s="38" t="s">
        <v>4276</v>
      </c>
      <c r="I328" s="38" t="s">
        <v>4277</v>
      </c>
      <c r="J328" s="38" t="s">
        <v>4278</v>
      </c>
      <c r="K328" s="38" t="s">
        <v>4279</v>
      </c>
      <c r="L328" s="38" t="s">
        <v>66</v>
      </c>
      <c r="M328" s="38" t="s">
        <v>4280</v>
      </c>
      <c r="N328" s="20">
        <v>2319802</v>
      </c>
      <c r="O328" s="20" t="s">
        <v>1446</v>
      </c>
      <c r="P328" s="20" t="s">
        <v>2249</v>
      </c>
      <c r="Q328" s="53">
        <v>8102</v>
      </c>
      <c r="R328" s="22">
        <v>18.3</v>
      </c>
      <c r="S328" s="20">
        <v>106.7</v>
      </c>
      <c r="T328" s="23">
        <v>40822</v>
      </c>
      <c r="U328" s="24">
        <v>0.59</v>
      </c>
      <c r="V328" s="24">
        <v>1.8</v>
      </c>
      <c r="W328" s="24">
        <v>1.44</v>
      </c>
      <c r="X328" s="25" t="str">
        <f t="shared" si="24"/>
        <v>Normal</v>
      </c>
      <c r="Y328" s="25" t="b">
        <f t="shared" si="22"/>
        <v>0</v>
      </c>
      <c r="Z328" s="25" t="b">
        <f t="shared" si="25"/>
        <v>0</v>
      </c>
      <c r="AA328" s="139" t="s">
        <v>3241</v>
      </c>
      <c r="AB328" s="18" t="s">
        <v>52</v>
      </c>
      <c r="AC328" s="50"/>
    </row>
    <row r="329" spans="1:29" x14ac:dyDescent="0.25">
      <c r="A329" s="13">
        <v>342</v>
      </c>
      <c r="B329" s="13" t="s">
        <v>2203</v>
      </c>
      <c r="C329" s="230" t="s">
        <v>4133</v>
      </c>
      <c r="D329" s="20" t="s">
        <v>4281</v>
      </c>
      <c r="E329" s="37">
        <v>39474</v>
      </c>
      <c r="F329" s="16">
        <f t="shared" ca="1" si="23"/>
        <v>76.878850102669404</v>
      </c>
      <c r="G329" s="70" t="s">
        <v>29</v>
      </c>
      <c r="H329" s="38" t="s">
        <v>4282</v>
      </c>
      <c r="I329" s="38" t="s">
        <v>4283</v>
      </c>
      <c r="J329" s="38" t="s">
        <v>4284</v>
      </c>
      <c r="K329" s="38" t="s">
        <v>4285</v>
      </c>
      <c r="L329" s="38" t="s">
        <v>66</v>
      </c>
      <c r="M329" s="38" t="s">
        <v>4286</v>
      </c>
      <c r="N329" s="20">
        <v>2317075</v>
      </c>
      <c r="O329" s="20" t="s">
        <v>1446</v>
      </c>
      <c r="P329" s="20" t="s">
        <v>2249</v>
      </c>
      <c r="Q329" s="53">
        <v>2488</v>
      </c>
      <c r="R329" s="22">
        <v>17.7</v>
      </c>
      <c r="S329" s="20">
        <v>100.4</v>
      </c>
      <c r="T329" s="23">
        <v>40822</v>
      </c>
      <c r="U329" s="24">
        <v>1.59</v>
      </c>
      <c r="V329" s="24">
        <v>-0.2</v>
      </c>
      <c r="W329" s="24">
        <v>0.93</v>
      </c>
      <c r="X329" s="25" t="str">
        <f t="shared" si="24"/>
        <v>Sobrepeso</v>
      </c>
      <c r="Y329" s="25" t="b">
        <f t="shared" si="22"/>
        <v>0</v>
      </c>
      <c r="Z329" s="25" t="b">
        <f t="shared" si="25"/>
        <v>0</v>
      </c>
      <c r="AA329" s="139" t="s">
        <v>3241</v>
      </c>
      <c r="AB329" s="18" t="s">
        <v>52</v>
      </c>
      <c r="AC329" s="50"/>
    </row>
    <row r="330" spans="1:29" x14ac:dyDescent="0.25">
      <c r="A330" s="13">
        <v>344</v>
      </c>
      <c r="B330" s="13" t="s">
        <v>2203</v>
      </c>
      <c r="C330" s="230" t="s">
        <v>4133</v>
      </c>
      <c r="D330" s="20" t="s">
        <v>4287</v>
      </c>
      <c r="E330" s="37">
        <v>39558</v>
      </c>
      <c r="F330" s="16">
        <f t="shared" ca="1" si="23"/>
        <v>74.119096509240251</v>
      </c>
      <c r="G330" s="70" t="s">
        <v>29</v>
      </c>
      <c r="H330" s="38" t="s">
        <v>4288</v>
      </c>
      <c r="I330" s="38" t="s">
        <v>4289</v>
      </c>
      <c r="J330" s="38" t="s">
        <v>4290</v>
      </c>
      <c r="K330" s="38" t="s">
        <v>4291</v>
      </c>
      <c r="L330" s="38" t="s">
        <v>4292</v>
      </c>
      <c r="M330" s="38" t="s">
        <v>4293</v>
      </c>
      <c r="N330" s="20" t="s">
        <v>4294</v>
      </c>
      <c r="O330" s="20" t="s">
        <v>1446</v>
      </c>
      <c r="P330" s="20" t="s">
        <v>2249</v>
      </c>
      <c r="Q330" s="53">
        <v>9128</v>
      </c>
      <c r="R330" s="22">
        <v>16.7</v>
      </c>
      <c r="S330" s="20">
        <v>100.8</v>
      </c>
      <c r="T330" s="23">
        <v>40822</v>
      </c>
      <c r="U330" s="24">
        <v>0.83</v>
      </c>
      <c r="V330" s="24">
        <v>0.31</v>
      </c>
      <c r="W330" s="24">
        <v>0.72</v>
      </c>
      <c r="X330" s="25" t="str">
        <f t="shared" si="24"/>
        <v>Normal</v>
      </c>
      <c r="Y330" s="25" t="b">
        <f t="shared" si="22"/>
        <v>0</v>
      </c>
      <c r="Z330" s="25" t="b">
        <f t="shared" si="25"/>
        <v>0</v>
      </c>
      <c r="AA330" s="209" t="s">
        <v>3241</v>
      </c>
      <c r="AB330" s="18" t="s">
        <v>52</v>
      </c>
      <c r="AC330" s="50"/>
    </row>
    <row r="331" spans="1:29" x14ac:dyDescent="0.25">
      <c r="A331" s="20">
        <v>345</v>
      </c>
      <c r="B331" s="13" t="s">
        <v>2203</v>
      </c>
      <c r="C331" s="230" t="s">
        <v>4133</v>
      </c>
      <c r="D331" s="20" t="s">
        <v>4295</v>
      </c>
      <c r="E331" s="37">
        <v>39491</v>
      </c>
      <c r="F331" s="16">
        <f t="shared" ca="1" si="23"/>
        <v>76.320328542094444</v>
      </c>
      <c r="G331" s="70" t="s">
        <v>29</v>
      </c>
      <c r="H331" s="38" t="s">
        <v>4296</v>
      </c>
      <c r="I331" s="38" t="s">
        <v>4297</v>
      </c>
      <c r="J331" s="38" t="s">
        <v>4298</v>
      </c>
      <c r="K331" s="38" t="s">
        <v>4299</v>
      </c>
      <c r="L331" s="38" t="s">
        <v>66</v>
      </c>
      <c r="M331" s="38" t="s">
        <v>4300</v>
      </c>
      <c r="N331" s="20">
        <v>2317773</v>
      </c>
      <c r="O331" s="20" t="s">
        <v>1446</v>
      </c>
      <c r="P331" s="20" t="s">
        <v>2249</v>
      </c>
      <c r="Q331" s="53">
        <v>2869</v>
      </c>
      <c r="R331" s="22">
        <v>18.75</v>
      </c>
      <c r="S331" s="20">
        <v>104.6</v>
      </c>
      <c r="T331" s="23">
        <v>40822</v>
      </c>
      <c r="U331" s="24">
        <v>0.38</v>
      </c>
      <c r="V331" s="24">
        <v>-1.32</v>
      </c>
      <c r="W331" s="24">
        <v>-0.53</v>
      </c>
      <c r="X331" s="25" t="str">
        <f t="shared" si="24"/>
        <v>Normal</v>
      </c>
      <c r="Y331" s="25" t="b">
        <f t="shared" si="22"/>
        <v>0</v>
      </c>
      <c r="Z331" s="25" t="b">
        <f t="shared" si="25"/>
        <v>0</v>
      </c>
      <c r="AA331" s="139" t="s">
        <v>3449</v>
      </c>
      <c r="AB331" s="18" t="s">
        <v>52</v>
      </c>
      <c r="AC331" s="50"/>
    </row>
    <row r="332" spans="1:29" x14ac:dyDescent="0.25">
      <c r="A332" s="13">
        <v>348</v>
      </c>
      <c r="B332" s="13" t="s">
        <v>2203</v>
      </c>
      <c r="C332" s="230" t="s">
        <v>4133</v>
      </c>
      <c r="D332" s="20" t="s">
        <v>4301</v>
      </c>
      <c r="E332" s="37">
        <v>39423</v>
      </c>
      <c r="F332" s="16">
        <f t="shared" ca="1" si="23"/>
        <v>78.554414784394254</v>
      </c>
      <c r="G332" s="70" t="s">
        <v>54</v>
      </c>
      <c r="H332" s="38" t="s">
        <v>4302</v>
      </c>
      <c r="I332" s="38" t="s">
        <v>4303</v>
      </c>
      <c r="J332" s="38" t="s">
        <v>4304</v>
      </c>
      <c r="K332" s="38" t="s">
        <v>4305</v>
      </c>
      <c r="L332" s="38" t="s">
        <v>66</v>
      </c>
      <c r="M332" s="38" t="s">
        <v>4306</v>
      </c>
      <c r="N332" s="20">
        <v>78505526</v>
      </c>
      <c r="O332" s="20" t="s">
        <v>1446</v>
      </c>
      <c r="P332" s="20" t="s">
        <v>2249</v>
      </c>
      <c r="Q332" s="53"/>
      <c r="R332" s="22">
        <v>16.45</v>
      </c>
      <c r="S332" s="20">
        <v>97</v>
      </c>
      <c r="T332" s="23">
        <v>40822</v>
      </c>
      <c r="U332" s="24">
        <v>1.72</v>
      </c>
      <c r="V332" s="24">
        <v>-1.46</v>
      </c>
      <c r="W332" s="24">
        <v>0.3</v>
      </c>
      <c r="X332" s="25" t="str">
        <f t="shared" si="24"/>
        <v>Sobrepeso</v>
      </c>
      <c r="Y332" s="25" t="b">
        <f t="shared" si="22"/>
        <v>0</v>
      </c>
      <c r="Z332" s="25" t="b">
        <f t="shared" si="25"/>
        <v>0</v>
      </c>
      <c r="AA332" s="20"/>
      <c r="AB332" s="20"/>
      <c r="AC332" s="50"/>
    </row>
    <row r="333" spans="1:29" x14ac:dyDescent="0.25">
      <c r="A333" s="13">
        <v>349</v>
      </c>
      <c r="B333" s="13" t="s">
        <v>2203</v>
      </c>
      <c r="C333" s="230" t="s">
        <v>4133</v>
      </c>
      <c r="D333" s="20" t="s">
        <v>4307</v>
      </c>
      <c r="E333" s="37">
        <v>39412</v>
      </c>
      <c r="F333" s="16">
        <f t="shared" ca="1" si="23"/>
        <v>78.915811088295683</v>
      </c>
      <c r="G333" s="70" t="s">
        <v>29</v>
      </c>
      <c r="H333" s="38" t="s">
        <v>4308</v>
      </c>
      <c r="I333" s="38" t="s">
        <v>4309</v>
      </c>
      <c r="J333" s="38" t="s">
        <v>4310</v>
      </c>
      <c r="K333" s="38" t="s">
        <v>4311</v>
      </c>
      <c r="L333" s="38" t="s">
        <v>66</v>
      </c>
      <c r="M333" s="38" t="s">
        <v>4312</v>
      </c>
      <c r="N333" s="20">
        <v>2315348</v>
      </c>
      <c r="O333" s="20" t="s">
        <v>1446</v>
      </c>
      <c r="P333" s="20" t="s">
        <v>2249</v>
      </c>
      <c r="Q333" s="53">
        <v>4505</v>
      </c>
      <c r="R333" s="22">
        <v>16.850000000000001</v>
      </c>
      <c r="S333" s="20">
        <v>102.5</v>
      </c>
      <c r="T333" s="23">
        <v>40822</v>
      </c>
      <c r="U333" s="24">
        <v>0.56000000000000005</v>
      </c>
      <c r="V333" s="24">
        <v>0.03</v>
      </c>
      <c r="W333" s="24">
        <v>0.37</v>
      </c>
      <c r="X333" s="25" t="str">
        <f t="shared" si="24"/>
        <v>Normal</v>
      </c>
      <c r="Y333" s="25" t="b">
        <f t="shared" si="22"/>
        <v>0</v>
      </c>
      <c r="Z333" s="25" t="b">
        <f t="shared" si="25"/>
        <v>0</v>
      </c>
      <c r="AA333" s="139" t="s">
        <v>3449</v>
      </c>
      <c r="AB333" s="18" t="s">
        <v>52</v>
      </c>
      <c r="AC333" s="50"/>
    </row>
    <row r="334" spans="1:29" x14ac:dyDescent="0.25">
      <c r="A334" s="13">
        <v>350</v>
      </c>
      <c r="B334" s="13" t="s">
        <v>2203</v>
      </c>
      <c r="C334" s="230" t="s">
        <v>4133</v>
      </c>
      <c r="D334" s="20" t="s">
        <v>4313</v>
      </c>
      <c r="E334" s="37">
        <v>39423</v>
      </c>
      <c r="F334" s="16">
        <f t="shared" ca="1" si="23"/>
        <v>78.554414784394254</v>
      </c>
      <c r="G334" s="70" t="s">
        <v>54</v>
      </c>
      <c r="H334" s="38" t="s">
        <v>4314</v>
      </c>
      <c r="I334" s="38" t="s">
        <v>4315</v>
      </c>
      <c r="J334" s="38" t="s">
        <v>4316</v>
      </c>
      <c r="K334" s="232" t="s">
        <v>4317</v>
      </c>
      <c r="L334" s="38" t="s">
        <v>4318</v>
      </c>
      <c r="M334" s="38" t="s">
        <v>4319</v>
      </c>
      <c r="N334" s="20">
        <v>2319744</v>
      </c>
      <c r="O334" s="20" t="s">
        <v>1446</v>
      </c>
      <c r="P334" s="20" t="s">
        <v>2249</v>
      </c>
      <c r="Q334" s="53">
        <v>3781</v>
      </c>
      <c r="R334" s="22">
        <v>16.8</v>
      </c>
      <c r="S334" s="20">
        <v>97.3</v>
      </c>
      <c r="T334" s="23">
        <v>40822</v>
      </c>
      <c r="U334" s="24">
        <v>1.44</v>
      </c>
      <c r="V334" s="24">
        <v>-1.07</v>
      </c>
      <c r="W334" s="24">
        <v>0.34</v>
      </c>
      <c r="X334" s="25" t="str">
        <f t="shared" si="24"/>
        <v>Sobrepeso</v>
      </c>
      <c r="Y334" s="25" t="b">
        <f t="shared" si="22"/>
        <v>0</v>
      </c>
      <c r="Z334" s="25" t="b">
        <f t="shared" si="25"/>
        <v>0</v>
      </c>
      <c r="AA334" s="139" t="s">
        <v>3241</v>
      </c>
      <c r="AB334" s="202" t="s">
        <v>52</v>
      </c>
      <c r="AC334" s="50"/>
    </row>
    <row r="335" spans="1:29" x14ac:dyDescent="0.25">
      <c r="A335" s="13">
        <v>351</v>
      </c>
      <c r="B335" s="13" t="s">
        <v>2203</v>
      </c>
      <c r="C335" s="230" t="s">
        <v>4133</v>
      </c>
      <c r="D335" s="20" t="s">
        <v>4320</v>
      </c>
      <c r="E335" s="37">
        <v>39348</v>
      </c>
      <c r="F335" s="16">
        <f t="shared" ca="1" si="23"/>
        <v>81.01848049281314</v>
      </c>
      <c r="G335" s="70" t="s">
        <v>29</v>
      </c>
      <c r="H335" s="38" t="s">
        <v>4321</v>
      </c>
      <c r="I335" s="38" t="s">
        <v>246</v>
      </c>
      <c r="J335" s="38" t="s">
        <v>4322</v>
      </c>
      <c r="K335" s="38" t="s">
        <v>275</v>
      </c>
      <c r="L335" s="38" t="s">
        <v>59</v>
      </c>
      <c r="M335" s="38" t="s">
        <v>4323</v>
      </c>
      <c r="N335" s="20" t="s">
        <v>4324</v>
      </c>
      <c r="O335" s="20" t="s">
        <v>1446</v>
      </c>
      <c r="P335" s="20" t="s">
        <v>2249</v>
      </c>
      <c r="Q335" s="53">
        <v>5619</v>
      </c>
      <c r="R335" s="22">
        <v>19.75</v>
      </c>
      <c r="S335" s="20">
        <v>103.8</v>
      </c>
      <c r="T335" s="23">
        <v>40822</v>
      </c>
      <c r="U335" s="24">
        <v>7.0000000000000007E-2</v>
      </c>
      <c r="V335" s="24">
        <v>-0.3</v>
      </c>
      <c r="W335" s="24">
        <v>-0.14000000000000001</v>
      </c>
      <c r="X335" s="25" t="str">
        <f t="shared" si="24"/>
        <v>Normal</v>
      </c>
      <c r="Y335" s="25" t="b">
        <f t="shared" si="22"/>
        <v>0</v>
      </c>
      <c r="Z335" s="25" t="b">
        <f t="shared" si="25"/>
        <v>0</v>
      </c>
      <c r="AA335" s="20"/>
      <c r="AB335" s="20"/>
      <c r="AC335" s="50"/>
    </row>
    <row r="336" spans="1:29" x14ac:dyDescent="0.25">
      <c r="A336" s="20">
        <v>352</v>
      </c>
      <c r="B336" s="13" t="s">
        <v>2203</v>
      </c>
      <c r="C336" s="230" t="s">
        <v>4133</v>
      </c>
      <c r="D336" s="20" t="s">
        <v>4325</v>
      </c>
      <c r="E336" s="37">
        <v>39360</v>
      </c>
      <c r="F336" s="16">
        <f t="shared" ca="1" si="23"/>
        <v>80.624229979466122</v>
      </c>
      <c r="G336" s="70" t="s">
        <v>54</v>
      </c>
      <c r="H336" s="38" t="s">
        <v>3514</v>
      </c>
      <c r="I336" s="38" t="s">
        <v>4326</v>
      </c>
      <c r="J336" s="38" t="s">
        <v>4327</v>
      </c>
      <c r="K336" s="38" t="s">
        <v>4328</v>
      </c>
      <c r="L336" s="38" t="s">
        <v>66</v>
      </c>
      <c r="M336" s="38" t="s">
        <v>4329</v>
      </c>
      <c r="N336" s="20">
        <v>2316596</v>
      </c>
      <c r="O336" s="20" t="s">
        <v>1446</v>
      </c>
      <c r="P336" s="20" t="s">
        <v>553</v>
      </c>
      <c r="Q336" s="53" t="s">
        <v>4330</v>
      </c>
      <c r="R336" s="22">
        <v>16.75</v>
      </c>
      <c r="S336" s="20">
        <v>102.45</v>
      </c>
      <c r="T336" s="23">
        <v>40822</v>
      </c>
      <c r="U336" s="24">
        <v>0.53</v>
      </c>
      <c r="V336" s="24">
        <v>-7.0000000000000007E-2</v>
      </c>
      <c r="W336" s="24">
        <v>0.28999999999999998</v>
      </c>
      <c r="X336" s="25" t="str">
        <f t="shared" si="24"/>
        <v>Normal</v>
      </c>
      <c r="Y336" s="25" t="b">
        <f t="shared" si="22"/>
        <v>0</v>
      </c>
      <c r="Z336" s="25" t="b">
        <f t="shared" si="25"/>
        <v>0</v>
      </c>
      <c r="AA336" s="20"/>
      <c r="AB336" s="20"/>
      <c r="AC336" s="50"/>
    </row>
    <row r="337" spans="1:29" x14ac:dyDescent="0.25">
      <c r="A337" s="13">
        <v>353</v>
      </c>
      <c r="B337" s="13" t="s">
        <v>2203</v>
      </c>
      <c r="C337" s="230" t="s">
        <v>4133</v>
      </c>
      <c r="D337" s="20" t="s">
        <v>4331</v>
      </c>
      <c r="E337" s="37">
        <v>39486</v>
      </c>
      <c r="F337" s="16">
        <f t="shared" ca="1" si="23"/>
        <v>76.484599589322386</v>
      </c>
      <c r="G337" s="70" t="s">
        <v>29</v>
      </c>
      <c r="H337" s="38" t="s">
        <v>4332</v>
      </c>
      <c r="I337" s="38" t="s">
        <v>4333</v>
      </c>
      <c r="J337" s="38" t="s">
        <v>4334</v>
      </c>
      <c r="K337" s="38" t="s">
        <v>4335</v>
      </c>
      <c r="L337" s="38" t="s">
        <v>66</v>
      </c>
      <c r="M337" s="38" t="s">
        <v>4336</v>
      </c>
      <c r="N337" s="20" t="s">
        <v>4337</v>
      </c>
      <c r="O337" s="20" t="s">
        <v>1446</v>
      </c>
      <c r="P337" s="20" t="s">
        <v>2249</v>
      </c>
      <c r="Q337" s="53">
        <v>7403</v>
      </c>
      <c r="R337" s="22">
        <v>14.3</v>
      </c>
      <c r="S337" s="20">
        <v>97</v>
      </c>
      <c r="T337" s="23">
        <v>40822</v>
      </c>
      <c r="U337" s="24">
        <v>-0.22</v>
      </c>
      <c r="V337" s="24">
        <v>-0.98</v>
      </c>
      <c r="W337" s="24">
        <v>-0.73</v>
      </c>
      <c r="X337" s="25" t="str">
        <f t="shared" si="24"/>
        <v>Normal</v>
      </c>
      <c r="Y337" s="25" t="b">
        <f t="shared" si="22"/>
        <v>0</v>
      </c>
      <c r="Z337" s="25" t="b">
        <f t="shared" si="25"/>
        <v>0</v>
      </c>
      <c r="AA337" s="209" t="s">
        <v>3241</v>
      </c>
      <c r="AB337" s="18" t="s">
        <v>52</v>
      </c>
      <c r="AC337" s="50"/>
    </row>
    <row r="338" spans="1:29" x14ac:dyDescent="0.25">
      <c r="A338" s="13">
        <v>354</v>
      </c>
      <c r="B338" s="13" t="s">
        <v>2203</v>
      </c>
      <c r="C338" s="230" t="s">
        <v>4133</v>
      </c>
      <c r="D338" s="20" t="s">
        <v>4338</v>
      </c>
      <c r="E338" s="37">
        <v>39448</v>
      </c>
      <c r="F338" s="16">
        <f t="shared" ca="1" si="23"/>
        <v>77.733059548254616</v>
      </c>
      <c r="G338" s="70" t="s">
        <v>29</v>
      </c>
      <c r="H338" s="38" t="s">
        <v>4339</v>
      </c>
      <c r="I338" s="38" t="s">
        <v>4340</v>
      </c>
      <c r="J338" s="38" t="s">
        <v>4341</v>
      </c>
      <c r="K338" s="38" t="s">
        <v>4342</v>
      </c>
      <c r="L338" s="38" t="s">
        <v>66</v>
      </c>
      <c r="M338" s="38" t="s">
        <v>4343</v>
      </c>
      <c r="N338" s="20" t="s">
        <v>4344</v>
      </c>
      <c r="O338" s="20" t="s">
        <v>1446</v>
      </c>
      <c r="P338" s="20" t="s">
        <v>2249</v>
      </c>
      <c r="Q338" s="53">
        <v>4697</v>
      </c>
      <c r="R338" s="22">
        <v>17.45</v>
      </c>
      <c r="S338" s="20">
        <v>99</v>
      </c>
      <c r="T338" s="23">
        <v>40822</v>
      </c>
      <c r="U338" s="24">
        <v>1.24</v>
      </c>
      <c r="V338" s="24">
        <v>-0.49</v>
      </c>
      <c r="W338" s="24">
        <v>0.54</v>
      </c>
      <c r="X338" s="25" t="str">
        <f t="shared" si="24"/>
        <v>Sobrepeso</v>
      </c>
      <c r="Y338" s="25" t="b">
        <f t="shared" si="22"/>
        <v>0</v>
      </c>
      <c r="Z338" s="25" t="b">
        <f t="shared" si="25"/>
        <v>0</v>
      </c>
      <c r="AA338" s="139" t="s">
        <v>3449</v>
      </c>
      <c r="AB338" s="18" t="s">
        <v>52</v>
      </c>
      <c r="AC338" s="50"/>
    </row>
    <row r="339" spans="1:29" x14ac:dyDescent="0.25">
      <c r="A339" s="13">
        <v>355</v>
      </c>
      <c r="B339" s="13" t="s">
        <v>2203</v>
      </c>
      <c r="C339" s="230" t="s">
        <v>4133</v>
      </c>
      <c r="D339" s="20" t="s">
        <v>4345</v>
      </c>
      <c r="E339" s="37">
        <v>39444</v>
      </c>
      <c r="F339" s="16">
        <f t="shared" ca="1" si="23"/>
        <v>77.864476386036955</v>
      </c>
      <c r="G339" s="70" t="s">
        <v>54</v>
      </c>
      <c r="H339" s="38" t="s">
        <v>4346</v>
      </c>
      <c r="I339" s="38" t="s">
        <v>4347</v>
      </c>
      <c r="J339" s="38" t="s">
        <v>4348</v>
      </c>
      <c r="K339" s="38" t="s">
        <v>4349</v>
      </c>
      <c r="L339" s="38" t="s">
        <v>66</v>
      </c>
      <c r="M339" s="143" t="s">
        <v>4350</v>
      </c>
      <c r="N339" s="20" t="s">
        <v>4351</v>
      </c>
      <c r="O339" s="20" t="s">
        <v>1446</v>
      </c>
      <c r="P339" s="20" t="s">
        <v>37</v>
      </c>
      <c r="Q339" s="53">
        <v>11793</v>
      </c>
      <c r="R339" s="22">
        <v>17.3</v>
      </c>
      <c r="S339" s="20">
        <v>99</v>
      </c>
      <c r="T339" s="23">
        <v>40822</v>
      </c>
      <c r="U339" s="24">
        <v>1.1299999999999999</v>
      </c>
      <c r="V339" s="24">
        <v>-0.21</v>
      </c>
      <c r="W339" s="24">
        <v>0.61</v>
      </c>
      <c r="X339" s="25" t="str">
        <f t="shared" si="24"/>
        <v>Sobrepeso</v>
      </c>
      <c r="Y339" s="25" t="b">
        <f t="shared" si="22"/>
        <v>0</v>
      </c>
      <c r="Z339" s="25" t="b">
        <f t="shared" si="25"/>
        <v>0</v>
      </c>
      <c r="AA339" s="20"/>
      <c r="AB339" s="20"/>
      <c r="AC339" s="50"/>
    </row>
    <row r="340" spans="1:29" x14ac:dyDescent="0.25">
      <c r="A340" s="13">
        <v>356</v>
      </c>
      <c r="B340" s="13" t="s">
        <v>2203</v>
      </c>
      <c r="C340" s="230" t="s">
        <v>4133</v>
      </c>
      <c r="D340" s="20" t="s">
        <v>4352</v>
      </c>
      <c r="E340" s="37">
        <v>39403</v>
      </c>
      <c r="F340" s="16">
        <f t="shared" ca="1" si="23"/>
        <v>79.211498973305964</v>
      </c>
      <c r="G340" s="70" t="s">
        <v>29</v>
      </c>
      <c r="H340" s="38" t="s">
        <v>4353</v>
      </c>
      <c r="I340" s="38" t="s">
        <v>4354</v>
      </c>
      <c r="J340" s="38" t="s">
        <v>4355</v>
      </c>
      <c r="K340" s="38" t="s">
        <v>4356</v>
      </c>
      <c r="L340" s="38" t="s">
        <v>59</v>
      </c>
      <c r="M340" s="38" t="s">
        <v>4357</v>
      </c>
      <c r="N340" s="20" t="s">
        <v>4358</v>
      </c>
      <c r="O340" s="20" t="s">
        <v>1446</v>
      </c>
      <c r="P340" s="20" t="s">
        <v>2366</v>
      </c>
      <c r="Q340" s="53"/>
      <c r="R340" s="22">
        <v>13.05</v>
      </c>
      <c r="S340" s="20">
        <v>92.5</v>
      </c>
      <c r="T340" s="23">
        <v>40822</v>
      </c>
      <c r="U340" s="24">
        <v>-0.4</v>
      </c>
      <c r="V340" s="24">
        <v>-2.4300000000000002</v>
      </c>
      <c r="W340" s="24">
        <v>-1.69</v>
      </c>
      <c r="X340" s="25" t="str">
        <f t="shared" si="24"/>
        <v>Normal</v>
      </c>
      <c r="Y340" s="25" t="str">
        <f t="shared" si="22"/>
        <v>Talla Baja</v>
      </c>
      <c r="Z340" s="25" t="b">
        <f t="shared" si="25"/>
        <v>0</v>
      </c>
      <c r="AA340" s="20"/>
      <c r="AB340" s="20"/>
      <c r="AC340" s="50"/>
    </row>
    <row r="341" spans="1:29" x14ac:dyDescent="0.25">
      <c r="A341" s="13">
        <v>357</v>
      </c>
      <c r="B341" s="13" t="s">
        <v>2203</v>
      </c>
      <c r="C341" s="230" t="s">
        <v>4133</v>
      </c>
      <c r="D341" s="20" t="s">
        <v>4359</v>
      </c>
      <c r="E341" s="37">
        <v>39482</v>
      </c>
      <c r="F341" s="16">
        <f t="shared" ca="1" si="23"/>
        <v>76.616016427104725</v>
      </c>
      <c r="G341" s="70" t="s">
        <v>29</v>
      </c>
      <c r="H341" s="38" t="s">
        <v>4360</v>
      </c>
      <c r="I341" s="38" t="s">
        <v>4361</v>
      </c>
      <c r="J341" s="38" t="s">
        <v>4362</v>
      </c>
      <c r="K341" s="38" t="s">
        <v>4363</v>
      </c>
      <c r="L341" s="38" t="s">
        <v>66</v>
      </c>
      <c r="M341" s="38" t="s">
        <v>4364</v>
      </c>
      <c r="N341" s="20">
        <v>2315748</v>
      </c>
      <c r="O341" s="20" t="s">
        <v>1446</v>
      </c>
      <c r="P341" s="20" t="s">
        <v>2249</v>
      </c>
      <c r="Q341" s="53">
        <v>6448</v>
      </c>
      <c r="R341" s="22">
        <v>16.850000000000001</v>
      </c>
      <c r="S341" s="20">
        <v>100.5</v>
      </c>
      <c r="T341" s="23">
        <v>40822</v>
      </c>
      <c r="U341" s="24">
        <v>0.75</v>
      </c>
      <c r="V341" s="24">
        <v>-0.64</v>
      </c>
      <c r="W341" s="24">
        <v>0.11</v>
      </c>
      <c r="X341" s="25" t="str">
        <f t="shared" si="24"/>
        <v>Normal</v>
      </c>
      <c r="Y341" s="25" t="b">
        <f t="shared" si="22"/>
        <v>0</v>
      </c>
      <c r="Z341" s="25" t="b">
        <f t="shared" si="25"/>
        <v>0</v>
      </c>
      <c r="AA341" s="20"/>
      <c r="AB341" s="20"/>
      <c r="AC341" s="50"/>
    </row>
    <row r="342" spans="1:29" x14ac:dyDescent="0.25">
      <c r="A342" s="13">
        <v>358</v>
      </c>
      <c r="B342" s="13" t="s">
        <v>2203</v>
      </c>
      <c r="C342" s="230" t="s">
        <v>4133</v>
      </c>
      <c r="D342" s="20" t="s">
        <v>4365</v>
      </c>
      <c r="E342" s="37">
        <v>39535</v>
      </c>
      <c r="F342" s="16">
        <f t="shared" ca="1" si="23"/>
        <v>74.874743326488712</v>
      </c>
      <c r="G342" s="70" t="s">
        <v>54</v>
      </c>
      <c r="H342" s="38" t="s">
        <v>4366</v>
      </c>
      <c r="I342" s="38" t="s">
        <v>4367</v>
      </c>
      <c r="J342" s="38" t="s">
        <v>4368</v>
      </c>
      <c r="K342" s="38" t="s">
        <v>4369</v>
      </c>
      <c r="L342" s="38" t="s">
        <v>66</v>
      </c>
      <c r="M342" s="38" t="s">
        <v>4370</v>
      </c>
      <c r="N342" s="20" t="s">
        <v>4371</v>
      </c>
      <c r="O342" s="20" t="s">
        <v>1446</v>
      </c>
      <c r="P342" s="20" t="s">
        <v>2249</v>
      </c>
      <c r="Q342" s="53">
        <v>2448</v>
      </c>
      <c r="R342" s="22">
        <v>16.350000000000001</v>
      </c>
      <c r="S342" s="20">
        <v>99.7</v>
      </c>
      <c r="T342" s="23">
        <v>40822</v>
      </c>
      <c r="U342" s="24">
        <v>0.83</v>
      </c>
      <c r="V342" s="24">
        <v>0.12</v>
      </c>
      <c r="W342" s="24">
        <v>0.62</v>
      </c>
      <c r="X342" s="25" t="str">
        <f t="shared" si="24"/>
        <v>Normal</v>
      </c>
      <c r="Y342" s="25" t="b">
        <f t="shared" si="22"/>
        <v>0</v>
      </c>
      <c r="Z342" s="25" t="b">
        <f t="shared" si="25"/>
        <v>0</v>
      </c>
      <c r="AA342" s="20"/>
      <c r="AB342" s="20"/>
      <c r="AC342" s="50"/>
    </row>
    <row r="343" spans="1:29" x14ac:dyDescent="0.25">
      <c r="A343" s="20">
        <v>359</v>
      </c>
      <c r="B343" s="13" t="s">
        <v>2203</v>
      </c>
      <c r="C343" s="230" t="s">
        <v>4133</v>
      </c>
      <c r="D343" s="20" t="s">
        <v>4372</v>
      </c>
      <c r="E343" s="37">
        <v>39340</v>
      </c>
      <c r="F343" s="16">
        <f t="shared" ca="1" si="23"/>
        <v>81.281314168377818</v>
      </c>
      <c r="G343" s="70" t="s">
        <v>29</v>
      </c>
      <c r="H343" s="38" t="s">
        <v>4373</v>
      </c>
      <c r="I343" s="38" t="s">
        <v>4374</v>
      </c>
      <c r="J343" s="38" t="s">
        <v>4375</v>
      </c>
      <c r="K343" s="38" t="s">
        <v>4376</v>
      </c>
      <c r="L343" s="38" t="s">
        <v>66</v>
      </c>
      <c r="M343" s="38" t="s">
        <v>4377</v>
      </c>
      <c r="N343" s="20">
        <v>79740769</v>
      </c>
      <c r="O343" s="20" t="s">
        <v>1446</v>
      </c>
      <c r="P343" s="20" t="s">
        <v>2249</v>
      </c>
      <c r="Q343" s="53">
        <v>6934</v>
      </c>
      <c r="R343" s="22">
        <v>16.899999999999999</v>
      </c>
      <c r="S343" s="20">
        <v>104</v>
      </c>
      <c r="T343" s="23">
        <v>40822</v>
      </c>
      <c r="U343" s="24">
        <v>0.26</v>
      </c>
      <c r="V343" s="24">
        <v>7.0000000000000007E-2</v>
      </c>
      <c r="W343" s="24">
        <v>0.2</v>
      </c>
      <c r="X343" s="25" t="str">
        <f t="shared" si="24"/>
        <v>Normal</v>
      </c>
      <c r="Y343" s="25" t="b">
        <f t="shared" si="22"/>
        <v>0</v>
      </c>
      <c r="Z343" s="25" t="b">
        <f t="shared" si="25"/>
        <v>0</v>
      </c>
      <c r="AA343" s="139" t="s">
        <v>3241</v>
      </c>
      <c r="AB343" s="18" t="s">
        <v>52</v>
      </c>
      <c r="AC343" s="50"/>
    </row>
    <row r="344" spans="1:29" x14ac:dyDescent="0.25">
      <c r="A344" s="13">
        <v>361</v>
      </c>
      <c r="B344" s="13" t="s">
        <v>2203</v>
      </c>
      <c r="C344" s="230" t="s">
        <v>4133</v>
      </c>
      <c r="D344" s="20" t="s">
        <v>4378</v>
      </c>
      <c r="E344" s="37">
        <v>39372</v>
      </c>
      <c r="F344" s="16">
        <f t="shared" ca="1" si="23"/>
        <v>80.22997946611909</v>
      </c>
      <c r="G344" s="70" t="s">
        <v>29</v>
      </c>
      <c r="H344" s="38" t="s">
        <v>4379</v>
      </c>
      <c r="I344" s="38" t="s">
        <v>4380</v>
      </c>
      <c r="J344" s="38" t="s">
        <v>4381</v>
      </c>
      <c r="K344" s="38" t="s">
        <v>4382</v>
      </c>
      <c r="L344" s="38" t="s">
        <v>59</v>
      </c>
      <c r="M344" s="38" t="s">
        <v>4383</v>
      </c>
      <c r="N344" s="20">
        <v>81267994</v>
      </c>
      <c r="O344" s="20" t="s">
        <v>4384</v>
      </c>
      <c r="P344" s="20" t="s">
        <v>1291</v>
      </c>
      <c r="Q344" s="53">
        <v>9224</v>
      </c>
      <c r="R344" s="22">
        <v>15.4</v>
      </c>
      <c r="S344" s="20">
        <v>97.6</v>
      </c>
      <c r="T344" s="23">
        <v>40827</v>
      </c>
      <c r="U344" s="24">
        <v>0.56000000000000005</v>
      </c>
      <c r="V344" s="24">
        <v>-1.34</v>
      </c>
      <c r="W344" s="24">
        <v>-0.45</v>
      </c>
      <c r="X344" s="25" t="str">
        <f t="shared" si="24"/>
        <v>Normal</v>
      </c>
      <c r="Y344" s="25" t="b">
        <f t="shared" si="22"/>
        <v>0</v>
      </c>
      <c r="Z344" s="25" t="b">
        <f t="shared" si="25"/>
        <v>0</v>
      </c>
      <c r="AA344" s="20"/>
      <c r="AB344" s="20"/>
      <c r="AC344" s="50"/>
    </row>
    <row r="345" spans="1:29" x14ac:dyDescent="0.25">
      <c r="A345" s="13">
        <v>363</v>
      </c>
      <c r="B345" s="13" t="s">
        <v>2203</v>
      </c>
      <c r="C345" s="230" t="s">
        <v>4133</v>
      </c>
      <c r="D345" s="20" t="s">
        <v>4385</v>
      </c>
      <c r="E345" s="37">
        <v>39348</v>
      </c>
      <c r="F345" s="16">
        <f t="shared" ca="1" si="23"/>
        <v>81.01848049281314</v>
      </c>
      <c r="G345" s="70" t="s">
        <v>29</v>
      </c>
      <c r="H345" s="38" t="s">
        <v>4386</v>
      </c>
      <c r="I345" s="38" t="s">
        <v>4387</v>
      </c>
      <c r="J345" s="38" t="s">
        <v>4388</v>
      </c>
      <c r="K345" s="38" t="s">
        <v>4389</v>
      </c>
      <c r="L345" s="38" t="s">
        <v>59</v>
      </c>
      <c r="M345" s="38" t="s">
        <v>4390</v>
      </c>
      <c r="N345" s="20">
        <v>316398</v>
      </c>
      <c r="O345" s="20" t="s">
        <v>4384</v>
      </c>
      <c r="P345" s="20" t="s">
        <v>2249</v>
      </c>
      <c r="Q345" s="53">
        <v>4291</v>
      </c>
      <c r="R345" s="22">
        <v>16.149999999999999</v>
      </c>
      <c r="S345" s="20">
        <v>102.4</v>
      </c>
      <c r="T345" s="23">
        <v>40827</v>
      </c>
      <c r="U345" s="24">
        <v>2.09</v>
      </c>
      <c r="V345" s="24">
        <v>0.06</v>
      </c>
      <c r="W345" s="24">
        <v>1.43</v>
      </c>
      <c r="X345" s="25" t="str">
        <f t="shared" si="24"/>
        <v>Obeso</v>
      </c>
      <c r="Y345" s="25" t="b">
        <f t="shared" si="22"/>
        <v>0</v>
      </c>
      <c r="Z345" s="25" t="b">
        <f t="shared" si="25"/>
        <v>0</v>
      </c>
      <c r="AA345" s="139" t="s">
        <v>3241</v>
      </c>
      <c r="AB345" s="18" t="s">
        <v>52</v>
      </c>
      <c r="AC345" s="50"/>
    </row>
    <row r="346" spans="1:29" x14ac:dyDescent="0.25">
      <c r="A346" s="13">
        <v>364</v>
      </c>
      <c r="B346" s="13" t="s">
        <v>2203</v>
      </c>
      <c r="C346" s="230" t="s">
        <v>4133</v>
      </c>
      <c r="D346" s="20" t="s">
        <v>4391</v>
      </c>
      <c r="E346" s="51">
        <v>39324</v>
      </c>
      <c r="F346" s="16">
        <f t="shared" ca="1" si="23"/>
        <v>81.80698151950719</v>
      </c>
      <c r="G346" s="70" t="s">
        <v>29</v>
      </c>
      <c r="H346" s="38" t="s">
        <v>4392</v>
      </c>
      <c r="I346" s="38" t="s">
        <v>4393</v>
      </c>
      <c r="J346" s="38" t="s">
        <v>4394</v>
      </c>
      <c r="K346" s="38" t="s">
        <v>4395</v>
      </c>
      <c r="L346" s="38" t="s">
        <v>59</v>
      </c>
      <c r="M346" s="38" t="s">
        <v>4396</v>
      </c>
      <c r="N346" s="20">
        <v>90804796</v>
      </c>
      <c r="O346" s="20" t="s">
        <v>4384</v>
      </c>
      <c r="P346" s="20" t="s">
        <v>2249</v>
      </c>
      <c r="Q346" s="53">
        <v>5307</v>
      </c>
      <c r="R346" s="22">
        <v>19.600000000000001</v>
      </c>
      <c r="S346" s="20">
        <v>102.8</v>
      </c>
      <c r="T346" s="23">
        <v>40827</v>
      </c>
      <c r="U346" s="24">
        <v>2.2200000000000002</v>
      </c>
      <c r="V346" s="24">
        <v>-0.31</v>
      </c>
      <c r="W346" s="24">
        <v>1.29</v>
      </c>
      <c r="X346" s="25" t="str">
        <f t="shared" si="24"/>
        <v>Obeso</v>
      </c>
      <c r="Y346" s="25" t="b">
        <f t="shared" si="22"/>
        <v>0</v>
      </c>
      <c r="Z346" s="25" t="b">
        <f t="shared" si="25"/>
        <v>0</v>
      </c>
      <c r="AA346" s="209" t="s">
        <v>3241</v>
      </c>
      <c r="AB346" s="18" t="s">
        <v>52</v>
      </c>
      <c r="AC346" s="50"/>
    </row>
    <row r="347" spans="1:29" x14ac:dyDescent="0.25">
      <c r="A347" s="13">
        <v>365</v>
      </c>
      <c r="B347" s="13" t="s">
        <v>2203</v>
      </c>
      <c r="C347" s="230" t="s">
        <v>4133</v>
      </c>
      <c r="D347" s="20" t="s">
        <v>4397</v>
      </c>
      <c r="E347" s="37">
        <v>39331</v>
      </c>
      <c r="F347" s="16">
        <f t="shared" ca="1" si="23"/>
        <v>81.577002053388085</v>
      </c>
      <c r="G347" s="70" t="s">
        <v>54</v>
      </c>
      <c r="H347" s="38" t="s">
        <v>4398</v>
      </c>
      <c r="I347" s="38" t="s">
        <v>4399</v>
      </c>
      <c r="J347" s="38" t="s">
        <v>4400</v>
      </c>
      <c r="K347" s="38" t="s">
        <v>4401</v>
      </c>
      <c r="L347" s="38" t="s">
        <v>4402</v>
      </c>
      <c r="M347" s="38" t="s">
        <v>4403</v>
      </c>
      <c r="N347" s="20">
        <v>94271297</v>
      </c>
      <c r="O347" s="20" t="s">
        <v>4384</v>
      </c>
      <c r="P347" s="20" t="s">
        <v>2249</v>
      </c>
      <c r="Q347" s="53">
        <v>10634</v>
      </c>
      <c r="R347" s="22">
        <v>18.399999999999999</v>
      </c>
      <c r="S347" s="20">
        <v>102.4</v>
      </c>
      <c r="T347" s="23">
        <v>40836</v>
      </c>
      <c r="U347" s="24">
        <v>1.53</v>
      </c>
      <c r="V347" s="24">
        <v>-0.27</v>
      </c>
      <c r="W347" s="24">
        <v>0.83</v>
      </c>
      <c r="X347" s="25" t="str">
        <f t="shared" si="24"/>
        <v>Sobrepeso</v>
      </c>
      <c r="Y347" s="25" t="b">
        <f t="shared" si="22"/>
        <v>0</v>
      </c>
      <c r="Z347" s="25" t="b">
        <f t="shared" si="25"/>
        <v>0</v>
      </c>
      <c r="AA347" s="139" t="s">
        <v>3241</v>
      </c>
      <c r="AB347" s="18" t="s">
        <v>52</v>
      </c>
      <c r="AC347" s="50"/>
    </row>
    <row r="348" spans="1:29" x14ac:dyDescent="0.25">
      <c r="A348" s="20">
        <v>366</v>
      </c>
      <c r="B348" s="13" t="s">
        <v>2203</v>
      </c>
      <c r="C348" s="230" t="s">
        <v>4133</v>
      </c>
      <c r="D348" s="20" t="s">
        <v>4404</v>
      </c>
      <c r="E348" s="37">
        <v>39341</v>
      </c>
      <c r="F348" s="16">
        <f t="shared" ca="1" si="23"/>
        <v>81.248459958932244</v>
      </c>
      <c r="G348" s="70" t="s">
        <v>54</v>
      </c>
      <c r="H348" s="38" t="s">
        <v>2396</v>
      </c>
      <c r="I348" s="38" t="s">
        <v>4405</v>
      </c>
      <c r="J348" s="38" t="s">
        <v>4406</v>
      </c>
      <c r="K348" s="38" t="s">
        <v>4407</v>
      </c>
      <c r="L348" s="38" t="s">
        <v>66</v>
      </c>
      <c r="M348" s="38" t="s">
        <v>4408</v>
      </c>
      <c r="N348" s="20">
        <v>2318285</v>
      </c>
      <c r="O348" s="20" t="s">
        <v>4384</v>
      </c>
      <c r="P348" s="20" t="s">
        <v>2249</v>
      </c>
      <c r="Q348" s="53">
        <v>5741</v>
      </c>
      <c r="R348" s="22">
        <v>15.8</v>
      </c>
      <c r="S348" s="20">
        <v>101.9</v>
      </c>
      <c r="T348" s="23">
        <v>40827</v>
      </c>
      <c r="U348" s="24">
        <v>0.01</v>
      </c>
      <c r="V348" s="24">
        <v>-0.3</v>
      </c>
      <c r="W348" s="24">
        <v>-0.19</v>
      </c>
      <c r="X348" s="25" t="str">
        <f t="shared" si="24"/>
        <v>Normal</v>
      </c>
      <c r="Y348" s="25" t="b">
        <f t="shared" si="22"/>
        <v>0</v>
      </c>
      <c r="Z348" s="25" t="b">
        <f t="shared" si="25"/>
        <v>0</v>
      </c>
      <c r="AA348" s="20" t="s">
        <v>3449</v>
      </c>
      <c r="AB348" s="18" t="s">
        <v>52</v>
      </c>
      <c r="AC348" s="50"/>
    </row>
    <row r="349" spans="1:29" x14ac:dyDescent="0.25">
      <c r="A349" s="13">
        <v>367</v>
      </c>
      <c r="B349" s="13" t="s">
        <v>2203</v>
      </c>
      <c r="C349" s="230" t="s">
        <v>4133</v>
      </c>
      <c r="D349" s="20" t="s">
        <v>4409</v>
      </c>
      <c r="E349" s="37">
        <v>39317</v>
      </c>
      <c r="F349" s="16">
        <f t="shared" ca="1" si="23"/>
        <v>82.03696098562628</v>
      </c>
      <c r="G349" s="70" t="s">
        <v>29</v>
      </c>
      <c r="H349" s="38" t="s">
        <v>4410</v>
      </c>
      <c r="I349" s="38" t="s">
        <v>4411</v>
      </c>
      <c r="J349" s="38" t="s">
        <v>4412</v>
      </c>
      <c r="K349" s="38" t="s">
        <v>4413</v>
      </c>
      <c r="L349" s="38" t="s">
        <v>4414</v>
      </c>
      <c r="M349" s="38" t="s">
        <v>4415</v>
      </c>
      <c r="N349" s="20">
        <v>89877551</v>
      </c>
      <c r="O349" s="20" t="s">
        <v>4384</v>
      </c>
      <c r="P349" s="20" t="s">
        <v>2249</v>
      </c>
      <c r="Q349" s="53">
        <v>3871</v>
      </c>
      <c r="R349" s="22">
        <v>17.100000000000001</v>
      </c>
      <c r="S349" s="20">
        <v>100.7</v>
      </c>
      <c r="T349" s="23">
        <v>40827</v>
      </c>
      <c r="U349" s="24">
        <v>1.1299999999999999</v>
      </c>
      <c r="V349" s="24">
        <v>-0.83</v>
      </c>
      <c r="W349" s="24">
        <v>0.22</v>
      </c>
      <c r="X349" s="25" t="str">
        <f t="shared" si="24"/>
        <v>Sobrepeso</v>
      </c>
      <c r="Y349" s="25" t="b">
        <f t="shared" si="22"/>
        <v>0</v>
      </c>
      <c r="Z349" s="25" t="b">
        <f t="shared" si="25"/>
        <v>0</v>
      </c>
      <c r="AA349" s="20"/>
      <c r="AB349" s="20"/>
      <c r="AC349" s="50"/>
    </row>
    <row r="350" spans="1:29" x14ac:dyDescent="0.25">
      <c r="A350" s="13">
        <v>401</v>
      </c>
      <c r="B350" s="13" t="s">
        <v>26</v>
      </c>
      <c r="C350" s="14" t="s">
        <v>27</v>
      </c>
      <c r="D350" s="13" t="s">
        <v>28</v>
      </c>
      <c r="E350" s="15">
        <v>39362</v>
      </c>
      <c r="F350" s="16">
        <f t="shared" ca="1" si="23"/>
        <v>80.558521560574945</v>
      </c>
      <c r="G350" s="17" t="s">
        <v>29</v>
      </c>
      <c r="H350" s="18" t="s">
        <v>30</v>
      </c>
      <c r="I350" s="13" t="s">
        <v>31</v>
      </c>
      <c r="J350" s="13" t="s">
        <v>32</v>
      </c>
      <c r="K350" s="13" t="s">
        <v>33</v>
      </c>
      <c r="L350" s="19" t="s">
        <v>34</v>
      </c>
      <c r="M350" s="13" t="s">
        <v>35</v>
      </c>
      <c r="N350" s="13">
        <v>88433329</v>
      </c>
      <c r="O350" s="20" t="s">
        <v>36</v>
      </c>
      <c r="P350" s="20" t="s">
        <v>37</v>
      </c>
      <c r="Q350" s="21">
        <v>7114</v>
      </c>
      <c r="R350" s="22">
        <v>17.399999999999999</v>
      </c>
      <c r="S350" s="20" t="s">
        <v>38</v>
      </c>
      <c r="T350" s="23">
        <v>40830</v>
      </c>
      <c r="U350" s="24">
        <v>0.67</v>
      </c>
      <c r="V350" s="24">
        <v>0.06</v>
      </c>
      <c r="W350" s="24">
        <v>0.47</v>
      </c>
      <c r="X350" s="25" t="str">
        <f t="shared" si="24"/>
        <v>Normal</v>
      </c>
      <c r="Y350" s="25" t="b">
        <f t="shared" si="22"/>
        <v>0</v>
      </c>
      <c r="Z350" s="25" t="b">
        <f t="shared" si="25"/>
        <v>0</v>
      </c>
      <c r="AA350" s="26"/>
      <c r="AB350" s="18" t="s">
        <v>39</v>
      </c>
      <c r="AC350" s="50"/>
    </row>
    <row r="351" spans="1:29" x14ac:dyDescent="0.25">
      <c r="A351" s="13">
        <v>402</v>
      </c>
      <c r="B351" s="26" t="s">
        <v>26</v>
      </c>
      <c r="C351" s="14" t="s">
        <v>27</v>
      </c>
      <c r="D351" s="13" t="s">
        <v>40</v>
      </c>
      <c r="E351" s="15">
        <v>39997</v>
      </c>
      <c r="F351" s="16">
        <f t="shared" ca="1" si="23"/>
        <v>59.696098562628336</v>
      </c>
      <c r="G351" s="17" t="s">
        <v>29</v>
      </c>
      <c r="H351" s="18" t="s">
        <v>41</v>
      </c>
      <c r="I351" s="13" t="s">
        <v>42</v>
      </c>
      <c r="J351" s="13" t="s">
        <v>43</v>
      </c>
      <c r="K351" s="13" t="s">
        <v>44</v>
      </c>
      <c r="L351" s="19" t="s">
        <v>45</v>
      </c>
      <c r="M351" s="13" t="s">
        <v>46</v>
      </c>
      <c r="N351" s="13" t="s">
        <v>47</v>
      </c>
      <c r="O351" s="20" t="s">
        <v>48</v>
      </c>
      <c r="P351" s="20" t="s">
        <v>49</v>
      </c>
      <c r="Q351" s="21">
        <v>11592</v>
      </c>
      <c r="R351" s="22" t="s">
        <v>50</v>
      </c>
      <c r="S351" s="20" t="s">
        <v>51</v>
      </c>
      <c r="T351" s="23">
        <v>40830</v>
      </c>
      <c r="U351" s="24">
        <v>0.53</v>
      </c>
      <c r="V351" s="24">
        <v>-0.71</v>
      </c>
      <c r="W351" s="24">
        <v>0.03</v>
      </c>
      <c r="X351" s="25" t="str">
        <f t="shared" si="24"/>
        <v>Normal</v>
      </c>
      <c r="Y351" s="25" t="b">
        <f t="shared" si="22"/>
        <v>0</v>
      </c>
      <c r="Z351" s="25" t="b">
        <f t="shared" si="25"/>
        <v>0</v>
      </c>
      <c r="AA351" s="26"/>
      <c r="AB351" s="18" t="s">
        <v>52</v>
      </c>
      <c r="AC351" s="49"/>
    </row>
    <row r="352" spans="1:29" x14ac:dyDescent="0.25">
      <c r="A352" s="20">
        <v>403</v>
      </c>
      <c r="B352" s="26" t="s">
        <v>26</v>
      </c>
      <c r="C352" s="14" t="s">
        <v>27</v>
      </c>
      <c r="D352" s="13" t="s">
        <v>53</v>
      </c>
      <c r="E352" s="15">
        <v>39722</v>
      </c>
      <c r="F352" s="16">
        <f t="shared" ca="1" si="23"/>
        <v>68.73100616016427</v>
      </c>
      <c r="G352" s="17" t="s">
        <v>54</v>
      </c>
      <c r="H352" s="18" t="s">
        <v>55</v>
      </c>
      <c r="I352" s="13" t="s">
        <v>56</v>
      </c>
      <c r="J352" s="13" t="s">
        <v>57</v>
      </c>
      <c r="K352" s="13" t="s">
        <v>58</v>
      </c>
      <c r="L352" s="19" t="s">
        <v>59</v>
      </c>
      <c r="M352" s="13" t="s">
        <v>60</v>
      </c>
      <c r="N352" s="13" t="s">
        <v>61</v>
      </c>
      <c r="O352" s="20" t="s">
        <v>62</v>
      </c>
      <c r="P352" s="20" t="s">
        <v>37</v>
      </c>
      <c r="Q352" s="21">
        <v>6955</v>
      </c>
      <c r="R352" s="27" t="s">
        <v>63</v>
      </c>
      <c r="S352" s="20">
        <v>96</v>
      </c>
      <c r="T352" s="28">
        <v>40830</v>
      </c>
      <c r="U352" s="24">
        <v>-0.97</v>
      </c>
      <c r="V352" s="24">
        <v>-0.44</v>
      </c>
      <c r="W352" s="24">
        <v>-0.89</v>
      </c>
      <c r="X352" s="25" t="str">
        <f t="shared" si="24"/>
        <v>Normal</v>
      </c>
      <c r="Y352" s="25" t="b">
        <f t="shared" si="22"/>
        <v>0</v>
      </c>
      <c r="Z352" s="25" t="b">
        <f t="shared" si="25"/>
        <v>0</v>
      </c>
      <c r="AA352" s="26"/>
      <c r="AB352" s="18" t="s">
        <v>39</v>
      </c>
      <c r="AC352" s="49"/>
    </row>
    <row r="353" spans="1:29" x14ac:dyDescent="0.25">
      <c r="A353" s="13">
        <v>404</v>
      </c>
      <c r="B353" s="26" t="s">
        <v>26</v>
      </c>
      <c r="C353" s="14" t="s">
        <v>27</v>
      </c>
      <c r="D353" s="13" t="s">
        <v>64</v>
      </c>
      <c r="E353" s="15">
        <v>39365</v>
      </c>
      <c r="F353" s="16">
        <f t="shared" ca="1" si="23"/>
        <v>80.459958932238195</v>
      </c>
      <c r="G353" s="17" t="s">
        <v>54</v>
      </c>
      <c r="H353" s="18" t="s">
        <v>65</v>
      </c>
      <c r="I353" s="13" t="s">
        <v>42</v>
      </c>
      <c r="J353" s="13" t="s">
        <v>43</v>
      </c>
      <c r="K353" s="13" t="s">
        <v>44</v>
      </c>
      <c r="L353" s="19" t="s">
        <v>66</v>
      </c>
      <c r="M353" s="13" t="s">
        <v>46</v>
      </c>
      <c r="N353" s="13" t="s">
        <v>47</v>
      </c>
      <c r="O353" s="20" t="s">
        <v>36</v>
      </c>
      <c r="P353" s="20" t="s">
        <v>49</v>
      </c>
      <c r="Q353" s="21">
        <v>11592</v>
      </c>
      <c r="R353" s="27" t="s">
        <v>67</v>
      </c>
      <c r="S353" s="20" t="s">
        <v>68</v>
      </c>
      <c r="T353" s="28">
        <v>40830</v>
      </c>
      <c r="U353" s="24">
        <v>0.71</v>
      </c>
      <c r="V353" s="24">
        <v>-0.14000000000000001</v>
      </c>
      <c r="W353" s="24">
        <v>0.37</v>
      </c>
      <c r="X353" s="25" t="str">
        <f t="shared" si="24"/>
        <v>Normal</v>
      </c>
      <c r="Y353" s="25" t="b">
        <f t="shared" si="22"/>
        <v>0</v>
      </c>
      <c r="Z353" s="25" t="b">
        <f t="shared" si="25"/>
        <v>0</v>
      </c>
      <c r="AA353" s="26"/>
      <c r="AB353" s="29" t="s">
        <v>52</v>
      </c>
      <c r="AC353" s="49"/>
    </row>
    <row r="354" spans="1:29" x14ac:dyDescent="0.25">
      <c r="A354" s="13">
        <v>405</v>
      </c>
      <c r="B354" s="26" t="s">
        <v>26</v>
      </c>
      <c r="C354" s="14" t="s">
        <v>27</v>
      </c>
      <c r="D354" s="13" t="s">
        <v>69</v>
      </c>
      <c r="E354" s="15">
        <v>39858</v>
      </c>
      <c r="F354" s="16">
        <f t="shared" ca="1" si="23"/>
        <v>64.262833675564679</v>
      </c>
      <c r="G354" s="17" t="s">
        <v>54</v>
      </c>
      <c r="H354" s="18" t="s">
        <v>70</v>
      </c>
      <c r="I354" s="13" t="s">
        <v>71</v>
      </c>
      <c r="J354" s="13" t="s">
        <v>72</v>
      </c>
      <c r="K354" s="13" t="s">
        <v>73</v>
      </c>
      <c r="L354" s="19" t="s">
        <v>74</v>
      </c>
      <c r="M354" s="13" t="s">
        <v>75</v>
      </c>
      <c r="N354" s="13" t="s">
        <v>76</v>
      </c>
      <c r="O354" s="20" t="s">
        <v>77</v>
      </c>
      <c r="P354" s="20" t="s">
        <v>37</v>
      </c>
      <c r="Q354" s="21">
        <v>3282</v>
      </c>
      <c r="R354" s="27" t="s">
        <v>78</v>
      </c>
      <c r="S354" s="20">
        <v>91</v>
      </c>
      <c r="T354" s="28">
        <v>40830</v>
      </c>
      <c r="U354" s="24">
        <v>0.87</v>
      </c>
      <c r="V354" s="24">
        <v>-0.32</v>
      </c>
      <c r="W354" s="24">
        <v>0.5</v>
      </c>
      <c r="X354" s="25" t="str">
        <f t="shared" si="24"/>
        <v>Normal</v>
      </c>
      <c r="Y354" s="25" t="b">
        <f t="shared" si="22"/>
        <v>0</v>
      </c>
      <c r="Z354" s="25" t="b">
        <f t="shared" si="25"/>
        <v>0</v>
      </c>
      <c r="AA354" s="26"/>
      <c r="AB354" s="18" t="s">
        <v>39</v>
      </c>
      <c r="AC354" s="49"/>
    </row>
    <row r="355" spans="1:29" x14ac:dyDescent="0.25">
      <c r="A355" s="13">
        <v>406</v>
      </c>
      <c r="B355" s="26" t="s">
        <v>26</v>
      </c>
      <c r="C355" s="14" t="s">
        <v>27</v>
      </c>
      <c r="D355" s="13" t="s">
        <v>79</v>
      </c>
      <c r="E355" s="15">
        <v>39956</v>
      </c>
      <c r="F355" s="16">
        <f t="shared" ca="1" si="23"/>
        <v>61.043121149897331</v>
      </c>
      <c r="G355" s="17" t="s">
        <v>29</v>
      </c>
      <c r="H355" s="18" t="s">
        <v>80</v>
      </c>
      <c r="I355" s="13" t="s">
        <v>81</v>
      </c>
      <c r="J355" s="13" t="s">
        <v>82</v>
      </c>
      <c r="K355" s="13" t="s">
        <v>83</v>
      </c>
      <c r="L355" s="19" t="s">
        <v>84</v>
      </c>
      <c r="M355" s="13" t="s">
        <v>85</v>
      </c>
      <c r="N355" s="13" t="s">
        <v>86</v>
      </c>
      <c r="O355" s="20" t="s">
        <v>77</v>
      </c>
      <c r="P355" s="20" t="s">
        <v>87</v>
      </c>
      <c r="Q355" s="21">
        <v>2256</v>
      </c>
      <c r="R355" s="27" t="s">
        <v>88</v>
      </c>
      <c r="S355" s="20" t="s">
        <v>89</v>
      </c>
      <c r="T355" s="28">
        <v>40830</v>
      </c>
      <c r="U355" s="24">
        <v>0.1</v>
      </c>
      <c r="V355" s="24">
        <v>-0.93</v>
      </c>
      <c r="W355" s="24">
        <v>-0.39</v>
      </c>
      <c r="X355" s="25" t="str">
        <f t="shared" si="24"/>
        <v>Normal</v>
      </c>
      <c r="Y355" s="25" t="b">
        <f t="shared" si="22"/>
        <v>0</v>
      </c>
      <c r="Z355" s="25" t="b">
        <f t="shared" si="25"/>
        <v>0</v>
      </c>
      <c r="AA355" s="26"/>
      <c r="AB355" s="18" t="s">
        <v>39</v>
      </c>
      <c r="AC355" s="49"/>
    </row>
    <row r="356" spans="1:29" x14ac:dyDescent="0.25">
      <c r="A356" s="13">
        <v>407</v>
      </c>
      <c r="B356" s="26" t="s">
        <v>26</v>
      </c>
      <c r="C356" s="14" t="s">
        <v>27</v>
      </c>
      <c r="D356" s="13" t="s">
        <v>90</v>
      </c>
      <c r="E356" s="15">
        <v>39369</v>
      </c>
      <c r="F356" s="16">
        <f t="shared" ca="1" si="23"/>
        <v>80.328542094455855</v>
      </c>
      <c r="G356" s="17" t="s">
        <v>29</v>
      </c>
      <c r="H356" s="18" t="s">
        <v>91</v>
      </c>
      <c r="I356" s="13" t="s">
        <v>92</v>
      </c>
      <c r="J356" s="13" t="s">
        <v>93</v>
      </c>
      <c r="K356" s="13" t="s">
        <v>94</v>
      </c>
      <c r="L356" s="19" t="s">
        <v>66</v>
      </c>
      <c r="M356" s="13" t="s">
        <v>95</v>
      </c>
      <c r="N356" s="13" t="s">
        <v>96</v>
      </c>
      <c r="O356" s="20" t="s">
        <v>36</v>
      </c>
      <c r="P356" s="20" t="s">
        <v>97</v>
      </c>
      <c r="Q356" s="21">
        <v>2250</v>
      </c>
      <c r="R356" s="27">
        <v>18.45</v>
      </c>
      <c r="S356" s="20" t="s">
        <v>98</v>
      </c>
      <c r="T356" s="28">
        <v>40830</v>
      </c>
      <c r="U356" s="24">
        <v>1.05</v>
      </c>
      <c r="V356" s="24">
        <v>-0.49</v>
      </c>
      <c r="W356" s="24">
        <v>0.39</v>
      </c>
      <c r="X356" s="25" t="str">
        <f t="shared" si="24"/>
        <v>Sobrepeso</v>
      </c>
      <c r="Y356" s="25" t="b">
        <f t="shared" ref="Y356:Y371" si="26">IF(V356&lt;-2,"Talla Baja" )</f>
        <v>0</v>
      </c>
      <c r="Z356" s="25" t="b">
        <f t="shared" si="25"/>
        <v>0</v>
      </c>
      <c r="AA356" s="26"/>
      <c r="AB356" s="18" t="s">
        <v>39</v>
      </c>
      <c r="AC356" s="49"/>
    </row>
    <row r="357" spans="1:29" x14ac:dyDescent="0.25">
      <c r="A357" s="20">
        <v>408</v>
      </c>
      <c r="B357" s="26" t="s">
        <v>26</v>
      </c>
      <c r="C357" s="14" t="s">
        <v>27</v>
      </c>
      <c r="D357" s="13" t="s">
        <v>99</v>
      </c>
      <c r="E357" s="15">
        <v>39899</v>
      </c>
      <c r="F357" s="16">
        <f t="shared" ca="1" si="23"/>
        <v>62.915811088295683</v>
      </c>
      <c r="G357" s="17" t="s">
        <v>29</v>
      </c>
      <c r="H357" s="18" t="s">
        <v>100</v>
      </c>
      <c r="I357" s="13" t="s">
        <v>101</v>
      </c>
      <c r="J357" s="13" t="s">
        <v>102</v>
      </c>
      <c r="K357" s="13" t="s">
        <v>103</v>
      </c>
      <c r="L357" s="19" t="s">
        <v>104</v>
      </c>
      <c r="M357" s="13" t="s">
        <v>105</v>
      </c>
      <c r="N357" s="13" t="s">
        <v>106</v>
      </c>
      <c r="O357" s="20" t="s">
        <v>77</v>
      </c>
      <c r="P357" s="20" t="s">
        <v>97</v>
      </c>
      <c r="Q357" s="21" t="s">
        <v>107</v>
      </c>
      <c r="R357" s="27" t="s">
        <v>108</v>
      </c>
      <c r="S357" s="20">
        <v>88.1</v>
      </c>
      <c r="T357" s="28">
        <v>40830</v>
      </c>
      <c r="U357" s="24">
        <v>1.18</v>
      </c>
      <c r="V357" s="24">
        <v>-1.24</v>
      </c>
      <c r="W357" s="24">
        <v>0.18</v>
      </c>
      <c r="X357" s="25" t="str">
        <f t="shared" si="24"/>
        <v>Sobrepeso</v>
      </c>
      <c r="Y357" s="25" t="b">
        <f t="shared" si="26"/>
        <v>0</v>
      </c>
      <c r="Z357" s="25" t="b">
        <f t="shared" si="25"/>
        <v>0</v>
      </c>
      <c r="AA357" s="26"/>
      <c r="AB357" s="29" t="s">
        <v>52</v>
      </c>
      <c r="AC357" s="49"/>
    </row>
    <row r="358" spans="1:29" x14ac:dyDescent="0.25">
      <c r="A358" s="13">
        <v>409</v>
      </c>
      <c r="B358" s="26" t="s">
        <v>26</v>
      </c>
      <c r="C358" s="14" t="s">
        <v>27</v>
      </c>
      <c r="D358" s="13" t="s">
        <v>109</v>
      </c>
      <c r="E358" s="15">
        <v>40057</v>
      </c>
      <c r="F358" s="16">
        <f t="shared" ca="1" si="23"/>
        <v>57.724845995893219</v>
      </c>
      <c r="G358" s="17" t="s">
        <v>54</v>
      </c>
      <c r="H358" s="18" t="s">
        <v>110</v>
      </c>
      <c r="I358" s="13" t="s">
        <v>111</v>
      </c>
      <c r="J358" s="13" t="s">
        <v>112</v>
      </c>
      <c r="K358" s="13" t="s">
        <v>113</v>
      </c>
      <c r="L358" s="19" t="s">
        <v>114</v>
      </c>
      <c r="M358" s="13" t="s">
        <v>115</v>
      </c>
      <c r="N358" s="13" t="s">
        <v>116</v>
      </c>
      <c r="O358" s="20" t="s">
        <v>48</v>
      </c>
      <c r="P358" s="20" t="s">
        <v>117</v>
      </c>
      <c r="Q358" s="21">
        <v>8612</v>
      </c>
      <c r="R358" s="27" t="s">
        <v>118</v>
      </c>
      <c r="S358" s="20">
        <v>87</v>
      </c>
      <c r="T358" s="28">
        <v>40830</v>
      </c>
      <c r="U358" s="30">
        <v>1.96</v>
      </c>
      <c r="V358" s="30">
        <v>0.02</v>
      </c>
      <c r="W358" s="30">
        <v>1.5</v>
      </c>
      <c r="X358" s="25" t="str">
        <f t="shared" si="24"/>
        <v>Sobrepeso</v>
      </c>
      <c r="Y358" s="25" t="b">
        <f t="shared" si="26"/>
        <v>0</v>
      </c>
      <c r="Z358" s="25" t="b">
        <f t="shared" si="25"/>
        <v>0</v>
      </c>
      <c r="AA358" s="26"/>
      <c r="AB358" s="18" t="s">
        <v>39</v>
      </c>
      <c r="AC358" s="49"/>
    </row>
    <row r="359" spans="1:29" x14ac:dyDescent="0.25">
      <c r="A359" s="13">
        <v>410</v>
      </c>
      <c r="B359" s="26" t="s">
        <v>26</v>
      </c>
      <c r="C359" s="14" t="s">
        <v>27</v>
      </c>
      <c r="D359" s="13" t="s">
        <v>119</v>
      </c>
      <c r="E359" s="15">
        <v>39852</v>
      </c>
      <c r="F359" s="16">
        <f t="shared" ca="1" si="23"/>
        <v>64.459958932238195</v>
      </c>
      <c r="G359" s="17" t="s">
        <v>29</v>
      </c>
      <c r="H359" s="18" t="s">
        <v>120</v>
      </c>
      <c r="I359" s="13" t="s">
        <v>121</v>
      </c>
      <c r="J359" s="13" t="s">
        <v>122</v>
      </c>
      <c r="K359" s="13" t="s">
        <v>123</v>
      </c>
      <c r="L359" s="19" t="s">
        <v>124</v>
      </c>
      <c r="M359" s="13" t="s">
        <v>125</v>
      </c>
      <c r="N359" s="13" t="s">
        <v>126</v>
      </c>
      <c r="O359" s="20" t="s">
        <v>77</v>
      </c>
      <c r="P359" s="20" t="s">
        <v>37</v>
      </c>
      <c r="Q359" s="21">
        <v>2532</v>
      </c>
      <c r="R359" s="27" t="s">
        <v>127</v>
      </c>
      <c r="S359" s="20" t="s">
        <v>128</v>
      </c>
      <c r="T359" s="28">
        <v>40830</v>
      </c>
      <c r="U359" s="24">
        <v>-0.19</v>
      </c>
      <c r="V359" s="24">
        <v>-0.73</v>
      </c>
      <c r="W359" s="24">
        <v>-0.49</v>
      </c>
      <c r="X359" s="25" t="str">
        <f t="shared" si="24"/>
        <v>Normal</v>
      </c>
      <c r="Y359" s="25" t="b">
        <f t="shared" si="26"/>
        <v>0</v>
      </c>
      <c r="Z359" s="25" t="b">
        <f t="shared" si="25"/>
        <v>0</v>
      </c>
      <c r="AA359" s="26"/>
      <c r="AB359" s="18" t="s">
        <v>39</v>
      </c>
      <c r="AC359" s="49"/>
    </row>
    <row r="360" spans="1:29" x14ac:dyDescent="0.25">
      <c r="A360" s="13">
        <v>411</v>
      </c>
      <c r="B360" s="26" t="s">
        <v>26</v>
      </c>
      <c r="C360" s="14" t="s">
        <v>27</v>
      </c>
      <c r="D360" s="13" t="s">
        <v>129</v>
      </c>
      <c r="E360" s="15">
        <v>39667</v>
      </c>
      <c r="F360" s="16">
        <f t="shared" ca="1" si="23"/>
        <v>70.53798767967146</v>
      </c>
      <c r="G360" s="17" t="s">
        <v>29</v>
      </c>
      <c r="H360" s="18" t="s">
        <v>130</v>
      </c>
      <c r="I360" s="13" t="s">
        <v>131</v>
      </c>
      <c r="J360" s="13" t="s">
        <v>132</v>
      </c>
      <c r="K360" s="13" t="s">
        <v>133</v>
      </c>
      <c r="L360" s="19" t="s">
        <v>59</v>
      </c>
      <c r="M360" s="13" t="s">
        <v>134</v>
      </c>
      <c r="N360" s="13" t="s">
        <v>135</v>
      </c>
      <c r="O360" s="20" t="s">
        <v>62</v>
      </c>
      <c r="P360" s="20" t="s">
        <v>97</v>
      </c>
      <c r="Q360" s="21">
        <v>8229</v>
      </c>
      <c r="R360" s="27" t="s">
        <v>136</v>
      </c>
      <c r="S360" s="20">
        <v>94.2</v>
      </c>
      <c r="T360" s="28">
        <v>40830</v>
      </c>
      <c r="U360" s="24">
        <v>1.36</v>
      </c>
      <c r="V360" s="24">
        <v>-0.87</v>
      </c>
      <c r="W360" s="24">
        <v>0.42</v>
      </c>
      <c r="X360" s="25" t="str">
        <f t="shared" si="24"/>
        <v>Sobrepeso</v>
      </c>
      <c r="Y360" s="25" t="b">
        <f t="shared" si="26"/>
        <v>0</v>
      </c>
      <c r="Z360" s="25" t="b">
        <f t="shared" si="25"/>
        <v>0</v>
      </c>
      <c r="AA360" s="26"/>
      <c r="AB360" s="18" t="s">
        <v>39</v>
      </c>
      <c r="AC360" s="49">
        <v>1728</v>
      </c>
    </row>
    <row r="361" spans="1:29" x14ac:dyDescent="0.25">
      <c r="A361" s="13">
        <v>412</v>
      </c>
      <c r="B361" s="26" t="s">
        <v>26</v>
      </c>
      <c r="C361" s="14" t="s">
        <v>27</v>
      </c>
      <c r="D361" s="13" t="s">
        <v>137</v>
      </c>
      <c r="E361" s="15">
        <v>39898</v>
      </c>
      <c r="F361" s="16">
        <f t="shared" ca="1" si="23"/>
        <v>62.948665297741272</v>
      </c>
      <c r="G361" s="17" t="s">
        <v>54</v>
      </c>
      <c r="H361" s="18" t="s">
        <v>138</v>
      </c>
      <c r="I361" s="13" t="s">
        <v>139</v>
      </c>
      <c r="J361" s="13" t="s">
        <v>140</v>
      </c>
      <c r="K361" s="13" t="s">
        <v>141</v>
      </c>
      <c r="L361" s="19" t="s">
        <v>142</v>
      </c>
      <c r="M361" s="13" t="s">
        <v>105</v>
      </c>
      <c r="N361" s="13" t="s">
        <v>106</v>
      </c>
      <c r="O361" s="20" t="s">
        <v>77</v>
      </c>
      <c r="P361" s="20" t="s">
        <v>97</v>
      </c>
      <c r="Q361" s="21" t="s">
        <v>107</v>
      </c>
      <c r="R361" s="27" t="s">
        <v>143</v>
      </c>
      <c r="S361" s="20" t="s">
        <v>144</v>
      </c>
      <c r="T361" s="28">
        <v>40830</v>
      </c>
      <c r="U361" s="24">
        <v>-0.3</v>
      </c>
      <c r="V361" s="24">
        <v>-1.79</v>
      </c>
      <c r="W361" s="24">
        <v>-1.21</v>
      </c>
      <c r="X361" s="25" t="str">
        <f t="shared" si="24"/>
        <v>Normal</v>
      </c>
      <c r="Y361" s="25" t="b">
        <f t="shared" si="26"/>
        <v>0</v>
      </c>
      <c r="Z361" s="25" t="b">
        <f t="shared" si="25"/>
        <v>0</v>
      </c>
      <c r="AA361" s="26"/>
      <c r="AB361" s="29" t="s">
        <v>52</v>
      </c>
      <c r="AC361" s="49"/>
    </row>
    <row r="362" spans="1:29" x14ac:dyDescent="0.25">
      <c r="A362" s="20">
        <v>413</v>
      </c>
      <c r="B362" s="26" t="s">
        <v>26</v>
      </c>
      <c r="C362" s="14" t="s">
        <v>27</v>
      </c>
      <c r="D362" s="13" t="s">
        <v>145</v>
      </c>
      <c r="E362" s="15">
        <v>39910</v>
      </c>
      <c r="F362" s="16">
        <f t="shared" ca="1" si="23"/>
        <v>62.554414784394254</v>
      </c>
      <c r="G362" s="17" t="s">
        <v>29</v>
      </c>
      <c r="H362" s="13" t="s">
        <v>146</v>
      </c>
      <c r="I362" s="13" t="s">
        <v>147</v>
      </c>
      <c r="J362" s="13" t="s">
        <v>148</v>
      </c>
      <c r="K362" s="13" t="s">
        <v>107</v>
      </c>
      <c r="L362" s="19" t="s">
        <v>104</v>
      </c>
      <c r="M362" s="13" t="s">
        <v>105</v>
      </c>
      <c r="N362" s="13" t="s">
        <v>106</v>
      </c>
      <c r="O362" s="20" t="s">
        <v>77</v>
      </c>
      <c r="P362" s="20" t="s">
        <v>97</v>
      </c>
      <c r="Q362" s="21" t="s">
        <v>107</v>
      </c>
      <c r="R362" s="27">
        <v>13.05</v>
      </c>
      <c r="S362" s="20">
        <v>91.1</v>
      </c>
      <c r="T362" s="28">
        <v>40830</v>
      </c>
      <c r="U362" s="24">
        <v>1.19</v>
      </c>
      <c r="V362" s="24">
        <v>-0.16</v>
      </c>
      <c r="W362" s="24">
        <v>0.82</v>
      </c>
      <c r="X362" s="25" t="str">
        <f t="shared" si="24"/>
        <v>Sobrepeso</v>
      </c>
      <c r="Y362" s="25" t="b">
        <f t="shared" si="26"/>
        <v>0</v>
      </c>
      <c r="Z362" s="25" t="b">
        <f t="shared" si="25"/>
        <v>0</v>
      </c>
      <c r="AA362" s="26"/>
      <c r="AB362" s="29" t="s">
        <v>52</v>
      </c>
      <c r="AC362" s="49"/>
    </row>
    <row r="363" spans="1:29" x14ac:dyDescent="0.25">
      <c r="A363" s="13">
        <v>414</v>
      </c>
      <c r="B363" s="26" t="s">
        <v>26</v>
      </c>
      <c r="C363" s="14" t="s">
        <v>27</v>
      </c>
      <c r="D363" s="13" t="s">
        <v>149</v>
      </c>
      <c r="E363" s="15">
        <v>39698</v>
      </c>
      <c r="F363" s="16">
        <f t="shared" ca="1" si="23"/>
        <v>69.51950718685832</v>
      </c>
      <c r="G363" s="17" t="s">
        <v>54</v>
      </c>
      <c r="H363" s="13" t="s">
        <v>150</v>
      </c>
      <c r="I363" s="13" t="s">
        <v>151</v>
      </c>
      <c r="J363" s="13" t="s">
        <v>152</v>
      </c>
      <c r="K363" s="13" t="s">
        <v>153</v>
      </c>
      <c r="L363" s="19" t="s">
        <v>154</v>
      </c>
      <c r="M363" s="13" t="s">
        <v>155</v>
      </c>
      <c r="N363" s="13" t="s">
        <v>156</v>
      </c>
      <c r="O363" s="20" t="s">
        <v>62</v>
      </c>
      <c r="P363" s="20" t="s">
        <v>37</v>
      </c>
      <c r="Q363" s="21">
        <v>2398</v>
      </c>
      <c r="R363" s="27">
        <v>15.4</v>
      </c>
      <c r="S363" s="20" t="s">
        <v>157</v>
      </c>
      <c r="T363" s="28">
        <v>40830</v>
      </c>
      <c r="U363" s="24">
        <v>0.69</v>
      </c>
      <c r="V363" s="24">
        <v>0.34</v>
      </c>
      <c r="W363" s="24">
        <v>0.68</v>
      </c>
      <c r="X363" s="25" t="str">
        <f t="shared" si="24"/>
        <v>Normal</v>
      </c>
      <c r="Y363" s="25" t="b">
        <f t="shared" si="26"/>
        <v>0</v>
      </c>
      <c r="Z363" s="25" t="b">
        <f t="shared" si="25"/>
        <v>0</v>
      </c>
      <c r="AA363" s="26"/>
      <c r="AB363" s="18" t="s">
        <v>39</v>
      </c>
      <c r="AC363" s="49"/>
    </row>
    <row r="364" spans="1:29" x14ac:dyDescent="0.25">
      <c r="A364" s="13">
        <v>415</v>
      </c>
      <c r="B364" s="26" t="s">
        <v>26</v>
      </c>
      <c r="C364" s="14" t="s">
        <v>27</v>
      </c>
      <c r="D364" s="13" t="s">
        <v>158</v>
      </c>
      <c r="E364" s="15">
        <v>39807</v>
      </c>
      <c r="F364" s="16">
        <f t="shared" ca="1" si="23"/>
        <v>65.938398357289529</v>
      </c>
      <c r="G364" s="17" t="s">
        <v>54</v>
      </c>
      <c r="H364" s="31" t="s">
        <v>159</v>
      </c>
      <c r="I364" s="13" t="s">
        <v>160</v>
      </c>
      <c r="J364" s="13" t="s">
        <v>161</v>
      </c>
      <c r="K364" s="13" t="s">
        <v>162</v>
      </c>
      <c r="L364" s="19" t="s">
        <v>104</v>
      </c>
      <c r="M364" s="13" t="s">
        <v>105</v>
      </c>
      <c r="N364" s="13" t="s">
        <v>106</v>
      </c>
      <c r="O364" s="20" t="s">
        <v>77</v>
      </c>
      <c r="P364" s="20" t="s">
        <v>97</v>
      </c>
      <c r="Q364" s="21" t="s">
        <v>107</v>
      </c>
      <c r="R364" s="27">
        <v>10.1</v>
      </c>
      <c r="S364" s="20">
        <v>85.7</v>
      </c>
      <c r="T364" s="28">
        <v>40830</v>
      </c>
      <c r="U364" s="32">
        <v>-1.57</v>
      </c>
      <c r="V364" s="32">
        <v>-2.0699999999999998</v>
      </c>
      <c r="W364" s="32">
        <v>-2.3199999999999998</v>
      </c>
      <c r="X364" s="25" t="str">
        <f t="shared" si="24"/>
        <v>Bajopeso</v>
      </c>
      <c r="Y364" s="25" t="str">
        <f t="shared" si="26"/>
        <v>Talla Baja</v>
      </c>
      <c r="Z364" s="25" t="str">
        <f t="shared" si="25"/>
        <v>Des Ag</v>
      </c>
      <c r="AA364" s="26"/>
      <c r="AB364" s="29" t="s">
        <v>52</v>
      </c>
      <c r="AC364" s="49">
        <v>85.45</v>
      </c>
    </row>
    <row r="365" spans="1:29" x14ac:dyDescent="0.25">
      <c r="A365" s="13">
        <v>416</v>
      </c>
      <c r="B365" s="26" t="s">
        <v>26</v>
      </c>
      <c r="C365" s="14" t="s">
        <v>27</v>
      </c>
      <c r="D365" s="13" t="s">
        <v>163</v>
      </c>
      <c r="E365" s="15">
        <v>39515</v>
      </c>
      <c r="F365" s="16">
        <f t="shared" ca="1" si="23"/>
        <v>75.531827515400408</v>
      </c>
      <c r="G365" s="17" t="s">
        <v>29</v>
      </c>
      <c r="H365" s="13" t="s">
        <v>164</v>
      </c>
      <c r="I365" s="13" t="s">
        <v>165</v>
      </c>
      <c r="J365" s="13" t="s">
        <v>166</v>
      </c>
      <c r="K365" s="13" t="s">
        <v>167</v>
      </c>
      <c r="L365" s="19" t="s">
        <v>66</v>
      </c>
      <c r="M365" s="13" t="s">
        <v>168</v>
      </c>
      <c r="N365" s="13" t="s">
        <v>169</v>
      </c>
      <c r="O365" s="20" t="s">
        <v>36</v>
      </c>
      <c r="P365" s="20" t="s">
        <v>37</v>
      </c>
      <c r="Q365" s="21">
        <v>10021</v>
      </c>
      <c r="R365" s="27">
        <v>16.25</v>
      </c>
      <c r="S365" s="20">
        <v>101.8</v>
      </c>
      <c r="T365" s="28">
        <v>40830</v>
      </c>
      <c r="U365" s="24">
        <v>0.28000000000000003</v>
      </c>
      <c r="V365" s="24">
        <v>0.31</v>
      </c>
      <c r="W365" s="24">
        <v>0.35</v>
      </c>
      <c r="X365" s="25" t="str">
        <f t="shared" si="24"/>
        <v>Normal</v>
      </c>
      <c r="Y365" s="25" t="b">
        <f t="shared" si="26"/>
        <v>0</v>
      </c>
      <c r="Z365" s="25" t="b">
        <f t="shared" si="25"/>
        <v>0</v>
      </c>
      <c r="AA365" s="26"/>
      <c r="AB365" s="13" t="s">
        <v>170</v>
      </c>
      <c r="AC365" s="49"/>
    </row>
    <row r="366" spans="1:29" x14ac:dyDescent="0.25">
      <c r="A366" s="13">
        <v>417</v>
      </c>
      <c r="B366" s="26" t="s">
        <v>26</v>
      </c>
      <c r="C366" s="14" t="s">
        <v>27</v>
      </c>
      <c r="D366" s="13" t="s">
        <v>171</v>
      </c>
      <c r="E366" s="15">
        <v>39779</v>
      </c>
      <c r="F366" s="16">
        <f t="shared" ca="1" si="23"/>
        <v>66.858316221765918</v>
      </c>
      <c r="G366" s="17" t="s">
        <v>29</v>
      </c>
      <c r="H366" s="13" t="s">
        <v>172</v>
      </c>
      <c r="I366" s="13" t="s">
        <v>173</v>
      </c>
      <c r="J366" s="13" t="s">
        <v>174</v>
      </c>
      <c r="K366" s="13" t="s">
        <v>175</v>
      </c>
      <c r="L366" s="19" t="s">
        <v>176</v>
      </c>
      <c r="M366" s="13" t="s">
        <v>177</v>
      </c>
      <c r="N366" s="13">
        <v>83855706</v>
      </c>
      <c r="O366" s="20" t="s">
        <v>77</v>
      </c>
      <c r="P366" s="20" t="s">
        <v>178</v>
      </c>
      <c r="Q366" s="21">
        <v>5824</v>
      </c>
      <c r="R366" s="27" t="s">
        <v>179</v>
      </c>
      <c r="S366" s="20">
        <v>98</v>
      </c>
      <c r="T366" s="28">
        <v>40830</v>
      </c>
      <c r="U366" s="24">
        <v>0.21</v>
      </c>
      <c r="V366" s="24">
        <v>0.17</v>
      </c>
      <c r="W366" s="24">
        <v>0.22</v>
      </c>
      <c r="X366" s="25" t="str">
        <f t="shared" si="24"/>
        <v>Normal</v>
      </c>
      <c r="Y366" s="25" t="b">
        <f t="shared" si="26"/>
        <v>0</v>
      </c>
      <c r="Z366" s="25" t="b">
        <f t="shared" si="25"/>
        <v>0</v>
      </c>
      <c r="AA366" s="26"/>
      <c r="AB366" s="18" t="s">
        <v>39</v>
      </c>
      <c r="AC366" s="49"/>
    </row>
    <row r="367" spans="1:29" x14ac:dyDescent="0.25">
      <c r="A367" s="20">
        <v>418</v>
      </c>
      <c r="B367" s="26" t="s">
        <v>26</v>
      </c>
      <c r="C367" s="14" t="s">
        <v>27</v>
      </c>
      <c r="D367" s="13" t="s">
        <v>180</v>
      </c>
      <c r="E367" s="15">
        <v>39397</v>
      </c>
      <c r="F367" s="16">
        <f t="shared" ca="1" si="23"/>
        <v>79.408624229979466</v>
      </c>
      <c r="G367" s="17" t="s">
        <v>29</v>
      </c>
      <c r="H367" s="13" t="s">
        <v>181</v>
      </c>
      <c r="I367" s="13" t="s">
        <v>182</v>
      </c>
      <c r="J367" s="13" t="s">
        <v>183</v>
      </c>
      <c r="K367" s="13" t="s">
        <v>184</v>
      </c>
      <c r="L367" s="19" t="s">
        <v>59</v>
      </c>
      <c r="M367" s="13" t="s">
        <v>185</v>
      </c>
      <c r="N367" s="13" t="s">
        <v>186</v>
      </c>
      <c r="O367" s="20" t="s">
        <v>36</v>
      </c>
      <c r="P367" s="20" t="s">
        <v>178</v>
      </c>
      <c r="Q367" s="21">
        <v>4584</v>
      </c>
      <c r="R367" s="27">
        <v>16.95</v>
      </c>
      <c r="S367" s="20">
        <v>100.4</v>
      </c>
      <c r="T367" s="28">
        <v>40830</v>
      </c>
      <c r="U367" s="24">
        <v>1.0900000000000001</v>
      </c>
      <c r="V367" s="24">
        <v>-0.57999999999999996</v>
      </c>
      <c r="W367" s="24">
        <v>0.36</v>
      </c>
      <c r="X367" s="25" t="str">
        <f t="shared" si="24"/>
        <v>Sobrepeso</v>
      </c>
      <c r="Y367" s="25" t="b">
        <f t="shared" si="26"/>
        <v>0</v>
      </c>
      <c r="Z367" s="25" t="b">
        <f t="shared" si="25"/>
        <v>0</v>
      </c>
      <c r="AA367" s="26"/>
      <c r="AB367" s="18" t="s">
        <v>52</v>
      </c>
      <c r="AC367" s="49"/>
    </row>
    <row r="368" spans="1:29" x14ac:dyDescent="0.25">
      <c r="A368" s="13">
        <v>419</v>
      </c>
      <c r="B368" s="26" t="s">
        <v>26</v>
      </c>
      <c r="C368" s="14" t="s">
        <v>27</v>
      </c>
      <c r="D368" s="13" t="s">
        <v>187</v>
      </c>
      <c r="E368" s="15">
        <v>39391</v>
      </c>
      <c r="F368" s="16">
        <f t="shared" ca="1" si="23"/>
        <v>79.605749486652968</v>
      </c>
      <c r="G368" s="17" t="s">
        <v>54</v>
      </c>
      <c r="H368" s="13" t="s">
        <v>188</v>
      </c>
      <c r="I368" s="13" t="s">
        <v>189</v>
      </c>
      <c r="J368" s="13" t="s">
        <v>190</v>
      </c>
      <c r="K368" s="13" t="s">
        <v>191</v>
      </c>
      <c r="L368" s="19" t="s">
        <v>192</v>
      </c>
      <c r="M368" s="13" t="s">
        <v>193</v>
      </c>
      <c r="N368" s="13" t="s">
        <v>194</v>
      </c>
      <c r="O368" s="20" t="s">
        <v>36</v>
      </c>
      <c r="P368" s="20" t="s">
        <v>178</v>
      </c>
      <c r="Q368" s="21">
        <v>7598</v>
      </c>
      <c r="R368" s="27">
        <v>18.100000000000001</v>
      </c>
      <c r="S368" s="20">
        <v>106.6</v>
      </c>
      <c r="T368" s="28">
        <v>40830</v>
      </c>
      <c r="U368" s="24">
        <v>-0.24</v>
      </c>
      <c r="V368" s="24">
        <v>0.82</v>
      </c>
      <c r="W368" s="24">
        <v>0.33</v>
      </c>
      <c r="X368" s="25" t="str">
        <f t="shared" si="24"/>
        <v>Normal</v>
      </c>
      <c r="Y368" s="25" t="b">
        <f t="shared" si="26"/>
        <v>0</v>
      </c>
      <c r="Z368" s="25" t="b">
        <f t="shared" si="25"/>
        <v>0</v>
      </c>
      <c r="AA368" s="26"/>
      <c r="AB368" s="18" t="s">
        <v>39</v>
      </c>
      <c r="AC368" s="49"/>
    </row>
    <row r="369" spans="1:29" x14ac:dyDescent="0.25">
      <c r="A369" s="13">
        <v>420</v>
      </c>
      <c r="B369" s="26" t="s">
        <v>26</v>
      </c>
      <c r="C369" s="14" t="s">
        <v>27</v>
      </c>
      <c r="D369" s="13" t="s">
        <v>195</v>
      </c>
      <c r="E369" s="15">
        <v>39585</v>
      </c>
      <c r="F369" s="16">
        <f t="shared" ca="1" si="23"/>
        <v>73.23203285420945</v>
      </c>
      <c r="G369" s="17" t="s">
        <v>29</v>
      </c>
      <c r="H369" s="13" t="s">
        <v>196</v>
      </c>
      <c r="I369" s="13" t="s">
        <v>197</v>
      </c>
      <c r="J369" s="13" t="s">
        <v>198</v>
      </c>
      <c r="K369" s="13" t="s">
        <v>199</v>
      </c>
      <c r="L369" s="19" t="s">
        <v>200</v>
      </c>
      <c r="M369" s="13" t="s">
        <v>201</v>
      </c>
      <c r="N369" s="13" t="s">
        <v>202</v>
      </c>
      <c r="O369" s="20" t="s">
        <v>62</v>
      </c>
      <c r="P369" s="20" t="s">
        <v>117</v>
      </c>
      <c r="Q369" s="21">
        <v>6651</v>
      </c>
      <c r="R369" s="27">
        <v>17.2</v>
      </c>
      <c r="S369" s="20">
        <v>98</v>
      </c>
      <c r="T369" s="28">
        <v>40830</v>
      </c>
      <c r="U369" s="24">
        <v>1.79</v>
      </c>
      <c r="V369" s="24">
        <v>-0.3</v>
      </c>
      <c r="W369" s="24">
        <v>1.01</v>
      </c>
      <c r="X369" s="25" t="str">
        <f t="shared" si="24"/>
        <v>Sobrepeso</v>
      </c>
      <c r="Y369" s="25" t="b">
        <f t="shared" si="26"/>
        <v>0</v>
      </c>
      <c r="Z369" s="25" t="b">
        <f t="shared" si="25"/>
        <v>0</v>
      </c>
      <c r="AA369" s="26"/>
      <c r="AB369" s="13" t="s">
        <v>203</v>
      </c>
      <c r="AC369" s="49">
        <v>7040</v>
      </c>
    </row>
    <row r="370" spans="1:29" x14ac:dyDescent="0.25">
      <c r="A370" s="13">
        <v>421</v>
      </c>
      <c r="B370" s="26" t="s">
        <v>26</v>
      </c>
      <c r="C370" s="14" t="s">
        <v>27</v>
      </c>
      <c r="D370" s="13" t="s">
        <v>204</v>
      </c>
      <c r="E370" s="15">
        <v>39511</v>
      </c>
      <c r="F370" s="16">
        <f t="shared" ca="1" si="23"/>
        <v>75.663244353182762</v>
      </c>
      <c r="G370" s="17" t="s">
        <v>54</v>
      </c>
      <c r="H370" s="13" t="s">
        <v>205</v>
      </c>
      <c r="I370" s="13" t="s">
        <v>206</v>
      </c>
      <c r="J370" s="13" t="s">
        <v>207</v>
      </c>
      <c r="K370" s="13" t="s">
        <v>208</v>
      </c>
      <c r="L370" s="33" t="s">
        <v>66</v>
      </c>
      <c r="M370" s="13" t="s">
        <v>209</v>
      </c>
      <c r="N370" s="13">
        <v>81675970</v>
      </c>
      <c r="O370" s="20" t="s">
        <v>36</v>
      </c>
      <c r="P370" s="20" t="s">
        <v>178</v>
      </c>
      <c r="Q370" s="21">
        <v>7580</v>
      </c>
      <c r="R370" s="27">
        <v>15.25</v>
      </c>
      <c r="S370" s="20">
        <v>103.45</v>
      </c>
      <c r="T370" s="28">
        <v>40830</v>
      </c>
      <c r="U370" s="24">
        <v>1.79</v>
      </c>
      <c r="V370" s="24">
        <v>1.04</v>
      </c>
      <c r="W370" s="24">
        <v>1.79</v>
      </c>
      <c r="X370" s="25" t="str">
        <f t="shared" si="24"/>
        <v>Sobrepeso</v>
      </c>
      <c r="Y370" s="25" t="b">
        <f t="shared" si="26"/>
        <v>0</v>
      </c>
      <c r="Z370" s="25" t="b">
        <f t="shared" si="25"/>
        <v>0</v>
      </c>
      <c r="AA370" s="26"/>
      <c r="AB370" s="13" t="s">
        <v>203</v>
      </c>
      <c r="AC370" s="49"/>
    </row>
    <row r="371" spans="1:29" x14ac:dyDescent="0.25">
      <c r="A371" s="13">
        <v>422</v>
      </c>
      <c r="B371" s="26" t="s">
        <v>26</v>
      </c>
      <c r="C371" s="14" t="s">
        <v>27</v>
      </c>
      <c r="D371" s="13" t="s">
        <v>210</v>
      </c>
      <c r="E371" s="15">
        <v>39579</v>
      </c>
      <c r="F371" s="16">
        <f t="shared" ca="1" si="23"/>
        <v>73.429158110882952</v>
      </c>
      <c r="G371" s="17" t="s">
        <v>54</v>
      </c>
      <c r="H371" s="13" t="s">
        <v>211</v>
      </c>
      <c r="I371" s="13" t="s">
        <v>212</v>
      </c>
      <c r="J371" s="13" t="s">
        <v>213</v>
      </c>
      <c r="K371" s="13" t="s">
        <v>214</v>
      </c>
      <c r="L371" s="19" t="s">
        <v>215</v>
      </c>
      <c r="M371" s="13" t="s">
        <v>216</v>
      </c>
      <c r="N371" s="13" t="s">
        <v>217</v>
      </c>
      <c r="O371" s="20" t="s">
        <v>62</v>
      </c>
      <c r="P371" s="20" t="s">
        <v>37</v>
      </c>
      <c r="Q371" s="21">
        <v>4953</v>
      </c>
      <c r="R371" s="27">
        <v>16.2</v>
      </c>
      <c r="S371" s="20">
        <v>96.8</v>
      </c>
      <c r="T371" s="28">
        <v>40830</v>
      </c>
      <c r="U371" s="24">
        <v>0</v>
      </c>
      <c r="V371" s="24">
        <v>-0.66</v>
      </c>
      <c r="W371" s="24">
        <v>-0.39</v>
      </c>
      <c r="X371" s="25" t="str">
        <f t="shared" si="24"/>
        <v>Normal</v>
      </c>
      <c r="Y371" s="25" t="b">
        <f t="shared" si="26"/>
        <v>0</v>
      </c>
      <c r="Z371" s="25" t="b">
        <f t="shared" si="25"/>
        <v>0</v>
      </c>
      <c r="AA371" s="26"/>
      <c r="AB371" s="18" t="s">
        <v>39</v>
      </c>
      <c r="AC371" s="49"/>
    </row>
    <row r="372" spans="1:29" x14ac:dyDescent="0.25">
      <c r="A372" s="20">
        <v>423</v>
      </c>
      <c r="B372" s="26" t="s">
        <v>26</v>
      </c>
      <c r="C372" s="14" t="s">
        <v>27</v>
      </c>
      <c r="D372" s="34"/>
      <c r="E372" s="34"/>
      <c r="F372" s="70">
        <v>1343.9671457905545</v>
      </c>
      <c r="G372" s="17" t="s">
        <v>54</v>
      </c>
      <c r="H372" s="31" t="s">
        <v>218</v>
      </c>
      <c r="I372" s="13" t="s">
        <v>219</v>
      </c>
      <c r="J372" s="34" t="s">
        <v>220</v>
      </c>
      <c r="K372" s="34" t="s">
        <v>221</v>
      </c>
      <c r="L372" s="35">
        <v>2741054</v>
      </c>
      <c r="M372" s="34" t="s">
        <v>222</v>
      </c>
      <c r="N372" s="34"/>
      <c r="O372" s="20" t="s">
        <v>36</v>
      </c>
      <c r="P372" s="20"/>
      <c r="Q372" s="21"/>
      <c r="R372" s="27">
        <v>14.05</v>
      </c>
      <c r="S372" s="20">
        <v>98.8</v>
      </c>
      <c r="T372" s="28">
        <v>40830</v>
      </c>
      <c r="U372" s="36"/>
      <c r="V372" s="36"/>
      <c r="W372" s="36"/>
      <c r="X372" s="37"/>
      <c r="Y372" s="37"/>
      <c r="Z372" s="25" t="b">
        <f t="shared" si="25"/>
        <v>0</v>
      </c>
      <c r="AA372" s="26"/>
      <c r="AB372" s="13" t="s">
        <v>203</v>
      </c>
      <c r="AC372" s="49"/>
    </row>
    <row r="373" spans="1:29" x14ac:dyDescent="0.25">
      <c r="A373" s="13">
        <v>424</v>
      </c>
      <c r="B373" s="26" t="s">
        <v>26</v>
      </c>
      <c r="C373" s="14" t="s">
        <v>27</v>
      </c>
      <c r="D373" s="13" t="s">
        <v>223</v>
      </c>
      <c r="E373" s="15">
        <v>39856</v>
      </c>
      <c r="F373" s="16">
        <f t="shared" ref="F373:F436" ca="1" si="27">($AC$1-E373)/365.25*12</f>
        <v>64.328542094455855</v>
      </c>
      <c r="G373" s="17" t="s">
        <v>54</v>
      </c>
      <c r="H373" s="13" t="s">
        <v>224</v>
      </c>
      <c r="I373" s="13" t="s">
        <v>225</v>
      </c>
      <c r="J373" s="13" t="s">
        <v>226</v>
      </c>
      <c r="K373" s="13" t="s">
        <v>227</v>
      </c>
      <c r="L373" s="19" t="s">
        <v>59</v>
      </c>
      <c r="M373" s="13" t="s">
        <v>228</v>
      </c>
      <c r="N373" s="13" t="s">
        <v>229</v>
      </c>
      <c r="O373" s="20" t="s">
        <v>77</v>
      </c>
      <c r="P373" s="20" t="s">
        <v>178</v>
      </c>
      <c r="Q373" s="21">
        <v>2472</v>
      </c>
      <c r="R373" s="27">
        <v>14.4</v>
      </c>
      <c r="S373" s="20">
        <v>94.2</v>
      </c>
      <c r="T373" s="28">
        <v>40830</v>
      </c>
      <c r="U373" s="24">
        <v>0.56000000000000005</v>
      </c>
      <c r="V373" s="24">
        <v>0.55000000000000004</v>
      </c>
      <c r="W373" s="24">
        <v>0.74</v>
      </c>
      <c r="X373" s="25" t="str">
        <f t="shared" ref="X373:X436" si="28">IF(U373&gt;2,"Obeso", IF(U373&gt;1, "Sobrepeso", IF(U373&lt;-2, "Desnutrido", IF(U373&lt;-1, "Bajopeso", IF(U373&lt;1.01, "Normal")))))</f>
        <v>Normal</v>
      </c>
      <c r="Y373" s="25" t="b">
        <f t="shared" ref="Y373:Y436" si="29">IF(V373&lt;-2,"Talla Baja" )</f>
        <v>0</v>
      </c>
      <c r="Z373" s="25" t="b">
        <f t="shared" si="25"/>
        <v>0</v>
      </c>
      <c r="AA373" s="26"/>
      <c r="AB373" s="13" t="s">
        <v>203</v>
      </c>
      <c r="AC373" s="49"/>
    </row>
    <row r="374" spans="1:29" x14ac:dyDescent="0.25">
      <c r="A374" s="13">
        <v>425</v>
      </c>
      <c r="B374" s="26" t="s">
        <v>26</v>
      </c>
      <c r="C374" s="14" t="s">
        <v>27</v>
      </c>
      <c r="D374" s="13" t="s">
        <v>230</v>
      </c>
      <c r="E374" s="15">
        <v>39696</v>
      </c>
      <c r="F374" s="16">
        <f t="shared" ca="1" si="27"/>
        <v>69.585215605749482</v>
      </c>
      <c r="G374" s="17" t="s">
        <v>29</v>
      </c>
      <c r="H374" s="13" t="s">
        <v>231</v>
      </c>
      <c r="I374" s="13" t="s">
        <v>232</v>
      </c>
      <c r="J374" s="13" t="s">
        <v>233</v>
      </c>
      <c r="K374" s="13" t="s">
        <v>234</v>
      </c>
      <c r="L374" s="19" t="s">
        <v>234</v>
      </c>
      <c r="M374" s="13" t="s">
        <v>235</v>
      </c>
      <c r="N374" s="13" t="s">
        <v>236</v>
      </c>
      <c r="O374" s="20" t="s">
        <v>62</v>
      </c>
      <c r="P374" s="20" t="s">
        <v>87</v>
      </c>
      <c r="Q374" s="21">
        <v>2234</v>
      </c>
      <c r="R374" s="27">
        <v>15.75</v>
      </c>
      <c r="S374" s="20">
        <v>99.4</v>
      </c>
      <c r="T374" s="28">
        <v>40830</v>
      </c>
      <c r="U374" s="24">
        <v>0.44</v>
      </c>
      <c r="V374" s="24">
        <v>0.66</v>
      </c>
      <c r="W374" s="24">
        <v>0.65</v>
      </c>
      <c r="X374" s="25" t="str">
        <f t="shared" si="28"/>
        <v>Normal</v>
      </c>
      <c r="Y374" s="25" t="b">
        <f t="shared" si="29"/>
        <v>0</v>
      </c>
      <c r="Z374" s="25" t="b">
        <f t="shared" si="25"/>
        <v>0</v>
      </c>
      <c r="AA374" s="26"/>
      <c r="AB374" s="18" t="s">
        <v>52</v>
      </c>
      <c r="AC374" s="49"/>
    </row>
    <row r="375" spans="1:29" x14ac:dyDescent="0.25">
      <c r="A375" s="13">
        <v>426</v>
      </c>
      <c r="B375" s="26" t="s">
        <v>26</v>
      </c>
      <c r="C375" s="14" t="s">
        <v>27</v>
      </c>
      <c r="D375" s="13" t="s">
        <v>237</v>
      </c>
      <c r="E375" s="15">
        <v>40052</v>
      </c>
      <c r="F375" s="16">
        <f t="shared" ca="1" si="27"/>
        <v>57.889117043121146</v>
      </c>
      <c r="G375" s="17" t="s">
        <v>29</v>
      </c>
      <c r="H375" s="13" t="s">
        <v>238</v>
      </c>
      <c r="I375" s="13" t="s">
        <v>239</v>
      </c>
      <c r="J375" s="13" t="s">
        <v>240</v>
      </c>
      <c r="K375" s="13" t="s">
        <v>241</v>
      </c>
      <c r="L375" s="19" t="s">
        <v>242</v>
      </c>
      <c r="M375" s="13" t="s">
        <v>243</v>
      </c>
      <c r="N375" s="13">
        <v>65344485</v>
      </c>
      <c r="O375" s="20" t="s">
        <v>48</v>
      </c>
      <c r="P375" s="20" t="s">
        <v>178</v>
      </c>
      <c r="Q375" s="21">
        <v>3391</v>
      </c>
      <c r="R375" s="27">
        <v>14.7</v>
      </c>
      <c r="S375" s="20">
        <v>90.5</v>
      </c>
      <c r="T375" s="28">
        <v>40816</v>
      </c>
      <c r="U375" s="30">
        <v>1.49</v>
      </c>
      <c r="V375" s="30">
        <v>0.78</v>
      </c>
      <c r="W375" s="30">
        <v>1.5</v>
      </c>
      <c r="X375" s="25" t="str">
        <f t="shared" si="28"/>
        <v>Sobrepeso</v>
      </c>
      <c r="Y375" s="25" t="b">
        <f t="shared" si="29"/>
        <v>0</v>
      </c>
      <c r="Z375" s="25" t="b">
        <f t="shared" si="25"/>
        <v>0</v>
      </c>
      <c r="AA375" s="26"/>
      <c r="AB375" s="18" t="s">
        <v>39</v>
      </c>
      <c r="AC375" s="49"/>
    </row>
    <row r="376" spans="1:29" x14ac:dyDescent="0.25">
      <c r="A376" s="13">
        <v>427</v>
      </c>
      <c r="B376" s="26" t="s">
        <v>26</v>
      </c>
      <c r="C376" s="14" t="s">
        <v>27</v>
      </c>
      <c r="D376" s="13" t="s">
        <v>244</v>
      </c>
      <c r="E376" s="15">
        <v>39657</v>
      </c>
      <c r="F376" s="16">
        <f t="shared" ca="1" si="27"/>
        <v>70.866529774127315</v>
      </c>
      <c r="G376" s="17" t="s">
        <v>54</v>
      </c>
      <c r="H376" s="13" t="s">
        <v>245</v>
      </c>
      <c r="I376" s="13" t="s">
        <v>246</v>
      </c>
      <c r="J376" s="13" t="s">
        <v>247</v>
      </c>
      <c r="K376" s="13" t="s">
        <v>248</v>
      </c>
      <c r="L376" s="19" t="s">
        <v>249</v>
      </c>
      <c r="M376" s="13" t="s">
        <v>250</v>
      </c>
      <c r="N376" s="13" t="s">
        <v>251</v>
      </c>
      <c r="O376" s="20" t="s">
        <v>62</v>
      </c>
      <c r="P376" s="20" t="s">
        <v>37</v>
      </c>
      <c r="Q376" s="21">
        <v>3983</v>
      </c>
      <c r="R376" s="27">
        <v>14</v>
      </c>
      <c r="S376" s="20">
        <v>91.2</v>
      </c>
      <c r="T376" s="28">
        <v>40830</v>
      </c>
      <c r="U376" s="24">
        <v>0.22</v>
      </c>
      <c r="V376" s="24">
        <v>-0.9</v>
      </c>
      <c r="W376" s="24">
        <v>-0.35</v>
      </c>
      <c r="X376" s="25" t="str">
        <f t="shared" si="28"/>
        <v>Normal</v>
      </c>
      <c r="Y376" s="25" t="b">
        <f t="shared" si="29"/>
        <v>0</v>
      </c>
      <c r="Z376" s="25" t="b">
        <f t="shared" si="25"/>
        <v>0</v>
      </c>
      <c r="AA376" s="26"/>
      <c r="AB376" s="18" t="s">
        <v>39</v>
      </c>
      <c r="AC376" s="49"/>
    </row>
    <row r="377" spans="1:29" x14ac:dyDescent="0.25">
      <c r="A377" s="20">
        <v>428</v>
      </c>
      <c r="B377" s="26" t="s">
        <v>26</v>
      </c>
      <c r="C377" s="14" t="s">
        <v>27</v>
      </c>
      <c r="D377" s="13" t="s">
        <v>252</v>
      </c>
      <c r="E377" s="15">
        <v>39461</v>
      </c>
      <c r="F377" s="16">
        <f t="shared" ca="1" si="27"/>
        <v>77.30595482546201</v>
      </c>
      <c r="G377" s="17" t="s">
        <v>29</v>
      </c>
      <c r="H377" s="13" t="s">
        <v>253</v>
      </c>
      <c r="I377" s="13" t="s">
        <v>254</v>
      </c>
      <c r="J377" s="13" t="s">
        <v>255</v>
      </c>
      <c r="K377" s="13" t="s">
        <v>256</v>
      </c>
      <c r="L377" s="19" t="s">
        <v>34</v>
      </c>
      <c r="M377" s="13" t="s">
        <v>257</v>
      </c>
      <c r="N377" s="31" t="s">
        <v>258</v>
      </c>
      <c r="O377" s="20" t="s">
        <v>36</v>
      </c>
      <c r="P377" s="20" t="s">
        <v>178</v>
      </c>
      <c r="Q377" s="21">
        <v>9286</v>
      </c>
      <c r="R377" s="27">
        <v>18.05</v>
      </c>
      <c r="S377" s="20">
        <v>103.4</v>
      </c>
      <c r="T377" s="28">
        <v>40830</v>
      </c>
      <c r="U377" s="24">
        <v>1.1599999999999999</v>
      </c>
      <c r="V377" s="24">
        <v>0.44</v>
      </c>
      <c r="W377" s="24">
        <v>1.03</v>
      </c>
      <c r="X377" s="25" t="str">
        <f t="shared" si="28"/>
        <v>Sobrepeso</v>
      </c>
      <c r="Y377" s="25" t="b">
        <f t="shared" si="29"/>
        <v>0</v>
      </c>
      <c r="Z377" s="25" t="b">
        <f t="shared" si="25"/>
        <v>0</v>
      </c>
      <c r="AA377" s="26"/>
      <c r="AB377" s="18" t="s">
        <v>39</v>
      </c>
      <c r="AC377" s="49"/>
    </row>
    <row r="378" spans="1:29" x14ac:dyDescent="0.25">
      <c r="A378" s="13">
        <v>429</v>
      </c>
      <c r="B378" s="26" t="s">
        <v>26</v>
      </c>
      <c r="C378" s="14" t="s">
        <v>27</v>
      </c>
      <c r="D378" s="13" t="s">
        <v>259</v>
      </c>
      <c r="E378" s="15">
        <v>39941</v>
      </c>
      <c r="F378" s="16">
        <f t="shared" ca="1" si="27"/>
        <v>61.535934291581114</v>
      </c>
      <c r="G378" s="17" t="s">
        <v>54</v>
      </c>
      <c r="H378" s="13" t="s">
        <v>260</v>
      </c>
      <c r="I378" s="13" t="s">
        <v>261</v>
      </c>
      <c r="J378" s="13" t="s">
        <v>262</v>
      </c>
      <c r="K378" s="13" t="s">
        <v>263</v>
      </c>
      <c r="L378" s="19" t="s">
        <v>66</v>
      </c>
      <c r="M378" s="13" t="s">
        <v>264</v>
      </c>
      <c r="N378" s="13" t="s">
        <v>265</v>
      </c>
      <c r="O378" s="20" t="s">
        <v>77</v>
      </c>
      <c r="P378" s="20" t="s">
        <v>37</v>
      </c>
      <c r="Q378" s="21">
        <v>7715</v>
      </c>
      <c r="R378" s="27">
        <v>13.6</v>
      </c>
      <c r="S378" s="20">
        <v>96</v>
      </c>
      <c r="T378" s="28">
        <v>40830</v>
      </c>
      <c r="U378" s="24">
        <v>-0.44</v>
      </c>
      <c r="V378" s="24">
        <v>1.7</v>
      </c>
      <c r="W378" s="24">
        <v>0.63</v>
      </c>
      <c r="X378" s="25" t="str">
        <f t="shared" si="28"/>
        <v>Normal</v>
      </c>
      <c r="Y378" s="25" t="b">
        <f t="shared" si="29"/>
        <v>0</v>
      </c>
      <c r="Z378" s="25" t="b">
        <f t="shared" si="25"/>
        <v>0</v>
      </c>
      <c r="AA378" s="26"/>
      <c r="AB378" s="18" t="s">
        <v>39</v>
      </c>
      <c r="AC378" s="49"/>
    </row>
    <row r="379" spans="1:29" x14ac:dyDescent="0.25">
      <c r="A379" s="13">
        <v>430</v>
      </c>
      <c r="B379" s="26" t="s">
        <v>26</v>
      </c>
      <c r="C379" s="14" t="s">
        <v>27</v>
      </c>
      <c r="D379" s="13" t="s">
        <v>266</v>
      </c>
      <c r="E379" s="15">
        <v>39536</v>
      </c>
      <c r="F379" s="16">
        <f t="shared" ca="1" si="27"/>
        <v>74.841889117043124</v>
      </c>
      <c r="G379" s="17" t="s">
        <v>54</v>
      </c>
      <c r="H379" s="38" t="s">
        <v>267</v>
      </c>
      <c r="I379" s="13" t="s">
        <v>268</v>
      </c>
      <c r="J379" s="13" t="s">
        <v>269</v>
      </c>
      <c r="K379" s="13" t="s">
        <v>270</v>
      </c>
      <c r="L379" s="19" t="s">
        <v>271</v>
      </c>
      <c r="M379" s="13" t="s">
        <v>272</v>
      </c>
      <c r="N379" s="13" t="s">
        <v>273</v>
      </c>
      <c r="O379" s="20" t="s">
        <v>77</v>
      </c>
      <c r="P379" s="38" t="s">
        <v>274</v>
      </c>
      <c r="Q379" s="21">
        <v>3124</v>
      </c>
      <c r="R379" s="27">
        <v>13.1</v>
      </c>
      <c r="S379" s="20">
        <v>85.2</v>
      </c>
      <c r="T379" s="28">
        <v>40830</v>
      </c>
      <c r="U379" s="39">
        <v>1.48</v>
      </c>
      <c r="V379" s="39">
        <v>-3.47</v>
      </c>
      <c r="W379" s="39">
        <v>-1.07</v>
      </c>
      <c r="X379" s="25" t="str">
        <f t="shared" si="28"/>
        <v>Sobrepeso</v>
      </c>
      <c r="Y379" s="25" t="str">
        <f t="shared" si="29"/>
        <v>Talla Baja</v>
      </c>
      <c r="Z379" s="25" t="b">
        <f t="shared" si="25"/>
        <v>0</v>
      </c>
      <c r="AA379" s="26"/>
      <c r="AB379" s="13" t="s">
        <v>275</v>
      </c>
      <c r="AC379" s="49"/>
    </row>
    <row r="380" spans="1:29" x14ac:dyDescent="0.25">
      <c r="A380" s="13">
        <v>431</v>
      </c>
      <c r="B380" s="26" t="s">
        <v>26</v>
      </c>
      <c r="C380" s="14" t="s">
        <v>27</v>
      </c>
      <c r="D380" s="13" t="s">
        <v>276</v>
      </c>
      <c r="E380" s="15">
        <v>39438</v>
      </c>
      <c r="F380" s="16">
        <f t="shared" ca="1" si="27"/>
        <v>78.061601642710471</v>
      </c>
      <c r="G380" s="17" t="s">
        <v>54</v>
      </c>
      <c r="H380" s="13" t="s">
        <v>277</v>
      </c>
      <c r="I380" s="13" t="s">
        <v>278</v>
      </c>
      <c r="J380" s="13" t="s">
        <v>279</v>
      </c>
      <c r="K380" s="13" t="s">
        <v>280</v>
      </c>
      <c r="L380" s="19" t="s">
        <v>66</v>
      </c>
      <c r="M380" s="13" t="s">
        <v>281</v>
      </c>
      <c r="N380" s="13" t="s">
        <v>282</v>
      </c>
      <c r="O380" s="20" t="s">
        <v>36</v>
      </c>
      <c r="P380" s="20" t="s">
        <v>37</v>
      </c>
      <c r="Q380" s="21">
        <v>7712</v>
      </c>
      <c r="R380" s="27">
        <v>15.05</v>
      </c>
      <c r="S380" s="20">
        <v>99.5</v>
      </c>
      <c r="T380" s="28">
        <v>40830</v>
      </c>
      <c r="U380" s="24">
        <v>-0.02</v>
      </c>
      <c r="V380" s="24">
        <v>-0.44</v>
      </c>
      <c r="W380" s="24">
        <v>-0.28999999999999998</v>
      </c>
      <c r="X380" s="25" t="str">
        <f t="shared" si="28"/>
        <v>Normal</v>
      </c>
      <c r="Y380" s="25" t="b">
        <f t="shared" si="29"/>
        <v>0</v>
      </c>
      <c r="Z380" s="25" t="b">
        <f t="shared" si="25"/>
        <v>0</v>
      </c>
      <c r="AA380" s="26"/>
      <c r="AB380" s="18" t="s">
        <v>39</v>
      </c>
      <c r="AC380" s="49"/>
    </row>
    <row r="381" spans="1:29" x14ac:dyDescent="0.25">
      <c r="A381" s="13">
        <v>432</v>
      </c>
      <c r="B381" s="26" t="s">
        <v>26</v>
      </c>
      <c r="C381" s="14" t="s">
        <v>27</v>
      </c>
      <c r="D381" s="13" t="s">
        <v>283</v>
      </c>
      <c r="E381" s="15">
        <v>39770</v>
      </c>
      <c r="F381" s="16">
        <f t="shared" ca="1" si="27"/>
        <v>67.154004106776185</v>
      </c>
      <c r="G381" s="17" t="s">
        <v>29</v>
      </c>
      <c r="H381" s="13" t="s">
        <v>284</v>
      </c>
      <c r="I381" s="13" t="s">
        <v>285</v>
      </c>
      <c r="J381" s="13" t="s">
        <v>286</v>
      </c>
      <c r="K381" s="13" t="s">
        <v>287</v>
      </c>
      <c r="L381" s="19" t="s">
        <v>59</v>
      </c>
      <c r="M381" s="13" t="s">
        <v>288</v>
      </c>
      <c r="N381" s="13" t="s">
        <v>289</v>
      </c>
      <c r="O381" s="20" t="s">
        <v>62</v>
      </c>
      <c r="P381" s="20" t="s">
        <v>178</v>
      </c>
      <c r="Q381" s="21">
        <v>2250</v>
      </c>
      <c r="R381" s="27">
        <v>16.649999999999999</v>
      </c>
      <c r="S381" s="20">
        <v>98.9</v>
      </c>
      <c r="T381" s="28">
        <v>40830</v>
      </c>
      <c r="U381" s="24">
        <v>1.06</v>
      </c>
      <c r="V381" s="24">
        <v>2.17</v>
      </c>
      <c r="W381" s="24">
        <v>1.9</v>
      </c>
      <c r="X381" s="25" t="str">
        <f t="shared" si="28"/>
        <v>Sobrepeso</v>
      </c>
      <c r="Y381" s="25" t="b">
        <f t="shared" si="29"/>
        <v>0</v>
      </c>
      <c r="Z381" s="25" t="b">
        <f t="shared" si="25"/>
        <v>0</v>
      </c>
      <c r="AA381" s="26"/>
      <c r="AB381" s="18" t="s">
        <v>39</v>
      </c>
      <c r="AC381" s="49" t="s">
        <v>4416</v>
      </c>
    </row>
    <row r="382" spans="1:29" x14ac:dyDescent="0.25">
      <c r="A382" s="20">
        <v>433</v>
      </c>
      <c r="B382" s="26" t="s">
        <v>26</v>
      </c>
      <c r="C382" s="14" t="s">
        <v>27</v>
      </c>
      <c r="D382" s="13" t="s">
        <v>290</v>
      </c>
      <c r="E382" s="15">
        <v>39489</v>
      </c>
      <c r="F382" s="16">
        <f t="shared" ca="1" si="27"/>
        <v>76.386036960985635</v>
      </c>
      <c r="G382" s="17" t="s">
        <v>29</v>
      </c>
      <c r="H382" s="13" t="s">
        <v>291</v>
      </c>
      <c r="I382" s="13" t="s">
        <v>292</v>
      </c>
      <c r="J382" s="13" t="s">
        <v>293</v>
      </c>
      <c r="K382" s="13" t="s">
        <v>294</v>
      </c>
      <c r="L382" s="19" t="s">
        <v>295</v>
      </c>
      <c r="M382" s="13" t="s">
        <v>296</v>
      </c>
      <c r="N382" s="13">
        <v>97177554</v>
      </c>
      <c r="O382" s="20" t="s">
        <v>297</v>
      </c>
      <c r="P382" s="20" t="s">
        <v>178</v>
      </c>
      <c r="Q382" s="21">
        <v>6811</v>
      </c>
      <c r="R382" s="27">
        <v>13.6</v>
      </c>
      <c r="S382" s="20">
        <v>93.4</v>
      </c>
      <c r="T382" s="28">
        <v>40830</v>
      </c>
      <c r="U382" s="24">
        <v>-7.0000000000000007E-2</v>
      </c>
      <c r="V382" s="24">
        <v>-1.9</v>
      </c>
      <c r="W382" s="24">
        <v>-1.1499999999999999</v>
      </c>
      <c r="X382" s="25" t="str">
        <f t="shared" si="28"/>
        <v>Normal</v>
      </c>
      <c r="Y382" s="25" t="b">
        <f t="shared" si="29"/>
        <v>0</v>
      </c>
      <c r="Z382" s="25" t="b">
        <f t="shared" si="25"/>
        <v>0</v>
      </c>
      <c r="AA382" s="26"/>
      <c r="AB382" s="13" t="s">
        <v>203</v>
      </c>
      <c r="AC382" s="49"/>
    </row>
    <row r="383" spans="1:29" x14ac:dyDescent="0.25">
      <c r="A383" s="13">
        <v>434</v>
      </c>
      <c r="B383" s="26" t="s">
        <v>26</v>
      </c>
      <c r="C383" s="14" t="s">
        <v>27</v>
      </c>
      <c r="D383" s="13" t="s">
        <v>298</v>
      </c>
      <c r="E383" s="15">
        <v>39748</v>
      </c>
      <c r="F383" s="16">
        <f t="shared" ca="1" si="27"/>
        <v>67.876796714579058</v>
      </c>
      <c r="G383" s="17" t="s">
        <v>54</v>
      </c>
      <c r="H383" s="18" t="s">
        <v>299</v>
      </c>
      <c r="I383" s="18" t="s">
        <v>300</v>
      </c>
      <c r="J383" s="18" t="s">
        <v>301</v>
      </c>
      <c r="K383" s="13" t="s">
        <v>302</v>
      </c>
      <c r="L383" s="40" t="s">
        <v>59</v>
      </c>
      <c r="M383" s="18" t="s">
        <v>303</v>
      </c>
      <c r="N383" s="13" t="s">
        <v>304</v>
      </c>
      <c r="O383" s="20" t="s">
        <v>62</v>
      </c>
      <c r="P383" s="20" t="s">
        <v>178</v>
      </c>
      <c r="Q383" s="21">
        <v>9592</v>
      </c>
      <c r="R383" s="27">
        <v>16.399999999999999</v>
      </c>
      <c r="S383" s="20">
        <v>94.2</v>
      </c>
      <c r="T383" s="28">
        <v>40830</v>
      </c>
      <c r="U383" s="24">
        <v>0.51</v>
      </c>
      <c r="V383" s="24">
        <v>-1.1000000000000001</v>
      </c>
      <c r="W383" s="24">
        <v>-0.22</v>
      </c>
      <c r="X383" s="25" t="str">
        <f t="shared" si="28"/>
        <v>Normal</v>
      </c>
      <c r="Y383" s="25" t="b">
        <f t="shared" si="29"/>
        <v>0</v>
      </c>
      <c r="Z383" s="25" t="b">
        <f t="shared" si="25"/>
        <v>0</v>
      </c>
      <c r="AA383" s="26"/>
      <c r="AB383" s="41" t="s">
        <v>52</v>
      </c>
      <c r="AC383" s="49"/>
    </row>
    <row r="384" spans="1:29" x14ac:dyDescent="0.25">
      <c r="A384" s="13">
        <v>435</v>
      </c>
      <c r="B384" s="26" t="s">
        <v>26</v>
      </c>
      <c r="C384" s="14" t="s">
        <v>27</v>
      </c>
      <c r="D384" s="13" t="s">
        <v>305</v>
      </c>
      <c r="E384" s="15">
        <v>39436</v>
      </c>
      <c r="F384" s="16">
        <f t="shared" ca="1" si="27"/>
        <v>78.127310061601648</v>
      </c>
      <c r="G384" s="17" t="s">
        <v>54</v>
      </c>
      <c r="H384" s="13" t="s">
        <v>306</v>
      </c>
      <c r="I384" s="42" t="s">
        <v>307</v>
      </c>
      <c r="J384" s="13" t="s">
        <v>308</v>
      </c>
      <c r="K384" s="13" t="s">
        <v>309</v>
      </c>
      <c r="L384" s="19" t="s">
        <v>66</v>
      </c>
      <c r="M384" s="13" t="s">
        <v>310</v>
      </c>
      <c r="N384" s="13" t="s">
        <v>311</v>
      </c>
      <c r="O384" s="20" t="s">
        <v>36</v>
      </c>
      <c r="P384" s="20" t="s">
        <v>178</v>
      </c>
      <c r="Q384" s="21">
        <v>2202</v>
      </c>
      <c r="R384" s="27">
        <v>14</v>
      </c>
      <c r="S384" s="20">
        <v>98.6</v>
      </c>
      <c r="T384" s="28">
        <v>40830</v>
      </c>
      <c r="U384" s="24">
        <v>-0.65</v>
      </c>
      <c r="V384" s="24">
        <v>-0.67</v>
      </c>
      <c r="W384" s="24">
        <v>-0.84</v>
      </c>
      <c r="X384" s="25" t="str">
        <f t="shared" si="28"/>
        <v>Normal</v>
      </c>
      <c r="Y384" s="25" t="b">
        <f t="shared" si="29"/>
        <v>0</v>
      </c>
      <c r="Z384" s="25" t="b">
        <f t="shared" si="25"/>
        <v>0</v>
      </c>
      <c r="AA384" s="26"/>
      <c r="AB384" s="13" t="s">
        <v>203</v>
      </c>
      <c r="AC384" s="49"/>
    </row>
    <row r="385" spans="1:29" x14ac:dyDescent="0.25">
      <c r="A385" s="13">
        <v>436</v>
      </c>
      <c r="B385" s="26" t="s">
        <v>26</v>
      </c>
      <c r="C385" s="14" t="s">
        <v>27</v>
      </c>
      <c r="D385" s="13" t="s">
        <v>312</v>
      </c>
      <c r="E385" s="15">
        <v>39380</v>
      </c>
      <c r="F385" s="16">
        <f t="shared" ca="1" si="27"/>
        <v>79.967145790554412</v>
      </c>
      <c r="G385" s="17" t="s">
        <v>29</v>
      </c>
      <c r="H385" s="13" t="s">
        <v>313</v>
      </c>
      <c r="I385" s="13" t="s">
        <v>314</v>
      </c>
      <c r="J385" s="13" t="s">
        <v>315</v>
      </c>
      <c r="K385" s="13" t="s">
        <v>316</v>
      </c>
      <c r="L385" s="19" t="s">
        <v>59</v>
      </c>
      <c r="M385" s="13" t="s">
        <v>317</v>
      </c>
      <c r="N385" s="13" t="s">
        <v>318</v>
      </c>
      <c r="O385" s="20" t="s">
        <v>36</v>
      </c>
      <c r="P385" s="20" t="s">
        <v>37</v>
      </c>
      <c r="Q385" s="21">
        <v>9580</v>
      </c>
      <c r="R385" s="27">
        <v>17.2</v>
      </c>
      <c r="S385" s="20">
        <v>104</v>
      </c>
      <c r="T385" s="28">
        <v>40830</v>
      </c>
      <c r="U385" s="24">
        <v>0.33</v>
      </c>
      <c r="V385" s="24">
        <v>-0.38</v>
      </c>
      <c r="W385" s="24">
        <v>-0.03</v>
      </c>
      <c r="X385" s="25" t="str">
        <f t="shared" si="28"/>
        <v>Normal</v>
      </c>
      <c r="Y385" s="25" t="b">
        <f t="shared" si="29"/>
        <v>0</v>
      </c>
      <c r="Z385" s="25" t="b">
        <f t="shared" si="25"/>
        <v>0</v>
      </c>
      <c r="AA385" s="26"/>
      <c r="AB385" s="18" t="s">
        <v>39</v>
      </c>
      <c r="AC385" s="49"/>
    </row>
    <row r="386" spans="1:29" x14ac:dyDescent="0.25">
      <c r="A386" s="13">
        <v>437</v>
      </c>
      <c r="B386" s="26" t="s">
        <v>26</v>
      </c>
      <c r="C386" s="14" t="s">
        <v>27</v>
      </c>
      <c r="D386" s="13" t="s">
        <v>319</v>
      </c>
      <c r="E386" s="15">
        <v>39689</v>
      </c>
      <c r="F386" s="16">
        <f t="shared" ca="1" si="27"/>
        <v>69.815195071868587</v>
      </c>
      <c r="G386" s="17" t="s">
        <v>54</v>
      </c>
      <c r="H386" s="13" t="s">
        <v>320</v>
      </c>
      <c r="I386" s="13" t="s">
        <v>321</v>
      </c>
      <c r="J386" s="13" t="s">
        <v>322</v>
      </c>
      <c r="K386" s="13" t="s">
        <v>323</v>
      </c>
      <c r="L386" s="19" t="s">
        <v>59</v>
      </c>
      <c r="M386" s="13" t="s">
        <v>324</v>
      </c>
      <c r="N386" s="13" t="s">
        <v>325</v>
      </c>
      <c r="O386" s="20" t="s">
        <v>62</v>
      </c>
      <c r="P386" s="20" t="s">
        <v>178</v>
      </c>
      <c r="Q386" s="21">
        <v>3435</v>
      </c>
      <c r="R386" s="27">
        <v>15.05</v>
      </c>
      <c r="S386" s="20">
        <v>94.4</v>
      </c>
      <c r="T386" s="28">
        <v>40830</v>
      </c>
      <c r="U386" s="24">
        <v>1</v>
      </c>
      <c r="V386" s="24">
        <v>-0.43</v>
      </c>
      <c r="W386" s="24">
        <v>0.48</v>
      </c>
      <c r="X386" s="25" t="str">
        <f t="shared" si="28"/>
        <v>Normal</v>
      </c>
      <c r="Y386" s="25" t="b">
        <f t="shared" si="29"/>
        <v>0</v>
      </c>
      <c r="Z386" s="25" t="b">
        <f t="shared" ref="Z386:Z449" si="30">IF(W386&lt;-2,"Des Ag" )</f>
        <v>0</v>
      </c>
      <c r="AA386" s="26"/>
      <c r="AB386" s="13" t="s">
        <v>203</v>
      </c>
      <c r="AC386" s="49"/>
    </row>
    <row r="387" spans="1:29" x14ac:dyDescent="0.25">
      <c r="A387" s="20">
        <v>438</v>
      </c>
      <c r="B387" s="26" t="s">
        <v>26</v>
      </c>
      <c r="C387" s="14" t="s">
        <v>27</v>
      </c>
      <c r="D387" s="13" t="s">
        <v>326</v>
      </c>
      <c r="E387" s="15">
        <v>39647</v>
      </c>
      <c r="F387" s="16">
        <f t="shared" ca="1" si="27"/>
        <v>71.19507186858317</v>
      </c>
      <c r="G387" s="17" t="s">
        <v>29</v>
      </c>
      <c r="H387" s="13" t="s">
        <v>327</v>
      </c>
      <c r="I387" s="13" t="s">
        <v>328</v>
      </c>
      <c r="J387" s="13" t="s">
        <v>329</v>
      </c>
      <c r="K387" s="13" t="s">
        <v>330</v>
      </c>
      <c r="L387" s="19" t="s">
        <v>59</v>
      </c>
      <c r="M387" s="43" t="s">
        <v>331</v>
      </c>
      <c r="N387" s="13" t="s">
        <v>332</v>
      </c>
      <c r="O387" s="20" t="s">
        <v>62</v>
      </c>
      <c r="P387" s="20" t="s">
        <v>37</v>
      </c>
      <c r="Q387" s="21">
        <v>3482</v>
      </c>
      <c r="R387" s="27">
        <v>14.7</v>
      </c>
      <c r="S387" s="20">
        <v>96.4</v>
      </c>
      <c r="T387" s="28">
        <v>40830</v>
      </c>
      <c r="U387" s="32">
        <v>-2.37</v>
      </c>
      <c r="V387" s="32">
        <v>-1.3</v>
      </c>
      <c r="W387" s="32">
        <v>-2.2400000000000002</v>
      </c>
      <c r="X387" s="25" t="str">
        <f t="shared" si="28"/>
        <v>Desnutrido</v>
      </c>
      <c r="Y387" s="25" t="b">
        <f t="shared" si="29"/>
        <v>0</v>
      </c>
      <c r="Z387" s="25" t="str">
        <f t="shared" si="30"/>
        <v>Des Ag</v>
      </c>
      <c r="AA387" s="26"/>
      <c r="AB387" s="18" t="s">
        <v>52</v>
      </c>
      <c r="AC387" s="49"/>
    </row>
    <row r="388" spans="1:29" x14ac:dyDescent="0.25">
      <c r="A388" s="13">
        <v>439</v>
      </c>
      <c r="B388" s="26" t="s">
        <v>26</v>
      </c>
      <c r="C388" s="14" t="s">
        <v>27</v>
      </c>
      <c r="D388" s="13" t="s">
        <v>333</v>
      </c>
      <c r="E388" s="15">
        <v>39498</v>
      </c>
      <c r="F388" s="16">
        <f t="shared" ca="1" si="27"/>
        <v>76.090349075975354</v>
      </c>
      <c r="G388" s="17" t="s">
        <v>54</v>
      </c>
      <c r="H388" s="13" t="s">
        <v>334</v>
      </c>
      <c r="I388" s="13" t="s">
        <v>335</v>
      </c>
      <c r="J388" s="13" t="s">
        <v>336</v>
      </c>
      <c r="K388" s="13" t="s">
        <v>337</v>
      </c>
      <c r="L388" s="19" t="s">
        <v>59</v>
      </c>
      <c r="M388" s="13" t="s">
        <v>338</v>
      </c>
      <c r="N388" s="13" t="s">
        <v>339</v>
      </c>
      <c r="O388" s="20" t="s">
        <v>62</v>
      </c>
      <c r="P388" s="20" t="s">
        <v>117</v>
      </c>
      <c r="Q388" s="21">
        <v>2256</v>
      </c>
      <c r="R388" s="27">
        <v>15.65</v>
      </c>
      <c r="S388" s="20">
        <v>99.7</v>
      </c>
      <c r="T388" s="28">
        <v>40830</v>
      </c>
      <c r="U388" s="24">
        <v>0.36</v>
      </c>
      <c r="V388" s="24">
        <v>-0.11</v>
      </c>
      <c r="W388" s="24">
        <v>0.17</v>
      </c>
      <c r="X388" s="25" t="str">
        <f t="shared" si="28"/>
        <v>Normal</v>
      </c>
      <c r="Y388" s="25" t="b">
        <f t="shared" si="29"/>
        <v>0</v>
      </c>
      <c r="Z388" s="25" t="b">
        <f t="shared" si="30"/>
        <v>0</v>
      </c>
      <c r="AA388" s="26"/>
      <c r="AB388" s="13" t="s">
        <v>203</v>
      </c>
      <c r="AC388" s="49"/>
    </row>
    <row r="389" spans="1:29" x14ac:dyDescent="0.25">
      <c r="A389" s="13">
        <v>440</v>
      </c>
      <c r="B389" s="26" t="s">
        <v>26</v>
      </c>
      <c r="C389" s="14" t="s">
        <v>27</v>
      </c>
      <c r="D389" s="13" t="s">
        <v>340</v>
      </c>
      <c r="E389" s="15">
        <v>39445</v>
      </c>
      <c r="F389" s="16">
        <f t="shared" ca="1" si="27"/>
        <v>77.831622176591367</v>
      </c>
      <c r="G389" s="17" t="s">
        <v>54</v>
      </c>
      <c r="H389" s="13" t="s">
        <v>341</v>
      </c>
      <c r="I389" s="13" t="s">
        <v>342</v>
      </c>
      <c r="J389" s="13" t="s">
        <v>343</v>
      </c>
      <c r="K389" s="13" t="s">
        <v>344</v>
      </c>
      <c r="L389" s="19" t="s">
        <v>345</v>
      </c>
      <c r="M389" s="42" t="s">
        <v>346</v>
      </c>
      <c r="N389" s="13" t="s">
        <v>347</v>
      </c>
      <c r="O389" s="20" t="s">
        <v>36</v>
      </c>
      <c r="P389" s="20" t="s">
        <v>348</v>
      </c>
      <c r="Q389" s="21">
        <v>3772</v>
      </c>
      <c r="R389" s="27">
        <v>16.600000000000001</v>
      </c>
      <c r="S389" s="20">
        <v>100.35</v>
      </c>
      <c r="T389" s="28">
        <v>40830</v>
      </c>
      <c r="U389" s="24">
        <v>0.86</v>
      </c>
      <c r="V389" s="24">
        <v>-0.21</v>
      </c>
      <c r="W389" s="24">
        <v>0.44</v>
      </c>
      <c r="X389" s="25" t="str">
        <f t="shared" si="28"/>
        <v>Normal</v>
      </c>
      <c r="Y389" s="25" t="b">
        <f t="shared" si="29"/>
        <v>0</v>
      </c>
      <c r="Z389" s="25" t="b">
        <f t="shared" si="30"/>
        <v>0</v>
      </c>
      <c r="AA389" s="26"/>
      <c r="AB389" s="13" t="s">
        <v>170</v>
      </c>
      <c r="AC389" s="49"/>
    </row>
    <row r="390" spans="1:29" x14ac:dyDescent="0.25">
      <c r="A390" s="13">
        <v>441</v>
      </c>
      <c r="B390" s="26" t="s">
        <v>26</v>
      </c>
      <c r="C390" s="14" t="s">
        <v>27</v>
      </c>
      <c r="D390" s="13" t="s">
        <v>349</v>
      </c>
      <c r="E390" s="15">
        <v>39991</v>
      </c>
      <c r="F390" s="16">
        <f t="shared" ca="1" si="27"/>
        <v>59.893223819301852</v>
      </c>
      <c r="G390" s="17" t="s">
        <v>54</v>
      </c>
      <c r="H390" s="13" t="s">
        <v>350</v>
      </c>
      <c r="I390" s="13" t="s">
        <v>351</v>
      </c>
      <c r="J390" s="13" t="s">
        <v>352</v>
      </c>
      <c r="K390" s="13" t="s">
        <v>353</v>
      </c>
      <c r="L390" s="19" t="s">
        <v>352</v>
      </c>
      <c r="M390" s="13" t="s">
        <v>354</v>
      </c>
      <c r="N390" s="13" t="s">
        <v>355</v>
      </c>
      <c r="O390" s="20" t="s">
        <v>77</v>
      </c>
      <c r="P390" s="20" t="s">
        <v>178</v>
      </c>
      <c r="Q390" s="21">
        <v>10955</v>
      </c>
      <c r="R390" s="27">
        <v>11.45</v>
      </c>
      <c r="S390" s="20">
        <v>87.7</v>
      </c>
      <c r="T390" s="28">
        <v>40830</v>
      </c>
      <c r="U390" s="24">
        <v>-0.6</v>
      </c>
      <c r="V390" s="24">
        <v>-0.31</v>
      </c>
      <c r="W390" s="24">
        <v>-0.52</v>
      </c>
      <c r="X390" s="25" t="str">
        <f t="shared" si="28"/>
        <v>Normal</v>
      </c>
      <c r="Y390" s="25" t="b">
        <f t="shared" si="29"/>
        <v>0</v>
      </c>
      <c r="Z390" s="25" t="b">
        <f t="shared" si="30"/>
        <v>0</v>
      </c>
      <c r="AA390" s="26"/>
      <c r="AB390" s="18" t="s">
        <v>39</v>
      </c>
      <c r="AC390" s="49"/>
    </row>
    <row r="391" spans="1:29" x14ac:dyDescent="0.25">
      <c r="A391" s="13">
        <v>442</v>
      </c>
      <c r="B391" s="26" t="s">
        <v>26</v>
      </c>
      <c r="C391" s="14" t="s">
        <v>27</v>
      </c>
      <c r="D391" s="13" t="s">
        <v>356</v>
      </c>
      <c r="E391" s="15">
        <v>40047</v>
      </c>
      <c r="F391" s="16">
        <f t="shared" ca="1" si="27"/>
        <v>58.053388090349081</v>
      </c>
      <c r="G391" s="17" t="s">
        <v>54</v>
      </c>
      <c r="H391" s="13" t="s">
        <v>357</v>
      </c>
      <c r="I391" s="13" t="s">
        <v>358</v>
      </c>
      <c r="J391" s="13" t="s">
        <v>359</v>
      </c>
      <c r="K391" s="13" t="s">
        <v>107</v>
      </c>
      <c r="L391" s="19" t="s">
        <v>59</v>
      </c>
      <c r="M391" s="13" t="s">
        <v>360</v>
      </c>
      <c r="N391" s="13">
        <v>90101855</v>
      </c>
      <c r="O391" s="20" t="s">
        <v>77</v>
      </c>
      <c r="P391" s="20" t="s">
        <v>107</v>
      </c>
      <c r="Q391" s="21" t="s">
        <v>107</v>
      </c>
      <c r="R391" s="44">
        <v>12.65</v>
      </c>
      <c r="S391" s="20">
        <v>86.5</v>
      </c>
      <c r="T391" s="28">
        <v>40830</v>
      </c>
      <c r="U391" s="30">
        <v>0.8</v>
      </c>
      <c r="V391" s="30">
        <v>-0.21</v>
      </c>
      <c r="W391" s="30">
        <v>0.53</v>
      </c>
      <c r="X391" s="25" t="str">
        <f t="shared" si="28"/>
        <v>Normal</v>
      </c>
      <c r="Y391" s="25" t="b">
        <f t="shared" si="29"/>
        <v>0</v>
      </c>
      <c r="Z391" s="25" t="b">
        <f t="shared" si="30"/>
        <v>0</v>
      </c>
      <c r="AA391" s="26"/>
      <c r="AB391" s="13" t="s">
        <v>170</v>
      </c>
      <c r="AC391" s="49"/>
    </row>
    <row r="392" spans="1:29" x14ac:dyDescent="0.25">
      <c r="A392" s="20">
        <v>443</v>
      </c>
      <c r="B392" s="26" t="s">
        <v>26</v>
      </c>
      <c r="C392" s="14" t="s">
        <v>27</v>
      </c>
      <c r="D392" s="13" t="s">
        <v>361</v>
      </c>
      <c r="E392" s="15">
        <v>39847</v>
      </c>
      <c r="F392" s="16">
        <f t="shared" ca="1" si="27"/>
        <v>64.624229979466122</v>
      </c>
      <c r="G392" s="17" t="s">
        <v>54</v>
      </c>
      <c r="H392" s="13" t="s">
        <v>362</v>
      </c>
      <c r="I392" s="13" t="s">
        <v>363</v>
      </c>
      <c r="J392" s="13" t="s">
        <v>364</v>
      </c>
      <c r="K392" s="13" t="s">
        <v>365</v>
      </c>
      <c r="L392" s="19" t="s">
        <v>59</v>
      </c>
      <c r="M392" s="13" t="s">
        <v>366</v>
      </c>
      <c r="N392" s="13" t="s">
        <v>367</v>
      </c>
      <c r="O392" s="20" t="s">
        <v>77</v>
      </c>
      <c r="P392" s="20" t="s">
        <v>107</v>
      </c>
      <c r="Q392" s="21">
        <v>2256</v>
      </c>
      <c r="R392" s="45">
        <v>15.35</v>
      </c>
      <c r="S392" s="20">
        <v>96.4</v>
      </c>
      <c r="T392" s="28">
        <v>40830</v>
      </c>
      <c r="U392" s="24">
        <v>0.44</v>
      </c>
      <c r="V392" s="24">
        <v>-0.75</v>
      </c>
      <c r="W392" s="24">
        <v>-0.04</v>
      </c>
      <c r="X392" s="25" t="str">
        <f t="shared" si="28"/>
        <v>Normal</v>
      </c>
      <c r="Y392" s="25" t="b">
        <f t="shared" si="29"/>
        <v>0</v>
      </c>
      <c r="Z392" s="25" t="b">
        <f t="shared" si="30"/>
        <v>0</v>
      </c>
      <c r="AA392" s="26"/>
      <c r="AB392" s="18" t="s">
        <v>39</v>
      </c>
      <c r="AC392" s="49" t="s">
        <v>4417</v>
      </c>
    </row>
    <row r="393" spans="1:29" x14ac:dyDescent="0.25">
      <c r="A393" s="13">
        <v>444</v>
      </c>
      <c r="B393" s="26" t="s">
        <v>26</v>
      </c>
      <c r="C393" s="14" t="s">
        <v>27</v>
      </c>
      <c r="D393" s="13" t="s">
        <v>368</v>
      </c>
      <c r="E393" s="15">
        <v>39686</v>
      </c>
      <c r="F393" s="16">
        <f t="shared" ca="1" si="27"/>
        <v>69.913757700205338</v>
      </c>
      <c r="G393" s="17" t="s">
        <v>54</v>
      </c>
      <c r="H393" s="13" t="s">
        <v>369</v>
      </c>
      <c r="I393" s="13" t="s">
        <v>370</v>
      </c>
      <c r="J393" s="13" t="s">
        <v>371</v>
      </c>
      <c r="K393" s="13" t="s">
        <v>372</v>
      </c>
      <c r="L393" s="19" t="s">
        <v>66</v>
      </c>
      <c r="M393" s="13" t="s">
        <v>373</v>
      </c>
      <c r="N393" s="13" t="s">
        <v>374</v>
      </c>
      <c r="O393" s="20" t="s">
        <v>62</v>
      </c>
      <c r="P393" s="20" t="s">
        <v>178</v>
      </c>
      <c r="Q393" s="21">
        <v>4821</v>
      </c>
      <c r="R393" s="27">
        <v>14.9</v>
      </c>
      <c r="S393" s="20">
        <v>95.55</v>
      </c>
      <c r="T393" s="28">
        <v>40830</v>
      </c>
      <c r="U393" s="24">
        <v>0.26</v>
      </c>
      <c r="V393" s="24">
        <v>-0.91</v>
      </c>
      <c r="W393" s="24">
        <v>-0.3</v>
      </c>
      <c r="X393" s="25" t="str">
        <f t="shared" si="28"/>
        <v>Normal</v>
      </c>
      <c r="Y393" s="25" t="b">
        <f t="shared" si="29"/>
        <v>0</v>
      </c>
      <c r="Z393" s="25" t="b">
        <f t="shared" si="30"/>
        <v>0</v>
      </c>
      <c r="AA393" s="26"/>
      <c r="AB393" s="18" t="s">
        <v>39</v>
      </c>
      <c r="AC393" s="49"/>
    </row>
    <row r="394" spans="1:29" x14ac:dyDescent="0.25">
      <c r="A394" s="13">
        <v>445</v>
      </c>
      <c r="B394" s="26" t="s">
        <v>26</v>
      </c>
      <c r="C394" s="14" t="s">
        <v>27</v>
      </c>
      <c r="D394" s="13" t="s">
        <v>375</v>
      </c>
      <c r="E394" s="15">
        <v>39763</v>
      </c>
      <c r="F394" s="16">
        <f t="shared" ca="1" si="27"/>
        <v>67.383983572895275</v>
      </c>
      <c r="G394" s="17" t="s">
        <v>29</v>
      </c>
      <c r="H394" s="31" t="s">
        <v>376</v>
      </c>
      <c r="I394" s="13" t="s">
        <v>377</v>
      </c>
      <c r="J394" s="13" t="s">
        <v>378</v>
      </c>
      <c r="K394" s="13" t="s">
        <v>379</v>
      </c>
      <c r="L394" s="19" t="s">
        <v>59</v>
      </c>
      <c r="M394" s="13" t="s">
        <v>380</v>
      </c>
      <c r="N394" s="13" t="s">
        <v>381</v>
      </c>
      <c r="O394" s="20" t="s">
        <v>62</v>
      </c>
      <c r="P394" s="20" t="s">
        <v>37</v>
      </c>
      <c r="Q394" s="21">
        <v>2210</v>
      </c>
      <c r="R394" s="27">
        <v>15.2</v>
      </c>
      <c r="S394" s="20">
        <v>94.6</v>
      </c>
      <c r="T394" s="28">
        <v>40830</v>
      </c>
      <c r="U394" s="39">
        <v>3.41</v>
      </c>
      <c r="V394" s="39">
        <v>-3.27</v>
      </c>
      <c r="W394" s="39">
        <v>0.59</v>
      </c>
      <c r="X394" s="25" t="str">
        <f t="shared" si="28"/>
        <v>Obeso</v>
      </c>
      <c r="Y394" s="25" t="str">
        <f t="shared" si="29"/>
        <v>Talla Baja</v>
      </c>
      <c r="Z394" s="25" t="b">
        <f t="shared" si="30"/>
        <v>0</v>
      </c>
      <c r="AA394" s="26"/>
      <c r="AB394" s="18" t="s">
        <v>39</v>
      </c>
      <c r="AC394" s="49"/>
    </row>
    <row r="395" spans="1:29" x14ac:dyDescent="0.25">
      <c r="A395" s="13">
        <v>446</v>
      </c>
      <c r="B395" s="26" t="s">
        <v>26</v>
      </c>
      <c r="C395" s="14" t="s">
        <v>27</v>
      </c>
      <c r="D395" s="13" t="s">
        <v>382</v>
      </c>
      <c r="E395" s="15">
        <v>39508</v>
      </c>
      <c r="F395" s="16">
        <f t="shared" ca="1" si="27"/>
        <v>75.761806981519513</v>
      </c>
      <c r="G395" s="17" t="s">
        <v>54</v>
      </c>
      <c r="H395" s="13" t="s">
        <v>383</v>
      </c>
      <c r="I395" s="13" t="s">
        <v>384</v>
      </c>
      <c r="J395" s="13" t="s">
        <v>385</v>
      </c>
      <c r="K395" s="13" t="s">
        <v>386</v>
      </c>
      <c r="L395" s="19" t="s">
        <v>387</v>
      </c>
      <c r="M395" s="13" t="s">
        <v>388</v>
      </c>
      <c r="N395" s="13" t="s">
        <v>389</v>
      </c>
      <c r="O395" s="20" t="s">
        <v>390</v>
      </c>
      <c r="P395" s="20" t="s">
        <v>178</v>
      </c>
      <c r="Q395" s="21">
        <v>3115</v>
      </c>
      <c r="R395" s="27">
        <v>16.55</v>
      </c>
      <c r="S395" s="20">
        <v>99.4</v>
      </c>
      <c r="T395" s="28">
        <v>40830</v>
      </c>
      <c r="U395" s="24">
        <v>1.03</v>
      </c>
      <c r="V395" s="24">
        <v>-0.13</v>
      </c>
      <c r="W395" s="24">
        <v>0.6</v>
      </c>
      <c r="X395" s="25" t="str">
        <f t="shared" si="28"/>
        <v>Sobrepeso</v>
      </c>
      <c r="Y395" s="25" t="b">
        <f t="shared" si="29"/>
        <v>0</v>
      </c>
      <c r="Z395" s="25" t="b">
        <f t="shared" si="30"/>
        <v>0</v>
      </c>
      <c r="AA395" s="26"/>
      <c r="AB395" s="13" t="s">
        <v>170</v>
      </c>
      <c r="AC395" s="49"/>
    </row>
    <row r="396" spans="1:29" x14ac:dyDescent="0.25">
      <c r="A396" s="13">
        <v>447</v>
      </c>
      <c r="B396" s="26" t="s">
        <v>26</v>
      </c>
      <c r="C396" s="14" t="s">
        <v>27</v>
      </c>
      <c r="D396" s="13" t="s">
        <v>391</v>
      </c>
      <c r="E396" s="15">
        <v>39790</v>
      </c>
      <c r="F396" s="16">
        <f t="shared" ca="1" si="27"/>
        <v>66.496919917864474</v>
      </c>
      <c r="G396" s="17" t="s">
        <v>29</v>
      </c>
      <c r="H396" s="13" t="s">
        <v>392</v>
      </c>
      <c r="I396" s="13" t="s">
        <v>393</v>
      </c>
      <c r="J396" s="13" t="s">
        <v>394</v>
      </c>
      <c r="K396" s="13" t="s">
        <v>395</v>
      </c>
      <c r="L396" s="19" t="s">
        <v>59</v>
      </c>
      <c r="M396" s="13" t="s">
        <v>396</v>
      </c>
      <c r="N396" s="13" t="s">
        <v>397</v>
      </c>
      <c r="O396" s="20" t="s">
        <v>77</v>
      </c>
      <c r="P396" s="20" t="s">
        <v>37</v>
      </c>
      <c r="Q396" s="21">
        <v>3237</v>
      </c>
      <c r="R396" s="27">
        <v>14.05</v>
      </c>
      <c r="S396" s="20">
        <v>92.5</v>
      </c>
      <c r="T396" s="28">
        <v>40830</v>
      </c>
      <c r="U396" s="24">
        <v>0.52</v>
      </c>
      <c r="V396" s="24">
        <v>-0.65</v>
      </c>
      <c r="W396" s="24">
        <v>0.01</v>
      </c>
      <c r="X396" s="25" t="str">
        <f t="shared" si="28"/>
        <v>Normal</v>
      </c>
      <c r="Y396" s="25" t="b">
        <f t="shared" si="29"/>
        <v>0</v>
      </c>
      <c r="Z396" s="25" t="b">
        <f t="shared" si="30"/>
        <v>0</v>
      </c>
      <c r="AA396" s="26"/>
      <c r="AB396" s="18" t="s">
        <v>39</v>
      </c>
      <c r="AC396" s="49">
        <v>3002</v>
      </c>
    </row>
    <row r="397" spans="1:29" x14ac:dyDescent="0.25">
      <c r="A397" s="20">
        <v>448</v>
      </c>
      <c r="B397" s="26" t="s">
        <v>26</v>
      </c>
      <c r="C397" s="14" t="s">
        <v>27</v>
      </c>
      <c r="D397" s="13" t="s">
        <v>398</v>
      </c>
      <c r="E397" s="15">
        <v>39850</v>
      </c>
      <c r="F397" s="16">
        <f t="shared" ca="1" si="27"/>
        <v>64.525667351129357</v>
      </c>
      <c r="G397" s="17" t="s">
        <v>54</v>
      </c>
      <c r="H397" s="13" t="s">
        <v>399</v>
      </c>
      <c r="I397" s="13" t="s">
        <v>400</v>
      </c>
      <c r="J397" s="13" t="s">
        <v>401</v>
      </c>
      <c r="K397" s="13" t="s">
        <v>402</v>
      </c>
      <c r="L397" s="19" t="s">
        <v>59</v>
      </c>
      <c r="M397" s="13" t="s">
        <v>403</v>
      </c>
      <c r="N397" s="13" t="s">
        <v>404</v>
      </c>
      <c r="O397" s="20" t="s">
        <v>77</v>
      </c>
      <c r="P397" s="20" t="s">
        <v>178</v>
      </c>
      <c r="Q397" s="21">
        <v>3790</v>
      </c>
      <c r="R397" s="27">
        <v>14</v>
      </c>
      <c r="S397" s="20">
        <v>93</v>
      </c>
      <c r="T397" s="28">
        <v>40830</v>
      </c>
      <c r="U397" s="24">
        <v>0.49</v>
      </c>
      <c r="V397" s="24">
        <v>0.18</v>
      </c>
      <c r="W397" s="24">
        <v>0.5</v>
      </c>
      <c r="X397" s="25" t="str">
        <f t="shared" si="28"/>
        <v>Normal</v>
      </c>
      <c r="Y397" s="25" t="b">
        <f t="shared" si="29"/>
        <v>0</v>
      </c>
      <c r="Z397" s="25" t="b">
        <f t="shared" si="30"/>
        <v>0</v>
      </c>
      <c r="AA397" s="26"/>
      <c r="AB397" s="18" t="s">
        <v>39</v>
      </c>
      <c r="AC397" s="49"/>
    </row>
    <row r="398" spans="1:29" x14ac:dyDescent="0.25">
      <c r="A398" s="13">
        <v>449</v>
      </c>
      <c r="B398" s="26" t="s">
        <v>26</v>
      </c>
      <c r="C398" s="14" t="s">
        <v>27</v>
      </c>
      <c r="D398" s="13" t="s">
        <v>405</v>
      </c>
      <c r="E398" s="15">
        <v>39556</v>
      </c>
      <c r="F398" s="16">
        <f t="shared" ca="1" si="27"/>
        <v>74.184804928131413</v>
      </c>
      <c r="G398" s="17" t="s">
        <v>29</v>
      </c>
      <c r="H398" s="13" t="s">
        <v>406</v>
      </c>
      <c r="I398" s="13" t="s">
        <v>407</v>
      </c>
      <c r="J398" s="13" t="s">
        <v>408</v>
      </c>
      <c r="K398" s="13" t="s">
        <v>409</v>
      </c>
      <c r="L398" s="19" t="s">
        <v>410</v>
      </c>
      <c r="M398" s="13" t="s">
        <v>411</v>
      </c>
      <c r="N398" s="13" t="s">
        <v>412</v>
      </c>
      <c r="O398" s="20" t="s">
        <v>62</v>
      </c>
      <c r="P398" s="20" t="s">
        <v>178</v>
      </c>
      <c r="Q398" s="21">
        <v>5375</v>
      </c>
      <c r="R398" s="27">
        <v>16.399999999999999</v>
      </c>
      <c r="S398" s="20">
        <v>93.35</v>
      </c>
      <c r="T398" s="28">
        <v>40830</v>
      </c>
      <c r="U398" s="24">
        <v>2.2000000000000002</v>
      </c>
      <c r="V398" s="24">
        <v>-1.62</v>
      </c>
      <c r="W398" s="24">
        <v>0.54</v>
      </c>
      <c r="X398" s="25" t="str">
        <f t="shared" si="28"/>
        <v>Obeso</v>
      </c>
      <c r="Y398" s="25" t="b">
        <f t="shared" si="29"/>
        <v>0</v>
      </c>
      <c r="Z398" s="25" t="b">
        <f t="shared" si="30"/>
        <v>0</v>
      </c>
      <c r="AA398" s="26"/>
      <c r="AB398" s="18" t="s">
        <v>39</v>
      </c>
      <c r="AC398" s="49"/>
    </row>
    <row r="399" spans="1:29" x14ac:dyDescent="0.25">
      <c r="A399" s="13">
        <v>450</v>
      </c>
      <c r="B399" s="26" t="s">
        <v>26</v>
      </c>
      <c r="C399" s="14" t="s">
        <v>27</v>
      </c>
      <c r="D399" s="13" t="s">
        <v>413</v>
      </c>
      <c r="E399" s="15">
        <v>39716</v>
      </c>
      <c r="F399" s="16">
        <f t="shared" ca="1" si="27"/>
        <v>68.928131416837786</v>
      </c>
      <c r="G399" s="17" t="s">
        <v>29</v>
      </c>
      <c r="H399" s="13" t="s">
        <v>414</v>
      </c>
      <c r="I399" s="13" t="s">
        <v>415</v>
      </c>
      <c r="J399" s="13" t="s">
        <v>416</v>
      </c>
      <c r="K399" s="13" t="s">
        <v>417</v>
      </c>
      <c r="L399" s="19" t="s">
        <v>59</v>
      </c>
      <c r="M399" s="13" t="s">
        <v>418</v>
      </c>
      <c r="N399" s="13" t="s">
        <v>419</v>
      </c>
      <c r="O399" s="20" t="s">
        <v>62</v>
      </c>
      <c r="P399" s="20" t="s">
        <v>178</v>
      </c>
      <c r="Q399" s="21">
        <v>3120</v>
      </c>
      <c r="R399" s="27">
        <v>15.6</v>
      </c>
      <c r="S399" s="20">
        <v>100.5</v>
      </c>
      <c r="T399" s="28">
        <v>40830</v>
      </c>
      <c r="U399" s="24">
        <v>1.93</v>
      </c>
      <c r="V399" s="24">
        <v>-0.26</v>
      </c>
      <c r="W399" s="24">
        <v>1.1599999999999999</v>
      </c>
      <c r="X399" s="25" t="str">
        <f t="shared" si="28"/>
        <v>Sobrepeso</v>
      </c>
      <c r="Y399" s="25" t="b">
        <f t="shared" si="29"/>
        <v>0</v>
      </c>
      <c r="Z399" s="25" t="b">
        <f t="shared" si="30"/>
        <v>0</v>
      </c>
      <c r="AA399" s="26"/>
      <c r="AB399" s="18" t="s">
        <v>52</v>
      </c>
      <c r="AC399" s="49"/>
    </row>
    <row r="400" spans="1:29" x14ac:dyDescent="0.25">
      <c r="A400" s="13">
        <v>451</v>
      </c>
      <c r="B400" s="26" t="s">
        <v>26</v>
      </c>
      <c r="C400" s="14" t="s">
        <v>27</v>
      </c>
      <c r="D400" s="13" t="s">
        <v>420</v>
      </c>
      <c r="E400" s="15">
        <v>39610</v>
      </c>
      <c r="F400" s="16">
        <f t="shared" ca="1" si="27"/>
        <v>72.410677618069812</v>
      </c>
      <c r="G400" s="17" t="s">
        <v>29</v>
      </c>
      <c r="H400" s="13" t="s">
        <v>421</v>
      </c>
      <c r="I400" s="13" t="s">
        <v>422</v>
      </c>
      <c r="J400" s="13" t="s">
        <v>423</v>
      </c>
      <c r="K400" s="13" t="s">
        <v>424</v>
      </c>
      <c r="L400" s="19" t="s">
        <v>59</v>
      </c>
      <c r="M400" s="13" t="s">
        <v>425</v>
      </c>
      <c r="N400" s="13" t="s">
        <v>426</v>
      </c>
      <c r="O400" s="20" t="s">
        <v>62</v>
      </c>
      <c r="P400" s="20" t="s">
        <v>37</v>
      </c>
      <c r="Q400" s="21">
        <v>2161</v>
      </c>
      <c r="R400" s="27">
        <v>15.7</v>
      </c>
      <c r="S400" s="20">
        <v>96.65</v>
      </c>
      <c r="T400" s="28">
        <v>40830</v>
      </c>
      <c r="U400" s="24">
        <v>1</v>
      </c>
      <c r="V400" s="24">
        <v>-0.52</v>
      </c>
      <c r="W400" s="24">
        <v>0.35</v>
      </c>
      <c r="X400" s="25" t="str">
        <f t="shared" si="28"/>
        <v>Normal</v>
      </c>
      <c r="Y400" s="25" t="b">
        <f t="shared" si="29"/>
        <v>0</v>
      </c>
      <c r="Z400" s="25" t="b">
        <f t="shared" si="30"/>
        <v>0</v>
      </c>
      <c r="AA400" s="26"/>
      <c r="AB400" s="18" t="s">
        <v>39</v>
      </c>
      <c r="AC400" s="49"/>
    </row>
    <row r="401" spans="1:29" x14ac:dyDescent="0.25">
      <c r="A401" s="13">
        <v>452</v>
      </c>
      <c r="B401" s="26" t="s">
        <v>26</v>
      </c>
      <c r="C401" s="14" t="s">
        <v>27</v>
      </c>
      <c r="D401" s="15" t="s">
        <v>427</v>
      </c>
      <c r="E401" s="15">
        <v>40016</v>
      </c>
      <c r="F401" s="16">
        <f t="shared" ca="1" si="27"/>
        <v>59.071868583162221</v>
      </c>
      <c r="G401" s="17" t="s">
        <v>29</v>
      </c>
      <c r="H401" s="13" t="s">
        <v>428</v>
      </c>
      <c r="I401" s="13" t="s">
        <v>429</v>
      </c>
      <c r="J401" s="13" t="s">
        <v>430</v>
      </c>
      <c r="K401" s="13" t="s">
        <v>431</v>
      </c>
      <c r="L401" s="19" t="s">
        <v>432</v>
      </c>
      <c r="M401" s="13" t="s">
        <v>433</v>
      </c>
      <c r="N401" s="13" t="s">
        <v>434</v>
      </c>
      <c r="O401" s="20" t="s">
        <v>77</v>
      </c>
      <c r="P401" s="20" t="s">
        <v>178</v>
      </c>
      <c r="Q401" s="21">
        <v>8337</v>
      </c>
      <c r="R401" s="45">
        <v>14.15</v>
      </c>
      <c r="S401" s="20">
        <v>90.8</v>
      </c>
      <c r="T401" s="28">
        <v>40830</v>
      </c>
      <c r="U401" s="24">
        <v>0.97</v>
      </c>
      <c r="V401" s="24">
        <v>0.43</v>
      </c>
      <c r="W401" s="24">
        <v>0.94</v>
      </c>
      <c r="X401" s="25" t="str">
        <f t="shared" si="28"/>
        <v>Normal</v>
      </c>
      <c r="Y401" s="25" t="b">
        <f t="shared" si="29"/>
        <v>0</v>
      </c>
      <c r="Z401" s="25" t="b">
        <f t="shared" si="30"/>
        <v>0</v>
      </c>
      <c r="AA401" s="26"/>
      <c r="AB401" s="18" t="s">
        <v>52</v>
      </c>
      <c r="AC401" s="49"/>
    </row>
    <row r="402" spans="1:29" x14ac:dyDescent="0.25">
      <c r="A402" s="20">
        <v>453</v>
      </c>
      <c r="B402" s="26" t="s">
        <v>26</v>
      </c>
      <c r="C402" s="14" t="s">
        <v>27</v>
      </c>
      <c r="D402" s="13" t="s">
        <v>435</v>
      </c>
      <c r="E402" s="15">
        <v>39940</v>
      </c>
      <c r="F402" s="16">
        <f t="shared" ca="1" si="27"/>
        <v>61.568788501026702</v>
      </c>
      <c r="G402" s="17" t="s">
        <v>29</v>
      </c>
      <c r="H402" s="13" t="s">
        <v>436</v>
      </c>
      <c r="I402" s="13" t="s">
        <v>437</v>
      </c>
      <c r="J402" s="13" t="s">
        <v>438</v>
      </c>
      <c r="K402" s="13" t="s">
        <v>439</v>
      </c>
      <c r="L402" s="19" t="s">
        <v>440</v>
      </c>
      <c r="M402" s="13" t="s">
        <v>441</v>
      </c>
      <c r="N402" s="13" t="s">
        <v>442</v>
      </c>
      <c r="O402" s="20" t="s">
        <v>77</v>
      </c>
      <c r="P402" s="20" t="s">
        <v>37</v>
      </c>
      <c r="Q402" s="21" t="s">
        <v>107</v>
      </c>
      <c r="R402" s="45">
        <v>13.35</v>
      </c>
      <c r="S402" s="20">
        <v>90.1</v>
      </c>
      <c r="T402" s="28">
        <v>40830</v>
      </c>
      <c r="U402" s="24">
        <v>0.41</v>
      </c>
      <c r="V402" s="24">
        <v>-0.38</v>
      </c>
      <c r="W402" s="24">
        <v>0.12</v>
      </c>
      <c r="X402" s="25" t="str">
        <f t="shared" si="28"/>
        <v>Normal</v>
      </c>
      <c r="Y402" s="25" t="b">
        <f t="shared" si="29"/>
        <v>0</v>
      </c>
      <c r="Z402" s="25" t="b">
        <f t="shared" si="30"/>
        <v>0</v>
      </c>
      <c r="AA402" s="26"/>
      <c r="AB402" s="18" t="s">
        <v>39</v>
      </c>
      <c r="AC402" s="49"/>
    </row>
    <row r="403" spans="1:29" x14ac:dyDescent="0.25">
      <c r="A403" s="13">
        <v>454</v>
      </c>
      <c r="B403" s="26" t="s">
        <v>26</v>
      </c>
      <c r="C403" s="14" t="s">
        <v>27</v>
      </c>
      <c r="D403" s="13" t="s">
        <v>443</v>
      </c>
      <c r="E403" s="15">
        <v>39999</v>
      </c>
      <c r="F403" s="16">
        <f t="shared" ca="1" si="27"/>
        <v>59.630390143737159</v>
      </c>
      <c r="G403" s="17" t="s">
        <v>29</v>
      </c>
      <c r="H403" s="13" t="s">
        <v>444</v>
      </c>
      <c r="I403" s="13" t="s">
        <v>445</v>
      </c>
      <c r="J403" s="13" t="s">
        <v>446</v>
      </c>
      <c r="K403" s="13" t="s">
        <v>447</v>
      </c>
      <c r="L403" s="19" t="s">
        <v>66</v>
      </c>
      <c r="M403" s="13" t="s">
        <v>448</v>
      </c>
      <c r="N403" s="13" t="s">
        <v>449</v>
      </c>
      <c r="O403" s="20" t="s">
        <v>48</v>
      </c>
      <c r="P403" s="20" t="s">
        <v>37</v>
      </c>
      <c r="Q403" s="21">
        <v>4505</v>
      </c>
      <c r="R403" s="45">
        <v>13.5</v>
      </c>
      <c r="S403" s="20">
        <v>90.2</v>
      </c>
      <c r="T403" s="28">
        <v>40830</v>
      </c>
      <c r="U403" s="24">
        <v>0.53</v>
      </c>
      <c r="V403" s="24">
        <v>0.1</v>
      </c>
      <c r="W403" s="24">
        <v>0.46</v>
      </c>
      <c r="X403" s="25" t="str">
        <f t="shared" si="28"/>
        <v>Normal</v>
      </c>
      <c r="Y403" s="25" t="b">
        <f t="shared" si="29"/>
        <v>0</v>
      </c>
      <c r="Z403" s="25" t="b">
        <f t="shared" si="30"/>
        <v>0</v>
      </c>
      <c r="AA403" s="26"/>
      <c r="AB403" s="18" t="s">
        <v>39</v>
      </c>
      <c r="AC403" s="49">
        <v>86.85</v>
      </c>
    </row>
    <row r="404" spans="1:29" x14ac:dyDescent="0.25">
      <c r="A404" s="13">
        <v>455</v>
      </c>
      <c r="B404" s="26" t="s">
        <v>26</v>
      </c>
      <c r="C404" s="14" t="s">
        <v>27</v>
      </c>
      <c r="D404" s="13" t="s">
        <v>450</v>
      </c>
      <c r="E404" s="15">
        <v>39529</v>
      </c>
      <c r="F404" s="16">
        <f t="shared" ca="1" si="27"/>
        <v>75.071868583162214</v>
      </c>
      <c r="G404" s="17" t="s">
        <v>54</v>
      </c>
      <c r="H404" s="13" t="s">
        <v>451</v>
      </c>
      <c r="I404" s="13" t="s">
        <v>452</v>
      </c>
      <c r="J404" s="13" t="s">
        <v>453</v>
      </c>
      <c r="K404" s="13" t="s">
        <v>454</v>
      </c>
      <c r="L404" s="33" t="s">
        <v>66</v>
      </c>
      <c r="M404" s="13" t="s">
        <v>455</v>
      </c>
      <c r="N404" s="13" t="s">
        <v>456</v>
      </c>
      <c r="O404" s="20" t="s">
        <v>36</v>
      </c>
      <c r="P404" s="20" t="s">
        <v>117</v>
      </c>
      <c r="Q404" s="21">
        <v>2262</v>
      </c>
      <c r="R404" s="45">
        <v>21.05</v>
      </c>
      <c r="S404" s="20">
        <v>104.3</v>
      </c>
      <c r="T404" s="28">
        <v>40830</v>
      </c>
      <c r="U404" s="24">
        <v>2.4900000000000002</v>
      </c>
      <c r="V404" s="24">
        <v>1.17</v>
      </c>
      <c r="W404" s="24">
        <v>2.34</v>
      </c>
      <c r="X404" s="25" t="str">
        <f t="shared" si="28"/>
        <v>Obeso</v>
      </c>
      <c r="Y404" s="25" t="b">
        <f t="shared" si="29"/>
        <v>0</v>
      </c>
      <c r="Z404" s="25" t="b">
        <f t="shared" si="30"/>
        <v>0</v>
      </c>
      <c r="AA404" s="26"/>
      <c r="AB404" s="13" t="s">
        <v>203</v>
      </c>
      <c r="AC404" s="49"/>
    </row>
    <row r="405" spans="1:29" x14ac:dyDescent="0.25">
      <c r="A405" s="13">
        <v>456</v>
      </c>
      <c r="B405" s="26" t="s">
        <v>26</v>
      </c>
      <c r="C405" s="14" t="s">
        <v>27</v>
      </c>
      <c r="D405" s="13" t="s">
        <v>457</v>
      </c>
      <c r="E405" s="15">
        <v>39591</v>
      </c>
      <c r="F405" s="16">
        <f t="shared" ca="1" si="27"/>
        <v>73.034907597535934</v>
      </c>
      <c r="G405" s="17" t="s">
        <v>54</v>
      </c>
      <c r="H405" s="13" t="s">
        <v>458</v>
      </c>
      <c r="I405" s="13" t="s">
        <v>459</v>
      </c>
      <c r="J405" s="13" t="s">
        <v>460</v>
      </c>
      <c r="K405" s="13" t="s">
        <v>461</v>
      </c>
      <c r="L405" s="19" t="s">
        <v>59</v>
      </c>
      <c r="M405" s="13" t="s">
        <v>317</v>
      </c>
      <c r="N405" s="13" t="s">
        <v>462</v>
      </c>
      <c r="O405" s="20" t="s">
        <v>62</v>
      </c>
      <c r="P405" s="20" t="s">
        <v>37</v>
      </c>
      <c r="Q405" s="21">
        <v>6773</v>
      </c>
      <c r="R405" s="45">
        <v>20.149999999999999</v>
      </c>
      <c r="S405" s="20">
        <v>103.5</v>
      </c>
      <c r="T405" s="28">
        <v>40830</v>
      </c>
      <c r="U405" s="24">
        <v>2.2200000000000002</v>
      </c>
      <c r="V405" s="24">
        <v>1.32</v>
      </c>
      <c r="W405" s="24">
        <v>2.2400000000000002</v>
      </c>
      <c r="X405" s="25" t="str">
        <f t="shared" si="28"/>
        <v>Obeso</v>
      </c>
      <c r="Y405" s="25" t="b">
        <f t="shared" si="29"/>
        <v>0</v>
      </c>
      <c r="Z405" s="25" t="b">
        <f t="shared" si="30"/>
        <v>0</v>
      </c>
      <c r="AA405" s="26"/>
      <c r="AB405" s="18" t="s">
        <v>39</v>
      </c>
      <c r="AC405" s="49"/>
    </row>
    <row r="406" spans="1:29" x14ac:dyDescent="0.25">
      <c r="A406" s="13">
        <v>457</v>
      </c>
      <c r="B406" s="26" t="s">
        <v>26</v>
      </c>
      <c r="C406" s="14" t="s">
        <v>27</v>
      </c>
      <c r="D406" s="13" t="s">
        <v>463</v>
      </c>
      <c r="E406" s="15">
        <v>39838</v>
      </c>
      <c r="F406" s="16">
        <f t="shared" ca="1" si="27"/>
        <v>64.919917864476389</v>
      </c>
      <c r="G406" s="17" t="s">
        <v>29</v>
      </c>
      <c r="H406" s="13" t="s">
        <v>464</v>
      </c>
      <c r="I406" s="13" t="s">
        <v>465</v>
      </c>
      <c r="J406" s="13" t="s">
        <v>466</v>
      </c>
      <c r="K406" s="13" t="s">
        <v>467</v>
      </c>
      <c r="L406" s="19" t="s">
        <v>59</v>
      </c>
      <c r="M406" s="13" t="s">
        <v>468</v>
      </c>
      <c r="N406" s="13" t="s">
        <v>469</v>
      </c>
      <c r="O406" s="20" t="s">
        <v>77</v>
      </c>
      <c r="P406" s="20" t="s">
        <v>37</v>
      </c>
      <c r="Q406" s="21">
        <v>3412</v>
      </c>
      <c r="R406" s="45">
        <v>12.85</v>
      </c>
      <c r="S406" s="20">
        <v>89.2</v>
      </c>
      <c r="T406" s="28">
        <v>40830</v>
      </c>
      <c r="U406" s="24">
        <v>0.15</v>
      </c>
      <c r="V406" s="24">
        <v>-1.3</v>
      </c>
      <c r="W406" s="24">
        <v>-0.56999999999999995</v>
      </c>
      <c r="X406" s="25" t="str">
        <f t="shared" si="28"/>
        <v>Normal</v>
      </c>
      <c r="Y406" s="25" t="b">
        <f t="shared" si="29"/>
        <v>0</v>
      </c>
      <c r="Z406" s="25" t="b">
        <f t="shared" si="30"/>
        <v>0</v>
      </c>
      <c r="AA406" s="26"/>
      <c r="AB406" s="18" t="s">
        <v>39</v>
      </c>
      <c r="AC406" s="49"/>
    </row>
    <row r="407" spans="1:29" x14ac:dyDescent="0.25">
      <c r="A407" s="20">
        <v>458</v>
      </c>
      <c r="B407" s="26" t="s">
        <v>26</v>
      </c>
      <c r="C407" s="14" t="s">
        <v>27</v>
      </c>
      <c r="D407" s="13" t="s">
        <v>470</v>
      </c>
      <c r="E407" s="15">
        <v>39836</v>
      </c>
      <c r="F407" s="16">
        <f t="shared" ca="1" si="27"/>
        <v>64.985626283367552</v>
      </c>
      <c r="G407" s="17" t="s">
        <v>54</v>
      </c>
      <c r="H407" s="13" t="s">
        <v>471</v>
      </c>
      <c r="I407" s="13" t="s">
        <v>472</v>
      </c>
      <c r="J407" s="13" t="s">
        <v>473</v>
      </c>
      <c r="K407" s="13" t="s">
        <v>474</v>
      </c>
      <c r="L407" s="19" t="s">
        <v>475</v>
      </c>
      <c r="M407" s="13" t="s">
        <v>476</v>
      </c>
      <c r="N407" s="13" t="s">
        <v>477</v>
      </c>
      <c r="O407" s="20" t="s">
        <v>77</v>
      </c>
      <c r="P407" s="20" t="s">
        <v>478</v>
      </c>
      <c r="Q407" s="21">
        <v>2256</v>
      </c>
      <c r="R407" s="45">
        <v>13.85</v>
      </c>
      <c r="S407" s="20">
        <v>92.7</v>
      </c>
      <c r="T407" s="28">
        <v>40830</v>
      </c>
      <c r="U407" s="24">
        <v>0.44</v>
      </c>
      <c r="V407" s="24">
        <v>0.01</v>
      </c>
      <c r="W407" s="24">
        <v>0.36</v>
      </c>
      <c r="X407" s="25" t="str">
        <f t="shared" si="28"/>
        <v>Normal</v>
      </c>
      <c r="Y407" s="25" t="b">
        <f t="shared" si="29"/>
        <v>0</v>
      </c>
      <c r="Z407" s="25" t="b">
        <f t="shared" si="30"/>
        <v>0</v>
      </c>
      <c r="AA407" s="26"/>
      <c r="AB407" s="18" t="s">
        <v>39</v>
      </c>
      <c r="AC407" s="49"/>
    </row>
    <row r="408" spans="1:29" x14ac:dyDescent="0.25">
      <c r="A408" s="13">
        <v>459</v>
      </c>
      <c r="B408" s="26" t="s">
        <v>26</v>
      </c>
      <c r="C408" s="14" t="s">
        <v>27</v>
      </c>
      <c r="D408" s="13" t="s">
        <v>479</v>
      </c>
      <c r="E408" s="15">
        <v>39396</v>
      </c>
      <c r="F408" s="16">
        <f t="shared" ca="1" si="27"/>
        <v>79.441478439425055</v>
      </c>
      <c r="G408" s="17" t="s">
        <v>54</v>
      </c>
      <c r="H408" s="13" t="s">
        <v>480</v>
      </c>
      <c r="I408" s="13" t="s">
        <v>481</v>
      </c>
      <c r="J408" s="13" t="s">
        <v>482</v>
      </c>
      <c r="K408" s="13" t="s">
        <v>483</v>
      </c>
      <c r="L408" s="19" t="s">
        <v>59</v>
      </c>
      <c r="M408" s="43" t="s">
        <v>484</v>
      </c>
      <c r="N408" s="13" t="s">
        <v>485</v>
      </c>
      <c r="O408" s="20" t="s">
        <v>36</v>
      </c>
      <c r="P408" s="20" t="s">
        <v>37</v>
      </c>
      <c r="Q408" s="20">
        <v>2264</v>
      </c>
      <c r="R408" s="45">
        <v>16.5</v>
      </c>
      <c r="S408" s="20">
        <v>101.3</v>
      </c>
      <c r="T408" s="28">
        <v>40830</v>
      </c>
      <c r="U408" s="24">
        <v>0.6</v>
      </c>
      <c r="V408" s="24">
        <v>-0.21</v>
      </c>
      <c r="W408" s="24">
        <v>0.26</v>
      </c>
      <c r="X408" s="25" t="str">
        <f t="shared" si="28"/>
        <v>Normal</v>
      </c>
      <c r="Y408" s="25" t="b">
        <f t="shared" si="29"/>
        <v>0</v>
      </c>
      <c r="Z408" s="25" t="b">
        <f t="shared" si="30"/>
        <v>0</v>
      </c>
      <c r="AA408" s="26"/>
      <c r="AB408" s="13" t="s">
        <v>203</v>
      </c>
      <c r="AC408" s="49"/>
    </row>
    <row r="409" spans="1:29" x14ac:dyDescent="0.25">
      <c r="A409" s="13">
        <v>460</v>
      </c>
      <c r="B409" s="26" t="s">
        <v>26</v>
      </c>
      <c r="C409" s="14" t="s">
        <v>27</v>
      </c>
      <c r="D409" s="13" t="s">
        <v>486</v>
      </c>
      <c r="E409" s="15">
        <v>39660</v>
      </c>
      <c r="F409" s="16">
        <f t="shared" ca="1" si="27"/>
        <v>70.76796714579055</v>
      </c>
      <c r="G409" s="17" t="s">
        <v>29</v>
      </c>
      <c r="H409" s="13" t="s">
        <v>487</v>
      </c>
      <c r="I409" s="13" t="s">
        <v>488</v>
      </c>
      <c r="J409" s="13" t="s">
        <v>489</v>
      </c>
      <c r="K409" s="13" t="s">
        <v>490</v>
      </c>
      <c r="L409" s="19" t="s">
        <v>66</v>
      </c>
      <c r="M409" s="13" t="s">
        <v>491</v>
      </c>
      <c r="N409" s="13" t="s">
        <v>492</v>
      </c>
      <c r="O409" s="20" t="s">
        <v>36</v>
      </c>
      <c r="P409" s="20" t="s">
        <v>87</v>
      </c>
      <c r="Q409" s="20">
        <v>2268</v>
      </c>
      <c r="R409" s="45">
        <v>15.6</v>
      </c>
      <c r="S409" s="20">
        <v>95.1</v>
      </c>
      <c r="T409" s="28">
        <v>40830</v>
      </c>
      <c r="U409" s="24">
        <v>1.25</v>
      </c>
      <c r="V409" s="24">
        <v>-0.67</v>
      </c>
      <c r="W409" s="24">
        <v>0.46</v>
      </c>
      <c r="X409" s="25" t="str">
        <f t="shared" si="28"/>
        <v>Sobrepeso</v>
      </c>
      <c r="Y409" s="25" t="b">
        <f t="shared" si="29"/>
        <v>0</v>
      </c>
      <c r="Z409" s="25" t="b">
        <f t="shared" si="30"/>
        <v>0</v>
      </c>
      <c r="AA409" s="26"/>
      <c r="AB409" s="18" t="s">
        <v>52</v>
      </c>
      <c r="AC409" s="49"/>
    </row>
    <row r="410" spans="1:29" x14ac:dyDescent="0.25">
      <c r="A410" s="13">
        <v>461</v>
      </c>
      <c r="B410" s="26" t="s">
        <v>26</v>
      </c>
      <c r="C410" s="14" t="s">
        <v>27</v>
      </c>
      <c r="D410" s="13" t="s">
        <v>493</v>
      </c>
      <c r="E410" s="15">
        <v>39379</v>
      </c>
      <c r="F410" s="16">
        <f t="shared" ca="1" si="27"/>
        <v>80</v>
      </c>
      <c r="G410" s="17" t="s">
        <v>29</v>
      </c>
      <c r="H410" s="13" t="s">
        <v>494</v>
      </c>
      <c r="I410" s="13" t="s">
        <v>495</v>
      </c>
      <c r="J410" s="13" t="s">
        <v>496</v>
      </c>
      <c r="K410" s="13" t="s">
        <v>497</v>
      </c>
      <c r="L410" s="19" t="s">
        <v>66</v>
      </c>
      <c r="M410" s="13" t="s">
        <v>498</v>
      </c>
      <c r="N410" s="43" t="s">
        <v>499</v>
      </c>
      <c r="O410" s="20" t="s">
        <v>36</v>
      </c>
      <c r="P410" s="20" t="s">
        <v>37</v>
      </c>
      <c r="Q410" s="20">
        <v>2161</v>
      </c>
      <c r="R410" s="45">
        <v>13.8</v>
      </c>
      <c r="S410" s="21">
        <v>103.8</v>
      </c>
      <c r="T410" s="28">
        <v>40830</v>
      </c>
      <c r="U410" s="32">
        <v>-2.17</v>
      </c>
      <c r="V410" s="32">
        <v>0.16</v>
      </c>
      <c r="W410" s="32">
        <v>-1.32</v>
      </c>
      <c r="X410" s="25" t="str">
        <f t="shared" si="28"/>
        <v>Desnutrido</v>
      </c>
      <c r="Y410" s="25" t="b">
        <f t="shared" si="29"/>
        <v>0</v>
      </c>
      <c r="Z410" s="25" t="b">
        <f t="shared" si="30"/>
        <v>0</v>
      </c>
      <c r="AA410" s="26"/>
      <c r="AB410" s="13" t="s">
        <v>203</v>
      </c>
      <c r="AC410" s="49"/>
    </row>
    <row r="411" spans="1:29" x14ac:dyDescent="0.25">
      <c r="A411" s="13">
        <v>462</v>
      </c>
      <c r="B411" s="26" t="s">
        <v>26</v>
      </c>
      <c r="C411" s="14" t="s">
        <v>27</v>
      </c>
      <c r="D411" s="13" t="s">
        <v>500</v>
      </c>
      <c r="E411" s="15">
        <v>40029</v>
      </c>
      <c r="F411" s="16">
        <f t="shared" ca="1" si="27"/>
        <v>58.644763860369608</v>
      </c>
      <c r="G411" s="17" t="s">
        <v>29</v>
      </c>
      <c r="H411" s="13" t="s">
        <v>501</v>
      </c>
      <c r="I411" s="13" t="s">
        <v>502</v>
      </c>
      <c r="J411" s="13" t="s">
        <v>503</v>
      </c>
      <c r="K411" s="13" t="s">
        <v>504</v>
      </c>
      <c r="L411" s="19" t="s">
        <v>505</v>
      </c>
      <c r="M411" s="13" t="s">
        <v>506</v>
      </c>
      <c r="N411" s="13" t="s">
        <v>507</v>
      </c>
      <c r="O411" s="20" t="s">
        <v>77</v>
      </c>
      <c r="P411" s="20" t="s">
        <v>178</v>
      </c>
      <c r="Q411" s="21">
        <v>3938</v>
      </c>
      <c r="R411" s="45">
        <v>13.55</v>
      </c>
      <c r="S411" s="20">
        <v>84.45</v>
      </c>
      <c r="T411" s="28">
        <v>40834</v>
      </c>
      <c r="U411" s="24">
        <v>1.91</v>
      </c>
      <c r="V411" s="24">
        <v>-1.47</v>
      </c>
      <c r="W411" s="24">
        <v>0.6</v>
      </c>
      <c r="X411" s="25" t="str">
        <f t="shared" si="28"/>
        <v>Sobrepeso</v>
      </c>
      <c r="Y411" s="25" t="b">
        <f t="shared" si="29"/>
        <v>0</v>
      </c>
      <c r="Z411" s="25" t="b">
        <f t="shared" si="30"/>
        <v>0</v>
      </c>
      <c r="AA411" s="26"/>
      <c r="AB411" s="18" t="s">
        <v>39</v>
      </c>
      <c r="AC411" s="49"/>
    </row>
    <row r="412" spans="1:29" x14ac:dyDescent="0.25">
      <c r="A412" s="20">
        <v>463</v>
      </c>
      <c r="B412" s="26" t="s">
        <v>26</v>
      </c>
      <c r="C412" s="14" t="s">
        <v>27</v>
      </c>
      <c r="D412" s="13" t="s">
        <v>508</v>
      </c>
      <c r="E412" s="15">
        <v>39722</v>
      </c>
      <c r="F412" s="16">
        <f t="shared" ca="1" si="27"/>
        <v>68.73100616016427</v>
      </c>
      <c r="G412" s="17" t="s">
        <v>54</v>
      </c>
      <c r="H412" s="46" t="s">
        <v>509</v>
      </c>
      <c r="I412" s="46" t="s">
        <v>510</v>
      </c>
      <c r="J412" s="13" t="s">
        <v>511</v>
      </c>
      <c r="K412" s="13" t="s">
        <v>512</v>
      </c>
      <c r="L412" s="19" t="s">
        <v>513</v>
      </c>
      <c r="M412" s="13" t="s">
        <v>514</v>
      </c>
      <c r="N412" s="13" t="s">
        <v>515</v>
      </c>
      <c r="O412" s="47" t="s">
        <v>62</v>
      </c>
      <c r="P412" s="20" t="s">
        <v>37</v>
      </c>
      <c r="Q412" s="21">
        <v>2422</v>
      </c>
      <c r="R412" s="45">
        <v>15.05</v>
      </c>
      <c r="S412" s="20">
        <v>93.3</v>
      </c>
      <c r="T412" s="28">
        <v>40834</v>
      </c>
      <c r="U412" s="24">
        <v>-0.69</v>
      </c>
      <c r="V412" s="24">
        <v>-1.8</v>
      </c>
      <c r="W412" s="24">
        <v>-1.43</v>
      </c>
      <c r="X412" s="25" t="str">
        <f t="shared" si="28"/>
        <v>Normal</v>
      </c>
      <c r="Y412" s="25" t="b">
        <f t="shared" si="29"/>
        <v>0</v>
      </c>
      <c r="Z412" s="25" t="b">
        <f t="shared" si="30"/>
        <v>0</v>
      </c>
      <c r="AA412" s="26"/>
      <c r="AB412" s="18" t="s">
        <v>39</v>
      </c>
      <c r="AC412" s="49"/>
    </row>
    <row r="413" spans="1:29" x14ac:dyDescent="0.25">
      <c r="A413" s="13">
        <v>464</v>
      </c>
      <c r="B413" s="26" t="s">
        <v>26</v>
      </c>
      <c r="C413" s="14" t="s">
        <v>27</v>
      </c>
      <c r="D413" s="13" t="s">
        <v>516</v>
      </c>
      <c r="E413" s="15">
        <v>39968</v>
      </c>
      <c r="F413" s="16">
        <f t="shared" ca="1" si="27"/>
        <v>60.648870636550299</v>
      </c>
      <c r="G413" s="17" t="s">
        <v>54</v>
      </c>
      <c r="H413" s="42" t="s">
        <v>517</v>
      </c>
      <c r="I413" s="42" t="s">
        <v>518</v>
      </c>
      <c r="J413" s="42" t="s">
        <v>519</v>
      </c>
      <c r="K413" s="42" t="s">
        <v>520</v>
      </c>
      <c r="L413" s="33" t="s">
        <v>59</v>
      </c>
      <c r="M413" s="42" t="s">
        <v>521</v>
      </c>
      <c r="N413" s="42" t="s">
        <v>522</v>
      </c>
      <c r="O413" s="20" t="s">
        <v>77</v>
      </c>
      <c r="P413" s="21" t="s">
        <v>87</v>
      </c>
      <c r="Q413" s="21">
        <v>9589</v>
      </c>
      <c r="R413" s="45">
        <v>12.2</v>
      </c>
      <c r="S413" s="21">
        <v>88.3</v>
      </c>
      <c r="T413" s="28">
        <v>40834</v>
      </c>
      <c r="U413" s="24">
        <v>-0.02</v>
      </c>
      <c r="V413" s="24">
        <v>-0.34</v>
      </c>
      <c r="W413" s="24">
        <v>-0.13</v>
      </c>
      <c r="X413" s="25" t="str">
        <f t="shared" si="28"/>
        <v>Normal</v>
      </c>
      <c r="Y413" s="25" t="b">
        <f t="shared" si="29"/>
        <v>0</v>
      </c>
      <c r="Z413" s="25" t="b">
        <f t="shared" si="30"/>
        <v>0</v>
      </c>
      <c r="AA413" s="26"/>
      <c r="AB413" s="18" t="s">
        <v>39</v>
      </c>
      <c r="AC413" s="49">
        <v>1.655</v>
      </c>
    </row>
    <row r="414" spans="1:29" x14ac:dyDescent="0.25">
      <c r="A414" s="13">
        <v>465</v>
      </c>
      <c r="B414" s="26" t="s">
        <v>26</v>
      </c>
      <c r="C414" s="14" t="s">
        <v>27</v>
      </c>
      <c r="D414" s="13" t="s">
        <v>523</v>
      </c>
      <c r="E414" s="15">
        <v>39966</v>
      </c>
      <c r="F414" s="16">
        <f t="shared" ca="1" si="27"/>
        <v>60.714579055441483</v>
      </c>
      <c r="G414" s="17" t="s">
        <v>29</v>
      </c>
      <c r="H414" s="13" t="s">
        <v>524</v>
      </c>
      <c r="I414" s="13" t="s">
        <v>525</v>
      </c>
      <c r="J414" s="13" t="s">
        <v>526</v>
      </c>
      <c r="K414" s="13" t="s">
        <v>527</v>
      </c>
      <c r="L414" s="19" t="s">
        <v>255</v>
      </c>
      <c r="M414" s="13" t="s">
        <v>257</v>
      </c>
      <c r="N414" s="13" t="s">
        <v>528</v>
      </c>
      <c r="O414" s="20" t="s">
        <v>77</v>
      </c>
      <c r="P414" s="20" t="s">
        <v>178</v>
      </c>
      <c r="Q414" s="21">
        <v>3018</v>
      </c>
      <c r="R414" s="45">
        <v>11.9</v>
      </c>
      <c r="S414" s="20">
        <v>85.8</v>
      </c>
      <c r="T414" s="28">
        <v>40834</v>
      </c>
      <c r="U414" s="24">
        <v>1.04</v>
      </c>
      <c r="V414" s="24">
        <v>-0.04</v>
      </c>
      <c r="W414" s="24">
        <v>0.8</v>
      </c>
      <c r="X414" s="25" t="str">
        <f t="shared" si="28"/>
        <v>Sobrepeso</v>
      </c>
      <c r="Y414" s="25" t="b">
        <f t="shared" si="29"/>
        <v>0</v>
      </c>
      <c r="Z414" s="25" t="b">
        <f t="shared" si="30"/>
        <v>0</v>
      </c>
      <c r="AA414" s="26"/>
      <c r="AB414" s="13" t="s">
        <v>203</v>
      </c>
      <c r="AC414" s="49">
        <v>27.74709978915855</v>
      </c>
    </row>
    <row r="415" spans="1:29" x14ac:dyDescent="0.25">
      <c r="A415" s="13">
        <v>466</v>
      </c>
      <c r="B415" s="26" t="s">
        <v>26</v>
      </c>
      <c r="C415" s="14" t="s">
        <v>27</v>
      </c>
      <c r="D415" s="13" t="s">
        <v>529</v>
      </c>
      <c r="E415" s="15">
        <v>39938</v>
      </c>
      <c r="F415" s="16">
        <f t="shared" ca="1" si="27"/>
        <v>61.634496919917865</v>
      </c>
      <c r="G415" s="17" t="s">
        <v>29</v>
      </c>
      <c r="H415" s="13" t="s">
        <v>530</v>
      </c>
      <c r="I415" s="13" t="s">
        <v>531</v>
      </c>
      <c r="J415" s="13" t="s">
        <v>532</v>
      </c>
      <c r="K415" s="13" t="s">
        <v>533</v>
      </c>
      <c r="L415" s="19" t="s">
        <v>534</v>
      </c>
      <c r="M415" s="13" t="s">
        <v>535</v>
      </c>
      <c r="N415" s="13">
        <v>3217034</v>
      </c>
      <c r="O415" s="20" t="s">
        <v>77</v>
      </c>
      <c r="P415" s="20" t="s">
        <v>536</v>
      </c>
      <c r="Q415" s="21" t="s">
        <v>107</v>
      </c>
      <c r="R415" s="45">
        <v>15.75</v>
      </c>
      <c r="S415" s="20">
        <v>95.5</v>
      </c>
      <c r="T415" s="28">
        <v>40834</v>
      </c>
      <c r="U415" s="24">
        <v>1.28</v>
      </c>
      <c r="V415" s="24">
        <v>1.18</v>
      </c>
      <c r="W415" s="24">
        <v>1.5</v>
      </c>
      <c r="X415" s="25" t="str">
        <f t="shared" si="28"/>
        <v>Sobrepeso</v>
      </c>
      <c r="Y415" s="25" t="b">
        <f t="shared" si="29"/>
        <v>0</v>
      </c>
      <c r="Z415" s="25" t="b">
        <f t="shared" si="30"/>
        <v>0</v>
      </c>
      <c r="AA415" s="26"/>
      <c r="AB415" s="13" t="s">
        <v>203</v>
      </c>
      <c r="AC415" s="49"/>
    </row>
    <row r="416" spans="1:29" x14ac:dyDescent="0.25">
      <c r="A416" s="13">
        <v>467</v>
      </c>
      <c r="B416" s="26" t="s">
        <v>26</v>
      </c>
      <c r="C416" s="14" t="s">
        <v>27</v>
      </c>
      <c r="D416" s="13" t="s">
        <v>537</v>
      </c>
      <c r="E416" s="15">
        <v>39799</v>
      </c>
      <c r="F416" s="16">
        <f t="shared" ca="1" si="27"/>
        <v>66.201232032854207</v>
      </c>
      <c r="G416" s="17" t="s">
        <v>54</v>
      </c>
      <c r="H416" s="46" t="s">
        <v>538</v>
      </c>
      <c r="I416" s="46" t="s">
        <v>539</v>
      </c>
      <c r="J416" s="13" t="s">
        <v>540</v>
      </c>
      <c r="K416" s="13" t="s">
        <v>541</v>
      </c>
      <c r="L416" s="19" t="s">
        <v>542</v>
      </c>
      <c r="M416" s="13" t="s">
        <v>543</v>
      </c>
      <c r="N416" s="13" t="s">
        <v>544</v>
      </c>
      <c r="O416" s="48" t="s">
        <v>62</v>
      </c>
      <c r="P416" s="20" t="s">
        <v>37</v>
      </c>
      <c r="Q416" s="21" t="s">
        <v>389</v>
      </c>
      <c r="R416" s="45">
        <v>14.25</v>
      </c>
      <c r="S416" s="20">
        <v>96.6</v>
      </c>
      <c r="T416" s="28">
        <v>40834</v>
      </c>
      <c r="U416" s="24">
        <v>-0.04</v>
      </c>
      <c r="V416" s="24">
        <v>0.79</v>
      </c>
      <c r="W416" s="24">
        <v>0.43</v>
      </c>
      <c r="X416" s="25" t="str">
        <f t="shared" si="28"/>
        <v>Normal</v>
      </c>
      <c r="Y416" s="25" t="b">
        <f t="shared" si="29"/>
        <v>0</v>
      </c>
      <c r="Z416" s="25" t="b">
        <f t="shared" si="30"/>
        <v>0</v>
      </c>
      <c r="AA416" s="26"/>
      <c r="AB416" s="18" t="s">
        <v>39</v>
      </c>
      <c r="AC416" s="49"/>
    </row>
    <row r="417" spans="1:29" x14ac:dyDescent="0.25">
      <c r="A417" s="20">
        <v>468</v>
      </c>
      <c r="B417" s="49" t="s">
        <v>26</v>
      </c>
      <c r="C417" s="14" t="s">
        <v>27</v>
      </c>
      <c r="D417" s="13" t="s">
        <v>545</v>
      </c>
      <c r="E417" s="15">
        <v>39721</v>
      </c>
      <c r="F417" s="16">
        <f t="shared" ca="1" si="27"/>
        <v>68.763860369609858</v>
      </c>
      <c r="G417" s="17" t="s">
        <v>54</v>
      </c>
      <c r="H417" s="46" t="s">
        <v>546</v>
      </c>
      <c r="I417" s="46" t="s">
        <v>547</v>
      </c>
      <c r="J417" s="13" t="s">
        <v>548</v>
      </c>
      <c r="K417" s="13" t="s">
        <v>549</v>
      </c>
      <c r="L417" s="19" t="s">
        <v>550</v>
      </c>
      <c r="M417" s="13" t="s">
        <v>551</v>
      </c>
      <c r="N417" s="13" t="s">
        <v>552</v>
      </c>
      <c r="O417" s="47" t="s">
        <v>62</v>
      </c>
      <c r="P417" s="20" t="s">
        <v>553</v>
      </c>
      <c r="Q417" s="21">
        <v>2364</v>
      </c>
      <c r="R417" s="50">
        <v>15.4</v>
      </c>
      <c r="S417" s="20">
        <v>95.3</v>
      </c>
      <c r="T417" s="51">
        <v>40830</v>
      </c>
      <c r="U417" s="24">
        <v>2.76</v>
      </c>
      <c r="V417" s="24">
        <v>0.95</v>
      </c>
      <c r="W417" s="24">
        <v>2.4500000000000002</v>
      </c>
      <c r="X417" s="25" t="str">
        <f t="shared" si="28"/>
        <v>Obeso</v>
      </c>
      <c r="Y417" s="25" t="b">
        <f t="shared" si="29"/>
        <v>0</v>
      </c>
      <c r="Z417" s="25" t="b">
        <f t="shared" si="30"/>
        <v>0</v>
      </c>
      <c r="AA417" s="49"/>
      <c r="AB417" s="18" t="s">
        <v>39</v>
      </c>
      <c r="AC417" s="49"/>
    </row>
    <row r="418" spans="1:29" x14ac:dyDescent="0.25">
      <c r="A418" s="13">
        <v>469</v>
      </c>
      <c r="B418" s="26" t="s">
        <v>26</v>
      </c>
      <c r="C418" s="14" t="s">
        <v>27</v>
      </c>
      <c r="D418" s="13" t="s">
        <v>554</v>
      </c>
      <c r="E418" s="15">
        <v>39548</v>
      </c>
      <c r="F418" s="16">
        <f t="shared" ca="1" si="27"/>
        <v>74.447638603696092</v>
      </c>
      <c r="G418" s="17" t="s">
        <v>29</v>
      </c>
      <c r="H418" s="46" t="s">
        <v>555</v>
      </c>
      <c r="I418" s="46" t="s">
        <v>556</v>
      </c>
      <c r="J418" s="13" t="s">
        <v>557</v>
      </c>
      <c r="K418" s="13" t="s">
        <v>558</v>
      </c>
      <c r="L418" s="19" t="s">
        <v>559</v>
      </c>
      <c r="M418" s="13" t="s">
        <v>560</v>
      </c>
      <c r="N418" s="13" t="s">
        <v>561</v>
      </c>
      <c r="O418" s="47" t="s">
        <v>62</v>
      </c>
      <c r="P418" s="20" t="s">
        <v>562</v>
      </c>
      <c r="Q418" s="21" t="s">
        <v>389</v>
      </c>
      <c r="R418" s="45">
        <v>18.05</v>
      </c>
      <c r="S418" s="20">
        <v>96.9</v>
      </c>
      <c r="T418" s="28">
        <v>40830</v>
      </c>
      <c r="U418" s="24">
        <v>0.86</v>
      </c>
      <c r="V418" s="24">
        <v>-1.1299999999999999</v>
      </c>
      <c r="W418" s="24">
        <v>-0.1</v>
      </c>
      <c r="X418" s="25" t="str">
        <f t="shared" si="28"/>
        <v>Normal</v>
      </c>
      <c r="Y418" s="25" t="b">
        <f t="shared" si="29"/>
        <v>0</v>
      </c>
      <c r="Z418" s="25" t="b">
        <f t="shared" si="30"/>
        <v>0</v>
      </c>
      <c r="AA418" s="26"/>
      <c r="AB418" s="18" t="s">
        <v>39</v>
      </c>
      <c r="AC418" s="49"/>
    </row>
    <row r="419" spans="1:29" x14ac:dyDescent="0.25">
      <c r="A419" s="13">
        <v>470</v>
      </c>
      <c r="B419" s="26" t="s">
        <v>26</v>
      </c>
      <c r="C419" s="14" t="s">
        <v>27</v>
      </c>
      <c r="D419" s="13" t="s">
        <v>563</v>
      </c>
      <c r="E419" s="15">
        <v>39680</v>
      </c>
      <c r="F419" s="16">
        <f t="shared" ca="1" si="27"/>
        <v>70.110882956878839</v>
      </c>
      <c r="G419" s="42" t="s">
        <v>54</v>
      </c>
      <c r="H419" s="52" t="s">
        <v>564</v>
      </c>
      <c r="I419" s="52" t="s">
        <v>565</v>
      </c>
      <c r="J419" s="42" t="s">
        <v>566</v>
      </c>
      <c r="K419" s="42" t="s">
        <v>567</v>
      </c>
      <c r="L419" s="33" t="s">
        <v>568</v>
      </c>
      <c r="M419" s="42" t="s">
        <v>569</v>
      </c>
      <c r="N419" s="42" t="s">
        <v>570</v>
      </c>
      <c r="O419" s="47" t="s">
        <v>62</v>
      </c>
      <c r="P419" s="20" t="s">
        <v>37</v>
      </c>
      <c r="Q419" s="21">
        <v>2974</v>
      </c>
      <c r="R419" s="45">
        <v>14.2</v>
      </c>
      <c r="S419" s="20">
        <v>97.5</v>
      </c>
      <c r="T419" s="28">
        <v>40834</v>
      </c>
      <c r="U419" s="24">
        <v>-0.26</v>
      </c>
      <c r="V419" s="24">
        <v>0.28999999999999998</v>
      </c>
      <c r="W419" s="24">
        <v>-0.01</v>
      </c>
      <c r="X419" s="25" t="str">
        <f t="shared" si="28"/>
        <v>Normal</v>
      </c>
      <c r="Y419" s="25" t="b">
        <f t="shared" si="29"/>
        <v>0</v>
      </c>
      <c r="Z419" s="25" t="b">
        <f t="shared" si="30"/>
        <v>0</v>
      </c>
      <c r="AA419" s="26"/>
      <c r="AB419" s="18" t="s">
        <v>39</v>
      </c>
      <c r="AC419" s="49"/>
    </row>
    <row r="420" spans="1:29" x14ac:dyDescent="0.25">
      <c r="A420" s="13">
        <v>471</v>
      </c>
      <c r="B420" s="26" t="s">
        <v>26</v>
      </c>
      <c r="C420" s="14" t="s">
        <v>27</v>
      </c>
      <c r="D420" s="13" t="s">
        <v>571</v>
      </c>
      <c r="E420" s="15">
        <v>39851</v>
      </c>
      <c r="F420" s="16">
        <f t="shared" ca="1" si="27"/>
        <v>64.492813141683783</v>
      </c>
      <c r="G420" s="42" t="s">
        <v>29</v>
      </c>
      <c r="H420" s="42" t="s">
        <v>572</v>
      </c>
      <c r="I420" s="42" t="s">
        <v>573</v>
      </c>
      <c r="J420" s="42" t="s">
        <v>574</v>
      </c>
      <c r="K420" s="42" t="s">
        <v>575</v>
      </c>
      <c r="L420" s="33" t="s">
        <v>576</v>
      </c>
      <c r="M420" s="42" t="s">
        <v>577</v>
      </c>
      <c r="N420" s="42" t="s">
        <v>578</v>
      </c>
      <c r="O420" s="47" t="s">
        <v>62</v>
      </c>
      <c r="P420" s="20" t="s">
        <v>178</v>
      </c>
      <c r="Q420" s="21">
        <v>3332</v>
      </c>
      <c r="R420" s="45">
        <v>14.55</v>
      </c>
      <c r="S420" s="20">
        <v>92.45</v>
      </c>
      <c r="T420" s="28">
        <v>40834</v>
      </c>
      <c r="U420" s="24">
        <v>0.96</v>
      </c>
      <c r="V420" s="24">
        <v>-0.32</v>
      </c>
      <c r="W420" s="24">
        <v>0.5</v>
      </c>
      <c r="X420" s="25" t="str">
        <f t="shared" si="28"/>
        <v>Normal</v>
      </c>
      <c r="Y420" s="25" t="b">
        <f t="shared" si="29"/>
        <v>0</v>
      </c>
      <c r="Z420" s="25" t="b">
        <f t="shared" si="30"/>
        <v>0</v>
      </c>
      <c r="AA420" s="26"/>
      <c r="AB420" s="13" t="s">
        <v>203</v>
      </c>
      <c r="AC420" s="49"/>
    </row>
    <row r="421" spans="1:29" x14ac:dyDescent="0.25">
      <c r="A421" s="13">
        <v>472</v>
      </c>
      <c r="B421" s="26" t="s">
        <v>26</v>
      </c>
      <c r="C421" s="14" t="s">
        <v>27</v>
      </c>
      <c r="D421" s="13" t="s">
        <v>579</v>
      </c>
      <c r="E421" s="15">
        <v>39579</v>
      </c>
      <c r="F421" s="16">
        <f t="shared" ca="1" si="27"/>
        <v>73.429158110882952</v>
      </c>
      <c r="G421" s="42" t="s">
        <v>29</v>
      </c>
      <c r="H421" s="52" t="s">
        <v>580</v>
      </c>
      <c r="I421" s="52" t="s">
        <v>581</v>
      </c>
      <c r="J421" s="42" t="s">
        <v>582</v>
      </c>
      <c r="K421" s="42" t="s">
        <v>583</v>
      </c>
      <c r="L421" s="33" t="s">
        <v>584</v>
      </c>
      <c r="M421" s="42" t="s">
        <v>585</v>
      </c>
      <c r="N421" s="42">
        <v>2251399</v>
      </c>
      <c r="O421" s="47" t="s">
        <v>62</v>
      </c>
      <c r="P421" s="20" t="s">
        <v>97</v>
      </c>
      <c r="Q421" s="21" t="s">
        <v>389</v>
      </c>
      <c r="R421" s="45">
        <v>14.5</v>
      </c>
      <c r="S421" s="20">
        <v>96.8</v>
      </c>
      <c r="T421" s="28">
        <v>40834</v>
      </c>
      <c r="U421" s="24">
        <v>1.31</v>
      </c>
      <c r="V421" s="24">
        <v>-0.41</v>
      </c>
      <c r="W421" s="24">
        <v>0.67</v>
      </c>
      <c r="X421" s="25" t="str">
        <f t="shared" si="28"/>
        <v>Sobrepeso</v>
      </c>
      <c r="Y421" s="25" t="b">
        <f t="shared" si="29"/>
        <v>0</v>
      </c>
      <c r="Z421" s="25" t="b">
        <f t="shared" si="30"/>
        <v>0</v>
      </c>
      <c r="AA421" s="26"/>
      <c r="AB421" s="43" t="s">
        <v>203</v>
      </c>
      <c r="AC421" s="49"/>
    </row>
    <row r="422" spans="1:29" x14ac:dyDescent="0.25">
      <c r="A422" s="20">
        <v>473</v>
      </c>
      <c r="B422" s="26" t="s">
        <v>26</v>
      </c>
      <c r="C422" s="14" t="s">
        <v>27</v>
      </c>
      <c r="D422" s="13" t="s">
        <v>586</v>
      </c>
      <c r="E422" s="15">
        <v>39334</v>
      </c>
      <c r="F422" s="16">
        <f t="shared" ca="1" si="27"/>
        <v>81.478439425051334</v>
      </c>
      <c r="G422" s="42" t="s">
        <v>54</v>
      </c>
      <c r="H422" s="13" t="s">
        <v>587</v>
      </c>
      <c r="I422" s="13" t="s">
        <v>588</v>
      </c>
      <c r="J422" s="13" t="s">
        <v>589</v>
      </c>
      <c r="K422" s="13" t="s">
        <v>590</v>
      </c>
      <c r="L422" s="19" t="s">
        <v>591</v>
      </c>
      <c r="M422" s="13" t="s">
        <v>592</v>
      </c>
      <c r="N422" s="13" t="s">
        <v>593</v>
      </c>
      <c r="O422" s="20" t="s">
        <v>36</v>
      </c>
      <c r="P422" s="20" t="s">
        <v>37</v>
      </c>
      <c r="Q422" s="21">
        <v>8861</v>
      </c>
      <c r="R422" s="45">
        <v>18.05</v>
      </c>
      <c r="S422" s="20">
        <v>103.8</v>
      </c>
      <c r="T422" s="28">
        <v>40834</v>
      </c>
      <c r="U422" s="24">
        <v>1.03</v>
      </c>
      <c r="V422" s="24">
        <v>7.0000000000000007E-2</v>
      </c>
      <c r="W422" s="24">
        <v>0.72</v>
      </c>
      <c r="X422" s="25" t="str">
        <f t="shared" si="28"/>
        <v>Sobrepeso</v>
      </c>
      <c r="Y422" s="25" t="b">
        <f t="shared" si="29"/>
        <v>0</v>
      </c>
      <c r="Z422" s="25" t="b">
        <f t="shared" si="30"/>
        <v>0</v>
      </c>
      <c r="AA422" s="26"/>
      <c r="AB422" s="18" t="s">
        <v>39</v>
      </c>
      <c r="AC422" s="49" t="s">
        <v>275</v>
      </c>
    </row>
    <row r="423" spans="1:29" x14ac:dyDescent="0.25">
      <c r="A423" s="13">
        <v>474</v>
      </c>
      <c r="B423" s="26" t="s">
        <v>26</v>
      </c>
      <c r="C423" s="14" t="s">
        <v>27</v>
      </c>
      <c r="D423" s="13" t="s">
        <v>594</v>
      </c>
      <c r="E423" s="37">
        <v>39322</v>
      </c>
      <c r="F423" s="16">
        <f t="shared" ca="1" si="27"/>
        <v>81.872689938398366</v>
      </c>
      <c r="G423" s="42" t="s">
        <v>54</v>
      </c>
      <c r="H423" s="42" t="s">
        <v>595</v>
      </c>
      <c r="I423" s="42" t="s">
        <v>596</v>
      </c>
      <c r="J423" s="30" t="s">
        <v>597</v>
      </c>
      <c r="K423" s="30" t="s">
        <v>598</v>
      </c>
      <c r="L423" s="33" t="s">
        <v>599</v>
      </c>
      <c r="M423" s="42" t="s">
        <v>600</v>
      </c>
      <c r="N423" s="42" t="s">
        <v>601</v>
      </c>
      <c r="O423" s="20" t="s">
        <v>36</v>
      </c>
      <c r="P423" s="20" t="s">
        <v>37</v>
      </c>
      <c r="Q423" s="21">
        <v>4081</v>
      </c>
      <c r="R423" s="20">
        <v>17.95</v>
      </c>
      <c r="S423" s="21">
        <v>103.8</v>
      </c>
      <c r="T423" s="23">
        <v>40862</v>
      </c>
      <c r="U423" s="24">
        <v>0.97</v>
      </c>
      <c r="V423" s="24">
        <v>-0.1</v>
      </c>
      <c r="W423" s="24">
        <v>0.56999999999999995</v>
      </c>
      <c r="X423" s="25" t="str">
        <f t="shared" si="28"/>
        <v>Normal</v>
      </c>
      <c r="Y423" s="25" t="b">
        <f t="shared" si="29"/>
        <v>0</v>
      </c>
      <c r="Z423" s="25" t="b">
        <f t="shared" si="30"/>
        <v>0</v>
      </c>
      <c r="AA423" s="26"/>
      <c r="AB423" s="41" t="s">
        <v>39</v>
      </c>
      <c r="AC423" s="49"/>
    </row>
    <row r="424" spans="1:29" x14ac:dyDescent="0.25">
      <c r="A424" s="13">
        <v>475</v>
      </c>
      <c r="B424" s="26" t="s">
        <v>26</v>
      </c>
      <c r="C424" s="14" t="s">
        <v>27</v>
      </c>
      <c r="D424" s="13" t="s">
        <v>602</v>
      </c>
      <c r="E424" s="15">
        <v>39527</v>
      </c>
      <c r="F424" s="16">
        <f t="shared" ca="1" si="27"/>
        <v>75.137577002053391</v>
      </c>
      <c r="G424" s="42" t="s">
        <v>54</v>
      </c>
      <c r="H424" s="42" t="s">
        <v>603</v>
      </c>
      <c r="I424" s="42" t="s">
        <v>604</v>
      </c>
      <c r="J424" s="42" t="s">
        <v>605</v>
      </c>
      <c r="K424" s="42" t="s">
        <v>606</v>
      </c>
      <c r="L424" s="33" t="s">
        <v>66</v>
      </c>
      <c r="M424" s="30" t="s">
        <v>607</v>
      </c>
      <c r="N424" s="30" t="s">
        <v>608</v>
      </c>
      <c r="O424" s="20" t="s">
        <v>36</v>
      </c>
      <c r="P424" s="20" t="s">
        <v>37</v>
      </c>
      <c r="Q424" s="21">
        <v>2199</v>
      </c>
      <c r="R424" s="45">
        <v>14.65</v>
      </c>
      <c r="S424" s="21">
        <v>96.7</v>
      </c>
      <c r="T424" s="23">
        <v>40830</v>
      </c>
      <c r="U424" s="24">
        <v>0.25</v>
      </c>
      <c r="V424" s="24">
        <v>-0.7</v>
      </c>
      <c r="W424" s="24">
        <v>-0.24</v>
      </c>
      <c r="X424" s="25" t="str">
        <f t="shared" si="28"/>
        <v>Normal</v>
      </c>
      <c r="Y424" s="25" t="b">
        <f t="shared" si="29"/>
        <v>0</v>
      </c>
      <c r="Z424" s="25" t="b">
        <f t="shared" si="30"/>
        <v>0</v>
      </c>
      <c r="AA424" s="26"/>
      <c r="AB424" s="18" t="s">
        <v>39</v>
      </c>
      <c r="AC424" s="49"/>
    </row>
    <row r="425" spans="1:29" x14ac:dyDescent="0.25">
      <c r="A425" s="13">
        <v>476</v>
      </c>
      <c r="B425" s="26" t="s">
        <v>26</v>
      </c>
      <c r="C425" s="14" t="s">
        <v>27</v>
      </c>
      <c r="D425" s="13" t="s">
        <v>609</v>
      </c>
      <c r="E425" s="15">
        <v>39478</v>
      </c>
      <c r="F425" s="16">
        <f t="shared" ca="1" si="27"/>
        <v>76.747433264887064</v>
      </c>
      <c r="G425" s="42" t="s">
        <v>29</v>
      </c>
      <c r="H425" s="52" t="s">
        <v>610</v>
      </c>
      <c r="I425" s="52" t="s">
        <v>611</v>
      </c>
      <c r="J425" s="30" t="s">
        <v>612</v>
      </c>
      <c r="K425" s="30" t="s">
        <v>613</v>
      </c>
      <c r="L425" s="33" t="s">
        <v>66</v>
      </c>
      <c r="M425" s="30" t="s">
        <v>614</v>
      </c>
      <c r="N425" s="30" t="s">
        <v>615</v>
      </c>
      <c r="O425" s="47" t="s">
        <v>36</v>
      </c>
      <c r="P425" s="21" t="s">
        <v>178</v>
      </c>
      <c r="Q425" s="53">
        <v>7446</v>
      </c>
      <c r="R425" s="20">
        <v>17.600000000000001</v>
      </c>
      <c r="S425" s="21">
        <v>100.02</v>
      </c>
      <c r="T425" s="23">
        <v>40830</v>
      </c>
      <c r="U425" s="24">
        <v>1.61</v>
      </c>
      <c r="V425" s="24">
        <v>-0.31</v>
      </c>
      <c r="W425" s="24">
        <v>0.88</v>
      </c>
      <c r="X425" s="25" t="str">
        <f t="shared" si="28"/>
        <v>Sobrepeso</v>
      </c>
      <c r="Y425" s="25" t="b">
        <f t="shared" si="29"/>
        <v>0</v>
      </c>
      <c r="Z425" s="25" t="b">
        <f t="shared" si="30"/>
        <v>0</v>
      </c>
      <c r="AA425" s="26"/>
      <c r="AB425" s="18" t="s">
        <v>39</v>
      </c>
      <c r="AC425" s="49"/>
    </row>
    <row r="426" spans="1:29" x14ac:dyDescent="0.25">
      <c r="A426" s="13">
        <v>477</v>
      </c>
      <c r="B426" s="26" t="s">
        <v>26</v>
      </c>
      <c r="C426" s="14" t="s">
        <v>27</v>
      </c>
      <c r="D426" s="13" t="s">
        <v>616</v>
      </c>
      <c r="E426" s="15">
        <v>39693</v>
      </c>
      <c r="F426" s="16">
        <f t="shared" ca="1" si="27"/>
        <v>69.683778234086247</v>
      </c>
      <c r="G426" s="42" t="s">
        <v>29</v>
      </c>
      <c r="H426" s="52" t="s">
        <v>617</v>
      </c>
      <c r="I426" s="52" t="s">
        <v>618</v>
      </c>
      <c r="J426" s="42" t="s">
        <v>619</v>
      </c>
      <c r="K426" s="42" t="s">
        <v>620</v>
      </c>
      <c r="L426" s="33" t="s">
        <v>66</v>
      </c>
      <c r="M426" s="30" t="s">
        <v>621</v>
      </c>
      <c r="N426" s="42" t="s">
        <v>622</v>
      </c>
      <c r="O426" s="54" t="s">
        <v>62</v>
      </c>
      <c r="P426" s="20" t="s">
        <v>37</v>
      </c>
      <c r="Q426" s="21">
        <v>2266</v>
      </c>
      <c r="R426" s="21">
        <v>14.95</v>
      </c>
      <c r="S426" s="21">
        <v>94.4</v>
      </c>
      <c r="T426" s="23">
        <v>40857</v>
      </c>
      <c r="U426" s="24">
        <v>0.22</v>
      </c>
      <c r="V426" s="24">
        <v>0.08</v>
      </c>
      <c r="W426" s="24">
        <v>0.18</v>
      </c>
      <c r="X426" s="25" t="str">
        <f t="shared" si="28"/>
        <v>Normal</v>
      </c>
      <c r="Y426" s="25" t="b">
        <f t="shared" si="29"/>
        <v>0</v>
      </c>
      <c r="Z426" s="25" t="b">
        <f t="shared" si="30"/>
        <v>0</v>
      </c>
      <c r="AA426" s="26"/>
      <c r="AB426" s="18" t="s">
        <v>39</v>
      </c>
      <c r="AC426" s="49">
        <v>3446</v>
      </c>
    </row>
    <row r="427" spans="1:29" x14ac:dyDescent="0.25">
      <c r="A427" s="20">
        <v>478</v>
      </c>
      <c r="B427" s="26" t="s">
        <v>26</v>
      </c>
      <c r="C427" s="14" t="s">
        <v>27</v>
      </c>
      <c r="D427" s="13" t="s">
        <v>623</v>
      </c>
      <c r="E427" s="15">
        <v>39634</v>
      </c>
      <c r="F427" s="16">
        <f t="shared" ca="1" si="27"/>
        <v>71.622176591375762</v>
      </c>
      <c r="G427" s="42" t="s">
        <v>54</v>
      </c>
      <c r="H427" s="52" t="s">
        <v>624</v>
      </c>
      <c r="I427" s="52" t="s">
        <v>625</v>
      </c>
      <c r="J427" s="30" t="s">
        <v>626</v>
      </c>
      <c r="K427" s="30" t="s">
        <v>627</v>
      </c>
      <c r="L427" s="33" t="s">
        <v>59</v>
      </c>
      <c r="M427" s="30" t="s">
        <v>628</v>
      </c>
      <c r="N427" s="55">
        <v>68531813</v>
      </c>
      <c r="O427" s="54" t="s">
        <v>62</v>
      </c>
      <c r="P427" s="20" t="s">
        <v>117</v>
      </c>
      <c r="Q427" s="53">
        <v>3420</v>
      </c>
      <c r="R427" s="56">
        <v>14.7</v>
      </c>
      <c r="S427" s="21">
        <v>93.6</v>
      </c>
      <c r="T427" s="28">
        <v>40854</v>
      </c>
      <c r="U427" s="24">
        <v>-0.13</v>
      </c>
      <c r="V427" s="24">
        <v>-1.3</v>
      </c>
      <c r="W427" s="24">
        <v>-0.81</v>
      </c>
      <c r="X427" s="25" t="str">
        <f t="shared" si="28"/>
        <v>Normal</v>
      </c>
      <c r="Y427" s="25" t="b">
        <f t="shared" si="29"/>
        <v>0</v>
      </c>
      <c r="Z427" s="25" t="b">
        <f t="shared" si="30"/>
        <v>0</v>
      </c>
      <c r="AA427" s="26"/>
      <c r="AB427" s="18" t="s">
        <v>39</v>
      </c>
      <c r="AC427" s="49"/>
    </row>
    <row r="428" spans="1:29" x14ac:dyDescent="0.25">
      <c r="A428" s="13">
        <v>479</v>
      </c>
      <c r="B428" s="26" t="s">
        <v>26</v>
      </c>
      <c r="C428" s="14" t="s">
        <v>27</v>
      </c>
      <c r="D428" s="13" t="s">
        <v>629</v>
      </c>
      <c r="E428" s="15">
        <v>39374</v>
      </c>
      <c r="F428" s="16">
        <f t="shared" ca="1" si="27"/>
        <v>80.164271047227928</v>
      </c>
      <c r="G428" s="42" t="s">
        <v>54</v>
      </c>
      <c r="H428" s="52" t="s">
        <v>630</v>
      </c>
      <c r="I428" s="52" t="s">
        <v>631</v>
      </c>
      <c r="J428" s="30" t="s">
        <v>632</v>
      </c>
      <c r="K428" s="30" t="s">
        <v>633</v>
      </c>
      <c r="L428" s="33" t="s">
        <v>59</v>
      </c>
      <c r="M428" s="30" t="s">
        <v>634</v>
      </c>
      <c r="N428" s="30" t="s">
        <v>635</v>
      </c>
      <c r="O428" s="47" t="s">
        <v>36</v>
      </c>
      <c r="P428" s="21" t="s">
        <v>178</v>
      </c>
      <c r="Q428" s="53">
        <v>8062</v>
      </c>
      <c r="R428" s="57">
        <v>18.2</v>
      </c>
      <c r="S428" s="58">
        <v>102.7</v>
      </c>
      <c r="T428" s="28">
        <v>40854</v>
      </c>
      <c r="U428" s="24">
        <v>1.35</v>
      </c>
      <c r="V428" s="24">
        <v>-0.09</v>
      </c>
      <c r="W428" s="24">
        <v>0.83</v>
      </c>
      <c r="X428" s="25" t="str">
        <f t="shared" si="28"/>
        <v>Sobrepeso</v>
      </c>
      <c r="Y428" s="25" t="b">
        <f t="shared" si="29"/>
        <v>0</v>
      </c>
      <c r="Z428" s="25" t="b">
        <f t="shared" si="30"/>
        <v>0</v>
      </c>
      <c r="AA428" s="26"/>
      <c r="AB428" s="18" t="s">
        <v>39</v>
      </c>
      <c r="AC428" s="49"/>
    </row>
    <row r="429" spans="1:29" x14ac:dyDescent="0.25">
      <c r="A429" s="13">
        <v>480</v>
      </c>
      <c r="B429" s="26" t="s">
        <v>26</v>
      </c>
      <c r="C429" s="14" t="s">
        <v>27</v>
      </c>
      <c r="D429" s="13" t="s">
        <v>636</v>
      </c>
      <c r="E429" s="15">
        <v>39503</v>
      </c>
      <c r="F429" s="16">
        <f t="shared" ca="1" si="27"/>
        <v>75.92607802874744</v>
      </c>
      <c r="G429" s="42" t="s">
        <v>29</v>
      </c>
      <c r="H429" s="42" t="s">
        <v>637</v>
      </c>
      <c r="I429" s="42" t="s">
        <v>638</v>
      </c>
      <c r="J429" s="42" t="s">
        <v>639</v>
      </c>
      <c r="K429" s="42" t="s">
        <v>640</v>
      </c>
      <c r="L429" s="33" t="s">
        <v>59</v>
      </c>
      <c r="M429" s="42" t="s">
        <v>641</v>
      </c>
      <c r="N429" s="42" t="s">
        <v>642</v>
      </c>
      <c r="O429" s="20" t="s">
        <v>36</v>
      </c>
      <c r="P429" s="20" t="s">
        <v>37</v>
      </c>
      <c r="Q429" s="21">
        <v>8991</v>
      </c>
      <c r="R429" s="56">
        <v>16.100000000000001</v>
      </c>
      <c r="S429" s="21">
        <v>102.45</v>
      </c>
      <c r="T429" s="28">
        <v>40857</v>
      </c>
      <c r="U429" s="24">
        <v>-0.52</v>
      </c>
      <c r="V429" s="24">
        <v>0.42</v>
      </c>
      <c r="W429" s="24">
        <v>-0.12</v>
      </c>
      <c r="X429" s="25" t="str">
        <f t="shared" si="28"/>
        <v>Normal</v>
      </c>
      <c r="Y429" s="25" t="b">
        <f t="shared" si="29"/>
        <v>0</v>
      </c>
      <c r="Z429" s="25" t="b">
        <f t="shared" si="30"/>
        <v>0</v>
      </c>
      <c r="AA429" s="26"/>
      <c r="AB429" s="18" t="s">
        <v>39</v>
      </c>
      <c r="AC429" s="49"/>
    </row>
    <row r="430" spans="1:29" x14ac:dyDescent="0.25">
      <c r="A430" s="13">
        <v>481</v>
      </c>
      <c r="B430" s="26" t="s">
        <v>26</v>
      </c>
      <c r="C430" s="14" t="s">
        <v>27</v>
      </c>
      <c r="D430" s="13" t="s">
        <v>643</v>
      </c>
      <c r="E430" s="15">
        <v>39447</v>
      </c>
      <c r="F430" s="16">
        <f t="shared" ca="1" si="27"/>
        <v>77.765913757700204</v>
      </c>
      <c r="G430" s="17" t="s">
        <v>54</v>
      </c>
      <c r="H430" s="46" t="s">
        <v>644</v>
      </c>
      <c r="I430" s="46" t="s">
        <v>645</v>
      </c>
      <c r="J430" s="13" t="s">
        <v>646</v>
      </c>
      <c r="K430" s="13" t="s">
        <v>647</v>
      </c>
      <c r="L430" s="19" t="s">
        <v>59</v>
      </c>
      <c r="M430" s="13" t="s">
        <v>648</v>
      </c>
      <c r="N430" s="13" t="s">
        <v>649</v>
      </c>
      <c r="O430" s="47" t="s">
        <v>36</v>
      </c>
      <c r="P430" s="20" t="s">
        <v>178</v>
      </c>
      <c r="Q430" s="21">
        <v>7026</v>
      </c>
      <c r="R430" s="56">
        <v>17.45</v>
      </c>
      <c r="S430" s="20">
        <v>100</v>
      </c>
      <c r="T430" s="28">
        <v>40834</v>
      </c>
      <c r="U430" s="24">
        <v>1.46</v>
      </c>
      <c r="V430" s="24">
        <v>-0.3</v>
      </c>
      <c r="W430" s="24">
        <v>0.79</v>
      </c>
      <c r="X430" s="25" t="str">
        <f t="shared" si="28"/>
        <v>Sobrepeso</v>
      </c>
      <c r="Y430" s="25" t="b">
        <f t="shared" si="29"/>
        <v>0</v>
      </c>
      <c r="Z430" s="25" t="b">
        <f t="shared" si="30"/>
        <v>0</v>
      </c>
      <c r="AA430" s="26"/>
      <c r="AB430" s="18" t="s">
        <v>39</v>
      </c>
      <c r="AC430" s="49"/>
    </row>
    <row r="431" spans="1:29" x14ac:dyDescent="0.25">
      <c r="A431" s="13">
        <v>482</v>
      </c>
      <c r="B431" s="26" t="s">
        <v>26</v>
      </c>
      <c r="C431" s="14" t="s">
        <v>27</v>
      </c>
      <c r="D431" s="13" t="s">
        <v>650</v>
      </c>
      <c r="E431" s="15">
        <v>39414</v>
      </c>
      <c r="F431" s="16">
        <f t="shared" ca="1" si="27"/>
        <v>78.850102669404521</v>
      </c>
      <c r="G431" s="17" t="s">
        <v>29</v>
      </c>
      <c r="H431" s="13" t="s">
        <v>651</v>
      </c>
      <c r="I431" s="13" t="s">
        <v>652</v>
      </c>
      <c r="J431" s="13" t="s">
        <v>653</v>
      </c>
      <c r="K431" s="13" t="s">
        <v>654</v>
      </c>
      <c r="L431" s="19" t="s">
        <v>66</v>
      </c>
      <c r="M431" s="13" t="s">
        <v>655</v>
      </c>
      <c r="N431" s="13" t="s">
        <v>656</v>
      </c>
      <c r="O431" s="20" t="s">
        <v>36</v>
      </c>
      <c r="P431" s="20" t="s">
        <v>178</v>
      </c>
      <c r="Q431" s="21">
        <v>4387</v>
      </c>
      <c r="R431" s="56">
        <v>17.45</v>
      </c>
      <c r="S431" s="20">
        <v>97.7</v>
      </c>
      <c r="T431" s="28">
        <v>40834</v>
      </c>
      <c r="U431" s="24">
        <v>0.89</v>
      </c>
      <c r="V431" s="24">
        <v>-0.28000000000000003</v>
      </c>
      <c r="W431" s="24">
        <v>0.4</v>
      </c>
      <c r="X431" s="25" t="str">
        <f t="shared" si="28"/>
        <v>Normal</v>
      </c>
      <c r="Y431" s="25" t="b">
        <f t="shared" si="29"/>
        <v>0</v>
      </c>
      <c r="Z431" s="25" t="b">
        <f t="shared" si="30"/>
        <v>0</v>
      </c>
      <c r="AA431" s="26"/>
      <c r="AB431" s="18" t="s">
        <v>39</v>
      </c>
      <c r="AC431" s="49"/>
    </row>
    <row r="432" spans="1:29" x14ac:dyDescent="0.25">
      <c r="A432" s="20">
        <v>483</v>
      </c>
      <c r="B432" s="26" t="s">
        <v>26</v>
      </c>
      <c r="C432" s="14" t="s">
        <v>27</v>
      </c>
      <c r="D432" s="49" t="s">
        <v>657</v>
      </c>
      <c r="E432" s="59">
        <v>39388</v>
      </c>
      <c r="F432" s="16">
        <f t="shared" ca="1" si="27"/>
        <v>79.704312114989733</v>
      </c>
      <c r="G432" s="60" t="s">
        <v>29</v>
      </c>
      <c r="H432" s="61" t="s">
        <v>658</v>
      </c>
      <c r="I432" s="61" t="s">
        <v>659</v>
      </c>
      <c r="J432" s="62" t="s">
        <v>660</v>
      </c>
      <c r="K432" s="62" t="s">
        <v>661</v>
      </c>
      <c r="L432" s="63" t="s">
        <v>662</v>
      </c>
      <c r="M432" s="62" t="s">
        <v>663</v>
      </c>
      <c r="N432" s="62" t="s">
        <v>664</v>
      </c>
      <c r="O432" s="64" t="s">
        <v>36</v>
      </c>
      <c r="P432" s="20" t="s">
        <v>178</v>
      </c>
      <c r="Q432" s="65">
        <v>2253</v>
      </c>
      <c r="R432" s="45">
        <v>17.649999999999999</v>
      </c>
      <c r="S432" s="20">
        <v>104.55</v>
      </c>
      <c r="T432" s="28">
        <v>40830</v>
      </c>
      <c r="U432" s="24">
        <v>0.64</v>
      </c>
      <c r="V432" s="24">
        <v>0.38</v>
      </c>
      <c r="W432" s="24">
        <v>0.65</v>
      </c>
      <c r="X432" s="25" t="str">
        <f t="shared" si="28"/>
        <v>Normal</v>
      </c>
      <c r="Y432" s="25" t="b">
        <f t="shared" si="29"/>
        <v>0</v>
      </c>
      <c r="Z432" s="25" t="b">
        <f t="shared" si="30"/>
        <v>0</v>
      </c>
      <c r="AA432" s="26"/>
      <c r="AB432" s="18" t="s">
        <v>39</v>
      </c>
      <c r="AC432" s="49"/>
    </row>
    <row r="433" spans="1:29" x14ac:dyDescent="0.25">
      <c r="A433" s="13">
        <v>484</v>
      </c>
      <c r="B433" s="26" t="s">
        <v>26</v>
      </c>
      <c r="C433" s="14" t="s">
        <v>27</v>
      </c>
      <c r="D433" s="13" t="s">
        <v>665</v>
      </c>
      <c r="E433" s="15">
        <v>39640</v>
      </c>
      <c r="F433" s="16">
        <f t="shared" ca="1" si="27"/>
        <v>71.42505133470226</v>
      </c>
      <c r="G433" s="17" t="s">
        <v>54</v>
      </c>
      <c r="H433" s="46" t="s">
        <v>666</v>
      </c>
      <c r="I433" s="46" t="s">
        <v>667</v>
      </c>
      <c r="J433" s="13" t="s">
        <v>668</v>
      </c>
      <c r="K433" s="13" t="s">
        <v>669</v>
      </c>
      <c r="L433" s="19" t="s">
        <v>670</v>
      </c>
      <c r="M433" s="13" t="s">
        <v>671</v>
      </c>
      <c r="N433" s="13" t="s">
        <v>672</v>
      </c>
      <c r="O433" s="48" t="s">
        <v>36</v>
      </c>
      <c r="P433" s="20" t="s">
        <v>37</v>
      </c>
      <c r="Q433" s="21">
        <v>4057</v>
      </c>
      <c r="R433" s="66">
        <v>16.75</v>
      </c>
      <c r="S433" s="20">
        <v>95.1</v>
      </c>
      <c r="T433" s="28">
        <v>40834</v>
      </c>
      <c r="U433" s="24">
        <v>1.99</v>
      </c>
      <c r="V433" s="24">
        <v>-0.54</v>
      </c>
      <c r="W433" s="24">
        <v>1.0900000000000001</v>
      </c>
      <c r="X433" s="25" t="str">
        <f t="shared" si="28"/>
        <v>Sobrepeso</v>
      </c>
      <c r="Y433" s="25" t="b">
        <f t="shared" si="29"/>
        <v>0</v>
      </c>
      <c r="Z433" s="25" t="b">
        <f t="shared" si="30"/>
        <v>0</v>
      </c>
      <c r="AA433" s="67"/>
      <c r="AB433" s="18" t="s">
        <v>39</v>
      </c>
      <c r="AC433" s="49"/>
    </row>
    <row r="434" spans="1:29" x14ac:dyDescent="0.25">
      <c r="A434" s="13">
        <v>485</v>
      </c>
      <c r="B434" s="26" t="s">
        <v>26</v>
      </c>
      <c r="C434" s="14" t="s">
        <v>27</v>
      </c>
      <c r="D434" s="13" t="s">
        <v>673</v>
      </c>
      <c r="E434" s="15">
        <v>39494</v>
      </c>
      <c r="F434" s="16">
        <f t="shared" ca="1" si="27"/>
        <v>76.221765913757693</v>
      </c>
      <c r="G434" s="17" t="s">
        <v>54</v>
      </c>
      <c r="H434" s="13" t="s">
        <v>674</v>
      </c>
      <c r="I434" s="13" t="s">
        <v>675</v>
      </c>
      <c r="J434" s="13" t="s">
        <v>676</v>
      </c>
      <c r="K434" s="13" t="s">
        <v>677</v>
      </c>
      <c r="L434" s="19" t="s">
        <v>678</v>
      </c>
      <c r="M434" s="13" t="s">
        <v>679</v>
      </c>
      <c r="N434" s="13">
        <v>2615978</v>
      </c>
      <c r="O434" s="20" t="s">
        <v>36</v>
      </c>
      <c r="P434" s="20" t="s">
        <v>117</v>
      </c>
      <c r="Q434" s="21">
        <v>4469</v>
      </c>
      <c r="R434" s="21">
        <v>14.6</v>
      </c>
      <c r="S434" s="20">
        <v>98.05</v>
      </c>
      <c r="T434" s="23">
        <v>40834</v>
      </c>
      <c r="U434" s="24">
        <v>-0.13</v>
      </c>
      <c r="V434" s="24">
        <v>-0.43</v>
      </c>
      <c r="W434" s="24">
        <v>-0.36</v>
      </c>
      <c r="X434" s="25" t="str">
        <f t="shared" si="28"/>
        <v>Normal</v>
      </c>
      <c r="Y434" s="25" t="b">
        <f t="shared" si="29"/>
        <v>0</v>
      </c>
      <c r="Z434" s="25" t="b">
        <f t="shared" si="30"/>
        <v>0</v>
      </c>
      <c r="AA434" s="26"/>
      <c r="AB434" s="13" t="s">
        <v>170</v>
      </c>
      <c r="AC434" s="61"/>
    </row>
    <row r="435" spans="1:29" x14ac:dyDescent="0.25">
      <c r="A435" s="13">
        <v>486</v>
      </c>
      <c r="B435" s="26" t="s">
        <v>26</v>
      </c>
      <c r="C435" s="14" t="s">
        <v>27</v>
      </c>
      <c r="D435" s="13" t="s">
        <v>680</v>
      </c>
      <c r="E435" s="15">
        <v>39363</v>
      </c>
      <c r="F435" s="16">
        <f t="shared" ca="1" si="27"/>
        <v>80.525667351129357</v>
      </c>
      <c r="G435" s="17" t="s">
        <v>54</v>
      </c>
      <c r="H435" s="13" t="s">
        <v>681</v>
      </c>
      <c r="I435" s="13" t="s">
        <v>682</v>
      </c>
      <c r="J435" s="13" t="s">
        <v>683</v>
      </c>
      <c r="K435" s="13" t="s">
        <v>684</v>
      </c>
      <c r="L435" s="19" t="s">
        <v>59</v>
      </c>
      <c r="M435" s="13" t="s">
        <v>685</v>
      </c>
      <c r="N435" s="13" t="s">
        <v>686</v>
      </c>
      <c r="O435" s="20" t="s">
        <v>36</v>
      </c>
      <c r="P435" s="20" t="s">
        <v>178</v>
      </c>
      <c r="Q435" s="21">
        <v>6251</v>
      </c>
      <c r="R435" s="56">
        <v>17.600000000000001</v>
      </c>
      <c r="S435" s="20">
        <v>102.05</v>
      </c>
      <c r="T435" s="28">
        <v>40834</v>
      </c>
      <c r="U435" s="24">
        <v>1.1299999999999999</v>
      </c>
      <c r="V435" s="24">
        <v>-0.2</v>
      </c>
      <c r="W435" s="24">
        <v>0.62</v>
      </c>
      <c r="X435" s="25" t="str">
        <f t="shared" si="28"/>
        <v>Sobrepeso</v>
      </c>
      <c r="Y435" s="25" t="b">
        <f t="shared" si="29"/>
        <v>0</v>
      </c>
      <c r="Z435" s="25" t="b">
        <f t="shared" si="30"/>
        <v>0</v>
      </c>
      <c r="AA435" s="68"/>
      <c r="AB435" s="18" t="s">
        <v>39</v>
      </c>
      <c r="AC435" s="49"/>
    </row>
    <row r="436" spans="1:29" x14ac:dyDescent="0.25">
      <c r="A436" s="13">
        <v>487</v>
      </c>
      <c r="B436" s="26" t="s">
        <v>26</v>
      </c>
      <c r="C436" s="14" t="s">
        <v>27</v>
      </c>
      <c r="D436" s="13" t="s">
        <v>687</v>
      </c>
      <c r="E436" s="15">
        <v>39696</v>
      </c>
      <c r="F436" s="16">
        <f t="shared" ca="1" si="27"/>
        <v>69.585215605749482</v>
      </c>
      <c r="G436" s="17" t="s">
        <v>29</v>
      </c>
      <c r="H436" s="47" t="s">
        <v>688</v>
      </c>
      <c r="I436" s="47" t="s">
        <v>689</v>
      </c>
      <c r="J436" s="13" t="s">
        <v>690</v>
      </c>
      <c r="K436" s="13" t="s">
        <v>691</v>
      </c>
      <c r="L436" s="19" t="s">
        <v>692</v>
      </c>
      <c r="M436" s="13" t="s">
        <v>693</v>
      </c>
      <c r="N436" s="13" t="s">
        <v>694</v>
      </c>
      <c r="O436" s="47" t="s">
        <v>62</v>
      </c>
      <c r="P436" s="20" t="s">
        <v>37</v>
      </c>
      <c r="Q436" s="21">
        <v>3518</v>
      </c>
      <c r="R436" s="20">
        <v>15.45</v>
      </c>
      <c r="S436" s="20">
        <v>95.1</v>
      </c>
      <c r="T436" s="23">
        <v>40834</v>
      </c>
      <c r="U436" s="24">
        <v>1.1299999999999999</v>
      </c>
      <c r="V436" s="24">
        <v>-0.5</v>
      </c>
      <c r="W436" s="24">
        <v>0.48</v>
      </c>
      <c r="X436" s="25" t="str">
        <f t="shared" si="28"/>
        <v>Sobrepeso</v>
      </c>
      <c r="Y436" s="25" t="b">
        <f t="shared" si="29"/>
        <v>0</v>
      </c>
      <c r="Z436" s="25" t="b">
        <f t="shared" si="30"/>
        <v>0</v>
      </c>
      <c r="AA436" s="26"/>
      <c r="AB436" s="18" t="s">
        <v>39</v>
      </c>
      <c r="AC436" s="49"/>
    </row>
    <row r="437" spans="1:29" x14ac:dyDescent="0.25">
      <c r="A437" s="20">
        <v>488</v>
      </c>
      <c r="B437" s="26" t="s">
        <v>26</v>
      </c>
      <c r="C437" s="14" t="s">
        <v>27</v>
      </c>
      <c r="D437" s="13" t="s">
        <v>695</v>
      </c>
      <c r="E437" s="15">
        <v>39494</v>
      </c>
      <c r="F437" s="16">
        <f t="shared" ref="F437:F500" ca="1" si="31">($AC$1-E437)/365.25*12</f>
        <v>76.221765913757693</v>
      </c>
      <c r="G437" s="17" t="s">
        <v>29</v>
      </c>
      <c r="H437" s="20" t="s">
        <v>696</v>
      </c>
      <c r="I437" s="20" t="s">
        <v>697</v>
      </c>
      <c r="J437" s="13" t="s">
        <v>698</v>
      </c>
      <c r="K437" s="13" t="s">
        <v>699</v>
      </c>
      <c r="L437" s="19" t="s">
        <v>700</v>
      </c>
      <c r="M437" s="13" t="s">
        <v>701</v>
      </c>
      <c r="N437" s="13" t="s">
        <v>702</v>
      </c>
      <c r="O437" s="20" t="s">
        <v>36</v>
      </c>
      <c r="P437" s="20" t="s">
        <v>117</v>
      </c>
      <c r="Q437" s="21">
        <v>3317</v>
      </c>
      <c r="R437" s="20">
        <v>15</v>
      </c>
      <c r="S437" s="20">
        <v>99.3</v>
      </c>
      <c r="T437" s="23">
        <v>40834</v>
      </c>
      <c r="U437" s="24">
        <v>0.88</v>
      </c>
      <c r="V437" s="24">
        <v>-0.47</v>
      </c>
      <c r="W437" s="24">
        <v>0.31</v>
      </c>
      <c r="X437" s="25" t="str">
        <f t="shared" ref="X437:X500" si="32">IF(U437&gt;2,"Obeso", IF(U437&gt;1, "Sobrepeso", IF(U437&lt;-2, "Desnutrido", IF(U437&lt;-1, "Bajopeso", IF(U437&lt;1.01, "Normal")))))</f>
        <v>Normal</v>
      </c>
      <c r="Y437" s="25" t="b">
        <f t="shared" ref="Y437:Y500" si="33">IF(V437&lt;-2,"Talla Baja" )</f>
        <v>0</v>
      </c>
      <c r="Z437" s="25" t="b">
        <f t="shared" si="30"/>
        <v>0</v>
      </c>
      <c r="AA437" s="26"/>
      <c r="AB437" s="69" t="s">
        <v>203</v>
      </c>
      <c r="AC437" s="49"/>
    </row>
    <row r="438" spans="1:29" x14ac:dyDescent="0.25">
      <c r="A438" s="13">
        <v>489</v>
      </c>
      <c r="B438" s="13" t="s">
        <v>26</v>
      </c>
      <c r="C438" s="14" t="s">
        <v>27</v>
      </c>
      <c r="D438" s="20" t="s">
        <v>703</v>
      </c>
      <c r="E438" s="37">
        <v>39473</v>
      </c>
      <c r="F438" s="16">
        <f t="shared" ca="1" si="31"/>
        <v>76.911704312114992</v>
      </c>
      <c r="G438" s="70" t="s">
        <v>29</v>
      </c>
      <c r="H438" s="47" t="s">
        <v>704</v>
      </c>
      <c r="I438" s="47" t="s">
        <v>459</v>
      </c>
      <c r="J438" s="13" t="s">
        <v>705</v>
      </c>
      <c r="K438" s="13" t="s">
        <v>706</v>
      </c>
      <c r="L438" s="19" t="s">
        <v>59</v>
      </c>
      <c r="M438" s="13" t="s">
        <v>707</v>
      </c>
      <c r="N438" s="13">
        <v>2617859</v>
      </c>
      <c r="O438" s="47" t="s">
        <v>36</v>
      </c>
      <c r="P438" s="20" t="s">
        <v>37</v>
      </c>
      <c r="Q438" s="21">
        <v>6773</v>
      </c>
      <c r="R438" s="71">
        <v>16.3</v>
      </c>
      <c r="S438" s="47">
        <v>99.5</v>
      </c>
      <c r="T438" s="72">
        <v>40857</v>
      </c>
      <c r="U438" s="24">
        <v>0.83</v>
      </c>
      <c r="V438" s="24">
        <v>-0.57999999999999996</v>
      </c>
      <c r="W438" s="24">
        <v>0.18</v>
      </c>
      <c r="X438" s="25" t="str">
        <f t="shared" si="32"/>
        <v>Normal</v>
      </c>
      <c r="Y438" s="25" t="b">
        <f t="shared" si="33"/>
        <v>0</v>
      </c>
      <c r="Z438" s="25" t="b">
        <f t="shared" si="30"/>
        <v>0</v>
      </c>
      <c r="AA438" s="26"/>
      <c r="AB438" s="73" t="s">
        <v>39</v>
      </c>
      <c r="AC438" s="49"/>
    </row>
    <row r="439" spans="1:29" x14ac:dyDescent="0.25">
      <c r="A439" s="13">
        <v>490</v>
      </c>
      <c r="B439" s="13" t="s">
        <v>26</v>
      </c>
      <c r="C439" s="14" t="s">
        <v>27</v>
      </c>
      <c r="D439" s="13" t="s">
        <v>708</v>
      </c>
      <c r="E439" s="15">
        <v>39664</v>
      </c>
      <c r="F439" s="16">
        <f t="shared" ca="1" si="31"/>
        <v>70.636550308008211</v>
      </c>
      <c r="G439" s="17" t="s">
        <v>29</v>
      </c>
      <c r="H439" s="46" t="s">
        <v>709</v>
      </c>
      <c r="I439" s="46" t="s">
        <v>710</v>
      </c>
      <c r="J439" s="13" t="s">
        <v>711</v>
      </c>
      <c r="K439" s="13" t="s">
        <v>712</v>
      </c>
      <c r="L439" s="19" t="s">
        <v>59</v>
      </c>
      <c r="M439" s="13" t="s">
        <v>713</v>
      </c>
      <c r="N439" s="13" t="s">
        <v>714</v>
      </c>
      <c r="O439" s="48" t="s">
        <v>62</v>
      </c>
      <c r="P439" s="20" t="s">
        <v>178</v>
      </c>
      <c r="Q439" s="21" t="s">
        <v>389</v>
      </c>
      <c r="R439" s="21">
        <v>13.1</v>
      </c>
      <c r="S439" s="20">
        <v>97</v>
      </c>
      <c r="T439" s="23">
        <v>40834</v>
      </c>
      <c r="U439" s="24">
        <v>-7.0000000000000007E-2</v>
      </c>
      <c r="V439" s="24">
        <v>0.84</v>
      </c>
      <c r="W439" s="24">
        <v>0.42</v>
      </c>
      <c r="X439" s="25" t="str">
        <f t="shared" si="32"/>
        <v>Normal</v>
      </c>
      <c r="Y439" s="25" t="b">
        <f t="shared" si="33"/>
        <v>0</v>
      </c>
      <c r="Z439" s="25" t="b">
        <f t="shared" si="30"/>
        <v>0</v>
      </c>
      <c r="AA439" s="26"/>
      <c r="AB439" s="69" t="s">
        <v>203</v>
      </c>
      <c r="AC439" s="100"/>
    </row>
    <row r="440" spans="1:29" x14ac:dyDescent="0.25">
      <c r="A440" s="20">
        <v>491</v>
      </c>
      <c r="B440" s="13" t="s">
        <v>26</v>
      </c>
      <c r="C440" s="14" t="s">
        <v>27</v>
      </c>
      <c r="D440" s="69" t="s">
        <v>715</v>
      </c>
      <c r="E440" s="74">
        <v>39704</v>
      </c>
      <c r="F440" s="16">
        <f t="shared" ca="1" si="31"/>
        <v>69.322381930184804</v>
      </c>
      <c r="G440" s="75" t="s">
        <v>54</v>
      </c>
      <c r="H440" s="76" t="s">
        <v>716</v>
      </c>
      <c r="I440" s="76" t="s">
        <v>717</v>
      </c>
      <c r="J440" s="69" t="s">
        <v>718</v>
      </c>
      <c r="K440" s="69" t="s">
        <v>719</v>
      </c>
      <c r="L440" s="77" t="s">
        <v>59</v>
      </c>
      <c r="M440" s="69" t="s">
        <v>720</v>
      </c>
      <c r="N440" s="69">
        <v>67524541</v>
      </c>
      <c r="O440" s="76" t="s">
        <v>62</v>
      </c>
      <c r="P440" s="20" t="s">
        <v>178</v>
      </c>
      <c r="Q440" s="21" t="s">
        <v>389</v>
      </c>
      <c r="R440" s="76">
        <v>15.3</v>
      </c>
      <c r="S440" s="76">
        <v>97</v>
      </c>
      <c r="T440" s="78">
        <v>40854</v>
      </c>
      <c r="U440" s="24">
        <v>0.66</v>
      </c>
      <c r="V440" s="24">
        <v>0.19</v>
      </c>
      <c r="W440" s="24">
        <v>0.56999999999999995</v>
      </c>
      <c r="X440" s="25" t="str">
        <f t="shared" si="32"/>
        <v>Normal</v>
      </c>
      <c r="Y440" s="25" t="b">
        <f t="shared" si="33"/>
        <v>0</v>
      </c>
      <c r="Z440" s="25" t="b">
        <f t="shared" si="30"/>
        <v>0</v>
      </c>
      <c r="AA440" s="26"/>
      <c r="AB440" s="73" t="s">
        <v>52</v>
      </c>
      <c r="AC440" s="100" t="s">
        <v>275</v>
      </c>
    </row>
    <row r="441" spans="1:29" x14ac:dyDescent="0.25">
      <c r="A441" s="13">
        <v>493</v>
      </c>
      <c r="B441" s="69" t="s">
        <v>26</v>
      </c>
      <c r="C441" s="79" t="s">
        <v>721</v>
      </c>
      <c r="D441" s="69" t="s">
        <v>722</v>
      </c>
      <c r="E441" s="74">
        <v>39931</v>
      </c>
      <c r="F441" s="16">
        <f t="shared" ca="1" si="31"/>
        <v>61.864476386036962</v>
      </c>
      <c r="G441" s="80" t="s">
        <v>54</v>
      </c>
      <c r="H441" s="69" t="s">
        <v>723</v>
      </c>
      <c r="I441" s="69" t="s">
        <v>724</v>
      </c>
      <c r="J441" s="69" t="s">
        <v>725</v>
      </c>
      <c r="K441" s="69" t="s">
        <v>726</v>
      </c>
      <c r="L441" s="77" t="s">
        <v>66</v>
      </c>
      <c r="M441" s="69" t="s">
        <v>727</v>
      </c>
      <c r="N441" s="69">
        <v>2242192</v>
      </c>
      <c r="O441" s="76" t="s">
        <v>728</v>
      </c>
      <c r="P441" s="76" t="s">
        <v>729</v>
      </c>
      <c r="Q441" s="21">
        <v>2695</v>
      </c>
      <c r="R441" s="76">
        <v>11.7</v>
      </c>
      <c r="S441" s="76">
        <v>86.8</v>
      </c>
      <c r="T441" s="78">
        <v>40842</v>
      </c>
      <c r="U441" s="24">
        <v>0.4</v>
      </c>
      <c r="V441" s="24">
        <v>-0.62</v>
      </c>
      <c r="W441" s="24">
        <v>0.01</v>
      </c>
      <c r="X441" s="25" t="str">
        <f t="shared" si="32"/>
        <v>Normal</v>
      </c>
      <c r="Y441" s="25" t="b">
        <f t="shared" si="33"/>
        <v>0</v>
      </c>
      <c r="Z441" s="25" t="b">
        <f t="shared" si="30"/>
        <v>0</v>
      </c>
      <c r="AA441" s="81"/>
      <c r="AB441" s="82" t="s">
        <v>39</v>
      </c>
      <c r="AC441" s="100"/>
    </row>
    <row r="442" spans="1:29" x14ac:dyDescent="0.25">
      <c r="A442" s="20">
        <v>494</v>
      </c>
      <c r="B442" s="69" t="s">
        <v>26</v>
      </c>
      <c r="C442" s="79" t="s">
        <v>721</v>
      </c>
      <c r="D442" s="69" t="s">
        <v>730</v>
      </c>
      <c r="E442" s="74">
        <v>39981</v>
      </c>
      <c r="F442" s="16">
        <f t="shared" ca="1" si="31"/>
        <v>60.2217659137577</v>
      </c>
      <c r="G442" s="80" t="s">
        <v>54</v>
      </c>
      <c r="H442" s="69" t="s">
        <v>731</v>
      </c>
      <c r="I442" s="69" t="s">
        <v>732</v>
      </c>
      <c r="J442" s="69" t="s">
        <v>733</v>
      </c>
      <c r="K442" s="69" t="s">
        <v>389</v>
      </c>
      <c r="L442" s="77" t="s">
        <v>59</v>
      </c>
      <c r="M442" s="69" t="s">
        <v>734</v>
      </c>
      <c r="N442" s="69" t="s">
        <v>735</v>
      </c>
      <c r="O442" s="76" t="s">
        <v>728</v>
      </c>
      <c r="P442" s="76" t="s">
        <v>729</v>
      </c>
      <c r="Q442" s="21">
        <v>2174</v>
      </c>
      <c r="R442" s="83">
        <v>13.05</v>
      </c>
      <c r="S442" s="84">
        <v>87.85</v>
      </c>
      <c r="T442" s="78">
        <v>40842</v>
      </c>
      <c r="U442" s="24">
        <v>0.83</v>
      </c>
      <c r="V442" s="24">
        <v>-0.43</v>
      </c>
      <c r="W442" s="24">
        <v>0.43</v>
      </c>
      <c r="X442" s="25" t="str">
        <f t="shared" si="32"/>
        <v>Normal</v>
      </c>
      <c r="Y442" s="25" t="b">
        <f t="shared" si="33"/>
        <v>0</v>
      </c>
      <c r="Z442" s="25" t="b">
        <f t="shared" si="30"/>
        <v>0</v>
      </c>
      <c r="AA442" s="81"/>
      <c r="AB442" s="69" t="s">
        <v>203</v>
      </c>
      <c r="AC442" s="100"/>
    </row>
    <row r="443" spans="1:29" x14ac:dyDescent="0.25">
      <c r="A443" s="13">
        <v>495</v>
      </c>
      <c r="B443" s="69" t="s">
        <v>26</v>
      </c>
      <c r="C443" s="79" t="s">
        <v>721</v>
      </c>
      <c r="D443" s="69" t="s">
        <v>736</v>
      </c>
      <c r="E443" s="74">
        <v>39937</v>
      </c>
      <c r="F443" s="16">
        <f t="shared" ca="1" si="31"/>
        <v>61.667351129363453</v>
      </c>
      <c r="G443" s="80" t="s">
        <v>54</v>
      </c>
      <c r="H443" s="69" t="s">
        <v>737</v>
      </c>
      <c r="I443" s="69" t="s">
        <v>738</v>
      </c>
      <c r="J443" s="69" t="s">
        <v>739</v>
      </c>
      <c r="K443" s="69" t="s">
        <v>740</v>
      </c>
      <c r="L443" s="77" t="s">
        <v>66</v>
      </c>
      <c r="M443" s="69" t="s">
        <v>741</v>
      </c>
      <c r="N443" s="69" t="s">
        <v>742</v>
      </c>
      <c r="O443" s="76" t="s">
        <v>728</v>
      </c>
      <c r="P443" s="20" t="s">
        <v>97</v>
      </c>
      <c r="Q443" s="21">
        <v>3911</v>
      </c>
      <c r="R443" s="76">
        <v>12.65</v>
      </c>
      <c r="S443" s="85">
        <v>86.1</v>
      </c>
      <c r="T443" s="78">
        <v>40842</v>
      </c>
      <c r="U443" s="24">
        <v>0.89</v>
      </c>
      <c r="V443" s="24">
        <v>-1.24</v>
      </c>
      <c r="W443" s="24">
        <v>0</v>
      </c>
      <c r="X443" s="25" t="str">
        <f t="shared" si="32"/>
        <v>Normal</v>
      </c>
      <c r="Y443" s="25" t="b">
        <f t="shared" si="33"/>
        <v>0</v>
      </c>
      <c r="Z443" s="25" t="b">
        <f t="shared" si="30"/>
        <v>0</v>
      </c>
      <c r="AA443" s="81"/>
      <c r="AB443" s="73" t="s">
        <v>39</v>
      </c>
      <c r="AC443" s="100"/>
    </row>
    <row r="444" spans="1:29" x14ac:dyDescent="0.25">
      <c r="A444" s="13">
        <v>496</v>
      </c>
      <c r="B444" s="69" t="s">
        <v>26</v>
      </c>
      <c r="C444" s="79" t="s">
        <v>721</v>
      </c>
      <c r="D444" s="69" t="s">
        <v>743</v>
      </c>
      <c r="E444" s="74">
        <v>39937</v>
      </c>
      <c r="F444" s="16">
        <f t="shared" ca="1" si="31"/>
        <v>61.667351129363453</v>
      </c>
      <c r="G444" s="80" t="s">
        <v>54</v>
      </c>
      <c r="H444" s="69" t="s">
        <v>744</v>
      </c>
      <c r="I444" s="69" t="s">
        <v>738</v>
      </c>
      <c r="J444" s="69" t="s">
        <v>739</v>
      </c>
      <c r="K444" s="69" t="s">
        <v>740</v>
      </c>
      <c r="L444" s="77" t="s">
        <v>66</v>
      </c>
      <c r="M444" s="69" t="s">
        <v>741</v>
      </c>
      <c r="N444" s="69" t="s">
        <v>742</v>
      </c>
      <c r="O444" s="76" t="s">
        <v>728</v>
      </c>
      <c r="P444" s="20" t="s">
        <v>97</v>
      </c>
      <c r="Q444" s="21">
        <v>3911</v>
      </c>
      <c r="R444" s="83">
        <v>13.25</v>
      </c>
      <c r="S444" s="76">
        <v>86</v>
      </c>
      <c r="T444" s="78">
        <v>40842</v>
      </c>
      <c r="U444" s="24">
        <v>1.42</v>
      </c>
      <c r="V444" s="24">
        <v>-1.27</v>
      </c>
      <c r="W444" s="24">
        <v>0.36</v>
      </c>
      <c r="X444" s="25" t="str">
        <f t="shared" si="32"/>
        <v>Sobrepeso</v>
      </c>
      <c r="Y444" s="25" t="b">
        <f t="shared" si="33"/>
        <v>0</v>
      </c>
      <c r="Z444" s="25" t="b">
        <f t="shared" si="30"/>
        <v>0</v>
      </c>
      <c r="AA444" s="81"/>
      <c r="AB444" s="73" t="s">
        <v>39</v>
      </c>
      <c r="AC444" s="100"/>
    </row>
    <row r="445" spans="1:29" x14ac:dyDescent="0.25">
      <c r="A445" s="13">
        <v>497</v>
      </c>
      <c r="B445" s="69" t="s">
        <v>26</v>
      </c>
      <c r="C445" s="79" t="s">
        <v>721</v>
      </c>
      <c r="D445" s="69" t="s">
        <v>745</v>
      </c>
      <c r="E445" s="74">
        <v>39935</v>
      </c>
      <c r="F445" s="16">
        <f t="shared" ca="1" si="31"/>
        <v>61.733059548254623</v>
      </c>
      <c r="G445" s="80" t="s">
        <v>54</v>
      </c>
      <c r="H445" s="69" t="s">
        <v>746</v>
      </c>
      <c r="I445" s="69" t="s">
        <v>747</v>
      </c>
      <c r="J445" s="69" t="s">
        <v>748</v>
      </c>
      <c r="K445" s="69" t="s">
        <v>749</v>
      </c>
      <c r="L445" s="77" t="s">
        <v>66</v>
      </c>
      <c r="M445" s="69" t="s">
        <v>750</v>
      </c>
      <c r="N445" s="69" t="s">
        <v>751</v>
      </c>
      <c r="O445" s="76" t="s">
        <v>728</v>
      </c>
      <c r="P445" s="76" t="s">
        <v>729</v>
      </c>
      <c r="Q445" s="21">
        <v>6630</v>
      </c>
      <c r="R445" s="83">
        <v>14.2</v>
      </c>
      <c r="S445" s="76">
        <v>92.7</v>
      </c>
      <c r="T445" s="78">
        <v>40842</v>
      </c>
      <c r="U445" s="24">
        <v>0.71</v>
      </c>
      <c r="V445" s="24">
        <v>0.62</v>
      </c>
      <c r="W445" s="24">
        <v>0.89</v>
      </c>
      <c r="X445" s="25" t="str">
        <f t="shared" si="32"/>
        <v>Normal</v>
      </c>
      <c r="Y445" s="25" t="b">
        <f t="shared" si="33"/>
        <v>0</v>
      </c>
      <c r="Z445" s="25" t="b">
        <f t="shared" si="30"/>
        <v>0</v>
      </c>
      <c r="AA445" s="81"/>
      <c r="AB445" s="73" t="s">
        <v>39</v>
      </c>
      <c r="AC445" s="100"/>
    </row>
    <row r="446" spans="1:29" x14ac:dyDescent="0.25">
      <c r="A446" s="20">
        <v>498</v>
      </c>
      <c r="B446" s="69" t="s">
        <v>26</v>
      </c>
      <c r="C446" s="79" t="s">
        <v>721</v>
      </c>
      <c r="D446" s="69" t="s">
        <v>752</v>
      </c>
      <c r="E446" s="74">
        <v>39970</v>
      </c>
      <c r="F446" s="16">
        <f t="shared" ca="1" si="31"/>
        <v>60.583162217659137</v>
      </c>
      <c r="G446" s="80" t="s">
        <v>29</v>
      </c>
      <c r="H446" s="69" t="s">
        <v>753</v>
      </c>
      <c r="I446" s="69" t="s">
        <v>754</v>
      </c>
      <c r="J446" s="69" t="s">
        <v>755</v>
      </c>
      <c r="K446" s="69" t="s">
        <v>756</v>
      </c>
      <c r="L446" s="77" t="s">
        <v>59</v>
      </c>
      <c r="M446" s="69" t="s">
        <v>757</v>
      </c>
      <c r="N446" s="69">
        <v>92540735</v>
      </c>
      <c r="O446" s="76" t="s">
        <v>728</v>
      </c>
      <c r="P446" s="20" t="s">
        <v>97</v>
      </c>
      <c r="Q446" s="21">
        <v>2243</v>
      </c>
      <c r="R446" s="83">
        <v>15.35</v>
      </c>
      <c r="S446" s="76">
        <v>91.55</v>
      </c>
      <c r="T446" s="78">
        <v>40855</v>
      </c>
      <c r="U446" s="24">
        <v>1.79</v>
      </c>
      <c r="V446" s="24">
        <v>0.09</v>
      </c>
      <c r="W446" s="24">
        <v>1.33</v>
      </c>
      <c r="X446" s="25" t="str">
        <f t="shared" si="32"/>
        <v>Sobrepeso</v>
      </c>
      <c r="Y446" s="25" t="b">
        <f t="shared" si="33"/>
        <v>0</v>
      </c>
      <c r="Z446" s="25" t="b">
        <f t="shared" si="30"/>
        <v>0</v>
      </c>
      <c r="AA446" s="81"/>
      <c r="AB446" s="73" t="s">
        <v>39</v>
      </c>
      <c r="AC446" s="100"/>
    </row>
    <row r="447" spans="1:29" x14ac:dyDescent="0.25">
      <c r="A447" s="13">
        <v>499</v>
      </c>
      <c r="B447" s="69" t="s">
        <v>26</v>
      </c>
      <c r="C447" s="79" t="s">
        <v>721</v>
      </c>
      <c r="D447" s="69" t="s">
        <v>758</v>
      </c>
      <c r="E447" s="74">
        <v>39910</v>
      </c>
      <c r="F447" s="16">
        <f t="shared" ca="1" si="31"/>
        <v>62.554414784394254</v>
      </c>
      <c r="G447" s="80" t="s">
        <v>54</v>
      </c>
      <c r="H447" s="1" t="s">
        <v>759</v>
      </c>
      <c r="I447" s="1" t="s">
        <v>760</v>
      </c>
      <c r="J447" s="69" t="s">
        <v>761</v>
      </c>
      <c r="K447" s="69" t="s">
        <v>762</v>
      </c>
      <c r="L447" s="77" t="s">
        <v>66</v>
      </c>
      <c r="M447" s="69" t="s">
        <v>763</v>
      </c>
      <c r="N447" s="69">
        <v>75612692</v>
      </c>
      <c r="O447" s="2" t="s">
        <v>728</v>
      </c>
      <c r="P447" s="76" t="s">
        <v>729</v>
      </c>
      <c r="Q447" s="21">
        <v>6983</v>
      </c>
      <c r="R447" s="86">
        <v>14.3</v>
      </c>
      <c r="S447" s="2">
        <v>90.75</v>
      </c>
      <c r="T447" s="87">
        <v>40849</v>
      </c>
      <c r="U447" s="24">
        <v>-0.09</v>
      </c>
      <c r="V447" s="24">
        <v>-0.28999999999999998</v>
      </c>
      <c r="W447" s="24">
        <v>-0.19</v>
      </c>
      <c r="X447" s="25" t="str">
        <f t="shared" si="32"/>
        <v>Normal</v>
      </c>
      <c r="Y447" s="25" t="b">
        <f t="shared" si="33"/>
        <v>0</v>
      </c>
      <c r="Z447" s="25" t="b">
        <f t="shared" si="30"/>
        <v>0</v>
      </c>
      <c r="AA447" s="81"/>
      <c r="AB447" s="73" t="s">
        <v>39</v>
      </c>
      <c r="AC447" s="100"/>
    </row>
    <row r="448" spans="1:29" x14ac:dyDescent="0.25">
      <c r="A448" s="20">
        <v>500</v>
      </c>
      <c r="B448" s="69" t="s">
        <v>26</v>
      </c>
      <c r="C448" s="79" t="s">
        <v>721</v>
      </c>
      <c r="D448" s="69" t="s">
        <v>764</v>
      </c>
      <c r="E448" s="74">
        <v>39895</v>
      </c>
      <c r="F448" s="16">
        <f t="shared" ca="1" si="31"/>
        <v>63.047227926078023</v>
      </c>
      <c r="G448" s="80" t="s">
        <v>54</v>
      </c>
      <c r="H448" s="69" t="s">
        <v>765</v>
      </c>
      <c r="I448" s="69" t="s">
        <v>766</v>
      </c>
      <c r="J448" s="69" t="s">
        <v>767</v>
      </c>
      <c r="K448" s="88" t="s">
        <v>768</v>
      </c>
      <c r="L448" s="77" t="s">
        <v>66</v>
      </c>
      <c r="M448" s="69" t="s">
        <v>769</v>
      </c>
      <c r="N448" s="69">
        <v>87554674</v>
      </c>
      <c r="O448" s="76" t="s">
        <v>728</v>
      </c>
      <c r="P448" s="76" t="s">
        <v>729</v>
      </c>
      <c r="Q448" s="21">
        <v>7291</v>
      </c>
      <c r="R448" s="83">
        <v>15.6</v>
      </c>
      <c r="S448" s="76">
        <v>96.7</v>
      </c>
      <c r="T448" s="78">
        <v>40842</v>
      </c>
      <c r="U448" s="24">
        <v>0.93</v>
      </c>
      <c r="V448" s="24">
        <v>1.44</v>
      </c>
      <c r="W448" s="24">
        <v>1.45</v>
      </c>
      <c r="X448" s="25" t="str">
        <f t="shared" si="32"/>
        <v>Normal</v>
      </c>
      <c r="Y448" s="25" t="b">
        <f t="shared" si="33"/>
        <v>0</v>
      </c>
      <c r="Z448" s="25" t="b">
        <f t="shared" si="30"/>
        <v>0</v>
      </c>
      <c r="AA448" s="81"/>
      <c r="AB448" s="73" t="s">
        <v>39</v>
      </c>
      <c r="AC448" s="100"/>
    </row>
    <row r="449" spans="1:29" x14ac:dyDescent="0.25">
      <c r="A449" s="13">
        <v>501</v>
      </c>
      <c r="B449" s="69" t="s">
        <v>26</v>
      </c>
      <c r="C449" s="79" t="s">
        <v>721</v>
      </c>
      <c r="D449" s="69" t="s">
        <v>770</v>
      </c>
      <c r="E449" s="74">
        <v>39927</v>
      </c>
      <c r="F449" s="16">
        <f t="shared" ca="1" si="31"/>
        <v>61.995893223819301</v>
      </c>
      <c r="G449" s="80" t="s">
        <v>54</v>
      </c>
      <c r="H449" s="69" t="s">
        <v>771</v>
      </c>
      <c r="I449" s="69" t="s">
        <v>772</v>
      </c>
      <c r="J449" s="69" t="s">
        <v>773</v>
      </c>
      <c r="K449" s="69" t="s">
        <v>774</v>
      </c>
      <c r="L449" s="77" t="s">
        <v>59</v>
      </c>
      <c r="M449" s="69" t="s">
        <v>775</v>
      </c>
      <c r="N449" s="69" t="s">
        <v>776</v>
      </c>
      <c r="O449" s="76" t="s">
        <v>728</v>
      </c>
      <c r="P449" s="20" t="s">
        <v>97</v>
      </c>
      <c r="Q449" s="21">
        <v>6322</v>
      </c>
      <c r="R449" s="76">
        <v>11</v>
      </c>
      <c r="S449" s="76">
        <v>86.9</v>
      </c>
      <c r="T449" s="78">
        <v>40842</v>
      </c>
      <c r="U449" s="24">
        <v>-0.87</v>
      </c>
      <c r="V449" s="24">
        <v>-1.08</v>
      </c>
      <c r="W449" s="24">
        <v>-1.18</v>
      </c>
      <c r="X449" s="25" t="str">
        <f t="shared" si="32"/>
        <v>Normal</v>
      </c>
      <c r="Y449" s="25" t="b">
        <f t="shared" si="33"/>
        <v>0</v>
      </c>
      <c r="Z449" s="25" t="b">
        <f t="shared" si="30"/>
        <v>0</v>
      </c>
      <c r="AA449" s="81"/>
      <c r="AB449" s="69" t="s">
        <v>170</v>
      </c>
      <c r="AC449" s="100"/>
    </row>
    <row r="450" spans="1:29" x14ac:dyDescent="0.25">
      <c r="A450" s="13">
        <v>502</v>
      </c>
      <c r="B450" s="69" t="s">
        <v>26</v>
      </c>
      <c r="C450" s="79" t="s">
        <v>721</v>
      </c>
      <c r="D450" s="69" t="s">
        <v>777</v>
      </c>
      <c r="E450" s="74">
        <v>39956</v>
      </c>
      <c r="F450" s="16">
        <f t="shared" ca="1" si="31"/>
        <v>61.043121149897331</v>
      </c>
      <c r="G450" s="80" t="s">
        <v>29</v>
      </c>
      <c r="H450" s="69" t="s">
        <v>778</v>
      </c>
      <c r="I450" s="69" t="s">
        <v>779</v>
      </c>
      <c r="J450" s="69" t="s">
        <v>780</v>
      </c>
      <c r="K450" s="69" t="s">
        <v>781</v>
      </c>
      <c r="L450" s="77" t="s">
        <v>66</v>
      </c>
      <c r="M450" s="69" t="s">
        <v>782</v>
      </c>
      <c r="N450" s="69" t="s">
        <v>783</v>
      </c>
      <c r="O450" s="76" t="s">
        <v>728</v>
      </c>
      <c r="P450" s="20" t="s">
        <v>97</v>
      </c>
      <c r="Q450" s="21">
        <v>2306</v>
      </c>
      <c r="R450" s="76">
        <v>12.55</v>
      </c>
      <c r="S450" s="76">
        <v>88.15</v>
      </c>
      <c r="T450" s="78">
        <v>40842</v>
      </c>
      <c r="U450" s="24">
        <v>3.13</v>
      </c>
      <c r="V450" s="24">
        <v>0.25</v>
      </c>
      <c r="W450" s="24">
        <v>2.39</v>
      </c>
      <c r="X450" s="25" t="str">
        <f t="shared" si="32"/>
        <v>Obeso</v>
      </c>
      <c r="Y450" s="25" t="b">
        <f t="shared" si="33"/>
        <v>0</v>
      </c>
      <c r="Z450" s="25" t="b">
        <f t="shared" ref="Z450:Z513" si="34">IF(W450&lt;-2,"Des Ag" )</f>
        <v>0</v>
      </c>
      <c r="AA450" s="81"/>
      <c r="AB450" s="73" t="s">
        <v>39</v>
      </c>
      <c r="AC450" s="100"/>
    </row>
    <row r="451" spans="1:29" x14ac:dyDescent="0.25">
      <c r="A451" s="13">
        <v>503</v>
      </c>
      <c r="B451" s="69" t="s">
        <v>26</v>
      </c>
      <c r="C451" s="79" t="s">
        <v>721</v>
      </c>
      <c r="D451" s="69" t="s">
        <v>784</v>
      </c>
      <c r="E451" s="74">
        <v>39952</v>
      </c>
      <c r="F451" s="16">
        <f t="shared" ca="1" si="31"/>
        <v>61.17453798767967</v>
      </c>
      <c r="G451" s="80" t="s">
        <v>54</v>
      </c>
      <c r="H451" s="69" t="s">
        <v>785</v>
      </c>
      <c r="I451" s="69" t="s">
        <v>786</v>
      </c>
      <c r="J451" s="69" t="s">
        <v>787</v>
      </c>
      <c r="K451" s="69" t="s">
        <v>788</v>
      </c>
      <c r="L451" s="77" t="s">
        <v>66</v>
      </c>
      <c r="M451" s="69" t="s">
        <v>789</v>
      </c>
      <c r="N451" s="69" t="s">
        <v>790</v>
      </c>
      <c r="O451" s="76" t="s">
        <v>728</v>
      </c>
      <c r="P451" s="76" t="s">
        <v>729</v>
      </c>
      <c r="Q451" s="21">
        <v>6934</v>
      </c>
      <c r="R451" s="76">
        <v>11.05</v>
      </c>
      <c r="S451" s="76">
        <v>83.5</v>
      </c>
      <c r="T451" s="78">
        <v>40842</v>
      </c>
      <c r="U451" s="24">
        <v>0.03</v>
      </c>
      <c r="V451" s="24">
        <v>-1.89</v>
      </c>
      <c r="W451" s="24">
        <v>-1.04</v>
      </c>
      <c r="X451" s="25" t="str">
        <f t="shared" si="32"/>
        <v>Normal</v>
      </c>
      <c r="Y451" s="25" t="b">
        <f t="shared" si="33"/>
        <v>0</v>
      </c>
      <c r="Z451" s="25" t="b">
        <f t="shared" si="34"/>
        <v>0</v>
      </c>
      <c r="AA451" s="81"/>
      <c r="AB451" s="73" t="s">
        <v>52</v>
      </c>
      <c r="AC451" s="100"/>
    </row>
    <row r="452" spans="1:29" x14ac:dyDescent="0.25">
      <c r="A452" s="20">
        <v>504</v>
      </c>
      <c r="B452" s="69" t="s">
        <v>26</v>
      </c>
      <c r="C452" s="79" t="s">
        <v>721</v>
      </c>
      <c r="D452" s="69" t="s">
        <v>791</v>
      </c>
      <c r="E452" s="74">
        <v>39904</v>
      </c>
      <c r="F452" s="16">
        <f t="shared" ca="1" si="31"/>
        <v>62.751540041067763</v>
      </c>
      <c r="G452" s="80" t="s">
        <v>29</v>
      </c>
      <c r="H452" s="89" t="s">
        <v>792</v>
      </c>
      <c r="I452" s="89" t="s">
        <v>793</v>
      </c>
      <c r="J452" s="90" t="s">
        <v>794</v>
      </c>
      <c r="K452" s="69" t="s">
        <v>795</v>
      </c>
      <c r="L452" s="77" t="s">
        <v>66</v>
      </c>
      <c r="M452" s="69" t="s">
        <v>796</v>
      </c>
      <c r="N452" s="69">
        <v>2232192</v>
      </c>
      <c r="O452" s="2" t="s">
        <v>728</v>
      </c>
      <c r="P452" s="20" t="s">
        <v>97</v>
      </c>
      <c r="Q452" s="21">
        <v>4413</v>
      </c>
      <c r="R452" s="2">
        <v>16.100000000000001</v>
      </c>
      <c r="S452" s="2">
        <v>96.4</v>
      </c>
      <c r="T452" s="87">
        <v>40849</v>
      </c>
      <c r="U452" s="24">
        <v>1.35</v>
      </c>
      <c r="V452" s="24">
        <v>1.07</v>
      </c>
      <c r="W452" s="24">
        <v>1.49</v>
      </c>
      <c r="X452" s="25" t="str">
        <f t="shared" si="32"/>
        <v>Sobrepeso</v>
      </c>
      <c r="Y452" s="25" t="b">
        <f t="shared" si="33"/>
        <v>0</v>
      </c>
      <c r="Z452" s="25" t="b">
        <f t="shared" si="34"/>
        <v>0</v>
      </c>
      <c r="AA452" s="81"/>
      <c r="AB452" s="69" t="s">
        <v>170</v>
      </c>
      <c r="AC452" s="100"/>
    </row>
    <row r="453" spans="1:29" x14ac:dyDescent="0.25">
      <c r="A453" s="13">
        <v>505</v>
      </c>
      <c r="B453" s="69" t="s">
        <v>26</v>
      </c>
      <c r="C453" s="79" t="s">
        <v>721</v>
      </c>
      <c r="D453" s="69" t="s">
        <v>797</v>
      </c>
      <c r="E453" s="74">
        <v>39933</v>
      </c>
      <c r="F453" s="16">
        <f t="shared" ca="1" si="31"/>
        <v>61.798767967145793</v>
      </c>
      <c r="G453" s="80" t="s">
        <v>29</v>
      </c>
      <c r="H453" s="69" t="s">
        <v>798</v>
      </c>
      <c r="I453" s="69" t="s">
        <v>799</v>
      </c>
      <c r="J453" s="90" t="s">
        <v>800</v>
      </c>
      <c r="K453" s="69" t="s">
        <v>801</v>
      </c>
      <c r="L453" s="77" t="s">
        <v>66</v>
      </c>
      <c r="M453" s="69" t="s">
        <v>802</v>
      </c>
      <c r="N453" s="69" t="s">
        <v>803</v>
      </c>
      <c r="O453" s="76" t="s">
        <v>728</v>
      </c>
      <c r="P453" s="76" t="s">
        <v>729</v>
      </c>
      <c r="Q453" s="21">
        <v>14108</v>
      </c>
      <c r="R453" s="76">
        <v>12.65</v>
      </c>
      <c r="S453" s="76">
        <v>88.1</v>
      </c>
      <c r="T453" s="78">
        <v>40842</v>
      </c>
      <c r="U453" s="24">
        <v>0.21</v>
      </c>
      <c r="V453" s="24">
        <v>-1.1000000000000001</v>
      </c>
      <c r="W453" s="24">
        <v>-0.41</v>
      </c>
      <c r="X453" s="25" t="str">
        <f t="shared" si="32"/>
        <v>Normal</v>
      </c>
      <c r="Y453" s="25" t="b">
        <f t="shared" si="33"/>
        <v>0</v>
      </c>
      <c r="Z453" s="25" t="b">
        <f t="shared" si="34"/>
        <v>0</v>
      </c>
      <c r="AA453" s="81"/>
      <c r="AB453" s="73" t="s">
        <v>52</v>
      </c>
      <c r="AC453" s="100"/>
    </row>
    <row r="454" spans="1:29" x14ac:dyDescent="0.25">
      <c r="A454" s="20">
        <v>506</v>
      </c>
      <c r="B454" s="69" t="s">
        <v>26</v>
      </c>
      <c r="C454" s="79" t="s">
        <v>721</v>
      </c>
      <c r="D454" s="69" t="s">
        <v>804</v>
      </c>
      <c r="E454" s="74">
        <v>39962</v>
      </c>
      <c r="F454" s="16">
        <f t="shared" ca="1" si="31"/>
        <v>60.845995893223822</v>
      </c>
      <c r="G454" s="80" t="s">
        <v>29</v>
      </c>
      <c r="H454" s="69" t="s">
        <v>805</v>
      </c>
      <c r="I454" s="69" t="s">
        <v>806</v>
      </c>
      <c r="J454" s="69" t="s">
        <v>807</v>
      </c>
      <c r="K454" s="69" t="s">
        <v>808</v>
      </c>
      <c r="L454" s="77" t="s">
        <v>66</v>
      </c>
      <c r="M454" s="69" t="s">
        <v>809</v>
      </c>
      <c r="N454" s="69" t="s">
        <v>810</v>
      </c>
      <c r="O454" s="76" t="s">
        <v>728</v>
      </c>
      <c r="P454" s="20" t="s">
        <v>97</v>
      </c>
      <c r="Q454" s="21">
        <v>3132</v>
      </c>
      <c r="R454" s="76">
        <v>12.6</v>
      </c>
      <c r="S454" s="76">
        <v>89.5</v>
      </c>
      <c r="T454" s="78">
        <v>40842</v>
      </c>
      <c r="U454" s="24">
        <v>-0.17</v>
      </c>
      <c r="V454" s="24">
        <v>-0.48</v>
      </c>
      <c r="W454" s="24">
        <v>-0.33</v>
      </c>
      <c r="X454" s="25" t="str">
        <f t="shared" si="32"/>
        <v>Normal</v>
      </c>
      <c r="Y454" s="25" t="b">
        <f t="shared" si="33"/>
        <v>0</v>
      </c>
      <c r="Z454" s="25" t="b">
        <f t="shared" si="34"/>
        <v>0</v>
      </c>
      <c r="AA454" s="81"/>
      <c r="AB454" s="69" t="s">
        <v>170</v>
      </c>
      <c r="AC454" s="100"/>
    </row>
    <row r="455" spans="1:29" x14ac:dyDescent="0.25">
      <c r="A455" s="13">
        <v>507</v>
      </c>
      <c r="B455" s="69" t="s">
        <v>26</v>
      </c>
      <c r="C455" s="79" t="s">
        <v>721</v>
      </c>
      <c r="D455" s="69" t="s">
        <v>811</v>
      </c>
      <c r="E455" s="74">
        <v>39949</v>
      </c>
      <c r="F455" s="16">
        <f t="shared" ca="1" si="31"/>
        <v>61.273100616016421</v>
      </c>
      <c r="G455" s="80" t="s">
        <v>29</v>
      </c>
      <c r="H455" s="69" t="s">
        <v>812</v>
      </c>
      <c r="I455" s="69" t="s">
        <v>813</v>
      </c>
      <c r="J455" s="69" t="s">
        <v>814</v>
      </c>
      <c r="K455" s="69" t="s">
        <v>815</v>
      </c>
      <c r="L455" s="77" t="s">
        <v>66</v>
      </c>
      <c r="M455" s="69" t="s">
        <v>816</v>
      </c>
      <c r="N455" s="69" t="s">
        <v>817</v>
      </c>
      <c r="O455" s="76" t="s">
        <v>728</v>
      </c>
      <c r="P455" s="76" t="s">
        <v>729</v>
      </c>
      <c r="Q455" s="21">
        <v>3438</v>
      </c>
      <c r="R455" s="76">
        <v>13.15</v>
      </c>
      <c r="S455" s="76">
        <v>88</v>
      </c>
      <c r="T455" s="78">
        <v>40842</v>
      </c>
      <c r="U455" s="24">
        <v>0.71</v>
      </c>
      <c r="V455" s="24">
        <v>-1.02</v>
      </c>
      <c r="W455" s="24">
        <v>-0.02</v>
      </c>
      <c r="X455" s="25" t="str">
        <f t="shared" si="32"/>
        <v>Normal</v>
      </c>
      <c r="Y455" s="25" t="b">
        <f t="shared" si="33"/>
        <v>0</v>
      </c>
      <c r="Z455" s="25" t="b">
        <f t="shared" si="34"/>
        <v>0</v>
      </c>
      <c r="AA455" s="81"/>
      <c r="AB455" s="69" t="s">
        <v>170</v>
      </c>
      <c r="AC455" s="100"/>
    </row>
    <row r="456" spans="1:29" x14ac:dyDescent="0.25">
      <c r="A456" s="13">
        <v>508</v>
      </c>
      <c r="B456" s="69" t="s">
        <v>26</v>
      </c>
      <c r="C456" s="79" t="s">
        <v>721</v>
      </c>
      <c r="D456" s="69" t="s">
        <v>818</v>
      </c>
      <c r="E456" s="74">
        <v>39969</v>
      </c>
      <c r="F456" s="16">
        <f t="shared" ca="1" si="31"/>
        <v>60.616016427104718</v>
      </c>
      <c r="G456" s="80" t="s">
        <v>29</v>
      </c>
      <c r="H456" s="69" t="s">
        <v>819</v>
      </c>
      <c r="I456" s="69" t="s">
        <v>820</v>
      </c>
      <c r="J456" s="69" t="s">
        <v>821</v>
      </c>
      <c r="K456" s="69" t="s">
        <v>822</v>
      </c>
      <c r="L456" s="77" t="s">
        <v>66</v>
      </c>
      <c r="M456" s="69" t="s">
        <v>823</v>
      </c>
      <c r="N456" s="69" t="s">
        <v>824</v>
      </c>
      <c r="O456" s="76" t="s">
        <v>825</v>
      </c>
      <c r="P456" s="76" t="s">
        <v>729</v>
      </c>
      <c r="Q456" s="21">
        <v>7605</v>
      </c>
      <c r="R456" s="76">
        <v>11.05</v>
      </c>
      <c r="S456" s="76">
        <v>85.75</v>
      </c>
      <c r="T456" s="78">
        <v>40842</v>
      </c>
      <c r="U456" s="24">
        <v>-0.88</v>
      </c>
      <c r="V456" s="24">
        <v>-1.56</v>
      </c>
      <c r="W456" s="24">
        <v>-1.43</v>
      </c>
      <c r="X456" s="25" t="str">
        <f t="shared" si="32"/>
        <v>Normal</v>
      </c>
      <c r="Y456" s="25" t="b">
        <f t="shared" si="33"/>
        <v>0</v>
      </c>
      <c r="Z456" s="25" t="b">
        <f t="shared" si="34"/>
        <v>0</v>
      </c>
      <c r="AA456" s="81"/>
      <c r="AB456" s="73" t="s">
        <v>39</v>
      </c>
      <c r="AC456" s="100"/>
    </row>
    <row r="457" spans="1:29" x14ac:dyDescent="0.25">
      <c r="A457" s="13">
        <v>509</v>
      </c>
      <c r="B457" s="69" t="s">
        <v>26</v>
      </c>
      <c r="C457" s="79" t="s">
        <v>721</v>
      </c>
      <c r="D457" s="69" t="s">
        <v>826</v>
      </c>
      <c r="E457" s="74">
        <v>39979</v>
      </c>
      <c r="F457" s="16">
        <f t="shared" ca="1" si="31"/>
        <v>60.28747433264887</v>
      </c>
      <c r="G457" s="80" t="s">
        <v>29</v>
      </c>
      <c r="H457" s="69" t="s">
        <v>827</v>
      </c>
      <c r="I457" s="69" t="s">
        <v>828</v>
      </c>
      <c r="J457" s="69" t="s">
        <v>829</v>
      </c>
      <c r="K457" s="69" t="s">
        <v>830</v>
      </c>
      <c r="L457" s="77" t="s">
        <v>66</v>
      </c>
      <c r="M457" s="69" t="s">
        <v>831</v>
      </c>
      <c r="N457" s="69" t="s">
        <v>832</v>
      </c>
      <c r="O457" s="76" t="s">
        <v>825</v>
      </c>
      <c r="P457" s="76" t="s">
        <v>729</v>
      </c>
      <c r="Q457" s="21">
        <v>6119</v>
      </c>
      <c r="R457" s="76">
        <v>14.25</v>
      </c>
      <c r="S457" s="76">
        <v>88.7</v>
      </c>
      <c r="T457" s="78">
        <v>40842</v>
      </c>
      <c r="U457" s="24">
        <v>1.52</v>
      </c>
      <c r="V457" s="24">
        <v>-0.6</v>
      </c>
      <c r="W457" s="24">
        <v>0.79</v>
      </c>
      <c r="X457" s="25" t="str">
        <f t="shared" si="32"/>
        <v>Sobrepeso</v>
      </c>
      <c r="Y457" s="25" t="b">
        <f t="shared" si="33"/>
        <v>0</v>
      </c>
      <c r="Z457" s="25" t="b">
        <f t="shared" si="34"/>
        <v>0</v>
      </c>
      <c r="AA457" s="81"/>
      <c r="AB457" s="73" t="s">
        <v>39</v>
      </c>
      <c r="AC457" s="100"/>
    </row>
    <row r="458" spans="1:29" x14ac:dyDescent="0.25">
      <c r="A458" s="20">
        <v>510</v>
      </c>
      <c r="B458" s="1" t="s">
        <v>26</v>
      </c>
      <c r="C458" s="91" t="s">
        <v>721</v>
      </c>
      <c r="D458" s="1" t="s">
        <v>833</v>
      </c>
      <c r="E458" s="92">
        <v>40025</v>
      </c>
      <c r="F458" s="16">
        <f t="shared" ca="1" si="31"/>
        <v>58.776180698151947</v>
      </c>
      <c r="G458" s="93" t="s">
        <v>54</v>
      </c>
      <c r="H458" s="69" t="s">
        <v>834</v>
      </c>
      <c r="I458" s="69" t="s">
        <v>835</v>
      </c>
      <c r="J458" s="69" t="s">
        <v>836</v>
      </c>
      <c r="K458" s="69" t="s">
        <v>837</v>
      </c>
      <c r="L458" s="77" t="s">
        <v>838</v>
      </c>
      <c r="M458" s="1" t="s">
        <v>839</v>
      </c>
      <c r="N458" s="1" t="s">
        <v>840</v>
      </c>
      <c r="O458" s="2" t="s">
        <v>825</v>
      </c>
      <c r="P458" s="76" t="s">
        <v>729</v>
      </c>
      <c r="Q458" s="94">
        <v>12944</v>
      </c>
      <c r="R458" s="2">
        <v>12.1</v>
      </c>
      <c r="S458" s="2">
        <v>84.1</v>
      </c>
      <c r="T458" s="87">
        <v>40851</v>
      </c>
      <c r="U458" s="24">
        <v>0.88</v>
      </c>
      <c r="V458" s="24">
        <v>-1.27</v>
      </c>
      <c r="W458" s="24">
        <v>-0.02</v>
      </c>
      <c r="X458" s="25" t="str">
        <f t="shared" si="32"/>
        <v>Normal</v>
      </c>
      <c r="Y458" s="25" t="b">
        <f t="shared" si="33"/>
        <v>0</v>
      </c>
      <c r="Z458" s="25" t="b">
        <f t="shared" si="34"/>
        <v>0</v>
      </c>
      <c r="AA458" s="95"/>
      <c r="AB458" s="73" t="s">
        <v>39</v>
      </c>
      <c r="AC458" s="100"/>
    </row>
    <row r="459" spans="1:29" x14ac:dyDescent="0.25">
      <c r="A459" s="13">
        <v>511</v>
      </c>
      <c r="B459" s="1" t="s">
        <v>26</v>
      </c>
      <c r="C459" s="91" t="s">
        <v>721</v>
      </c>
      <c r="D459" s="1" t="s">
        <v>841</v>
      </c>
      <c r="E459" s="92">
        <v>39991</v>
      </c>
      <c r="F459" s="16">
        <f t="shared" ca="1" si="31"/>
        <v>59.893223819301852</v>
      </c>
      <c r="G459" s="93" t="s">
        <v>54</v>
      </c>
      <c r="H459" s="69" t="s">
        <v>842</v>
      </c>
      <c r="I459" s="69" t="s">
        <v>843</v>
      </c>
      <c r="J459" s="69" t="s">
        <v>844</v>
      </c>
      <c r="K459" s="69" t="s">
        <v>845</v>
      </c>
      <c r="L459" s="96" t="s">
        <v>66</v>
      </c>
      <c r="M459" s="1" t="s">
        <v>846</v>
      </c>
      <c r="N459" s="1">
        <v>2246535</v>
      </c>
      <c r="O459" s="2" t="s">
        <v>825</v>
      </c>
      <c r="P459" s="76" t="s">
        <v>729</v>
      </c>
      <c r="Q459" s="94">
        <v>2164</v>
      </c>
      <c r="R459" s="2">
        <v>11.95</v>
      </c>
      <c r="S459" s="2">
        <v>85.1</v>
      </c>
      <c r="T459" s="87">
        <v>40851</v>
      </c>
      <c r="U459" s="24">
        <v>0.51</v>
      </c>
      <c r="V459" s="24">
        <v>-1.22</v>
      </c>
      <c r="W459" s="24">
        <v>-0.27</v>
      </c>
      <c r="X459" s="25" t="str">
        <f t="shared" si="32"/>
        <v>Normal</v>
      </c>
      <c r="Y459" s="25" t="b">
        <f t="shared" si="33"/>
        <v>0</v>
      </c>
      <c r="Z459" s="25" t="b">
        <f t="shared" si="34"/>
        <v>0</v>
      </c>
      <c r="AA459" s="95"/>
      <c r="AB459" s="69" t="s">
        <v>170</v>
      </c>
      <c r="AC459" s="100"/>
    </row>
    <row r="460" spans="1:29" x14ac:dyDescent="0.25">
      <c r="A460" s="20">
        <v>512</v>
      </c>
      <c r="B460" s="69" t="s">
        <v>26</v>
      </c>
      <c r="C460" s="79" t="s">
        <v>721</v>
      </c>
      <c r="D460" s="69" t="s">
        <v>847</v>
      </c>
      <c r="E460" s="74">
        <v>40046</v>
      </c>
      <c r="F460" s="16">
        <f t="shared" ca="1" si="31"/>
        <v>58.086242299794662</v>
      </c>
      <c r="G460" s="80" t="s">
        <v>29</v>
      </c>
      <c r="H460" s="69" t="s">
        <v>848</v>
      </c>
      <c r="I460" s="69" t="s">
        <v>849</v>
      </c>
      <c r="J460" s="69" t="s">
        <v>850</v>
      </c>
      <c r="K460" s="69" t="s">
        <v>851</v>
      </c>
      <c r="L460" s="77" t="s">
        <v>66</v>
      </c>
      <c r="M460" s="69" t="s">
        <v>852</v>
      </c>
      <c r="N460" s="69">
        <v>2240937</v>
      </c>
      <c r="O460" s="76" t="s">
        <v>825</v>
      </c>
      <c r="P460" s="76" t="s">
        <v>729</v>
      </c>
      <c r="Q460" s="21">
        <v>3160</v>
      </c>
      <c r="R460" s="76">
        <v>14.6</v>
      </c>
      <c r="S460" s="76">
        <v>86.4</v>
      </c>
      <c r="T460" s="78">
        <v>40842</v>
      </c>
      <c r="U460" s="30">
        <v>2.3199999999999998</v>
      </c>
      <c r="V460" s="30">
        <v>-0.79</v>
      </c>
      <c r="W460" s="30">
        <v>1.29</v>
      </c>
      <c r="X460" s="25" t="str">
        <f t="shared" si="32"/>
        <v>Obeso</v>
      </c>
      <c r="Y460" s="25" t="b">
        <f t="shared" si="33"/>
        <v>0</v>
      </c>
      <c r="Z460" s="25" t="b">
        <f t="shared" si="34"/>
        <v>0</v>
      </c>
      <c r="AA460" s="81"/>
      <c r="AB460" s="97" t="s">
        <v>39</v>
      </c>
      <c r="AC460" s="100"/>
    </row>
    <row r="461" spans="1:29" x14ac:dyDescent="0.25">
      <c r="A461" s="13">
        <v>513</v>
      </c>
      <c r="B461" s="1" t="s">
        <v>26</v>
      </c>
      <c r="C461" s="91" t="s">
        <v>721</v>
      </c>
      <c r="D461" s="1" t="s">
        <v>853</v>
      </c>
      <c r="E461" s="92">
        <v>40003</v>
      </c>
      <c r="F461" s="16">
        <f t="shared" ca="1" si="31"/>
        <v>59.49897330595482</v>
      </c>
      <c r="G461" s="93" t="s">
        <v>29</v>
      </c>
      <c r="H461" s="1" t="s">
        <v>854</v>
      </c>
      <c r="I461" s="1" t="s">
        <v>855</v>
      </c>
      <c r="J461" s="1" t="s">
        <v>856</v>
      </c>
      <c r="K461" s="1" t="s">
        <v>857</v>
      </c>
      <c r="L461" s="96" t="s">
        <v>66</v>
      </c>
      <c r="M461" s="1" t="s">
        <v>858</v>
      </c>
      <c r="N461" s="1" t="s">
        <v>859</v>
      </c>
      <c r="O461" s="2" t="s">
        <v>825</v>
      </c>
      <c r="P461" s="76" t="s">
        <v>729</v>
      </c>
      <c r="Q461" s="94">
        <v>9071</v>
      </c>
      <c r="R461" s="2">
        <v>13.4</v>
      </c>
      <c r="S461" s="2">
        <v>87.3</v>
      </c>
      <c r="T461" s="87">
        <v>40851</v>
      </c>
      <c r="U461" s="24">
        <v>1.1000000000000001</v>
      </c>
      <c r="V461" s="24">
        <v>-0.91</v>
      </c>
      <c r="W461" s="24">
        <v>0.32</v>
      </c>
      <c r="X461" s="25" t="str">
        <f t="shared" si="32"/>
        <v>Sobrepeso</v>
      </c>
      <c r="Y461" s="25" t="b">
        <f t="shared" si="33"/>
        <v>0</v>
      </c>
      <c r="Z461" s="25" t="b">
        <f t="shared" si="34"/>
        <v>0</v>
      </c>
      <c r="AA461" s="95"/>
      <c r="AB461" s="97" t="s">
        <v>39</v>
      </c>
      <c r="AC461" s="100"/>
    </row>
    <row r="462" spans="1:29" x14ac:dyDescent="0.25">
      <c r="A462" s="13">
        <v>514</v>
      </c>
      <c r="B462" s="69" t="s">
        <v>26</v>
      </c>
      <c r="C462" s="79" t="s">
        <v>721</v>
      </c>
      <c r="D462" s="69" t="s">
        <v>860</v>
      </c>
      <c r="E462" s="74">
        <v>39943</v>
      </c>
      <c r="F462" s="16">
        <f t="shared" ca="1" si="31"/>
        <v>61.470225872689937</v>
      </c>
      <c r="G462" s="80" t="s">
        <v>54</v>
      </c>
      <c r="H462" s="69" t="s">
        <v>861</v>
      </c>
      <c r="I462" s="69" t="s">
        <v>862</v>
      </c>
      <c r="J462" s="69" t="s">
        <v>863</v>
      </c>
      <c r="K462" s="69" t="s">
        <v>107</v>
      </c>
      <c r="L462" s="77" t="s">
        <v>59</v>
      </c>
      <c r="M462" s="69" t="s">
        <v>864</v>
      </c>
      <c r="N462" s="69" t="s">
        <v>865</v>
      </c>
      <c r="O462" s="76" t="s">
        <v>825</v>
      </c>
      <c r="P462" s="76" t="s">
        <v>729</v>
      </c>
      <c r="Q462" s="21">
        <v>2200</v>
      </c>
      <c r="R462" s="76">
        <v>12.65</v>
      </c>
      <c r="S462" s="76">
        <v>86.15</v>
      </c>
      <c r="T462" s="78">
        <v>40842</v>
      </c>
      <c r="U462" s="24">
        <v>0.88</v>
      </c>
      <c r="V462" s="24">
        <v>-1.19</v>
      </c>
      <c r="W462" s="24">
        <v>0.02</v>
      </c>
      <c r="X462" s="25" t="str">
        <f t="shared" si="32"/>
        <v>Normal</v>
      </c>
      <c r="Y462" s="25" t="b">
        <f t="shared" si="33"/>
        <v>0</v>
      </c>
      <c r="Z462" s="25" t="b">
        <f t="shared" si="34"/>
        <v>0</v>
      </c>
      <c r="AA462" s="81"/>
      <c r="AB462" s="69" t="s">
        <v>170</v>
      </c>
      <c r="AC462" s="100"/>
    </row>
    <row r="463" spans="1:29" x14ac:dyDescent="0.25">
      <c r="A463" s="13">
        <v>515</v>
      </c>
      <c r="B463" s="69" t="s">
        <v>26</v>
      </c>
      <c r="C463" s="79" t="s">
        <v>721</v>
      </c>
      <c r="D463" s="69" t="s">
        <v>866</v>
      </c>
      <c r="E463" s="74">
        <v>40055</v>
      </c>
      <c r="F463" s="16">
        <f t="shared" ca="1" si="31"/>
        <v>57.790554414784395</v>
      </c>
      <c r="G463" s="80" t="s">
        <v>29</v>
      </c>
      <c r="H463" s="69" t="s">
        <v>867</v>
      </c>
      <c r="I463" s="69" t="s">
        <v>868</v>
      </c>
      <c r="J463" s="69" t="s">
        <v>869</v>
      </c>
      <c r="K463" s="69" t="s">
        <v>870</v>
      </c>
      <c r="L463" s="77" t="s">
        <v>66</v>
      </c>
      <c r="M463" s="69" t="s">
        <v>871</v>
      </c>
      <c r="N463" s="69">
        <v>2745199</v>
      </c>
      <c r="O463" s="76" t="s">
        <v>825</v>
      </c>
      <c r="P463" s="20" t="s">
        <v>97</v>
      </c>
      <c r="Q463" s="21">
        <v>11554</v>
      </c>
      <c r="R463" s="84">
        <v>12.1</v>
      </c>
      <c r="S463" s="84">
        <v>88.3</v>
      </c>
      <c r="T463" s="78">
        <v>40842</v>
      </c>
      <c r="U463" s="30">
        <v>-0.39</v>
      </c>
      <c r="V463" s="30">
        <v>-0.12</v>
      </c>
      <c r="W463" s="30">
        <v>-0.28999999999999998</v>
      </c>
      <c r="X463" s="25" t="str">
        <f t="shared" si="32"/>
        <v>Normal</v>
      </c>
      <c r="Y463" s="25" t="b">
        <f t="shared" si="33"/>
        <v>0</v>
      </c>
      <c r="Z463" s="25" t="b">
        <f t="shared" si="34"/>
        <v>0</v>
      </c>
      <c r="AA463" s="81"/>
      <c r="AB463" s="69" t="s">
        <v>170</v>
      </c>
      <c r="AC463" s="100"/>
    </row>
    <row r="464" spans="1:29" x14ac:dyDescent="0.25">
      <c r="A464" s="20">
        <v>516</v>
      </c>
      <c r="B464" s="69" t="s">
        <v>26</v>
      </c>
      <c r="C464" s="79" t="s">
        <v>721</v>
      </c>
      <c r="D464" s="69" t="s">
        <v>872</v>
      </c>
      <c r="E464" s="74">
        <v>40002</v>
      </c>
      <c r="F464" s="16">
        <f t="shared" ca="1" si="31"/>
        <v>59.531827515400408</v>
      </c>
      <c r="G464" s="80" t="s">
        <v>54</v>
      </c>
      <c r="H464" s="98" t="s">
        <v>873</v>
      </c>
      <c r="I464" s="69" t="s">
        <v>874</v>
      </c>
      <c r="J464" s="69" t="s">
        <v>107</v>
      </c>
      <c r="K464" s="69"/>
      <c r="L464" s="77" t="s">
        <v>875</v>
      </c>
      <c r="M464" s="69" t="s">
        <v>876</v>
      </c>
      <c r="N464" s="69">
        <v>2312130</v>
      </c>
      <c r="O464" s="76" t="s">
        <v>825</v>
      </c>
      <c r="P464" s="76" t="s">
        <v>729</v>
      </c>
      <c r="Q464" s="21">
        <v>11185</v>
      </c>
      <c r="R464" s="76">
        <v>13.25</v>
      </c>
      <c r="S464" s="76">
        <v>86.1</v>
      </c>
      <c r="T464" s="78">
        <v>40842</v>
      </c>
      <c r="U464" s="24">
        <v>0.04</v>
      </c>
      <c r="V464" s="24">
        <v>-0.86</v>
      </c>
      <c r="W464" s="24">
        <v>-0.39</v>
      </c>
      <c r="X464" s="25" t="str">
        <f t="shared" si="32"/>
        <v>Normal</v>
      </c>
      <c r="Y464" s="25" t="b">
        <f t="shared" si="33"/>
        <v>0</v>
      </c>
      <c r="Z464" s="25" t="b">
        <f t="shared" si="34"/>
        <v>0</v>
      </c>
      <c r="AA464" s="81"/>
      <c r="AB464" s="73" t="s">
        <v>39</v>
      </c>
      <c r="AC464" s="100"/>
    </row>
    <row r="465" spans="1:29" x14ac:dyDescent="0.25">
      <c r="A465" s="13">
        <v>517</v>
      </c>
      <c r="B465" s="69" t="s">
        <v>26</v>
      </c>
      <c r="C465" s="79" t="s">
        <v>721</v>
      </c>
      <c r="D465" s="69" t="s">
        <v>877</v>
      </c>
      <c r="E465" s="74">
        <v>39732</v>
      </c>
      <c r="F465" s="16">
        <f t="shared" ca="1" si="31"/>
        <v>68.402464065708415</v>
      </c>
      <c r="G465" s="80" t="s">
        <v>29</v>
      </c>
      <c r="H465" s="69" t="s">
        <v>878</v>
      </c>
      <c r="I465" s="69" t="s">
        <v>879</v>
      </c>
      <c r="J465" s="69" t="s">
        <v>880</v>
      </c>
      <c r="K465" s="69" t="s">
        <v>881</v>
      </c>
      <c r="L465" s="77" t="s">
        <v>882</v>
      </c>
      <c r="M465" s="69" t="s">
        <v>883</v>
      </c>
      <c r="N465" s="69" t="s">
        <v>884</v>
      </c>
      <c r="O465" s="76" t="s">
        <v>885</v>
      </c>
      <c r="P465" s="76" t="s">
        <v>729</v>
      </c>
      <c r="Q465" s="84">
        <v>2181</v>
      </c>
      <c r="R465" s="76">
        <v>15.2</v>
      </c>
      <c r="S465" s="76">
        <v>94.8</v>
      </c>
      <c r="T465" s="78">
        <v>40842</v>
      </c>
      <c r="U465" s="24">
        <v>1</v>
      </c>
      <c r="V465" s="24">
        <v>-0.43</v>
      </c>
      <c r="W465" s="24">
        <v>0.43</v>
      </c>
      <c r="X465" s="25" t="str">
        <f t="shared" si="32"/>
        <v>Normal</v>
      </c>
      <c r="Y465" s="25" t="b">
        <f t="shared" si="33"/>
        <v>0</v>
      </c>
      <c r="Z465" s="25" t="b">
        <f t="shared" si="34"/>
        <v>0</v>
      </c>
      <c r="AA465" s="81"/>
      <c r="AB465" s="73" t="s">
        <v>39</v>
      </c>
      <c r="AC465" s="100"/>
    </row>
    <row r="466" spans="1:29" x14ac:dyDescent="0.25">
      <c r="A466" s="20">
        <v>518</v>
      </c>
      <c r="B466" s="69" t="s">
        <v>26</v>
      </c>
      <c r="C466" s="79" t="s">
        <v>721</v>
      </c>
      <c r="D466" s="69" t="s">
        <v>886</v>
      </c>
      <c r="E466" s="74">
        <v>39879</v>
      </c>
      <c r="F466" s="16">
        <f t="shared" ca="1" si="31"/>
        <v>63.572895277207394</v>
      </c>
      <c r="G466" s="80" t="s">
        <v>29</v>
      </c>
      <c r="H466" s="69" t="s">
        <v>887</v>
      </c>
      <c r="I466" s="69" t="s">
        <v>888</v>
      </c>
      <c r="J466" s="69" t="s">
        <v>889</v>
      </c>
      <c r="K466" s="69" t="s">
        <v>890</v>
      </c>
      <c r="L466" s="77" t="s">
        <v>59</v>
      </c>
      <c r="M466" s="69" t="s">
        <v>891</v>
      </c>
      <c r="N466" s="69" t="s">
        <v>892</v>
      </c>
      <c r="O466" s="76" t="s">
        <v>885</v>
      </c>
      <c r="P466" s="20" t="s">
        <v>97</v>
      </c>
      <c r="Q466" s="84" t="s">
        <v>389</v>
      </c>
      <c r="R466" s="76">
        <v>12.45</v>
      </c>
      <c r="S466" s="76">
        <v>90.5</v>
      </c>
      <c r="T466" s="78">
        <v>40842</v>
      </c>
      <c r="U466" s="24">
        <v>0.13</v>
      </c>
      <c r="V466" s="24">
        <v>-0.09</v>
      </c>
      <c r="W466" s="24">
        <v>0.11</v>
      </c>
      <c r="X466" s="25" t="str">
        <f t="shared" si="32"/>
        <v>Normal</v>
      </c>
      <c r="Y466" s="25" t="b">
        <f t="shared" si="33"/>
        <v>0</v>
      </c>
      <c r="Z466" s="25" t="b">
        <f t="shared" si="34"/>
        <v>0</v>
      </c>
      <c r="AA466" s="81"/>
      <c r="AB466" s="73" t="s">
        <v>39</v>
      </c>
      <c r="AC466" s="100"/>
    </row>
    <row r="467" spans="1:29" x14ac:dyDescent="0.25">
      <c r="A467" s="13">
        <v>519</v>
      </c>
      <c r="B467" s="69" t="s">
        <v>26</v>
      </c>
      <c r="C467" s="79" t="s">
        <v>721</v>
      </c>
      <c r="D467" s="69" t="s">
        <v>893</v>
      </c>
      <c r="E467" s="74">
        <v>39834</v>
      </c>
      <c r="F467" s="16">
        <f t="shared" ca="1" si="31"/>
        <v>65.051334702258728</v>
      </c>
      <c r="G467" s="80" t="s">
        <v>29</v>
      </c>
      <c r="H467" s="69" t="s">
        <v>894</v>
      </c>
      <c r="I467" s="69" t="s">
        <v>895</v>
      </c>
      <c r="J467" s="69" t="s">
        <v>896</v>
      </c>
      <c r="K467" s="69" t="s">
        <v>897</v>
      </c>
      <c r="L467" s="77" t="s">
        <v>59</v>
      </c>
      <c r="M467" s="69" t="s">
        <v>898</v>
      </c>
      <c r="N467" s="69" t="s">
        <v>899</v>
      </c>
      <c r="O467" s="76" t="s">
        <v>885</v>
      </c>
      <c r="P467" s="76" t="s">
        <v>729</v>
      </c>
      <c r="Q467" s="84">
        <v>2164</v>
      </c>
      <c r="R467" s="76">
        <v>13.8</v>
      </c>
      <c r="S467" s="76">
        <v>92</v>
      </c>
      <c r="T467" s="78">
        <v>40842</v>
      </c>
      <c r="U467" s="24">
        <v>0.41</v>
      </c>
      <c r="V467" s="24">
        <v>-0.6</v>
      </c>
      <c r="W467" s="24">
        <v>-0.03</v>
      </c>
      <c r="X467" s="25" t="str">
        <f t="shared" si="32"/>
        <v>Normal</v>
      </c>
      <c r="Y467" s="25" t="b">
        <f t="shared" si="33"/>
        <v>0</v>
      </c>
      <c r="Z467" s="25" t="b">
        <f t="shared" si="34"/>
        <v>0</v>
      </c>
      <c r="AA467" s="81"/>
      <c r="AB467" s="73" t="s">
        <v>39</v>
      </c>
      <c r="AC467" s="100"/>
    </row>
    <row r="468" spans="1:29" x14ac:dyDescent="0.25">
      <c r="A468" s="13">
        <v>520</v>
      </c>
      <c r="B468" s="69" t="s">
        <v>26</v>
      </c>
      <c r="C468" s="79" t="s">
        <v>721</v>
      </c>
      <c r="D468" s="69" t="s">
        <v>900</v>
      </c>
      <c r="E468" s="74">
        <v>39853</v>
      </c>
      <c r="F468" s="16">
        <f t="shared" ca="1" si="31"/>
        <v>64.427104722792606</v>
      </c>
      <c r="G468" s="80" t="s">
        <v>29</v>
      </c>
      <c r="H468" s="69" t="s">
        <v>901</v>
      </c>
      <c r="I468" s="69" t="s">
        <v>902</v>
      </c>
      <c r="J468" s="69" t="s">
        <v>903</v>
      </c>
      <c r="K468" s="69" t="s">
        <v>904</v>
      </c>
      <c r="L468" s="77" t="s">
        <v>66</v>
      </c>
      <c r="M468" s="69" t="s">
        <v>905</v>
      </c>
      <c r="N468" s="69" t="s">
        <v>906</v>
      </c>
      <c r="O468" s="76" t="s">
        <v>885</v>
      </c>
      <c r="P468" s="20" t="s">
        <v>97</v>
      </c>
      <c r="Q468" s="84">
        <v>3194</v>
      </c>
      <c r="R468" s="76">
        <v>12.45</v>
      </c>
      <c r="S468" s="76">
        <v>88.8</v>
      </c>
      <c r="T468" s="78">
        <v>40842</v>
      </c>
      <c r="U468" s="24">
        <v>-0.15</v>
      </c>
      <c r="V468" s="24">
        <v>-1.39</v>
      </c>
      <c r="W468" s="24">
        <v>-0.83</v>
      </c>
      <c r="X468" s="25" t="str">
        <f t="shared" si="32"/>
        <v>Normal</v>
      </c>
      <c r="Y468" s="25" t="b">
        <f t="shared" si="33"/>
        <v>0</v>
      </c>
      <c r="Z468" s="25" t="b">
        <f t="shared" si="34"/>
        <v>0</v>
      </c>
      <c r="AA468" s="81"/>
      <c r="AB468" s="73" t="s">
        <v>39</v>
      </c>
      <c r="AC468" s="100"/>
    </row>
    <row r="469" spans="1:29" x14ac:dyDescent="0.25">
      <c r="A469" s="13">
        <v>521</v>
      </c>
      <c r="B469" s="69" t="s">
        <v>26</v>
      </c>
      <c r="C469" s="79" t="s">
        <v>721</v>
      </c>
      <c r="D469" s="69" t="s">
        <v>907</v>
      </c>
      <c r="E469" s="74">
        <v>39889</v>
      </c>
      <c r="F469" s="16">
        <f t="shared" ca="1" si="31"/>
        <v>63.244353182751539</v>
      </c>
      <c r="G469" s="80" t="s">
        <v>54</v>
      </c>
      <c r="H469" s="69" t="s">
        <v>908</v>
      </c>
      <c r="I469" s="69" t="s">
        <v>909</v>
      </c>
      <c r="J469" s="69" t="s">
        <v>910</v>
      </c>
      <c r="K469" s="69" t="s">
        <v>911</v>
      </c>
      <c r="L469" s="77" t="s">
        <v>59</v>
      </c>
      <c r="M469" s="69" t="s">
        <v>912</v>
      </c>
      <c r="N469" s="69" t="s">
        <v>913</v>
      </c>
      <c r="O469" s="76" t="s">
        <v>885</v>
      </c>
      <c r="P469" s="76" t="s">
        <v>729</v>
      </c>
      <c r="Q469" s="84">
        <v>9498</v>
      </c>
      <c r="R469" s="76">
        <v>14.3</v>
      </c>
      <c r="S469" s="76">
        <v>89.9</v>
      </c>
      <c r="T469" s="78">
        <v>40842</v>
      </c>
      <c r="U469" s="24">
        <v>1.37</v>
      </c>
      <c r="V469" s="24">
        <v>-0.49</v>
      </c>
      <c r="W469" s="24">
        <v>0.77</v>
      </c>
      <c r="X469" s="25" t="str">
        <f t="shared" si="32"/>
        <v>Sobrepeso</v>
      </c>
      <c r="Y469" s="25" t="b">
        <f t="shared" si="33"/>
        <v>0</v>
      </c>
      <c r="Z469" s="25" t="b">
        <f t="shared" si="34"/>
        <v>0</v>
      </c>
      <c r="AA469" s="81"/>
      <c r="AB469" s="73" t="s">
        <v>39</v>
      </c>
      <c r="AC469" s="100"/>
    </row>
    <row r="470" spans="1:29" x14ac:dyDescent="0.25">
      <c r="A470" s="20">
        <v>522</v>
      </c>
      <c r="B470" s="69" t="s">
        <v>26</v>
      </c>
      <c r="C470" s="79" t="s">
        <v>721</v>
      </c>
      <c r="D470" s="69" t="s">
        <v>914</v>
      </c>
      <c r="E470" s="74">
        <v>39855</v>
      </c>
      <c r="F470" s="16">
        <f t="shared" ca="1" si="31"/>
        <v>64.361396303901444</v>
      </c>
      <c r="G470" s="80" t="s">
        <v>29</v>
      </c>
      <c r="H470" s="69" t="s">
        <v>915</v>
      </c>
      <c r="I470" s="69" t="s">
        <v>916</v>
      </c>
      <c r="J470" s="69" t="s">
        <v>917</v>
      </c>
      <c r="K470" s="69" t="s">
        <v>918</v>
      </c>
      <c r="L470" s="77" t="s">
        <v>66</v>
      </c>
      <c r="M470" s="69" t="s">
        <v>919</v>
      </c>
      <c r="N470" s="69" t="s">
        <v>920</v>
      </c>
      <c r="O470" s="76" t="s">
        <v>885</v>
      </c>
      <c r="P470" s="76" t="s">
        <v>729</v>
      </c>
      <c r="Q470" s="84">
        <v>3168</v>
      </c>
      <c r="R470" s="76">
        <v>15.65</v>
      </c>
      <c r="S470" s="76">
        <v>93.6</v>
      </c>
      <c r="T470" s="78">
        <v>40842</v>
      </c>
      <c r="U470" s="24">
        <v>1.59</v>
      </c>
      <c r="V470" s="24">
        <v>-0.02</v>
      </c>
      <c r="W470" s="24">
        <v>1.0900000000000001</v>
      </c>
      <c r="X470" s="25" t="str">
        <f t="shared" si="32"/>
        <v>Sobrepeso</v>
      </c>
      <c r="Y470" s="25" t="b">
        <f t="shared" si="33"/>
        <v>0</v>
      </c>
      <c r="Z470" s="25" t="b">
        <f t="shared" si="34"/>
        <v>0</v>
      </c>
      <c r="AA470" s="81"/>
      <c r="AB470" s="73" t="s">
        <v>39</v>
      </c>
      <c r="AC470" s="100"/>
    </row>
    <row r="471" spans="1:29" x14ac:dyDescent="0.25">
      <c r="A471" s="13">
        <v>523</v>
      </c>
      <c r="B471" s="69" t="s">
        <v>26</v>
      </c>
      <c r="C471" s="79" t="s">
        <v>721</v>
      </c>
      <c r="D471" s="69" t="s">
        <v>921</v>
      </c>
      <c r="E471" s="74">
        <v>39750</v>
      </c>
      <c r="F471" s="16">
        <f t="shared" ca="1" si="31"/>
        <v>67.811088295687881</v>
      </c>
      <c r="G471" s="80" t="s">
        <v>54</v>
      </c>
      <c r="H471" s="69" t="s">
        <v>922</v>
      </c>
      <c r="I471" s="69" t="s">
        <v>923</v>
      </c>
      <c r="J471" s="69" t="s">
        <v>924</v>
      </c>
      <c r="K471" s="69" t="s">
        <v>925</v>
      </c>
      <c r="L471" s="77" t="s">
        <v>66</v>
      </c>
      <c r="M471" s="69" t="s">
        <v>926</v>
      </c>
      <c r="N471" s="69" t="s">
        <v>927</v>
      </c>
      <c r="O471" s="76" t="s">
        <v>885</v>
      </c>
      <c r="P471" s="20" t="s">
        <v>97</v>
      </c>
      <c r="Q471" s="84">
        <v>2150</v>
      </c>
      <c r="R471" s="76">
        <v>13.45</v>
      </c>
      <c r="S471" s="76">
        <v>90.8</v>
      </c>
      <c r="T471" s="78">
        <v>40842</v>
      </c>
      <c r="U471" s="24">
        <v>0.53</v>
      </c>
      <c r="V471" s="24">
        <v>0.65</v>
      </c>
      <c r="W471" s="24">
        <v>0.76</v>
      </c>
      <c r="X471" s="25" t="str">
        <f t="shared" si="32"/>
        <v>Normal</v>
      </c>
      <c r="Y471" s="25" t="b">
        <f t="shared" si="33"/>
        <v>0</v>
      </c>
      <c r="Z471" s="25" t="b">
        <f t="shared" si="34"/>
        <v>0</v>
      </c>
      <c r="AA471" s="81"/>
      <c r="AB471" s="73" t="s">
        <v>52</v>
      </c>
      <c r="AC471" s="100"/>
    </row>
    <row r="472" spans="1:29" x14ac:dyDescent="0.25">
      <c r="A472" s="20">
        <v>524</v>
      </c>
      <c r="B472" s="69" t="s">
        <v>26</v>
      </c>
      <c r="C472" s="79" t="s">
        <v>721</v>
      </c>
      <c r="D472" s="69" t="s">
        <v>928</v>
      </c>
      <c r="E472" s="74">
        <v>39757</v>
      </c>
      <c r="F472" s="16">
        <f t="shared" ca="1" si="31"/>
        <v>67.581108829568791</v>
      </c>
      <c r="G472" s="80" t="s">
        <v>29</v>
      </c>
      <c r="H472" s="69" t="s">
        <v>929</v>
      </c>
      <c r="I472" s="69" t="s">
        <v>930</v>
      </c>
      <c r="J472" s="69" t="s">
        <v>931</v>
      </c>
      <c r="K472" s="69" t="s">
        <v>932</v>
      </c>
      <c r="L472" s="77" t="s">
        <v>66</v>
      </c>
      <c r="M472" s="69" t="s">
        <v>933</v>
      </c>
      <c r="N472" s="69">
        <v>95911024</v>
      </c>
      <c r="O472" s="76" t="s">
        <v>885</v>
      </c>
      <c r="P472" s="76" t="s">
        <v>729</v>
      </c>
      <c r="Q472" s="84">
        <v>6093</v>
      </c>
      <c r="R472" s="76">
        <v>17.600000000000001</v>
      </c>
      <c r="S472" s="76">
        <v>96.6</v>
      </c>
      <c r="T472" s="78">
        <v>40842</v>
      </c>
      <c r="U472" s="24">
        <v>0.84</v>
      </c>
      <c r="V472" s="24">
        <v>-0.37</v>
      </c>
      <c r="W472" s="24">
        <v>0.36</v>
      </c>
      <c r="X472" s="25" t="str">
        <f t="shared" si="32"/>
        <v>Normal</v>
      </c>
      <c r="Y472" s="25" t="b">
        <f t="shared" si="33"/>
        <v>0</v>
      </c>
      <c r="Z472" s="25" t="b">
        <f t="shared" si="34"/>
        <v>0</v>
      </c>
      <c r="AA472" s="81"/>
      <c r="AB472" s="73" t="s">
        <v>39</v>
      </c>
      <c r="AC472" s="100"/>
    </row>
    <row r="473" spans="1:29" x14ac:dyDescent="0.25">
      <c r="A473" s="13">
        <v>525</v>
      </c>
      <c r="B473" s="69" t="s">
        <v>26</v>
      </c>
      <c r="C473" s="79" t="s">
        <v>721</v>
      </c>
      <c r="D473" s="69" t="s">
        <v>934</v>
      </c>
      <c r="E473" s="74">
        <v>39976</v>
      </c>
      <c r="F473" s="16">
        <f t="shared" ca="1" si="31"/>
        <v>60.386036960985621</v>
      </c>
      <c r="G473" s="80" t="s">
        <v>54</v>
      </c>
      <c r="H473" s="69" t="s">
        <v>935</v>
      </c>
      <c r="I473" s="69" t="s">
        <v>936</v>
      </c>
      <c r="J473" s="69" t="s">
        <v>937</v>
      </c>
      <c r="K473" s="69" t="s">
        <v>938</v>
      </c>
      <c r="L473" s="77" t="s">
        <v>66</v>
      </c>
      <c r="M473" s="69" t="s">
        <v>939</v>
      </c>
      <c r="N473" s="69">
        <v>83504149</v>
      </c>
      <c r="O473" s="76" t="s">
        <v>825</v>
      </c>
      <c r="P473" s="20" t="s">
        <v>940</v>
      </c>
      <c r="Q473" s="21">
        <v>2544</v>
      </c>
      <c r="R473" s="76">
        <v>13.15</v>
      </c>
      <c r="S473" s="76">
        <v>87.2</v>
      </c>
      <c r="T473" s="78">
        <v>40842</v>
      </c>
      <c r="U473" s="24">
        <v>0.65</v>
      </c>
      <c r="V473" s="24">
        <v>-0.62</v>
      </c>
      <c r="W473" s="24">
        <v>0.19</v>
      </c>
      <c r="X473" s="25" t="str">
        <f t="shared" si="32"/>
        <v>Normal</v>
      </c>
      <c r="Y473" s="25" t="b">
        <f t="shared" si="33"/>
        <v>0</v>
      </c>
      <c r="Z473" s="25" t="b">
        <f t="shared" si="34"/>
        <v>0</v>
      </c>
      <c r="AA473" s="81"/>
      <c r="AB473" s="69" t="s">
        <v>170</v>
      </c>
      <c r="AC473" s="100"/>
    </row>
    <row r="474" spans="1:29" x14ac:dyDescent="0.25">
      <c r="A474" s="13">
        <v>526</v>
      </c>
      <c r="B474" s="69" t="s">
        <v>26</v>
      </c>
      <c r="C474" s="79" t="s">
        <v>721</v>
      </c>
      <c r="D474" s="69" t="s">
        <v>941</v>
      </c>
      <c r="E474" s="74">
        <v>39988</v>
      </c>
      <c r="F474" s="16">
        <f t="shared" ca="1" si="31"/>
        <v>59.991786447638603</v>
      </c>
      <c r="G474" s="80" t="s">
        <v>29</v>
      </c>
      <c r="H474" s="69" t="s">
        <v>942</v>
      </c>
      <c r="I474" s="69" t="s">
        <v>943</v>
      </c>
      <c r="J474" s="69" t="s">
        <v>944</v>
      </c>
      <c r="K474" s="69" t="s">
        <v>945</v>
      </c>
      <c r="L474" s="77" t="s">
        <v>66</v>
      </c>
      <c r="M474" s="69" t="s">
        <v>946</v>
      </c>
      <c r="N474" s="69" t="s">
        <v>947</v>
      </c>
      <c r="O474" s="76" t="s">
        <v>825</v>
      </c>
      <c r="P474" s="20" t="s">
        <v>940</v>
      </c>
      <c r="Q474" s="21">
        <v>2532</v>
      </c>
      <c r="R474" s="76">
        <v>11.85</v>
      </c>
      <c r="S474" s="76">
        <v>85.2</v>
      </c>
      <c r="T474" s="78">
        <v>40864</v>
      </c>
      <c r="U474" s="24">
        <v>0.46</v>
      </c>
      <c r="V474" s="24">
        <v>-0.33</v>
      </c>
      <c r="W474" s="24">
        <v>0.22</v>
      </c>
      <c r="X474" s="25" t="str">
        <f t="shared" si="32"/>
        <v>Normal</v>
      </c>
      <c r="Y474" s="25" t="b">
        <f t="shared" si="33"/>
        <v>0</v>
      </c>
      <c r="Z474" s="25" t="b">
        <f t="shared" si="34"/>
        <v>0</v>
      </c>
      <c r="AA474" s="81"/>
      <c r="AB474" s="73" t="s">
        <v>52</v>
      </c>
      <c r="AC474" s="100"/>
    </row>
    <row r="475" spans="1:29" x14ac:dyDescent="0.25">
      <c r="A475" s="13">
        <v>527</v>
      </c>
      <c r="B475" s="69" t="s">
        <v>26</v>
      </c>
      <c r="C475" s="79" t="s">
        <v>721</v>
      </c>
      <c r="D475" s="69" t="s">
        <v>948</v>
      </c>
      <c r="E475" s="74">
        <v>40034</v>
      </c>
      <c r="F475" s="16">
        <f t="shared" ca="1" si="31"/>
        <v>58.48049281314168</v>
      </c>
      <c r="G475" s="80" t="s">
        <v>29</v>
      </c>
      <c r="H475" s="69" t="s">
        <v>949</v>
      </c>
      <c r="I475" s="69" t="s">
        <v>950</v>
      </c>
      <c r="J475" s="69" t="s">
        <v>951</v>
      </c>
      <c r="K475" s="69" t="s">
        <v>952</v>
      </c>
      <c r="L475" s="77" t="s">
        <v>66</v>
      </c>
      <c r="M475" s="69" t="s">
        <v>953</v>
      </c>
      <c r="N475" s="69" t="s">
        <v>954</v>
      </c>
      <c r="O475" s="76" t="s">
        <v>825</v>
      </c>
      <c r="P475" s="20" t="s">
        <v>87</v>
      </c>
      <c r="Q475" s="21">
        <v>2988</v>
      </c>
      <c r="R475" s="76">
        <v>12.55</v>
      </c>
      <c r="S475" s="76">
        <v>86.8</v>
      </c>
      <c r="T475" s="78">
        <v>40842</v>
      </c>
      <c r="U475" s="30">
        <v>0.43</v>
      </c>
      <c r="V475" s="30">
        <v>-0.76</v>
      </c>
      <c r="W475" s="30">
        <v>-7.0000000000000007E-2</v>
      </c>
      <c r="X475" s="25" t="str">
        <f t="shared" si="32"/>
        <v>Normal</v>
      </c>
      <c r="Y475" s="25" t="b">
        <f t="shared" si="33"/>
        <v>0</v>
      </c>
      <c r="Z475" s="25" t="b">
        <f t="shared" si="34"/>
        <v>0</v>
      </c>
      <c r="AA475" s="81"/>
      <c r="AB475" s="73" t="s">
        <v>39</v>
      </c>
      <c r="AC475" s="100"/>
    </row>
    <row r="476" spans="1:29" x14ac:dyDescent="0.25">
      <c r="A476" s="20">
        <v>528</v>
      </c>
      <c r="B476" s="69" t="s">
        <v>26</v>
      </c>
      <c r="C476" s="79" t="s">
        <v>721</v>
      </c>
      <c r="D476" s="69" t="s">
        <v>955</v>
      </c>
      <c r="E476" s="74">
        <v>40002</v>
      </c>
      <c r="F476" s="16">
        <f t="shared" ca="1" si="31"/>
        <v>59.531827515400408</v>
      </c>
      <c r="G476" s="80" t="s">
        <v>29</v>
      </c>
      <c r="H476" s="69" t="s">
        <v>956</v>
      </c>
      <c r="I476" s="69" t="s">
        <v>957</v>
      </c>
      <c r="J476" s="69" t="s">
        <v>958</v>
      </c>
      <c r="K476" s="69" t="s">
        <v>959</v>
      </c>
      <c r="L476" s="77" t="s">
        <v>66</v>
      </c>
      <c r="M476" s="69" t="s">
        <v>960</v>
      </c>
      <c r="N476" s="69" t="s">
        <v>961</v>
      </c>
      <c r="O476" s="76" t="s">
        <v>825</v>
      </c>
      <c r="P476" s="20" t="s">
        <v>97</v>
      </c>
      <c r="Q476" s="21">
        <v>2950</v>
      </c>
      <c r="R476" s="76">
        <v>14</v>
      </c>
      <c r="S476" s="76">
        <v>92.3</v>
      </c>
      <c r="T476" s="78">
        <v>40861</v>
      </c>
      <c r="U476" s="24">
        <v>0.52</v>
      </c>
      <c r="V476" s="24">
        <v>0.52</v>
      </c>
      <c r="W476" s="24">
        <v>0.65</v>
      </c>
      <c r="X476" s="25" t="str">
        <f t="shared" si="32"/>
        <v>Normal</v>
      </c>
      <c r="Y476" s="25" t="b">
        <f t="shared" si="33"/>
        <v>0</v>
      </c>
      <c r="Z476" s="25" t="b">
        <f t="shared" si="34"/>
        <v>0</v>
      </c>
      <c r="AA476" s="81"/>
      <c r="AB476" s="69" t="s">
        <v>170</v>
      </c>
      <c r="AC476" s="100"/>
    </row>
    <row r="477" spans="1:29" x14ac:dyDescent="0.25">
      <c r="A477" s="13">
        <v>529</v>
      </c>
      <c r="B477" s="69" t="s">
        <v>26</v>
      </c>
      <c r="C477" s="79" t="s">
        <v>721</v>
      </c>
      <c r="D477" s="69" t="s">
        <v>962</v>
      </c>
      <c r="E477" s="74">
        <v>40043</v>
      </c>
      <c r="F477" s="16">
        <f t="shared" ca="1" si="31"/>
        <v>58.18480492813142</v>
      </c>
      <c r="G477" s="80" t="s">
        <v>29</v>
      </c>
      <c r="H477" s="1" t="s">
        <v>963</v>
      </c>
      <c r="I477" s="1" t="s">
        <v>964</v>
      </c>
      <c r="J477" s="69" t="s">
        <v>965</v>
      </c>
      <c r="K477" s="69" t="s">
        <v>966</v>
      </c>
      <c r="L477" s="77" t="s">
        <v>66</v>
      </c>
      <c r="M477" s="69" t="s">
        <v>967</v>
      </c>
      <c r="N477" s="69" t="s">
        <v>968</v>
      </c>
      <c r="O477" s="2" t="s">
        <v>825</v>
      </c>
      <c r="P477" s="76" t="s">
        <v>729</v>
      </c>
      <c r="Q477" s="21">
        <v>3735</v>
      </c>
      <c r="R477" s="2">
        <v>12.75</v>
      </c>
      <c r="S477" s="2">
        <v>85.85</v>
      </c>
      <c r="T477" s="87">
        <v>40849</v>
      </c>
      <c r="U477" s="30">
        <v>0.86</v>
      </c>
      <c r="V477" s="30">
        <v>-1.05</v>
      </c>
      <c r="W477" s="30">
        <v>7.0000000000000007E-2</v>
      </c>
      <c r="X477" s="25" t="str">
        <f t="shared" si="32"/>
        <v>Normal</v>
      </c>
      <c r="Y477" s="25" t="b">
        <f t="shared" si="33"/>
        <v>0</v>
      </c>
      <c r="Z477" s="25" t="b">
        <f t="shared" si="34"/>
        <v>0</v>
      </c>
      <c r="AA477" s="81"/>
      <c r="AB477" s="73" t="s">
        <v>39</v>
      </c>
      <c r="AC477" s="100"/>
    </row>
    <row r="478" spans="1:29" x14ac:dyDescent="0.25">
      <c r="A478" s="20">
        <v>530</v>
      </c>
      <c r="B478" s="69" t="s">
        <v>26</v>
      </c>
      <c r="C478" s="79" t="s">
        <v>721</v>
      </c>
      <c r="D478" s="69" t="s">
        <v>969</v>
      </c>
      <c r="E478" s="74">
        <v>39976</v>
      </c>
      <c r="F478" s="16">
        <f t="shared" ca="1" si="31"/>
        <v>60.386036960985621</v>
      </c>
      <c r="G478" s="80" t="s">
        <v>54</v>
      </c>
      <c r="H478" s="69" t="s">
        <v>970</v>
      </c>
      <c r="I478" s="69" t="s">
        <v>971</v>
      </c>
      <c r="J478" s="69" t="s">
        <v>972</v>
      </c>
      <c r="K478" s="69" t="s">
        <v>973</v>
      </c>
      <c r="L478" s="77" t="s">
        <v>66</v>
      </c>
      <c r="M478" s="69" t="s">
        <v>974</v>
      </c>
      <c r="N478" s="69" t="s">
        <v>975</v>
      </c>
      <c r="O478" s="2" t="s">
        <v>825</v>
      </c>
      <c r="P478" s="76" t="s">
        <v>729</v>
      </c>
      <c r="Q478" s="21">
        <v>10684</v>
      </c>
      <c r="R478" s="20">
        <v>12.05</v>
      </c>
      <c r="S478" s="20">
        <v>87.7</v>
      </c>
      <c r="T478" s="99">
        <v>40851</v>
      </c>
      <c r="U478" s="24">
        <v>1.06</v>
      </c>
      <c r="V478" s="24">
        <v>-0.66</v>
      </c>
      <c r="W478" s="24">
        <v>0.47</v>
      </c>
      <c r="X478" s="25" t="str">
        <f t="shared" si="32"/>
        <v>Sobrepeso</v>
      </c>
      <c r="Y478" s="25" t="b">
        <f t="shared" si="33"/>
        <v>0</v>
      </c>
      <c r="Z478" s="25" t="b">
        <f t="shared" si="34"/>
        <v>0</v>
      </c>
      <c r="AA478" s="81"/>
      <c r="AB478" s="73" t="s">
        <v>39</v>
      </c>
      <c r="AC478" s="100"/>
    </row>
    <row r="479" spans="1:29" x14ac:dyDescent="0.25">
      <c r="A479" s="13">
        <v>531</v>
      </c>
      <c r="B479" s="69" t="s">
        <v>26</v>
      </c>
      <c r="C479" s="79" t="s">
        <v>721</v>
      </c>
      <c r="D479" s="69" t="s">
        <v>976</v>
      </c>
      <c r="E479" s="74">
        <v>40044</v>
      </c>
      <c r="F479" s="16">
        <f t="shared" ca="1" si="31"/>
        <v>58.151950718685839</v>
      </c>
      <c r="G479" s="80" t="s">
        <v>54</v>
      </c>
      <c r="H479" s="1" t="s">
        <v>977</v>
      </c>
      <c r="I479" s="1" t="s">
        <v>978</v>
      </c>
      <c r="J479" s="69" t="s">
        <v>979</v>
      </c>
      <c r="K479" s="69" t="s">
        <v>980</v>
      </c>
      <c r="L479" s="77" t="s">
        <v>59</v>
      </c>
      <c r="M479" s="69" t="s">
        <v>981</v>
      </c>
      <c r="N479" s="69" t="s">
        <v>982</v>
      </c>
      <c r="O479" s="2" t="s">
        <v>825</v>
      </c>
      <c r="P479" s="20" t="s">
        <v>49</v>
      </c>
      <c r="Q479" s="21">
        <v>2913</v>
      </c>
      <c r="R479" s="2">
        <v>12</v>
      </c>
      <c r="S479" s="2">
        <v>83.9</v>
      </c>
      <c r="T479" s="87">
        <v>40849</v>
      </c>
      <c r="U479" s="30">
        <v>0.84</v>
      </c>
      <c r="V479" s="30">
        <v>-1.17</v>
      </c>
      <c r="W479" s="30">
        <v>0.01</v>
      </c>
      <c r="X479" s="25" t="str">
        <f t="shared" si="32"/>
        <v>Normal</v>
      </c>
      <c r="Y479" s="25" t="b">
        <f t="shared" si="33"/>
        <v>0</v>
      </c>
      <c r="Z479" s="25" t="b">
        <f t="shared" si="34"/>
        <v>0</v>
      </c>
      <c r="AA479" s="81"/>
      <c r="AB479" s="73" t="s">
        <v>39</v>
      </c>
      <c r="AC479" s="100"/>
    </row>
    <row r="480" spans="1:29" x14ac:dyDescent="0.25">
      <c r="A480" s="13">
        <v>532</v>
      </c>
      <c r="B480" s="69" t="s">
        <v>26</v>
      </c>
      <c r="C480" s="79" t="s">
        <v>721</v>
      </c>
      <c r="D480" s="69" t="s">
        <v>983</v>
      </c>
      <c r="E480" s="74">
        <v>40002</v>
      </c>
      <c r="F480" s="16">
        <f t="shared" ca="1" si="31"/>
        <v>59.531827515400408</v>
      </c>
      <c r="G480" s="80" t="s">
        <v>54</v>
      </c>
      <c r="H480" s="69" t="s">
        <v>984</v>
      </c>
      <c r="I480" s="69" t="s">
        <v>957</v>
      </c>
      <c r="J480" s="69" t="s">
        <v>958</v>
      </c>
      <c r="K480" s="69" t="s">
        <v>959</v>
      </c>
      <c r="L480" s="77" t="s">
        <v>66</v>
      </c>
      <c r="M480" s="69" t="s">
        <v>960</v>
      </c>
      <c r="N480" s="69" t="s">
        <v>961</v>
      </c>
      <c r="O480" s="76" t="s">
        <v>825</v>
      </c>
      <c r="P480" s="20" t="s">
        <v>97</v>
      </c>
      <c r="Q480" s="21">
        <v>2950</v>
      </c>
      <c r="R480" s="76">
        <v>13.45</v>
      </c>
      <c r="S480" s="76">
        <v>90.1</v>
      </c>
      <c r="T480" s="78">
        <v>40861</v>
      </c>
      <c r="U480" s="24">
        <v>0.66</v>
      </c>
      <c r="V480" s="24">
        <v>0.24</v>
      </c>
      <c r="W480" s="24">
        <v>0.67</v>
      </c>
      <c r="X480" s="25" t="str">
        <f t="shared" si="32"/>
        <v>Normal</v>
      </c>
      <c r="Y480" s="25" t="b">
        <f t="shared" si="33"/>
        <v>0</v>
      </c>
      <c r="Z480" s="25" t="b">
        <f t="shared" si="34"/>
        <v>0</v>
      </c>
      <c r="AA480" s="81"/>
      <c r="AB480" s="69" t="s">
        <v>170</v>
      </c>
      <c r="AC480" s="100"/>
    </row>
    <row r="481" spans="1:29" x14ac:dyDescent="0.25">
      <c r="A481" s="13">
        <v>533</v>
      </c>
      <c r="B481" s="69" t="s">
        <v>26</v>
      </c>
      <c r="C481" s="79" t="s">
        <v>721</v>
      </c>
      <c r="D481" s="69" t="s">
        <v>985</v>
      </c>
      <c r="E481" s="74">
        <v>39976</v>
      </c>
      <c r="F481" s="16">
        <f t="shared" ca="1" si="31"/>
        <v>60.386036960985621</v>
      </c>
      <c r="G481" s="80" t="s">
        <v>54</v>
      </c>
      <c r="H481" s="69" t="s">
        <v>986</v>
      </c>
      <c r="I481" s="69" t="s">
        <v>987</v>
      </c>
      <c r="J481" s="69" t="s">
        <v>988</v>
      </c>
      <c r="K481" s="69" t="s">
        <v>989</v>
      </c>
      <c r="L481" s="77" t="s">
        <v>66</v>
      </c>
      <c r="M481" s="69" t="s">
        <v>990</v>
      </c>
      <c r="N481" s="69" t="s">
        <v>991</v>
      </c>
      <c r="O481" s="2" t="s">
        <v>825</v>
      </c>
      <c r="P481" s="76" t="s">
        <v>729</v>
      </c>
      <c r="Q481" s="21">
        <v>6163</v>
      </c>
      <c r="R481" s="2">
        <v>12.75</v>
      </c>
      <c r="S481" s="2">
        <v>87.5</v>
      </c>
      <c r="T481" s="87">
        <v>40849</v>
      </c>
      <c r="U481" s="24">
        <v>-0.02</v>
      </c>
      <c r="V481" s="24">
        <v>-0.57999999999999996</v>
      </c>
      <c r="W481" s="24">
        <v>-0.27</v>
      </c>
      <c r="X481" s="25" t="str">
        <f t="shared" si="32"/>
        <v>Normal</v>
      </c>
      <c r="Y481" s="25" t="b">
        <f t="shared" si="33"/>
        <v>0</v>
      </c>
      <c r="Z481" s="25" t="b">
        <f t="shared" si="34"/>
        <v>0</v>
      </c>
      <c r="AA481" s="81"/>
      <c r="AB481" s="73" t="s">
        <v>52</v>
      </c>
      <c r="AC481" s="100"/>
    </row>
    <row r="482" spans="1:29" x14ac:dyDescent="0.25">
      <c r="A482" s="13">
        <v>535</v>
      </c>
      <c r="B482" s="69" t="s">
        <v>26</v>
      </c>
      <c r="C482" s="79" t="s">
        <v>721</v>
      </c>
      <c r="D482" s="69" t="s">
        <v>992</v>
      </c>
      <c r="E482" s="74">
        <v>40000</v>
      </c>
      <c r="F482" s="16">
        <f t="shared" ca="1" si="31"/>
        <v>59.597535934291578</v>
      </c>
      <c r="G482" s="80" t="s">
        <v>29</v>
      </c>
      <c r="H482" s="69" t="s">
        <v>993</v>
      </c>
      <c r="I482" s="69" t="s">
        <v>994</v>
      </c>
      <c r="J482" s="100" t="s">
        <v>995</v>
      </c>
      <c r="K482" s="69" t="s">
        <v>996</v>
      </c>
      <c r="L482" s="77" t="s">
        <v>59</v>
      </c>
      <c r="M482" s="69" t="s">
        <v>997</v>
      </c>
      <c r="N482" s="69" t="s">
        <v>998</v>
      </c>
      <c r="O482" s="76" t="s">
        <v>825</v>
      </c>
      <c r="P482" s="20" t="s">
        <v>97</v>
      </c>
      <c r="Q482" s="21">
        <v>2608</v>
      </c>
      <c r="R482" s="76">
        <v>14.9</v>
      </c>
      <c r="S482" s="76">
        <v>90.3</v>
      </c>
      <c r="T482" s="78">
        <v>40842</v>
      </c>
      <c r="U482" s="24">
        <v>1.88</v>
      </c>
      <c r="V482" s="24">
        <v>-0.17</v>
      </c>
      <c r="W482" s="24">
        <v>1.28</v>
      </c>
      <c r="X482" s="25" t="str">
        <f t="shared" si="32"/>
        <v>Sobrepeso</v>
      </c>
      <c r="Y482" s="25" t="b">
        <f t="shared" si="33"/>
        <v>0</v>
      </c>
      <c r="Z482" s="25" t="b">
        <f t="shared" si="34"/>
        <v>0</v>
      </c>
      <c r="AA482" s="81"/>
      <c r="AB482" s="69" t="s">
        <v>170</v>
      </c>
      <c r="AC482" s="100"/>
    </row>
    <row r="483" spans="1:29" x14ac:dyDescent="0.25">
      <c r="A483" s="20">
        <v>536</v>
      </c>
      <c r="B483" s="69" t="s">
        <v>26</v>
      </c>
      <c r="C483" s="79" t="s">
        <v>721</v>
      </c>
      <c r="D483" s="100" t="s">
        <v>999</v>
      </c>
      <c r="E483" s="101">
        <v>39776</v>
      </c>
      <c r="F483" s="16">
        <f t="shared" ca="1" si="31"/>
        <v>66.956878850102669</v>
      </c>
      <c r="G483" s="80" t="s">
        <v>29</v>
      </c>
      <c r="H483" s="69" t="s">
        <v>1000</v>
      </c>
      <c r="I483" s="69" t="s">
        <v>1001</v>
      </c>
      <c r="J483" s="69" t="s">
        <v>1002</v>
      </c>
      <c r="K483" s="69" t="s">
        <v>1003</v>
      </c>
      <c r="L483" s="77" t="s">
        <v>66</v>
      </c>
      <c r="M483" s="69" t="s">
        <v>1004</v>
      </c>
      <c r="N483" s="69">
        <v>92675967</v>
      </c>
      <c r="O483" s="76" t="s">
        <v>885</v>
      </c>
      <c r="P483" s="76" t="s">
        <v>729</v>
      </c>
      <c r="Q483" s="84">
        <v>4108</v>
      </c>
      <c r="R483" s="76">
        <v>14.95</v>
      </c>
      <c r="S483" s="76">
        <v>94.1</v>
      </c>
      <c r="T483" s="78">
        <v>40842</v>
      </c>
      <c r="U483" s="24">
        <v>0.94</v>
      </c>
      <c r="V483" s="24">
        <v>-0.37</v>
      </c>
      <c r="W483" s="24">
        <v>0.44</v>
      </c>
      <c r="X483" s="25" t="str">
        <f t="shared" si="32"/>
        <v>Normal</v>
      </c>
      <c r="Y483" s="25" t="b">
        <f t="shared" si="33"/>
        <v>0</v>
      </c>
      <c r="Z483" s="25" t="b">
        <f t="shared" si="34"/>
        <v>0</v>
      </c>
      <c r="AA483" s="81"/>
      <c r="AB483" s="73" t="s">
        <v>39</v>
      </c>
      <c r="AC483" s="100"/>
    </row>
    <row r="484" spans="1:29" x14ac:dyDescent="0.25">
      <c r="A484" s="13">
        <v>537</v>
      </c>
      <c r="B484" s="69" t="s">
        <v>26</v>
      </c>
      <c r="C484" s="79" t="s">
        <v>721</v>
      </c>
      <c r="D484" s="69" t="s">
        <v>1005</v>
      </c>
      <c r="E484" s="74">
        <v>39741</v>
      </c>
      <c r="F484" s="16">
        <f t="shared" ca="1" si="31"/>
        <v>68.106776180698148</v>
      </c>
      <c r="G484" s="80" t="s">
        <v>29</v>
      </c>
      <c r="H484" s="69" t="s">
        <v>1006</v>
      </c>
      <c r="I484" s="69" t="s">
        <v>1007</v>
      </c>
      <c r="J484" s="90" t="s">
        <v>1008</v>
      </c>
      <c r="K484" s="69" t="s">
        <v>1009</v>
      </c>
      <c r="L484" s="77" t="s">
        <v>1010</v>
      </c>
      <c r="M484" s="69" t="s">
        <v>1011</v>
      </c>
      <c r="N484" s="69" t="s">
        <v>1012</v>
      </c>
      <c r="O484" s="76" t="s">
        <v>885</v>
      </c>
      <c r="P484" s="76" t="s">
        <v>729</v>
      </c>
      <c r="Q484" s="84">
        <v>5083</v>
      </c>
      <c r="R484" s="76">
        <v>14.15</v>
      </c>
      <c r="S484" s="76">
        <v>92</v>
      </c>
      <c r="T484" s="78">
        <v>40842</v>
      </c>
      <c r="U484" s="24">
        <v>0.71</v>
      </c>
      <c r="V484" s="24">
        <v>-1.1299999999999999</v>
      </c>
      <c r="W484" s="24">
        <v>-0.13</v>
      </c>
      <c r="X484" s="25" t="str">
        <f t="shared" si="32"/>
        <v>Normal</v>
      </c>
      <c r="Y484" s="25" t="b">
        <f t="shared" si="33"/>
        <v>0</v>
      </c>
      <c r="Z484" s="25" t="b">
        <f t="shared" si="34"/>
        <v>0</v>
      </c>
      <c r="AA484" s="81"/>
      <c r="AB484" s="73" t="s">
        <v>39</v>
      </c>
      <c r="AC484" s="100"/>
    </row>
    <row r="485" spans="1:29" x14ac:dyDescent="0.25">
      <c r="A485" s="13">
        <v>538</v>
      </c>
      <c r="B485" s="69" t="s">
        <v>26</v>
      </c>
      <c r="C485" s="79" t="s">
        <v>721</v>
      </c>
      <c r="D485" s="90" t="s">
        <v>1013</v>
      </c>
      <c r="E485" s="102">
        <v>39724</v>
      </c>
      <c r="F485" s="16">
        <f t="shared" ca="1" si="31"/>
        <v>68.665297741273108</v>
      </c>
      <c r="G485" s="80" t="s">
        <v>29</v>
      </c>
      <c r="H485" s="69" t="s">
        <v>1014</v>
      </c>
      <c r="I485" s="69" t="s">
        <v>1015</v>
      </c>
      <c r="J485" s="69" t="s">
        <v>1016</v>
      </c>
      <c r="K485" s="69" t="s">
        <v>1017</v>
      </c>
      <c r="L485" s="77" t="s">
        <v>66</v>
      </c>
      <c r="M485" s="69" t="s">
        <v>1018</v>
      </c>
      <c r="N485" s="69" t="s">
        <v>1019</v>
      </c>
      <c r="O485" s="76" t="s">
        <v>885</v>
      </c>
      <c r="P485" s="20" t="s">
        <v>97</v>
      </c>
      <c r="Q485" s="84">
        <v>2293</v>
      </c>
      <c r="R485" s="76">
        <v>21.8</v>
      </c>
      <c r="S485" s="76">
        <v>102.75</v>
      </c>
      <c r="T485" s="78">
        <v>40842</v>
      </c>
      <c r="U485" s="24">
        <v>3.43</v>
      </c>
      <c r="V485" s="24">
        <v>1.65</v>
      </c>
      <c r="W485" s="24">
        <v>3.35</v>
      </c>
      <c r="X485" s="25" t="str">
        <f t="shared" si="32"/>
        <v>Obeso</v>
      </c>
      <c r="Y485" s="25" t="b">
        <f t="shared" si="33"/>
        <v>0</v>
      </c>
      <c r="Z485" s="25" t="b">
        <f t="shared" si="34"/>
        <v>0</v>
      </c>
      <c r="AA485" s="81"/>
      <c r="AB485" s="69" t="s">
        <v>170</v>
      </c>
      <c r="AC485" s="100"/>
    </row>
    <row r="486" spans="1:29" x14ac:dyDescent="0.25">
      <c r="A486" s="13">
        <v>539</v>
      </c>
      <c r="B486" s="69" t="s">
        <v>26</v>
      </c>
      <c r="C486" s="79" t="s">
        <v>721</v>
      </c>
      <c r="D486" s="69" t="s">
        <v>1020</v>
      </c>
      <c r="E486" s="74">
        <v>39779</v>
      </c>
      <c r="F486" s="16">
        <f t="shared" ca="1" si="31"/>
        <v>66.858316221765918</v>
      </c>
      <c r="G486" s="80" t="s">
        <v>29</v>
      </c>
      <c r="H486" s="69" t="s">
        <v>1021</v>
      </c>
      <c r="I486" s="69" t="s">
        <v>1022</v>
      </c>
      <c r="J486" s="69" t="s">
        <v>1023</v>
      </c>
      <c r="K486" s="69" t="s">
        <v>1024</v>
      </c>
      <c r="L486" s="77" t="s">
        <v>66</v>
      </c>
      <c r="M486" s="69" t="s">
        <v>1025</v>
      </c>
      <c r="N486" s="69" t="s">
        <v>1026</v>
      </c>
      <c r="O486" s="76" t="s">
        <v>885</v>
      </c>
      <c r="P486" s="20" t="s">
        <v>97</v>
      </c>
      <c r="Q486" s="84">
        <v>4402</v>
      </c>
      <c r="R486" s="76">
        <v>14.55</v>
      </c>
      <c r="S486" s="76">
        <v>96</v>
      </c>
      <c r="T486" s="78">
        <v>40842</v>
      </c>
      <c r="U486" s="24">
        <v>0.23</v>
      </c>
      <c r="V486" s="24">
        <v>0.79</v>
      </c>
      <c r="W486" s="24">
        <v>0.56999999999999995</v>
      </c>
      <c r="X486" s="25" t="str">
        <f t="shared" si="32"/>
        <v>Normal</v>
      </c>
      <c r="Y486" s="25" t="b">
        <f t="shared" si="33"/>
        <v>0</v>
      </c>
      <c r="Z486" s="25" t="b">
        <f t="shared" si="34"/>
        <v>0</v>
      </c>
      <c r="AA486" s="81"/>
      <c r="AB486" s="69" t="s">
        <v>170</v>
      </c>
      <c r="AC486" s="100"/>
    </row>
    <row r="487" spans="1:29" x14ac:dyDescent="0.25">
      <c r="A487" s="20">
        <v>540</v>
      </c>
      <c r="B487" s="69" t="s">
        <v>26</v>
      </c>
      <c r="C487" s="79" t="s">
        <v>721</v>
      </c>
      <c r="D487" s="69" t="s">
        <v>1027</v>
      </c>
      <c r="E487" s="74">
        <v>39809</v>
      </c>
      <c r="F487" s="16">
        <f t="shared" ca="1" si="31"/>
        <v>65.872689938398352</v>
      </c>
      <c r="G487" s="80" t="s">
        <v>54</v>
      </c>
      <c r="H487" s="69" t="s">
        <v>1028</v>
      </c>
      <c r="I487" s="69" t="s">
        <v>1029</v>
      </c>
      <c r="J487" s="69" t="s">
        <v>1030</v>
      </c>
      <c r="K487" s="69" t="s">
        <v>1031</v>
      </c>
      <c r="L487" s="77" t="s">
        <v>1032</v>
      </c>
      <c r="M487" s="69" t="s">
        <v>1033</v>
      </c>
      <c r="N487" s="69" t="s">
        <v>1034</v>
      </c>
      <c r="O487" s="76" t="s">
        <v>885</v>
      </c>
      <c r="P487" s="76" t="s">
        <v>729</v>
      </c>
      <c r="Q487" s="84">
        <v>7176</v>
      </c>
      <c r="R487" s="76">
        <v>17</v>
      </c>
      <c r="S487" s="76">
        <v>92.5</v>
      </c>
      <c r="T487" s="78">
        <v>40842</v>
      </c>
      <c r="U487" s="24">
        <v>2.65</v>
      </c>
      <c r="V487" s="24">
        <v>-0.3</v>
      </c>
      <c r="W487" s="24">
        <v>1.76</v>
      </c>
      <c r="X487" s="25" t="str">
        <f t="shared" si="32"/>
        <v>Obeso</v>
      </c>
      <c r="Y487" s="25" t="b">
        <f t="shared" si="33"/>
        <v>0</v>
      </c>
      <c r="Z487" s="25" t="b">
        <f t="shared" si="34"/>
        <v>0</v>
      </c>
      <c r="AA487" s="81"/>
      <c r="AB487" s="69" t="s">
        <v>170</v>
      </c>
      <c r="AC487" s="100"/>
    </row>
    <row r="488" spans="1:29" x14ac:dyDescent="0.25">
      <c r="A488" s="13">
        <v>541</v>
      </c>
      <c r="B488" s="69" t="s">
        <v>26</v>
      </c>
      <c r="C488" s="79" t="s">
        <v>721</v>
      </c>
      <c r="D488" s="69" t="s">
        <v>1035</v>
      </c>
      <c r="E488" s="74">
        <v>39694</v>
      </c>
      <c r="F488" s="16">
        <f t="shared" ca="1" si="31"/>
        <v>69.650924024640659</v>
      </c>
      <c r="G488" s="80" t="s">
        <v>54</v>
      </c>
      <c r="H488" s="69" t="s">
        <v>1036</v>
      </c>
      <c r="I488" s="69" t="s">
        <v>1037</v>
      </c>
      <c r="J488" s="69" t="s">
        <v>1038</v>
      </c>
      <c r="K488" s="69" t="s">
        <v>1039</v>
      </c>
      <c r="L488" s="77" t="s">
        <v>66</v>
      </c>
      <c r="M488" s="69" t="s">
        <v>1040</v>
      </c>
      <c r="N488" s="69" t="s">
        <v>1041</v>
      </c>
      <c r="O488" s="76" t="s">
        <v>885</v>
      </c>
      <c r="P488" s="20" t="s">
        <v>97</v>
      </c>
      <c r="Q488" s="84">
        <v>5308</v>
      </c>
      <c r="R488" s="76">
        <v>13.3</v>
      </c>
      <c r="S488" s="76">
        <v>94</v>
      </c>
      <c r="T488" s="78">
        <v>40842</v>
      </c>
      <c r="U488" s="24">
        <v>-0.28000000000000003</v>
      </c>
      <c r="V488" s="24">
        <v>-0.56999999999999995</v>
      </c>
      <c r="W488" s="24">
        <v>-0.49</v>
      </c>
      <c r="X488" s="25" t="str">
        <f t="shared" si="32"/>
        <v>Normal</v>
      </c>
      <c r="Y488" s="25" t="b">
        <f t="shared" si="33"/>
        <v>0</v>
      </c>
      <c r="Z488" s="25" t="b">
        <f t="shared" si="34"/>
        <v>0</v>
      </c>
      <c r="AA488" s="81"/>
      <c r="AB488" s="69" t="s">
        <v>170</v>
      </c>
      <c r="AC488" s="100"/>
    </row>
    <row r="489" spans="1:29" x14ac:dyDescent="0.25">
      <c r="A489" s="20">
        <v>542</v>
      </c>
      <c r="B489" s="69" t="s">
        <v>26</v>
      </c>
      <c r="C489" s="79" t="s">
        <v>721</v>
      </c>
      <c r="D489" s="69" t="s">
        <v>1042</v>
      </c>
      <c r="E489" s="74">
        <v>39847</v>
      </c>
      <c r="F489" s="16">
        <f t="shared" ca="1" si="31"/>
        <v>64.624229979466122</v>
      </c>
      <c r="G489" s="80" t="s">
        <v>29</v>
      </c>
      <c r="H489" s="69" t="s">
        <v>1043</v>
      </c>
      <c r="I489" s="69" t="s">
        <v>1044</v>
      </c>
      <c r="J489" s="69" t="s">
        <v>1045</v>
      </c>
      <c r="K489" s="69" t="s">
        <v>1046</v>
      </c>
      <c r="L489" s="77" t="s">
        <v>66</v>
      </c>
      <c r="M489" s="69" t="s">
        <v>1047</v>
      </c>
      <c r="N489" s="69" t="s">
        <v>1048</v>
      </c>
      <c r="O489" s="76" t="s">
        <v>885</v>
      </c>
      <c r="P489" s="20" t="s">
        <v>97</v>
      </c>
      <c r="Q489" s="103">
        <v>3353</v>
      </c>
      <c r="R489" s="76">
        <v>12.3</v>
      </c>
      <c r="S489" s="76">
        <v>85.75</v>
      </c>
      <c r="T489" s="78">
        <v>40842</v>
      </c>
      <c r="U489" s="24">
        <v>0.81</v>
      </c>
      <c r="V489" s="24">
        <v>1.1000000000000001</v>
      </c>
      <c r="W489" s="24">
        <v>1.19</v>
      </c>
      <c r="X489" s="25" t="str">
        <f t="shared" si="32"/>
        <v>Normal</v>
      </c>
      <c r="Y489" s="25" t="b">
        <f t="shared" si="33"/>
        <v>0</v>
      </c>
      <c r="Z489" s="25" t="b">
        <f t="shared" si="34"/>
        <v>0</v>
      </c>
      <c r="AA489" s="81"/>
      <c r="AB489" s="104" t="s">
        <v>39</v>
      </c>
      <c r="AC489" s="100"/>
    </row>
    <row r="490" spans="1:29" x14ac:dyDescent="0.25">
      <c r="A490" s="13">
        <v>543</v>
      </c>
      <c r="B490" s="69" t="s">
        <v>26</v>
      </c>
      <c r="C490" s="79" t="s">
        <v>721</v>
      </c>
      <c r="D490" s="69" t="s">
        <v>1049</v>
      </c>
      <c r="E490" s="74">
        <v>39847</v>
      </c>
      <c r="F490" s="16">
        <f t="shared" ca="1" si="31"/>
        <v>64.624229979466122</v>
      </c>
      <c r="G490" s="80" t="s">
        <v>29</v>
      </c>
      <c r="H490" s="98" t="s">
        <v>1050</v>
      </c>
      <c r="I490" s="69" t="s">
        <v>1051</v>
      </c>
      <c r="J490" s="69" t="s">
        <v>1045</v>
      </c>
      <c r="K490" s="69" t="s">
        <v>1046</v>
      </c>
      <c r="L490" s="77" t="s">
        <v>66</v>
      </c>
      <c r="M490" s="69" t="s">
        <v>1047</v>
      </c>
      <c r="N490" s="69" t="s">
        <v>1048</v>
      </c>
      <c r="O490" s="76" t="s">
        <v>885</v>
      </c>
      <c r="P490" s="20" t="s">
        <v>97</v>
      </c>
      <c r="Q490" s="103">
        <v>3353</v>
      </c>
      <c r="R490" s="76">
        <v>12.75</v>
      </c>
      <c r="S490" s="76">
        <v>87.8</v>
      </c>
      <c r="T490" s="78">
        <v>40842</v>
      </c>
      <c r="U490" s="24">
        <v>0.45</v>
      </c>
      <c r="V490" s="24">
        <v>-2.29</v>
      </c>
      <c r="W490" s="24">
        <v>-0.95</v>
      </c>
      <c r="X490" s="25" t="str">
        <f t="shared" si="32"/>
        <v>Normal</v>
      </c>
      <c r="Y490" s="25" t="str">
        <f t="shared" si="33"/>
        <v>Talla Baja</v>
      </c>
      <c r="Z490" s="25" t="b">
        <f t="shared" si="34"/>
        <v>0</v>
      </c>
      <c r="AA490" s="81"/>
      <c r="AB490" s="73" t="s">
        <v>39</v>
      </c>
      <c r="AC490" s="100"/>
    </row>
    <row r="491" spans="1:29" x14ac:dyDescent="0.25">
      <c r="A491" s="13">
        <v>544</v>
      </c>
      <c r="B491" s="69" t="s">
        <v>26</v>
      </c>
      <c r="C491" s="79" t="s">
        <v>721</v>
      </c>
      <c r="D491" s="69" t="s">
        <v>1052</v>
      </c>
      <c r="E491" s="74">
        <v>39803</v>
      </c>
      <c r="F491" s="16">
        <f t="shared" ca="1" si="31"/>
        <v>66.069815195071868</v>
      </c>
      <c r="G491" s="80" t="s">
        <v>29</v>
      </c>
      <c r="H491" s="69" t="s">
        <v>1053</v>
      </c>
      <c r="I491" s="69" t="s">
        <v>1054</v>
      </c>
      <c r="J491" s="69" t="s">
        <v>1055</v>
      </c>
      <c r="K491" s="69" t="s">
        <v>1056</v>
      </c>
      <c r="L491" s="77" t="s">
        <v>59</v>
      </c>
      <c r="M491" s="69" t="s">
        <v>1057</v>
      </c>
      <c r="N491" s="69" t="s">
        <v>1058</v>
      </c>
      <c r="O491" s="76" t="s">
        <v>885</v>
      </c>
      <c r="P491" s="20" t="s">
        <v>97</v>
      </c>
      <c r="Q491" s="84">
        <v>3303</v>
      </c>
      <c r="R491" s="76">
        <v>15.25</v>
      </c>
      <c r="S491" s="76">
        <v>93</v>
      </c>
      <c r="T491" s="78">
        <v>40842</v>
      </c>
      <c r="U491" s="24">
        <v>1.49</v>
      </c>
      <c r="V491" s="24">
        <v>1.92</v>
      </c>
      <c r="W491" s="24">
        <v>2.06</v>
      </c>
      <c r="X491" s="25" t="str">
        <f t="shared" si="32"/>
        <v>Sobrepeso</v>
      </c>
      <c r="Y491" s="25" t="b">
        <f t="shared" si="33"/>
        <v>0</v>
      </c>
      <c r="Z491" s="25" t="b">
        <f t="shared" si="34"/>
        <v>0</v>
      </c>
      <c r="AA491" s="81"/>
      <c r="AB491" s="73" t="s">
        <v>39</v>
      </c>
      <c r="AC491" s="100"/>
    </row>
    <row r="492" spans="1:29" x14ac:dyDescent="0.25">
      <c r="A492" s="13">
        <v>545</v>
      </c>
      <c r="B492" s="69" t="s">
        <v>26</v>
      </c>
      <c r="C492" s="79" t="s">
        <v>721</v>
      </c>
      <c r="D492" s="69" t="s">
        <v>1059</v>
      </c>
      <c r="E492" s="74">
        <v>39872</v>
      </c>
      <c r="F492" s="16">
        <f t="shared" ca="1" si="31"/>
        <v>63.802874743326484</v>
      </c>
      <c r="G492" s="80" t="s">
        <v>54</v>
      </c>
      <c r="H492" s="69" t="s">
        <v>1060</v>
      </c>
      <c r="I492" s="69" t="s">
        <v>1061</v>
      </c>
      <c r="J492" s="69" t="s">
        <v>1062</v>
      </c>
      <c r="K492" s="69" t="s">
        <v>1063</v>
      </c>
      <c r="L492" s="77" t="s">
        <v>66</v>
      </c>
      <c r="M492" s="69" t="s">
        <v>1064</v>
      </c>
      <c r="N492" s="69" t="s">
        <v>1065</v>
      </c>
      <c r="O492" s="76" t="s">
        <v>885</v>
      </c>
      <c r="P492" s="76" t="s">
        <v>729</v>
      </c>
      <c r="Q492" s="84">
        <v>2443</v>
      </c>
      <c r="R492" s="76">
        <v>14.3</v>
      </c>
      <c r="S492" s="76">
        <v>91.8</v>
      </c>
      <c r="T492" s="78">
        <v>40842</v>
      </c>
      <c r="U492" s="24">
        <v>0.97</v>
      </c>
      <c r="V492" s="24">
        <v>-0.08</v>
      </c>
      <c r="W492" s="24">
        <v>0.7</v>
      </c>
      <c r="X492" s="25" t="str">
        <f t="shared" si="32"/>
        <v>Normal</v>
      </c>
      <c r="Y492" s="25" t="b">
        <f t="shared" si="33"/>
        <v>0</v>
      </c>
      <c r="Z492" s="25" t="b">
        <f t="shared" si="34"/>
        <v>0</v>
      </c>
      <c r="AA492" s="81"/>
      <c r="AB492" s="73" t="s">
        <v>39</v>
      </c>
      <c r="AC492" s="100"/>
    </row>
    <row r="493" spans="1:29" x14ac:dyDescent="0.25">
      <c r="A493" s="20">
        <v>546</v>
      </c>
      <c r="B493" s="69" t="s">
        <v>26</v>
      </c>
      <c r="C493" s="79" t="s">
        <v>721</v>
      </c>
      <c r="D493" s="69" t="s">
        <v>1066</v>
      </c>
      <c r="E493" s="74">
        <v>39754</v>
      </c>
      <c r="F493" s="16">
        <f t="shared" ca="1" si="31"/>
        <v>67.679671457905556</v>
      </c>
      <c r="G493" s="80" t="s">
        <v>29</v>
      </c>
      <c r="H493" s="69" t="s">
        <v>1067</v>
      </c>
      <c r="I493" s="69" t="s">
        <v>1068</v>
      </c>
      <c r="J493" s="69" t="s">
        <v>1069</v>
      </c>
      <c r="K493" s="69" t="s">
        <v>1070</v>
      </c>
      <c r="L493" s="77" t="s">
        <v>59</v>
      </c>
      <c r="M493" s="69" t="s">
        <v>1071</v>
      </c>
      <c r="N493" s="69" t="s">
        <v>1072</v>
      </c>
      <c r="O493" s="76" t="s">
        <v>885</v>
      </c>
      <c r="P493" s="76" t="s">
        <v>729</v>
      </c>
      <c r="Q493" s="84">
        <v>3350</v>
      </c>
      <c r="R493" s="76">
        <v>15.05</v>
      </c>
      <c r="S493" s="76">
        <v>91.8</v>
      </c>
      <c r="T493" s="78">
        <v>40842</v>
      </c>
      <c r="U493" s="24">
        <v>0.39</v>
      </c>
      <c r="V493" s="24">
        <v>-0.35</v>
      </c>
      <c r="W493" s="24">
        <v>0.13</v>
      </c>
      <c r="X493" s="25" t="str">
        <f t="shared" si="32"/>
        <v>Normal</v>
      </c>
      <c r="Y493" s="25" t="b">
        <f t="shared" si="33"/>
        <v>0</v>
      </c>
      <c r="Z493" s="25" t="b">
        <f t="shared" si="34"/>
        <v>0</v>
      </c>
      <c r="AA493" s="81"/>
      <c r="AB493" s="69" t="s">
        <v>170</v>
      </c>
      <c r="AC493" s="100"/>
    </row>
    <row r="494" spans="1:29" x14ac:dyDescent="0.25">
      <c r="A494" s="13">
        <v>547</v>
      </c>
      <c r="B494" s="69" t="s">
        <v>26</v>
      </c>
      <c r="C494" s="79" t="s">
        <v>721</v>
      </c>
      <c r="D494" s="69" t="s">
        <v>1073</v>
      </c>
      <c r="E494" s="74">
        <v>39817</v>
      </c>
      <c r="F494" s="16">
        <f t="shared" ca="1" si="31"/>
        <v>65.609856262833674</v>
      </c>
      <c r="G494" s="80" t="s">
        <v>54</v>
      </c>
      <c r="H494" s="69" t="s">
        <v>1074</v>
      </c>
      <c r="I494" s="69" t="s">
        <v>1075</v>
      </c>
      <c r="J494" s="69" t="s">
        <v>1076</v>
      </c>
      <c r="K494" s="69" t="s">
        <v>1077</v>
      </c>
      <c r="L494" s="77" t="s">
        <v>59</v>
      </c>
      <c r="M494" s="69" t="s">
        <v>1078</v>
      </c>
      <c r="N494" s="69" t="s">
        <v>1079</v>
      </c>
      <c r="O494" s="76" t="s">
        <v>885</v>
      </c>
      <c r="P494" s="76" t="s">
        <v>729</v>
      </c>
      <c r="Q494" s="84">
        <v>3773</v>
      </c>
      <c r="R494" s="76">
        <v>12.75</v>
      </c>
      <c r="S494" s="76">
        <v>88.8</v>
      </c>
      <c r="T494" s="78">
        <v>40842</v>
      </c>
      <c r="U494" s="24">
        <v>1.71</v>
      </c>
      <c r="V494" s="24">
        <v>0.36</v>
      </c>
      <c r="W494" s="24">
        <v>1.38</v>
      </c>
      <c r="X494" s="25" t="str">
        <f t="shared" si="32"/>
        <v>Sobrepeso</v>
      </c>
      <c r="Y494" s="25" t="b">
        <f t="shared" si="33"/>
        <v>0</v>
      </c>
      <c r="Z494" s="25" t="b">
        <f t="shared" si="34"/>
        <v>0</v>
      </c>
      <c r="AA494" s="81"/>
      <c r="AB494" s="73" t="s">
        <v>52</v>
      </c>
      <c r="AC494" s="100"/>
    </row>
    <row r="495" spans="1:29" x14ac:dyDescent="0.25">
      <c r="A495" s="20">
        <v>548</v>
      </c>
      <c r="B495" s="69" t="s">
        <v>26</v>
      </c>
      <c r="C495" s="79" t="s">
        <v>721</v>
      </c>
      <c r="D495" s="69" t="s">
        <v>1080</v>
      </c>
      <c r="E495" s="74">
        <v>39783</v>
      </c>
      <c r="F495" s="16">
        <f t="shared" ca="1" si="31"/>
        <v>66.726899383983564</v>
      </c>
      <c r="G495" s="80" t="s">
        <v>54</v>
      </c>
      <c r="H495" s="69" t="s">
        <v>350</v>
      </c>
      <c r="I495" s="69" t="s">
        <v>1081</v>
      </c>
      <c r="J495" s="69" t="s">
        <v>1082</v>
      </c>
      <c r="K495" s="69" t="s">
        <v>1083</v>
      </c>
      <c r="L495" s="77" t="s">
        <v>66</v>
      </c>
      <c r="M495" s="69" t="s">
        <v>1084</v>
      </c>
      <c r="N495" s="69" t="s">
        <v>1085</v>
      </c>
      <c r="O495" s="76" t="s">
        <v>885</v>
      </c>
      <c r="P495" s="76" t="s">
        <v>729</v>
      </c>
      <c r="Q495" s="84">
        <v>7181</v>
      </c>
      <c r="R495" s="76">
        <v>20.100000000000001</v>
      </c>
      <c r="S495" s="76">
        <v>99</v>
      </c>
      <c r="T495" s="78">
        <v>40842</v>
      </c>
      <c r="U495" s="24">
        <v>3.1</v>
      </c>
      <c r="V495" s="24">
        <v>1.28</v>
      </c>
      <c r="W495" s="24">
        <v>2.85</v>
      </c>
      <c r="X495" s="25" t="str">
        <f t="shared" si="32"/>
        <v>Obeso</v>
      </c>
      <c r="Y495" s="25" t="b">
        <f t="shared" si="33"/>
        <v>0</v>
      </c>
      <c r="Z495" s="25" t="b">
        <f t="shared" si="34"/>
        <v>0</v>
      </c>
      <c r="AA495" s="81"/>
      <c r="AB495" s="73" t="s">
        <v>52</v>
      </c>
      <c r="AC495" s="100"/>
    </row>
    <row r="496" spans="1:29" x14ac:dyDescent="0.25">
      <c r="A496" s="13">
        <v>549</v>
      </c>
      <c r="B496" s="69" t="s">
        <v>26</v>
      </c>
      <c r="C496" s="79" t="s">
        <v>721</v>
      </c>
      <c r="D496" s="69" t="s">
        <v>1086</v>
      </c>
      <c r="E496" s="102">
        <v>39879</v>
      </c>
      <c r="F496" s="16">
        <f t="shared" ca="1" si="31"/>
        <v>63.572895277207394</v>
      </c>
      <c r="G496" s="80" t="s">
        <v>54</v>
      </c>
      <c r="H496" s="69" t="s">
        <v>1087</v>
      </c>
      <c r="I496" s="69" t="s">
        <v>1088</v>
      </c>
      <c r="J496" s="69" t="s">
        <v>1089</v>
      </c>
      <c r="K496" s="69" t="s">
        <v>1090</v>
      </c>
      <c r="L496" s="77" t="s">
        <v>66</v>
      </c>
      <c r="M496" s="69" t="s">
        <v>1091</v>
      </c>
      <c r="N496" s="69" t="s">
        <v>1092</v>
      </c>
      <c r="O496" s="76" t="s">
        <v>885</v>
      </c>
      <c r="P496" s="76" t="s">
        <v>729</v>
      </c>
      <c r="Q496" s="84">
        <v>2592</v>
      </c>
      <c r="R496" s="76">
        <v>13.2</v>
      </c>
      <c r="S496" s="76">
        <v>91.6</v>
      </c>
      <c r="T496" s="78">
        <v>40842</v>
      </c>
      <c r="U496" s="24">
        <v>-0.55000000000000004</v>
      </c>
      <c r="V496" s="24">
        <v>-0.75</v>
      </c>
      <c r="W496" s="24">
        <v>-0.74</v>
      </c>
      <c r="X496" s="25" t="str">
        <f t="shared" si="32"/>
        <v>Normal</v>
      </c>
      <c r="Y496" s="25" t="b">
        <f t="shared" si="33"/>
        <v>0</v>
      </c>
      <c r="Z496" s="25" t="b">
        <f t="shared" si="34"/>
        <v>0</v>
      </c>
      <c r="AA496" s="81"/>
      <c r="AB496" s="69" t="s">
        <v>170</v>
      </c>
      <c r="AC496" s="100"/>
    </row>
    <row r="497" spans="1:29" x14ac:dyDescent="0.25">
      <c r="A497" s="13">
        <v>550</v>
      </c>
      <c r="B497" s="69" t="s">
        <v>26</v>
      </c>
      <c r="C497" s="79" t="s">
        <v>721</v>
      </c>
      <c r="D497" s="69" t="s">
        <v>1093</v>
      </c>
      <c r="E497" s="101">
        <v>39894</v>
      </c>
      <c r="F497" s="16">
        <f t="shared" ca="1" si="31"/>
        <v>63.080082135523611</v>
      </c>
      <c r="G497" s="80" t="s">
        <v>54</v>
      </c>
      <c r="H497" s="69" t="s">
        <v>1094</v>
      </c>
      <c r="I497" s="69" t="s">
        <v>1095</v>
      </c>
      <c r="J497" s="69" t="s">
        <v>1096</v>
      </c>
      <c r="K497" s="69" t="s">
        <v>1097</v>
      </c>
      <c r="L497" s="77" t="s">
        <v>66</v>
      </c>
      <c r="M497" s="69" t="s">
        <v>1098</v>
      </c>
      <c r="N497" s="69" t="s">
        <v>389</v>
      </c>
      <c r="O497" s="76" t="s">
        <v>885</v>
      </c>
      <c r="P497" s="76" t="s">
        <v>729</v>
      </c>
      <c r="Q497" s="84">
        <v>3647</v>
      </c>
      <c r="R497" s="76">
        <v>13</v>
      </c>
      <c r="S497" s="76">
        <v>88.3</v>
      </c>
      <c r="T497" s="78">
        <v>40842</v>
      </c>
      <c r="U497" s="24">
        <v>0.68</v>
      </c>
      <c r="V497" s="24">
        <v>-0.91</v>
      </c>
      <c r="W497" s="24">
        <v>0.04</v>
      </c>
      <c r="X497" s="25" t="str">
        <f t="shared" si="32"/>
        <v>Normal</v>
      </c>
      <c r="Y497" s="25" t="b">
        <f t="shared" si="33"/>
        <v>0</v>
      </c>
      <c r="Z497" s="25" t="b">
        <f t="shared" si="34"/>
        <v>0</v>
      </c>
      <c r="AA497" s="81"/>
      <c r="AB497" s="73" t="s">
        <v>39</v>
      </c>
      <c r="AC497" s="100"/>
    </row>
    <row r="498" spans="1:29" x14ac:dyDescent="0.25">
      <c r="A498" s="13">
        <v>551</v>
      </c>
      <c r="B498" s="69" t="s">
        <v>26</v>
      </c>
      <c r="C498" s="79" t="s">
        <v>721</v>
      </c>
      <c r="D498" s="69" t="s">
        <v>1099</v>
      </c>
      <c r="E498" s="74">
        <v>39575</v>
      </c>
      <c r="F498" s="16">
        <f t="shared" ca="1" si="31"/>
        <v>73.560574948665291</v>
      </c>
      <c r="G498" s="80" t="s">
        <v>54</v>
      </c>
      <c r="H498" s="69" t="s">
        <v>1100</v>
      </c>
      <c r="I498" s="69" t="s">
        <v>1101</v>
      </c>
      <c r="J498" s="69" t="s">
        <v>1102</v>
      </c>
      <c r="K498" s="69" t="s">
        <v>1103</v>
      </c>
      <c r="L498" s="77" t="s">
        <v>59</v>
      </c>
      <c r="M498" s="69" t="s">
        <v>1104</v>
      </c>
      <c r="N498" s="69" t="s">
        <v>1105</v>
      </c>
      <c r="O498" s="76" t="s">
        <v>1106</v>
      </c>
      <c r="P498" s="76" t="s">
        <v>729</v>
      </c>
      <c r="Q498" s="84">
        <v>3250</v>
      </c>
      <c r="R498" s="76">
        <v>16.45</v>
      </c>
      <c r="S498" s="76">
        <v>97.1</v>
      </c>
      <c r="T498" s="78">
        <v>40842</v>
      </c>
      <c r="U498" s="24">
        <v>0.81</v>
      </c>
      <c r="V498" s="24">
        <v>-0.72</v>
      </c>
      <c r="W498" s="24">
        <v>0.11</v>
      </c>
      <c r="X498" s="25" t="str">
        <f t="shared" si="32"/>
        <v>Normal</v>
      </c>
      <c r="Y498" s="25" t="b">
        <f t="shared" si="33"/>
        <v>0</v>
      </c>
      <c r="Z498" s="25" t="b">
        <f t="shared" si="34"/>
        <v>0</v>
      </c>
      <c r="AA498" s="81"/>
      <c r="AB498" s="76" t="s">
        <v>170</v>
      </c>
      <c r="AC498" s="100"/>
    </row>
    <row r="499" spans="1:29" x14ac:dyDescent="0.25">
      <c r="A499" s="20">
        <v>552</v>
      </c>
      <c r="B499" s="69" t="s">
        <v>26</v>
      </c>
      <c r="C499" s="79" t="s">
        <v>721</v>
      </c>
      <c r="D499" s="69" t="s">
        <v>1107</v>
      </c>
      <c r="E499" s="74">
        <v>39371</v>
      </c>
      <c r="F499" s="16">
        <f t="shared" ca="1" si="31"/>
        <v>80.262833675564679</v>
      </c>
      <c r="G499" s="80" t="s">
        <v>54</v>
      </c>
      <c r="H499" s="69" t="s">
        <v>1108</v>
      </c>
      <c r="I499" s="69" t="s">
        <v>1109</v>
      </c>
      <c r="J499" s="69" t="s">
        <v>1110</v>
      </c>
      <c r="K499" s="69" t="s">
        <v>1111</v>
      </c>
      <c r="L499" s="77" t="s">
        <v>1112</v>
      </c>
      <c r="M499" s="69" t="s">
        <v>1113</v>
      </c>
      <c r="N499" s="69" t="s">
        <v>1114</v>
      </c>
      <c r="O499" s="76" t="s">
        <v>1106</v>
      </c>
      <c r="P499" s="76" t="s">
        <v>729</v>
      </c>
      <c r="Q499" s="84">
        <v>2292</v>
      </c>
      <c r="R499" s="76">
        <v>18.3</v>
      </c>
      <c r="S499" s="76">
        <v>98.9</v>
      </c>
      <c r="T499" s="78">
        <v>40842</v>
      </c>
      <c r="U499" s="24">
        <v>2.17</v>
      </c>
      <c r="V499" s="24">
        <v>-0.93</v>
      </c>
      <c r="W499" s="24">
        <v>0.89</v>
      </c>
      <c r="X499" s="25" t="str">
        <f t="shared" si="32"/>
        <v>Obeso</v>
      </c>
      <c r="Y499" s="25" t="b">
        <f t="shared" si="33"/>
        <v>0</v>
      </c>
      <c r="Z499" s="25" t="b">
        <f t="shared" si="34"/>
        <v>0</v>
      </c>
      <c r="AA499" s="81"/>
      <c r="AB499" s="73" t="s">
        <v>52</v>
      </c>
      <c r="AC499" s="100"/>
    </row>
    <row r="500" spans="1:29" x14ac:dyDescent="0.25">
      <c r="A500" s="13">
        <v>553</v>
      </c>
      <c r="B500" s="69" t="s">
        <v>26</v>
      </c>
      <c r="C500" s="79" t="s">
        <v>721</v>
      </c>
      <c r="D500" s="69" t="s">
        <v>1115</v>
      </c>
      <c r="E500" s="74">
        <v>39543</v>
      </c>
      <c r="F500" s="16">
        <f t="shared" ca="1" si="31"/>
        <v>74.611909650924019</v>
      </c>
      <c r="G500" s="80" t="s">
        <v>54</v>
      </c>
      <c r="H500" s="69" t="s">
        <v>1116</v>
      </c>
      <c r="I500" s="69" t="s">
        <v>1117</v>
      </c>
      <c r="J500" s="69" t="s">
        <v>1118</v>
      </c>
      <c r="K500" s="69" t="s">
        <v>1119</v>
      </c>
      <c r="L500" s="77" t="s">
        <v>59</v>
      </c>
      <c r="M500" s="69" t="s">
        <v>1120</v>
      </c>
      <c r="N500" s="69" t="s">
        <v>1121</v>
      </c>
      <c r="O500" s="76" t="s">
        <v>1106</v>
      </c>
      <c r="P500" s="20" t="s">
        <v>97</v>
      </c>
      <c r="Q500" s="84">
        <v>2348</v>
      </c>
      <c r="R500" s="76">
        <v>17.399999999999999</v>
      </c>
      <c r="S500" s="76">
        <v>98.7</v>
      </c>
      <c r="T500" s="78">
        <v>40842</v>
      </c>
      <c r="U500" s="24">
        <v>2.64</v>
      </c>
      <c r="V500" s="24">
        <v>0.32</v>
      </c>
      <c r="W500" s="24">
        <v>1.97</v>
      </c>
      <c r="X500" s="25" t="str">
        <f t="shared" si="32"/>
        <v>Obeso</v>
      </c>
      <c r="Y500" s="25" t="b">
        <f t="shared" si="33"/>
        <v>0</v>
      </c>
      <c r="Z500" s="25" t="b">
        <f t="shared" si="34"/>
        <v>0</v>
      </c>
      <c r="AA500" s="81"/>
      <c r="AB500" s="73" t="s">
        <v>39</v>
      </c>
      <c r="AC500" s="100"/>
    </row>
    <row r="501" spans="1:29" x14ac:dyDescent="0.25">
      <c r="A501" s="20">
        <v>554</v>
      </c>
      <c r="B501" s="69" t="s">
        <v>26</v>
      </c>
      <c r="C501" s="79" t="s">
        <v>721</v>
      </c>
      <c r="D501" s="69" t="s">
        <v>1122</v>
      </c>
      <c r="E501" s="74">
        <v>39511</v>
      </c>
      <c r="F501" s="16">
        <f t="shared" ref="F501:F564" ca="1" si="35">($AC$1-E501)/365.25*12</f>
        <v>75.663244353182762</v>
      </c>
      <c r="G501" s="80" t="s">
        <v>54</v>
      </c>
      <c r="H501" s="69" t="s">
        <v>1123</v>
      </c>
      <c r="I501" s="69" t="s">
        <v>1124</v>
      </c>
      <c r="J501" s="69" t="s">
        <v>1125</v>
      </c>
      <c r="K501" s="69" t="s">
        <v>1126</v>
      </c>
      <c r="L501" s="77" t="s">
        <v>34</v>
      </c>
      <c r="M501" s="69" t="s">
        <v>1127</v>
      </c>
      <c r="N501" s="69">
        <v>68333796</v>
      </c>
      <c r="O501" s="76" t="s">
        <v>1106</v>
      </c>
      <c r="P501" s="76" t="s">
        <v>1128</v>
      </c>
      <c r="Q501" s="84">
        <v>2938</v>
      </c>
      <c r="R501" s="76">
        <v>15.4</v>
      </c>
      <c r="S501" s="76">
        <v>93.8</v>
      </c>
      <c r="T501" s="78">
        <v>40842</v>
      </c>
      <c r="U501" s="24">
        <v>-0.71</v>
      </c>
      <c r="V501" s="24">
        <v>0.86</v>
      </c>
      <c r="W501" s="24">
        <v>0.02</v>
      </c>
      <c r="X501" s="25" t="str">
        <f t="shared" ref="X501:X564" si="36">IF(U501&gt;2,"Obeso", IF(U501&gt;1, "Sobrepeso", IF(U501&lt;-2, "Desnutrido", IF(U501&lt;-1, "Bajopeso", IF(U501&lt;1.01, "Normal")))))</f>
        <v>Normal</v>
      </c>
      <c r="Y501" s="25" t="b">
        <f t="shared" ref="Y501:Y564" si="37">IF(V501&lt;-2,"Talla Baja" )</f>
        <v>0</v>
      </c>
      <c r="Z501" s="25" t="b">
        <f t="shared" si="34"/>
        <v>0</v>
      </c>
      <c r="AA501" s="81"/>
      <c r="AB501" s="69" t="s">
        <v>170</v>
      </c>
      <c r="AC501" s="100"/>
    </row>
    <row r="502" spans="1:29" x14ac:dyDescent="0.25">
      <c r="A502" s="13">
        <v>555</v>
      </c>
      <c r="B502" s="73" t="s">
        <v>26</v>
      </c>
      <c r="C502" s="73" t="s">
        <v>721</v>
      </c>
      <c r="D502" s="73" t="s">
        <v>1129</v>
      </c>
      <c r="E502" s="105">
        <v>39385</v>
      </c>
      <c r="F502" s="16">
        <f t="shared" ca="1" si="35"/>
        <v>79.802874743326484</v>
      </c>
      <c r="G502" s="106" t="s">
        <v>29</v>
      </c>
      <c r="H502" s="73" t="s">
        <v>1130</v>
      </c>
      <c r="I502" s="73" t="s">
        <v>1131</v>
      </c>
      <c r="J502" s="73" t="s">
        <v>1132</v>
      </c>
      <c r="K502" s="73" t="s">
        <v>1133</v>
      </c>
      <c r="L502" s="107" t="s">
        <v>59</v>
      </c>
      <c r="M502" s="73" t="s">
        <v>1134</v>
      </c>
      <c r="N502" s="73" t="s">
        <v>1135</v>
      </c>
      <c r="O502" s="76" t="s">
        <v>1106</v>
      </c>
      <c r="P502" s="76" t="s">
        <v>729</v>
      </c>
      <c r="Q502" s="84">
        <v>2146</v>
      </c>
      <c r="R502" s="76">
        <v>14.3</v>
      </c>
      <c r="S502" s="76">
        <v>97.3</v>
      </c>
      <c r="T502" s="78">
        <v>40842</v>
      </c>
      <c r="U502" s="24">
        <v>-0.28000000000000003</v>
      </c>
      <c r="V502" s="24">
        <v>-1.42</v>
      </c>
      <c r="W502" s="24">
        <v>-1.05</v>
      </c>
      <c r="X502" s="25" t="str">
        <f t="shared" si="36"/>
        <v>Normal</v>
      </c>
      <c r="Y502" s="25" t="b">
        <f t="shared" si="37"/>
        <v>0</v>
      </c>
      <c r="Z502" s="25" t="b">
        <f t="shared" si="34"/>
        <v>0</v>
      </c>
      <c r="AA502" s="108"/>
      <c r="AB502" s="73" t="s">
        <v>39</v>
      </c>
      <c r="AC502" s="100"/>
    </row>
    <row r="503" spans="1:29" x14ac:dyDescent="0.25">
      <c r="A503" s="13">
        <v>556</v>
      </c>
      <c r="B503" s="76" t="s">
        <v>26</v>
      </c>
      <c r="C503" s="79" t="s">
        <v>721</v>
      </c>
      <c r="D503" s="69" t="s">
        <v>1136</v>
      </c>
      <c r="E503" s="74">
        <v>39384</v>
      </c>
      <c r="F503" s="16">
        <f t="shared" ca="1" si="35"/>
        <v>79.835728952772072</v>
      </c>
      <c r="G503" s="80" t="s">
        <v>29</v>
      </c>
      <c r="H503" s="69" t="s">
        <v>1137</v>
      </c>
      <c r="I503" s="69" t="s">
        <v>1138</v>
      </c>
      <c r="J503" s="69" t="s">
        <v>1139</v>
      </c>
      <c r="K503" s="69" t="s">
        <v>1140</v>
      </c>
      <c r="L503" s="77" t="s">
        <v>66</v>
      </c>
      <c r="M503" s="69" t="s">
        <v>1141</v>
      </c>
      <c r="N503" s="69">
        <v>2311651</v>
      </c>
      <c r="O503" s="76" t="s">
        <v>1106</v>
      </c>
      <c r="P503" s="76" t="s">
        <v>729</v>
      </c>
      <c r="Q503" s="84">
        <v>7723</v>
      </c>
      <c r="R503" s="76">
        <v>16.5</v>
      </c>
      <c r="S503" s="76">
        <v>101.9</v>
      </c>
      <c r="T503" s="78">
        <v>40842</v>
      </c>
      <c r="U503" s="24">
        <v>0.44</v>
      </c>
      <c r="V503" s="24">
        <v>-0.33</v>
      </c>
      <c r="W503" s="24">
        <v>0.08</v>
      </c>
      <c r="X503" s="25" t="str">
        <f t="shared" si="36"/>
        <v>Normal</v>
      </c>
      <c r="Y503" s="25" t="b">
        <f t="shared" si="37"/>
        <v>0</v>
      </c>
      <c r="Z503" s="25" t="b">
        <f t="shared" si="34"/>
        <v>0</v>
      </c>
      <c r="AA503" s="81"/>
      <c r="AB503" s="73" t="s">
        <v>39</v>
      </c>
      <c r="AC503" s="100"/>
    </row>
    <row r="504" spans="1:29" x14ac:dyDescent="0.25">
      <c r="A504" s="13">
        <v>557</v>
      </c>
      <c r="B504" s="69" t="s">
        <v>26</v>
      </c>
      <c r="C504" s="79" t="s">
        <v>721</v>
      </c>
      <c r="D504" s="69" t="s">
        <v>1142</v>
      </c>
      <c r="E504" s="74">
        <v>39423</v>
      </c>
      <c r="F504" s="16">
        <f t="shared" ca="1" si="35"/>
        <v>78.554414784394254</v>
      </c>
      <c r="G504" s="80" t="s">
        <v>54</v>
      </c>
      <c r="H504" s="69" t="s">
        <v>1143</v>
      </c>
      <c r="I504" s="69" t="s">
        <v>1144</v>
      </c>
      <c r="J504" s="69" t="s">
        <v>1145</v>
      </c>
      <c r="K504" s="69" t="s">
        <v>1146</v>
      </c>
      <c r="L504" s="77" t="s">
        <v>66</v>
      </c>
      <c r="M504" s="69" t="s">
        <v>1147</v>
      </c>
      <c r="N504" s="69" t="s">
        <v>1148</v>
      </c>
      <c r="O504" s="76" t="s">
        <v>1106</v>
      </c>
      <c r="P504" s="76" t="s">
        <v>729</v>
      </c>
      <c r="Q504" s="84">
        <v>6632</v>
      </c>
      <c r="R504" s="76">
        <v>16.5</v>
      </c>
      <c r="S504" s="76">
        <v>95.7</v>
      </c>
      <c r="T504" s="78">
        <v>40842</v>
      </c>
      <c r="U504" s="24">
        <v>1.6</v>
      </c>
      <c r="V504" s="24">
        <v>-1</v>
      </c>
      <c r="W504" s="24">
        <v>0.49</v>
      </c>
      <c r="X504" s="25" t="str">
        <f t="shared" si="36"/>
        <v>Sobrepeso</v>
      </c>
      <c r="Y504" s="25" t="b">
        <f t="shared" si="37"/>
        <v>0</v>
      </c>
      <c r="Z504" s="25" t="b">
        <f t="shared" si="34"/>
        <v>0</v>
      </c>
      <c r="AA504" s="81"/>
      <c r="AB504" s="73" t="s">
        <v>39</v>
      </c>
      <c r="AC504" s="100"/>
    </row>
    <row r="505" spans="1:29" x14ac:dyDescent="0.25">
      <c r="A505" s="20">
        <v>558</v>
      </c>
      <c r="B505" s="69" t="s">
        <v>26</v>
      </c>
      <c r="C505" s="79" t="s">
        <v>721</v>
      </c>
      <c r="D505" s="69" t="s">
        <v>1149</v>
      </c>
      <c r="E505" s="74">
        <v>39532</v>
      </c>
      <c r="F505" s="16">
        <f t="shared" ca="1" si="35"/>
        <v>74.973305954825463</v>
      </c>
      <c r="G505" s="80" t="s">
        <v>54</v>
      </c>
      <c r="H505" s="69" t="s">
        <v>1150</v>
      </c>
      <c r="I505" s="69" t="s">
        <v>1151</v>
      </c>
      <c r="J505" s="69" t="s">
        <v>1152</v>
      </c>
      <c r="K505" s="69" t="s">
        <v>1153</v>
      </c>
      <c r="L505" s="77" t="s">
        <v>66</v>
      </c>
      <c r="M505" s="69" t="s">
        <v>1154</v>
      </c>
      <c r="N505" s="69" t="s">
        <v>1155</v>
      </c>
      <c r="O505" s="76" t="s">
        <v>1106</v>
      </c>
      <c r="P505" s="76" t="s">
        <v>729</v>
      </c>
      <c r="Q505" s="84">
        <v>4118</v>
      </c>
      <c r="R505" s="76">
        <v>14.35</v>
      </c>
      <c r="S505" s="76">
        <v>94.1</v>
      </c>
      <c r="T505" s="78">
        <v>40842</v>
      </c>
      <c r="U505" s="24">
        <v>0.54</v>
      </c>
      <c r="V505" s="24">
        <v>-1.36</v>
      </c>
      <c r="W505" s="24">
        <v>-0.41</v>
      </c>
      <c r="X505" s="25" t="str">
        <f t="shared" si="36"/>
        <v>Normal</v>
      </c>
      <c r="Y505" s="25" t="b">
        <f t="shared" si="37"/>
        <v>0</v>
      </c>
      <c r="Z505" s="25" t="b">
        <f t="shared" si="34"/>
        <v>0</v>
      </c>
      <c r="AA505" s="81"/>
      <c r="AB505" s="73" t="s">
        <v>52</v>
      </c>
      <c r="AC505" s="100"/>
    </row>
    <row r="506" spans="1:29" x14ac:dyDescent="0.25">
      <c r="A506" s="13">
        <v>559</v>
      </c>
      <c r="B506" s="69" t="s">
        <v>26</v>
      </c>
      <c r="C506" s="79" t="s">
        <v>721</v>
      </c>
      <c r="D506" s="69" t="s">
        <v>1156</v>
      </c>
      <c r="E506" s="74">
        <v>39369</v>
      </c>
      <c r="F506" s="16">
        <f t="shared" ca="1" si="35"/>
        <v>80.328542094455855</v>
      </c>
      <c r="G506" s="80" t="s">
        <v>54</v>
      </c>
      <c r="H506" s="69" t="s">
        <v>1157</v>
      </c>
      <c r="I506" s="69" t="s">
        <v>1158</v>
      </c>
      <c r="J506" s="69" t="s">
        <v>1159</v>
      </c>
      <c r="K506" s="69" t="s">
        <v>1160</v>
      </c>
      <c r="L506" s="77" t="s">
        <v>59</v>
      </c>
      <c r="M506" s="69" t="s">
        <v>1161</v>
      </c>
      <c r="N506" s="69" t="s">
        <v>1162</v>
      </c>
      <c r="O506" s="76" t="s">
        <v>1106</v>
      </c>
      <c r="P506" s="20" t="s">
        <v>97</v>
      </c>
      <c r="Q506" s="84">
        <v>2559</v>
      </c>
      <c r="R506" s="76">
        <v>17.05</v>
      </c>
      <c r="S506" s="76">
        <v>100.85</v>
      </c>
      <c r="T506" s="78">
        <v>40842</v>
      </c>
      <c r="U506" s="24">
        <v>-0.71</v>
      </c>
      <c r="V506" s="24">
        <v>2.33</v>
      </c>
      <c r="W506" s="24">
        <v>0.94</v>
      </c>
      <c r="X506" s="25" t="str">
        <f t="shared" si="36"/>
        <v>Normal</v>
      </c>
      <c r="Y506" s="25" t="b">
        <f t="shared" si="37"/>
        <v>0</v>
      </c>
      <c r="Z506" s="25" t="b">
        <f t="shared" si="34"/>
        <v>0</v>
      </c>
      <c r="AA506" s="81"/>
      <c r="AB506" s="69" t="s">
        <v>170</v>
      </c>
      <c r="AC506" s="100"/>
    </row>
    <row r="507" spans="1:29" x14ac:dyDescent="0.25">
      <c r="A507" s="20">
        <v>560</v>
      </c>
      <c r="B507" s="69" t="s">
        <v>26</v>
      </c>
      <c r="C507" s="79" t="s">
        <v>721</v>
      </c>
      <c r="D507" s="69" t="s">
        <v>1163</v>
      </c>
      <c r="E507" s="74">
        <v>39335</v>
      </c>
      <c r="F507" s="16">
        <f t="shared" ca="1" si="35"/>
        <v>81.445585215605746</v>
      </c>
      <c r="G507" s="80" t="s">
        <v>54</v>
      </c>
      <c r="H507" s="69" t="s">
        <v>746</v>
      </c>
      <c r="I507" s="69" t="s">
        <v>1164</v>
      </c>
      <c r="J507" s="69" t="s">
        <v>1165</v>
      </c>
      <c r="K507" s="69" t="s">
        <v>1166</v>
      </c>
      <c r="L507" s="77" t="s">
        <v>59</v>
      </c>
      <c r="M507" s="69" t="s">
        <v>1167</v>
      </c>
      <c r="N507" s="69" t="s">
        <v>1168</v>
      </c>
      <c r="O507" s="76" t="s">
        <v>1106</v>
      </c>
      <c r="P507" s="20" t="s">
        <v>97</v>
      </c>
      <c r="Q507" s="84">
        <v>10303</v>
      </c>
      <c r="R507" s="76">
        <v>17.25</v>
      </c>
      <c r="S507" s="76">
        <v>103.1</v>
      </c>
      <c r="T507" s="78">
        <v>40842</v>
      </c>
      <c r="U507" s="24">
        <v>0.7</v>
      </c>
      <c r="V507" s="24">
        <v>-0.12</v>
      </c>
      <c r="W507" s="24">
        <v>0.38</v>
      </c>
      <c r="X507" s="25" t="str">
        <f t="shared" si="36"/>
        <v>Normal</v>
      </c>
      <c r="Y507" s="25" t="b">
        <f t="shared" si="37"/>
        <v>0</v>
      </c>
      <c r="Z507" s="25" t="b">
        <f t="shared" si="34"/>
        <v>0</v>
      </c>
      <c r="AA507" s="81"/>
      <c r="AB507" s="73" t="s">
        <v>39</v>
      </c>
      <c r="AC507" s="233"/>
    </row>
    <row r="508" spans="1:29" x14ac:dyDescent="0.25">
      <c r="A508" s="13">
        <v>561</v>
      </c>
      <c r="B508" s="69" t="s">
        <v>26</v>
      </c>
      <c r="C508" s="79" t="s">
        <v>721</v>
      </c>
      <c r="D508" s="69" t="s">
        <v>1169</v>
      </c>
      <c r="E508" s="74">
        <v>39583</v>
      </c>
      <c r="F508" s="16">
        <f t="shared" ca="1" si="35"/>
        <v>73.297741273100613</v>
      </c>
      <c r="G508" s="80" t="s">
        <v>54</v>
      </c>
      <c r="H508" s="69" t="s">
        <v>1170</v>
      </c>
      <c r="I508" s="69" t="s">
        <v>1171</v>
      </c>
      <c r="J508" s="69" t="s">
        <v>1172</v>
      </c>
      <c r="K508" s="69" t="s">
        <v>1173</v>
      </c>
      <c r="L508" s="77" t="s">
        <v>66</v>
      </c>
      <c r="M508" s="69" t="s">
        <v>1174</v>
      </c>
      <c r="N508" s="69">
        <v>97596171</v>
      </c>
      <c r="O508" s="76" t="s">
        <v>1106</v>
      </c>
      <c r="P508" s="76" t="s">
        <v>1175</v>
      </c>
      <c r="Q508" s="84">
        <v>4217</v>
      </c>
      <c r="R508" s="76">
        <v>13.85</v>
      </c>
      <c r="S508" s="76">
        <v>91.5</v>
      </c>
      <c r="T508" s="78">
        <v>40842</v>
      </c>
      <c r="U508" s="24">
        <v>0.54</v>
      </c>
      <c r="V508" s="24">
        <v>1.53</v>
      </c>
      <c r="W508" s="24">
        <v>1.24</v>
      </c>
      <c r="X508" s="25" t="str">
        <f t="shared" si="36"/>
        <v>Normal</v>
      </c>
      <c r="Y508" s="25" t="b">
        <f t="shared" si="37"/>
        <v>0</v>
      </c>
      <c r="Z508" s="25" t="b">
        <f t="shared" si="34"/>
        <v>0</v>
      </c>
      <c r="AA508" s="81"/>
      <c r="AB508" s="69" t="s">
        <v>170</v>
      </c>
      <c r="AC508" s="234"/>
    </row>
    <row r="509" spans="1:29" x14ac:dyDescent="0.25">
      <c r="A509" s="13">
        <v>562</v>
      </c>
      <c r="B509" s="69" t="s">
        <v>26</v>
      </c>
      <c r="C509" s="79" t="s">
        <v>721</v>
      </c>
      <c r="D509" s="69" t="s">
        <v>1176</v>
      </c>
      <c r="E509" s="74">
        <v>39575</v>
      </c>
      <c r="F509" s="16">
        <f t="shared" ca="1" si="35"/>
        <v>73.560574948665291</v>
      </c>
      <c r="G509" s="80" t="s">
        <v>29</v>
      </c>
      <c r="H509" s="69" t="s">
        <v>1177</v>
      </c>
      <c r="I509" s="69" t="s">
        <v>1178</v>
      </c>
      <c r="J509" s="69" t="s">
        <v>1179</v>
      </c>
      <c r="K509" s="69" t="s">
        <v>1180</v>
      </c>
      <c r="L509" s="77" t="s">
        <v>59</v>
      </c>
      <c r="M509" s="69" t="s">
        <v>1181</v>
      </c>
      <c r="N509" s="69" t="s">
        <v>1182</v>
      </c>
      <c r="O509" s="76" t="s">
        <v>1106</v>
      </c>
      <c r="P509" s="76" t="s">
        <v>729</v>
      </c>
      <c r="Q509" s="84">
        <v>3664</v>
      </c>
      <c r="R509" s="85">
        <v>15.5</v>
      </c>
      <c r="S509" s="76">
        <v>96.8</v>
      </c>
      <c r="T509" s="78">
        <v>40842</v>
      </c>
      <c r="U509" s="24">
        <v>-0.28000000000000003</v>
      </c>
      <c r="V509" s="24">
        <v>-0.39</v>
      </c>
      <c r="W509" s="24">
        <v>-0.41</v>
      </c>
      <c r="X509" s="25" t="str">
        <f t="shared" si="36"/>
        <v>Normal</v>
      </c>
      <c r="Y509" s="25" t="b">
        <f t="shared" si="37"/>
        <v>0</v>
      </c>
      <c r="Z509" s="25" t="b">
        <f t="shared" si="34"/>
        <v>0</v>
      </c>
      <c r="AA509" s="81"/>
      <c r="AB509" s="73" t="s">
        <v>39</v>
      </c>
      <c r="AC509" s="234"/>
    </row>
    <row r="510" spans="1:29" x14ac:dyDescent="0.25">
      <c r="A510" s="13">
        <v>563</v>
      </c>
      <c r="B510" s="69" t="s">
        <v>26</v>
      </c>
      <c r="C510" s="79" t="s">
        <v>721</v>
      </c>
      <c r="D510" s="69" t="s">
        <v>1183</v>
      </c>
      <c r="E510" s="74">
        <v>39593</v>
      </c>
      <c r="F510" s="16">
        <f t="shared" ca="1" si="35"/>
        <v>72.969199178644772</v>
      </c>
      <c r="G510" s="80" t="s">
        <v>54</v>
      </c>
      <c r="H510" s="69" t="s">
        <v>1184</v>
      </c>
      <c r="I510" s="69" t="s">
        <v>1185</v>
      </c>
      <c r="J510" s="69" t="s">
        <v>1186</v>
      </c>
      <c r="K510" s="69" t="s">
        <v>1187</v>
      </c>
      <c r="L510" s="77" t="s">
        <v>66</v>
      </c>
      <c r="M510" s="69" t="s">
        <v>1188</v>
      </c>
      <c r="N510" s="69" t="s">
        <v>1189</v>
      </c>
      <c r="O510" s="76" t="s">
        <v>1106</v>
      </c>
      <c r="P510" s="76" t="s">
        <v>729</v>
      </c>
      <c r="Q510" s="84">
        <v>4754</v>
      </c>
      <c r="R510" s="76">
        <v>17.600000000000001</v>
      </c>
      <c r="S510" s="76">
        <v>99.2</v>
      </c>
      <c r="T510" s="78">
        <v>40842</v>
      </c>
      <c r="U510" s="24">
        <v>1.71</v>
      </c>
      <c r="V510" s="24">
        <v>0.19</v>
      </c>
      <c r="W510" s="24">
        <v>1.27</v>
      </c>
      <c r="X510" s="25" t="str">
        <f t="shared" si="36"/>
        <v>Sobrepeso</v>
      </c>
      <c r="Y510" s="25" t="b">
        <f t="shared" si="37"/>
        <v>0</v>
      </c>
      <c r="Z510" s="25" t="b">
        <f t="shared" si="34"/>
        <v>0</v>
      </c>
      <c r="AA510" s="81"/>
      <c r="AB510" s="73" t="s">
        <v>39</v>
      </c>
      <c r="AC510" s="234"/>
    </row>
    <row r="511" spans="1:29" x14ac:dyDescent="0.25">
      <c r="A511" s="13">
        <v>565</v>
      </c>
      <c r="B511" s="69" t="s">
        <v>26</v>
      </c>
      <c r="C511" s="79" t="s">
        <v>721</v>
      </c>
      <c r="D511" s="69" t="s">
        <v>1190</v>
      </c>
      <c r="E511" s="74">
        <v>39429</v>
      </c>
      <c r="F511" s="16">
        <f t="shared" ca="1" si="35"/>
        <v>78.357289527720738</v>
      </c>
      <c r="G511" s="80" t="s">
        <v>29</v>
      </c>
      <c r="H511" s="69" t="s">
        <v>1191</v>
      </c>
      <c r="I511" s="69" t="s">
        <v>1192</v>
      </c>
      <c r="J511" s="69" t="s">
        <v>1193</v>
      </c>
      <c r="K511" s="69" t="s">
        <v>1194</v>
      </c>
      <c r="L511" s="77" t="s">
        <v>66</v>
      </c>
      <c r="M511" s="69" t="s">
        <v>1195</v>
      </c>
      <c r="N511" s="69" t="s">
        <v>1196</v>
      </c>
      <c r="O511" s="76" t="s">
        <v>1106</v>
      </c>
      <c r="P511" s="20" t="s">
        <v>97</v>
      </c>
      <c r="Q511" s="84">
        <v>11332</v>
      </c>
      <c r="R511" s="76">
        <v>22.2</v>
      </c>
      <c r="S511" s="76">
        <v>106.9</v>
      </c>
      <c r="T511" s="78">
        <v>40842</v>
      </c>
      <c r="U511" s="24">
        <v>2.68</v>
      </c>
      <c r="V511" s="24">
        <v>1.08</v>
      </c>
      <c r="W511" s="24">
        <v>2.5</v>
      </c>
      <c r="X511" s="25" t="str">
        <f t="shared" si="36"/>
        <v>Obeso</v>
      </c>
      <c r="Y511" s="25" t="b">
        <f t="shared" si="37"/>
        <v>0</v>
      </c>
      <c r="Z511" s="25" t="b">
        <f t="shared" si="34"/>
        <v>0</v>
      </c>
      <c r="AA511" s="81"/>
      <c r="AB511" s="73" t="s">
        <v>39</v>
      </c>
      <c r="AC511" s="100"/>
    </row>
    <row r="512" spans="1:29" x14ac:dyDescent="0.25">
      <c r="A512" s="20">
        <v>566</v>
      </c>
      <c r="B512" s="69" t="s">
        <v>26</v>
      </c>
      <c r="C512" s="79" t="s">
        <v>721</v>
      </c>
      <c r="D512" s="69" t="s">
        <v>1197</v>
      </c>
      <c r="E512" s="74">
        <v>39359</v>
      </c>
      <c r="F512" s="16">
        <f t="shared" ca="1" si="35"/>
        <v>80.657084188911696</v>
      </c>
      <c r="G512" s="80" t="s">
        <v>29</v>
      </c>
      <c r="H512" s="98" t="s">
        <v>1198</v>
      </c>
      <c r="I512" s="69" t="s">
        <v>1199</v>
      </c>
      <c r="J512" s="69" t="s">
        <v>1200</v>
      </c>
      <c r="K512" s="69" t="s">
        <v>1201</v>
      </c>
      <c r="L512" s="77" t="s">
        <v>66</v>
      </c>
      <c r="M512" s="69" t="s">
        <v>1202</v>
      </c>
      <c r="N512" s="69" t="s">
        <v>1203</v>
      </c>
      <c r="O512" s="76" t="s">
        <v>1106</v>
      </c>
      <c r="P512" s="76" t="s">
        <v>729</v>
      </c>
      <c r="Q512" s="84">
        <v>7215</v>
      </c>
      <c r="R512" s="76">
        <v>13.65</v>
      </c>
      <c r="S512" s="76">
        <v>96.75</v>
      </c>
      <c r="T512" s="78">
        <v>40842</v>
      </c>
      <c r="U512" s="24">
        <v>-0.02</v>
      </c>
      <c r="V512" s="24">
        <v>-2.17</v>
      </c>
      <c r="W512" s="24">
        <v>-1.31</v>
      </c>
      <c r="X512" s="25" t="str">
        <f t="shared" si="36"/>
        <v>Normal</v>
      </c>
      <c r="Y512" s="25" t="str">
        <f t="shared" si="37"/>
        <v>Talla Baja</v>
      </c>
      <c r="Z512" s="25" t="b">
        <f t="shared" si="34"/>
        <v>0</v>
      </c>
      <c r="AA512" s="81"/>
      <c r="AB512" s="73" t="s">
        <v>39</v>
      </c>
      <c r="AC512" s="235" t="s">
        <v>4418</v>
      </c>
    </row>
    <row r="513" spans="1:29" x14ac:dyDescent="0.25">
      <c r="A513" s="13">
        <v>567</v>
      </c>
      <c r="B513" s="69" t="s">
        <v>26</v>
      </c>
      <c r="C513" s="79" t="s">
        <v>721</v>
      </c>
      <c r="D513" s="69" t="s">
        <v>1204</v>
      </c>
      <c r="E513" s="74">
        <v>39380</v>
      </c>
      <c r="F513" s="16">
        <f t="shared" ca="1" si="35"/>
        <v>79.967145790554412</v>
      </c>
      <c r="G513" s="80" t="s">
        <v>29</v>
      </c>
      <c r="H513" s="69" t="s">
        <v>555</v>
      </c>
      <c r="I513" s="69" t="s">
        <v>1205</v>
      </c>
      <c r="J513" s="69" t="s">
        <v>107</v>
      </c>
      <c r="K513" s="69" t="s">
        <v>1206</v>
      </c>
      <c r="L513" s="77" t="s">
        <v>34</v>
      </c>
      <c r="M513" s="69" t="s">
        <v>1207</v>
      </c>
      <c r="N513" s="69">
        <v>2242344</v>
      </c>
      <c r="O513" s="76" t="s">
        <v>1106</v>
      </c>
      <c r="P513" s="76" t="s">
        <v>729</v>
      </c>
      <c r="Q513" s="84">
        <v>3599</v>
      </c>
      <c r="R513" s="76">
        <v>16.3</v>
      </c>
      <c r="S513" s="84">
        <v>101.75</v>
      </c>
      <c r="T513" s="78">
        <v>40842</v>
      </c>
      <c r="U513" s="24">
        <v>0.46</v>
      </c>
      <c r="V513" s="24">
        <v>0.21</v>
      </c>
      <c r="W513" s="24">
        <v>0.43</v>
      </c>
      <c r="X513" s="25" t="str">
        <f t="shared" si="36"/>
        <v>Normal</v>
      </c>
      <c r="Y513" s="25" t="b">
        <f t="shared" si="37"/>
        <v>0</v>
      </c>
      <c r="Z513" s="25" t="b">
        <f t="shared" si="34"/>
        <v>0</v>
      </c>
      <c r="AA513" s="81"/>
      <c r="AB513" s="73" t="s">
        <v>39</v>
      </c>
      <c r="AC513" s="100"/>
    </row>
    <row r="514" spans="1:29" x14ac:dyDescent="0.25">
      <c r="A514" s="13">
        <v>568</v>
      </c>
      <c r="B514" s="69" t="s">
        <v>26</v>
      </c>
      <c r="C514" s="79" t="s">
        <v>721</v>
      </c>
      <c r="D514" s="69" t="s">
        <v>1208</v>
      </c>
      <c r="E514" s="74">
        <v>39493</v>
      </c>
      <c r="F514" s="16">
        <f t="shared" ca="1" si="35"/>
        <v>76.254620123203281</v>
      </c>
      <c r="G514" s="80" t="s">
        <v>29</v>
      </c>
      <c r="H514" s="69" t="s">
        <v>1209</v>
      </c>
      <c r="I514" s="69" t="s">
        <v>1210</v>
      </c>
      <c r="J514" s="69" t="s">
        <v>1211</v>
      </c>
      <c r="K514" s="69" t="s">
        <v>107</v>
      </c>
      <c r="L514" s="77" t="s">
        <v>1212</v>
      </c>
      <c r="M514" s="69" t="s">
        <v>1213</v>
      </c>
      <c r="N514" s="69" t="s">
        <v>1214</v>
      </c>
      <c r="O514" s="76" t="s">
        <v>1106</v>
      </c>
      <c r="P514" s="76" t="s">
        <v>729</v>
      </c>
      <c r="Q514" s="84">
        <v>3988</v>
      </c>
      <c r="R514" s="76">
        <v>14.75</v>
      </c>
      <c r="S514" s="76">
        <v>95.2</v>
      </c>
      <c r="T514" s="78">
        <v>40842</v>
      </c>
      <c r="U514" s="24">
        <v>0.55000000000000004</v>
      </c>
      <c r="V514" s="24">
        <v>-1.49</v>
      </c>
      <c r="W514" s="24">
        <v>-0.52</v>
      </c>
      <c r="X514" s="25" t="str">
        <f t="shared" si="36"/>
        <v>Normal</v>
      </c>
      <c r="Y514" s="25" t="b">
        <f t="shared" si="37"/>
        <v>0</v>
      </c>
      <c r="Z514" s="25" t="b">
        <f t="shared" ref="Z514:Z577" si="38">IF(W514&lt;-2,"Des Ag" )</f>
        <v>0</v>
      </c>
      <c r="AA514" s="81"/>
      <c r="AB514" s="69" t="s">
        <v>170</v>
      </c>
      <c r="AC514" s="100"/>
    </row>
    <row r="515" spans="1:29" x14ac:dyDescent="0.25">
      <c r="A515" s="13">
        <v>569</v>
      </c>
      <c r="B515" s="69" t="s">
        <v>26</v>
      </c>
      <c r="C515" s="79" t="s">
        <v>721</v>
      </c>
      <c r="D515" s="69" t="s">
        <v>1215</v>
      </c>
      <c r="E515" s="74">
        <v>39457</v>
      </c>
      <c r="F515" s="16">
        <f t="shared" ca="1" si="35"/>
        <v>77.437371663244363</v>
      </c>
      <c r="G515" s="80" t="s">
        <v>54</v>
      </c>
      <c r="H515" s="69" t="s">
        <v>1216</v>
      </c>
      <c r="I515" s="69" t="s">
        <v>1217</v>
      </c>
      <c r="J515" s="69" t="s">
        <v>1218</v>
      </c>
      <c r="K515" s="69" t="s">
        <v>107</v>
      </c>
      <c r="L515" s="77" t="s">
        <v>59</v>
      </c>
      <c r="M515" s="69" t="s">
        <v>1219</v>
      </c>
      <c r="N515" s="69">
        <v>2311323</v>
      </c>
      <c r="O515" s="76" t="s">
        <v>1106</v>
      </c>
      <c r="P515" s="76" t="s">
        <v>729</v>
      </c>
      <c r="Q515" s="84">
        <v>9339</v>
      </c>
      <c r="R515" s="76">
        <v>13.5</v>
      </c>
      <c r="S515" s="76">
        <v>92.5</v>
      </c>
      <c r="T515" s="78">
        <v>40842</v>
      </c>
      <c r="U515" s="24">
        <v>1.94</v>
      </c>
      <c r="V515" s="24">
        <v>0.51</v>
      </c>
      <c r="W515" s="24">
        <v>1.58</v>
      </c>
      <c r="X515" s="25" t="str">
        <f t="shared" si="36"/>
        <v>Sobrepeso</v>
      </c>
      <c r="Y515" s="25" t="b">
        <f t="shared" si="37"/>
        <v>0</v>
      </c>
      <c r="Z515" s="25" t="b">
        <f t="shared" si="38"/>
        <v>0</v>
      </c>
      <c r="AA515" s="81"/>
      <c r="AB515" s="73" t="s">
        <v>39</v>
      </c>
      <c r="AC515" s="100"/>
    </row>
    <row r="516" spans="1:29" x14ac:dyDescent="0.25">
      <c r="A516" s="20">
        <v>570</v>
      </c>
      <c r="B516" s="69" t="s">
        <v>26</v>
      </c>
      <c r="C516" s="79" t="s">
        <v>721</v>
      </c>
      <c r="D516" s="69" t="s">
        <v>1220</v>
      </c>
      <c r="E516" s="74">
        <v>39330</v>
      </c>
      <c r="F516" s="16">
        <f t="shared" ca="1" si="35"/>
        <v>81.609856262833688</v>
      </c>
      <c r="G516" s="80" t="s">
        <v>29</v>
      </c>
      <c r="H516" s="69" t="s">
        <v>1221</v>
      </c>
      <c r="I516" s="69" t="s">
        <v>1222</v>
      </c>
      <c r="J516" s="69" t="s">
        <v>1223</v>
      </c>
      <c r="K516" s="69" t="s">
        <v>1224</v>
      </c>
      <c r="L516" s="109" t="s">
        <v>66</v>
      </c>
      <c r="M516" s="69" t="s">
        <v>1225</v>
      </c>
      <c r="N516" s="69" t="s">
        <v>1226</v>
      </c>
      <c r="O516" s="2" t="s">
        <v>1106</v>
      </c>
      <c r="P516" s="76" t="s">
        <v>729</v>
      </c>
      <c r="Q516" s="84">
        <v>6049</v>
      </c>
      <c r="R516" s="76">
        <v>17.3</v>
      </c>
      <c r="S516" s="76">
        <v>104.4</v>
      </c>
      <c r="T516" s="87">
        <v>40849</v>
      </c>
      <c r="U516" s="24">
        <v>0.44</v>
      </c>
      <c r="V516" s="24">
        <v>0</v>
      </c>
      <c r="W516" s="24">
        <v>0.28999999999999998</v>
      </c>
      <c r="X516" s="25" t="str">
        <f t="shared" si="36"/>
        <v>Normal</v>
      </c>
      <c r="Y516" s="25" t="b">
        <f t="shared" si="37"/>
        <v>0</v>
      </c>
      <c r="Z516" s="25" t="b">
        <f t="shared" si="38"/>
        <v>0</v>
      </c>
      <c r="AA516" s="81"/>
      <c r="AB516" s="73" t="s">
        <v>52</v>
      </c>
      <c r="AC516" s="100"/>
    </row>
    <row r="517" spans="1:29" x14ac:dyDescent="0.25">
      <c r="A517" s="13">
        <v>571</v>
      </c>
      <c r="B517" s="69" t="s">
        <v>26</v>
      </c>
      <c r="C517" s="79" t="s">
        <v>721</v>
      </c>
      <c r="D517" s="103" t="s">
        <v>1227</v>
      </c>
      <c r="E517" s="110">
        <v>39426</v>
      </c>
      <c r="F517" s="16">
        <f t="shared" ca="1" si="35"/>
        <v>78.455852156057489</v>
      </c>
      <c r="G517" s="80" t="s">
        <v>29</v>
      </c>
      <c r="H517" s="69" t="s">
        <v>1228</v>
      </c>
      <c r="I517" s="69" t="s">
        <v>1229</v>
      </c>
      <c r="J517" s="98" t="s">
        <v>1230</v>
      </c>
      <c r="K517" s="69" t="s">
        <v>1231</v>
      </c>
      <c r="L517" s="77" t="s">
        <v>66</v>
      </c>
      <c r="M517" s="69" t="s">
        <v>1232</v>
      </c>
      <c r="N517" s="69" t="s">
        <v>1233</v>
      </c>
      <c r="O517" s="76" t="s">
        <v>1106</v>
      </c>
      <c r="P517" s="76" t="s">
        <v>178</v>
      </c>
      <c r="Q517" s="84">
        <v>10254</v>
      </c>
      <c r="R517" s="76">
        <v>17.3</v>
      </c>
      <c r="S517" s="76">
        <v>101.25</v>
      </c>
      <c r="T517" s="78">
        <v>40842</v>
      </c>
      <c r="U517" s="24">
        <v>1.1399999999999999</v>
      </c>
      <c r="V517" s="24">
        <v>-0.3</v>
      </c>
      <c r="W517" s="24">
        <v>0.56000000000000005</v>
      </c>
      <c r="X517" s="25" t="str">
        <f t="shared" si="36"/>
        <v>Sobrepeso</v>
      </c>
      <c r="Y517" s="25" t="b">
        <f t="shared" si="37"/>
        <v>0</v>
      </c>
      <c r="Z517" s="25" t="b">
        <f t="shared" si="38"/>
        <v>0</v>
      </c>
      <c r="AA517" s="81"/>
      <c r="AB517" s="69" t="s">
        <v>170</v>
      </c>
      <c r="AC517" s="100"/>
    </row>
    <row r="518" spans="1:29" x14ac:dyDescent="0.25">
      <c r="A518" s="20">
        <v>572</v>
      </c>
      <c r="B518" s="69" t="s">
        <v>26</v>
      </c>
      <c r="C518" s="79" t="s">
        <v>721</v>
      </c>
      <c r="D518" s="69" t="s">
        <v>1234</v>
      </c>
      <c r="E518" s="74">
        <v>39468</v>
      </c>
      <c r="F518" s="16">
        <f t="shared" ca="1" si="35"/>
        <v>77.07597535934292</v>
      </c>
      <c r="G518" s="80" t="s">
        <v>54</v>
      </c>
      <c r="H518" s="69" t="s">
        <v>1235</v>
      </c>
      <c r="I518" s="69" t="s">
        <v>1236</v>
      </c>
      <c r="J518" s="98" t="s">
        <v>1237</v>
      </c>
      <c r="K518" s="69" t="s">
        <v>1238</v>
      </c>
      <c r="L518" s="77" t="s">
        <v>59</v>
      </c>
      <c r="M518" s="69" t="s">
        <v>1239</v>
      </c>
      <c r="N518" s="69" t="s">
        <v>1240</v>
      </c>
      <c r="O518" s="76" t="s">
        <v>1106</v>
      </c>
      <c r="P518" s="76" t="s">
        <v>729</v>
      </c>
      <c r="Q518" s="84">
        <v>5731</v>
      </c>
      <c r="R518" s="76">
        <v>16.649999999999999</v>
      </c>
      <c r="S518" s="76">
        <v>98.9</v>
      </c>
      <c r="T518" s="78">
        <v>40842</v>
      </c>
      <c r="U518" s="24">
        <v>1.19</v>
      </c>
      <c r="V518" s="24">
        <v>-0.5</v>
      </c>
      <c r="W518" s="24">
        <v>0.5</v>
      </c>
      <c r="X518" s="25" t="str">
        <f t="shared" si="36"/>
        <v>Sobrepeso</v>
      </c>
      <c r="Y518" s="25" t="b">
        <f t="shared" si="37"/>
        <v>0</v>
      </c>
      <c r="Z518" s="25" t="b">
        <f t="shared" si="38"/>
        <v>0</v>
      </c>
      <c r="AA518" s="81"/>
      <c r="AB518" s="73" t="s">
        <v>52</v>
      </c>
      <c r="AC518" s="234"/>
    </row>
    <row r="519" spans="1:29" x14ac:dyDescent="0.25">
      <c r="A519" s="13">
        <v>573</v>
      </c>
      <c r="B519" s="69" t="s">
        <v>26</v>
      </c>
      <c r="C519" s="79" t="s">
        <v>721</v>
      </c>
      <c r="D519" s="69" t="s">
        <v>1241</v>
      </c>
      <c r="E519" s="74">
        <v>39659</v>
      </c>
      <c r="F519" s="16">
        <f t="shared" ca="1" si="35"/>
        <v>70.800821355236138</v>
      </c>
      <c r="G519" s="80" t="s">
        <v>54</v>
      </c>
      <c r="H519" s="69" t="s">
        <v>1242</v>
      </c>
      <c r="I519" s="69" t="s">
        <v>1243</v>
      </c>
      <c r="J519" s="69" t="s">
        <v>1244</v>
      </c>
      <c r="K519" s="69" t="s">
        <v>1245</v>
      </c>
      <c r="L519" s="77" t="s">
        <v>59</v>
      </c>
      <c r="M519" s="69" t="s">
        <v>1246</v>
      </c>
      <c r="N519" s="69" t="s">
        <v>1247</v>
      </c>
      <c r="O519" s="76" t="s">
        <v>1106</v>
      </c>
      <c r="P519" s="38" t="s">
        <v>1248</v>
      </c>
      <c r="Q519" s="84">
        <v>2330</v>
      </c>
      <c r="R519" s="76">
        <v>15.35</v>
      </c>
      <c r="S519" s="76">
        <v>94.6</v>
      </c>
      <c r="T519" s="78">
        <v>40842</v>
      </c>
      <c r="U519" s="24">
        <v>1.17</v>
      </c>
      <c r="V519" s="24">
        <v>-0.61</v>
      </c>
      <c r="W519" s="24">
        <v>0.49</v>
      </c>
      <c r="X519" s="25" t="str">
        <f t="shared" si="36"/>
        <v>Sobrepeso</v>
      </c>
      <c r="Y519" s="25" t="b">
        <f t="shared" si="37"/>
        <v>0</v>
      </c>
      <c r="Z519" s="25" t="b">
        <f t="shared" si="38"/>
        <v>0</v>
      </c>
      <c r="AA519" s="81"/>
      <c r="AB519" s="69" t="s">
        <v>170</v>
      </c>
      <c r="AC519" s="234"/>
    </row>
    <row r="520" spans="1:29" x14ac:dyDescent="0.25">
      <c r="A520" s="13">
        <v>574</v>
      </c>
      <c r="B520" s="69" t="s">
        <v>26</v>
      </c>
      <c r="C520" s="79" t="s">
        <v>721</v>
      </c>
      <c r="D520" s="69" t="s">
        <v>1249</v>
      </c>
      <c r="E520" s="74">
        <v>39592</v>
      </c>
      <c r="F520" s="16">
        <f t="shared" ca="1" si="35"/>
        <v>73.00205338809036</v>
      </c>
      <c r="G520" s="80" t="s">
        <v>29</v>
      </c>
      <c r="H520" s="69" t="s">
        <v>1250</v>
      </c>
      <c r="I520" s="69" t="s">
        <v>1251</v>
      </c>
      <c r="J520" s="69" t="s">
        <v>1252</v>
      </c>
      <c r="K520" s="69" t="s">
        <v>1253</v>
      </c>
      <c r="L520" s="77" t="s">
        <v>66</v>
      </c>
      <c r="M520" s="69" t="s">
        <v>1254</v>
      </c>
      <c r="N520" s="69" t="s">
        <v>1255</v>
      </c>
      <c r="O520" s="2" t="s">
        <v>1106</v>
      </c>
      <c r="P520" s="76" t="s">
        <v>729</v>
      </c>
      <c r="Q520" s="84">
        <v>6124</v>
      </c>
      <c r="R520" s="2">
        <v>14.65</v>
      </c>
      <c r="S520" s="2">
        <v>98.2</v>
      </c>
      <c r="T520" s="87">
        <v>40849</v>
      </c>
      <c r="U520" s="24">
        <v>-0.18</v>
      </c>
      <c r="V520" s="24">
        <v>-0.31</v>
      </c>
      <c r="W520" s="24">
        <v>-0.31</v>
      </c>
      <c r="X520" s="25" t="str">
        <f t="shared" si="36"/>
        <v>Normal</v>
      </c>
      <c r="Y520" s="25" t="b">
        <f t="shared" si="37"/>
        <v>0</v>
      </c>
      <c r="Z520" s="25" t="b">
        <f t="shared" si="38"/>
        <v>0</v>
      </c>
      <c r="AA520" s="81"/>
      <c r="AB520" s="73" t="s">
        <v>39</v>
      </c>
      <c r="AC520" s="100"/>
    </row>
    <row r="521" spans="1:29" x14ac:dyDescent="0.25">
      <c r="A521" s="13">
        <v>575</v>
      </c>
      <c r="B521" s="69" t="s">
        <v>26</v>
      </c>
      <c r="C521" s="79" t="s">
        <v>721</v>
      </c>
      <c r="D521" s="69" t="s">
        <v>1256</v>
      </c>
      <c r="E521" s="74">
        <v>39408</v>
      </c>
      <c r="F521" s="16">
        <f t="shared" ca="1" si="35"/>
        <v>79.047227926078037</v>
      </c>
      <c r="G521" s="80" t="s">
        <v>54</v>
      </c>
      <c r="H521" s="69" t="s">
        <v>1257</v>
      </c>
      <c r="I521" s="69" t="s">
        <v>1258</v>
      </c>
      <c r="J521" s="69" t="s">
        <v>1259</v>
      </c>
      <c r="K521" s="69" t="s">
        <v>1260</v>
      </c>
      <c r="L521" s="77" t="s">
        <v>59</v>
      </c>
      <c r="M521" s="69" t="s">
        <v>1261</v>
      </c>
      <c r="N521" s="69" t="s">
        <v>1262</v>
      </c>
      <c r="O521" s="76" t="s">
        <v>1106</v>
      </c>
      <c r="P521" s="20" t="s">
        <v>97</v>
      </c>
      <c r="Q521" s="84">
        <v>4239</v>
      </c>
      <c r="R521" s="76">
        <v>15</v>
      </c>
      <c r="S521" s="76">
        <v>100</v>
      </c>
      <c r="T521" s="78">
        <v>40842</v>
      </c>
      <c r="U521" s="24">
        <v>-0.16</v>
      </c>
      <c r="V521" s="24">
        <v>-0.52</v>
      </c>
      <c r="W521" s="24">
        <v>-0.43</v>
      </c>
      <c r="X521" s="25" t="str">
        <f t="shared" si="36"/>
        <v>Normal</v>
      </c>
      <c r="Y521" s="25" t="b">
        <f t="shared" si="37"/>
        <v>0</v>
      </c>
      <c r="Z521" s="25" t="b">
        <f t="shared" si="38"/>
        <v>0</v>
      </c>
      <c r="AA521" s="81"/>
      <c r="AB521" s="73" t="s">
        <v>52</v>
      </c>
      <c r="AC521" s="100"/>
    </row>
    <row r="522" spans="1:29" x14ac:dyDescent="0.25">
      <c r="A522" s="13">
        <v>577</v>
      </c>
      <c r="B522" s="69" t="s">
        <v>26</v>
      </c>
      <c r="C522" s="79" t="s">
        <v>721</v>
      </c>
      <c r="D522" s="69" t="s">
        <v>1263</v>
      </c>
      <c r="E522" s="74">
        <v>39594</v>
      </c>
      <c r="F522" s="16">
        <f t="shared" ca="1" si="35"/>
        <v>72.936344969199183</v>
      </c>
      <c r="G522" s="80" t="s">
        <v>54</v>
      </c>
      <c r="H522" s="69" t="s">
        <v>1264</v>
      </c>
      <c r="I522" s="69" t="s">
        <v>1265</v>
      </c>
      <c r="J522" s="100" t="s">
        <v>1266</v>
      </c>
      <c r="K522" s="69" t="s">
        <v>1267</v>
      </c>
      <c r="L522" s="77" t="s">
        <v>1268</v>
      </c>
      <c r="M522" s="69" t="s">
        <v>1269</v>
      </c>
      <c r="N522" s="69" t="s">
        <v>1270</v>
      </c>
      <c r="O522" s="76" t="s">
        <v>1106</v>
      </c>
      <c r="P522" s="76" t="s">
        <v>729</v>
      </c>
      <c r="Q522" s="84">
        <v>2662</v>
      </c>
      <c r="R522" s="76">
        <v>22.2</v>
      </c>
      <c r="S522" s="76">
        <v>104.95</v>
      </c>
      <c r="T522" s="78">
        <v>40842</v>
      </c>
      <c r="U522" s="24">
        <v>2.88</v>
      </c>
      <c r="V522" s="24">
        <v>1.63</v>
      </c>
      <c r="W522" s="24">
        <v>2.86</v>
      </c>
      <c r="X522" s="25" t="str">
        <f t="shared" si="36"/>
        <v>Obeso</v>
      </c>
      <c r="Y522" s="25" t="b">
        <f t="shared" si="37"/>
        <v>0</v>
      </c>
      <c r="Z522" s="25" t="b">
        <f t="shared" si="38"/>
        <v>0</v>
      </c>
      <c r="AA522" s="81"/>
      <c r="AB522" s="69" t="s">
        <v>170</v>
      </c>
      <c r="AC522" s="100"/>
    </row>
    <row r="523" spans="1:29" x14ac:dyDescent="0.25">
      <c r="A523" s="13">
        <v>579</v>
      </c>
      <c r="B523" s="69" t="s">
        <v>26</v>
      </c>
      <c r="C523" s="79" t="s">
        <v>721</v>
      </c>
      <c r="D523" s="69" t="s">
        <v>1271</v>
      </c>
      <c r="E523" s="74">
        <v>39406</v>
      </c>
      <c r="F523" s="16">
        <f t="shared" ca="1" si="35"/>
        <v>79.112936344969199</v>
      </c>
      <c r="G523" s="80" t="s">
        <v>29</v>
      </c>
      <c r="H523" s="69" t="s">
        <v>1272</v>
      </c>
      <c r="I523" s="69" t="s">
        <v>1273</v>
      </c>
      <c r="J523" s="69" t="s">
        <v>1274</v>
      </c>
      <c r="K523" s="69" t="s">
        <v>1275</v>
      </c>
      <c r="L523" s="77" t="s">
        <v>66</v>
      </c>
      <c r="M523" s="69" t="s">
        <v>1276</v>
      </c>
      <c r="N523" s="69" t="s">
        <v>1277</v>
      </c>
      <c r="O523" s="76" t="s">
        <v>1106</v>
      </c>
      <c r="P523" s="20" t="s">
        <v>97</v>
      </c>
      <c r="Q523" s="84">
        <v>5081</v>
      </c>
      <c r="R523" s="76">
        <v>14.2</v>
      </c>
      <c r="S523" s="76">
        <v>98.7</v>
      </c>
      <c r="T523" s="78">
        <v>40842</v>
      </c>
      <c r="U523" s="24">
        <v>0.92</v>
      </c>
      <c r="V523" s="24">
        <v>1.6</v>
      </c>
      <c r="W523" s="24">
        <v>1.55</v>
      </c>
      <c r="X523" s="25" t="str">
        <f t="shared" si="36"/>
        <v>Normal</v>
      </c>
      <c r="Y523" s="25" t="b">
        <f t="shared" si="37"/>
        <v>0</v>
      </c>
      <c r="Z523" s="25" t="b">
        <f t="shared" si="38"/>
        <v>0</v>
      </c>
      <c r="AA523" s="81"/>
      <c r="AB523" s="73" t="s">
        <v>39</v>
      </c>
      <c r="AC523" s="234"/>
    </row>
    <row r="524" spans="1:29" x14ac:dyDescent="0.25">
      <c r="A524" s="13">
        <v>580</v>
      </c>
      <c r="B524" s="69" t="s">
        <v>26</v>
      </c>
      <c r="C524" s="79" t="s">
        <v>721</v>
      </c>
      <c r="D524" s="69" t="s">
        <v>1278</v>
      </c>
      <c r="E524" s="74">
        <v>39471</v>
      </c>
      <c r="F524" s="16">
        <f t="shared" ca="1" si="35"/>
        <v>76.977412731006154</v>
      </c>
      <c r="G524" s="80" t="s">
        <v>29</v>
      </c>
      <c r="H524" s="1" t="s">
        <v>1279</v>
      </c>
      <c r="I524" s="1" t="s">
        <v>1280</v>
      </c>
      <c r="J524" s="69" t="s">
        <v>1281</v>
      </c>
      <c r="K524" s="69" t="s">
        <v>1282</v>
      </c>
      <c r="L524" s="77" t="s">
        <v>59</v>
      </c>
      <c r="M524" s="69" t="s">
        <v>1283</v>
      </c>
      <c r="N524" s="69" t="s">
        <v>1284</v>
      </c>
      <c r="O524" s="2" t="s">
        <v>1106</v>
      </c>
      <c r="P524" s="76" t="s">
        <v>729</v>
      </c>
      <c r="Q524" s="84">
        <v>4873</v>
      </c>
      <c r="R524" s="86">
        <v>19.600000000000001</v>
      </c>
      <c r="S524" s="2">
        <v>105.8</v>
      </c>
      <c r="T524" s="87">
        <v>40849</v>
      </c>
      <c r="U524" s="24">
        <v>1.56</v>
      </c>
      <c r="V524" s="24">
        <v>0.98</v>
      </c>
      <c r="W524" s="24">
        <v>1.64</v>
      </c>
      <c r="X524" s="25" t="str">
        <f t="shared" si="36"/>
        <v>Sobrepeso</v>
      </c>
      <c r="Y524" s="25" t="b">
        <f t="shared" si="37"/>
        <v>0</v>
      </c>
      <c r="Z524" s="25" t="b">
        <f t="shared" si="38"/>
        <v>0</v>
      </c>
      <c r="AA524" s="81"/>
      <c r="AB524" s="73" t="s">
        <v>39</v>
      </c>
      <c r="AC524" s="234"/>
    </row>
    <row r="525" spans="1:29" x14ac:dyDescent="0.25">
      <c r="A525" s="13">
        <v>581</v>
      </c>
      <c r="B525" s="69" t="s">
        <v>26</v>
      </c>
      <c r="C525" s="79" t="s">
        <v>721</v>
      </c>
      <c r="D525" s="69" t="s">
        <v>1285</v>
      </c>
      <c r="E525" s="74">
        <v>39688</v>
      </c>
      <c r="F525" s="16">
        <f t="shared" ca="1" si="35"/>
        <v>69.848049281314161</v>
      </c>
      <c r="G525" s="80" t="s">
        <v>29</v>
      </c>
      <c r="H525" s="89" t="s">
        <v>1286</v>
      </c>
      <c r="I525" s="89" t="s">
        <v>219</v>
      </c>
      <c r="J525" s="69" t="s">
        <v>1287</v>
      </c>
      <c r="K525" s="69" t="s">
        <v>1288</v>
      </c>
      <c r="L525" s="77" t="s">
        <v>66</v>
      </c>
      <c r="M525" s="69" t="s">
        <v>1289</v>
      </c>
      <c r="N525" s="69">
        <v>77259657</v>
      </c>
      <c r="O525" s="76" t="s">
        <v>1290</v>
      </c>
      <c r="P525" s="20" t="s">
        <v>1291</v>
      </c>
      <c r="Q525" s="21">
        <v>2299</v>
      </c>
      <c r="R525" s="76">
        <v>16.45</v>
      </c>
      <c r="S525" s="76">
        <v>99.7</v>
      </c>
      <c r="T525" s="78">
        <v>40850</v>
      </c>
      <c r="U525" s="24">
        <v>0.89</v>
      </c>
      <c r="V525" s="24">
        <v>0.57999999999999996</v>
      </c>
      <c r="W525" s="24">
        <v>0.91</v>
      </c>
      <c r="X525" s="25" t="str">
        <f t="shared" si="36"/>
        <v>Normal</v>
      </c>
      <c r="Y525" s="25" t="b">
        <f t="shared" si="37"/>
        <v>0</v>
      </c>
      <c r="Z525" s="25" t="b">
        <f t="shared" si="38"/>
        <v>0</v>
      </c>
      <c r="AA525" s="81"/>
      <c r="AB525" s="69" t="s">
        <v>170</v>
      </c>
      <c r="AC525" s="234"/>
    </row>
    <row r="526" spans="1:29" x14ac:dyDescent="0.25">
      <c r="A526" s="13">
        <v>583</v>
      </c>
      <c r="B526" s="69" t="s">
        <v>26</v>
      </c>
      <c r="C526" s="79" t="s">
        <v>721</v>
      </c>
      <c r="D526" s="69" t="s">
        <v>1292</v>
      </c>
      <c r="E526" s="74">
        <v>39880</v>
      </c>
      <c r="F526" s="16">
        <f t="shared" ca="1" si="35"/>
        <v>63.540041067761805</v>
      </c>
      <c r="G526" s="80" t="s">
        <v>29</v>
      </c>
      <c r="H526" s="69" t="s">
        <v>1293</v>
      </c>
      <c r="I526" s="69" t="s">
        <v>1294</v>
      </c>
      <c r="J526" s="69" t="s">
        <v>1295</v>
      </c>
      <c r="K526" s="69" t="s">
        <v>1296</v>
      </c>
      <c r="L526" s="77" t="s">
        <v>59</v>
      </c>
      <c r="M526" s="69" t="s">
        <v>1297</v>
      </c>
      <c r="N526" s="69" t="s">
        <v>1298</v>
      </c>
      <c r="O526" s="76" t="s">
        <v>885</v>
      </c>
      <c r="P526" s="20" t="s">
        <v>1299</v>
      </c>
      <c r="Q526" s="21">
        <v>9653</v>
      </c>
      <c r="R526" s="76">
        <v>16.100000000000001</v>
      </c>
      <c r="S526" s="76">
        <v>97.4</v>
      </c>
      <c r="T526" s="78">
        <v>40850</v>
      </c>
      <c r="U526" s="24">
        <v>1.1399999999999999</v>
      </c>
      <c r="V526" s="24">
        <v>1.17</v>
      </c>
      <c r="W526" s="24">
        <v>1.39</v>
      </c>
      <c r="X526" s="25" t="str">
        <f t="shared" si="36"/>
        <v>Sobrepeso</v>
      </c>
      <c r="Y526" s="25" t="b">
        <f t="shared" si="37"/>
        <v>0</v>
      </c>
      <c r="Z526" s="25" t="b">
        <f t="shared" si="38"/>
        <v>0</v>
      </c>
      <c r="AA526" s="81"/>
      <c r="AB526" s="73" t="s">
        <v>39</v>
      </c>
      <c r="AC526" s="100"/>
    </row>
    <row r="527" spans="1:29" x14ac:dyDescent="0.25">
      <c r="A527" s="20">
        <v>584</v>
      </c>
      <c r="B527" s="69" t="s">
        <v>26</v>
      </c>
      <c r="C527" s="79" t="s">
        <v>721</v>
      </c>
      <c r="D527" s="69" t="s">
        <v>1300</v>
      </c>
      <c r="E527" s="74">
        <v>39815</v>
      </c>
      <c r="F527" s="16">
        <f t="shared" ca="1" si="35"/>
        <v>65.675564681724836</v>
      </c>
      <c r="G527" s="80" t="s">
        <v>29</v>
      </c>
      <c r="H527" s="69" t="s">
        <v>1301</v>
      </c>
      <c r="I527" s="69" t="s">
        <v>1302</v>
      </c>
      <c r="J527" s="69" t="s">
        <v>1303</v>
      </c>
      <c r="K527" s="69" t="s">
        <v>1304</v>
      </c>
      <c r="L527" s="77" t="s">
        <v>66</v>
      </c>
      <c r="M527" s="69" t="s">
        <v>1305</v>
      </c>
      <c r="N527" s="69" t="s">
        <v>1306</v>
      </c>
      <c r="O527" s="76" t="s">
        <v>885</v>
      </c>
      <c r="P527" s="20" t="s">
        <v>97</v>
      </c>
      <c r="Q527" s="21">
        <v>3441</v>
      </c>
      <c r="R527" s="76">
        <v>15.7</v>
      </c>
      <c r="S527" s="76">
        <v>92.7</v>
      </c>
      <c r="T527" s="78">
        <v>40850</v>
      </c>
      <c r="U527" s="24">
        <v>-0.28000000000000003</v>
      </c>
      <c r="V527" s="24">
        <v>-0.92</v>
      </c>
      <c r="W527" s="24">
        <v>-0.66</v>
      </c>
      <c r="X527" s="25" t="str">
        <f t="shared" si="36"/>
        <v>Normal</v>
      </c>
      <c r="Y527" s="25" t="b">
        <f t="shared" si="37"/>
        <v>0</v>
      </c>
      <c r="Z527" s="25" t="b">
        <f t="shared" si="38"/>
        <v>0</v>
      </c>
      <c r="AA527" s="81"/>
      <c r="AB527" s="73" t="s">
        <v>39</v>
      </c>
      <c r="AC527" s="100"/>
    </row>
    <row r="528" spans="1:29" x14ac:dyDescent="0.25">
      <c r="A528" s="13">
        <v>585</v>
      </c>
      <c r="B528" s="69" t="s">
        <v>26</v>
      </c>
      <c r="C528" s="79" t="s">
        <v>721</v>
      </c>
      <c r="D528" s="69" t="s">
        <v>1307</v>
      </c>
      <c r="E528" s="74">
        <v>39656</v>
      </c>
      <c r="F528" s="16">
        <f t="shared" ca="1" si="35"/>
        <v>70.899383983572889</v>
      </c>
      <c r="G528" s="80" t="s">
        <v>29</v>
      </c>
      <c r="H528" s="76" t="s">
        <v>1308</v>
      </c>
      <c r="I528" s="76" t="s">
        <v>1309</v>
      </c>
      <c r="J528" s="69" t="s">
        <v>1310</v>
      </c>
      <c r="K528" s="69" t="s">
        <v>1311</v>
      </c>
      <c r="L528" s="77" t="s">
        <v>66</v>
      </c>
      <c r="M528" s="69" t="s">
        <v>1312</v>
      </c>
      <c r="N528" s="69" t="s">
        <v>1313</v>
      </c>
      <c r="O528" s="76" t="s">
        <v>1290</v>
      </c>
      <c r="P528" s="76" t="s">
        <v>729</v>
      </c>
      <c r="Q528" s="21">
        <v>3558</v>
      </c>
      <c r="R528" s="76">
        <v>16.3</v>
      </c>
      <c r="S528" s="76">
        <v>96.5</v>
      </c>
      <c r="T528" s="78">
        <v>40843</v>
      </c>
      <c r="U528" s="24">
        <v>-0.24</v>
      </c>
      <c r="V528" s="24">
        <v>-0.1</v>
      </c>
      <c r="W528" s="24">
        <v>-0.23</v>
      </c>
      <c r="X528" s="25" t="str">
        <f t="shared" si="36"/>
        <v>Normal</v>
      </c>
      <c r="Y528" s="25" t="b">
        <f t="shared" si="37"/>
        <v>0</v>
      </c>
      <c r="Z528" s="25" t="b">
        <f t="shared" si="38"/>
        <v>0</v>
      </c>
      <c r="AA528" s="81"/>
      <c r="AB528" s="69" t="s">
        <v>170</v>
      </c>
      <c r="AC528" s="100"/>
    </row>
    <row r="529" spans="1:29" x14ac:dyDescent="0.25">
      <c r="A529" s="13">
        <v>586</v>
      </c>
      <c r="B529" s="69" t="s">
        <v>26</v>
      </c>
      <c r="C529" s="79" t="s">
        <v>721</v>
      </c>
      <c r="D529" s="69" t="s">
        <v>1314</v>
      </c>
      <c r="E529" s="74">
        <v>39668</v>
      </c>
      <c r="F529" s="16">
        <f t="shared" ca="1" si="35"/>
        <v>70.505133470225871</v>
      </c>
      <c r="G529" s="75" t="s">
        <v>29</v>
      </c>
      <c r="H529" s="76" t="s">
        <v>1315</v>
      </c>
      <c r="I529" s="76" t="s">
        <v>1316</v>
      </c>
      <c r="J529" s="69" t="s">
        <v>1317</v>
      </c>
      <c r="K529" s="69" t="s">
        <v>389</v>
      </c>
      <c r="L529" s="77" t="s">
        <v>59</v>
      </c>
      <c r="M529" s="69" t="s">
        <v>1318</v>
      </c>
      <c r="N529" s="69">
        <v>83346638</v>
      </c>
      <c r="O529" s="76" t="s">
        <v>1290</v>
      </c>
      <c r="P529" s="20" t="s">
        <v>178</v>
      </c>
      <c r="Q529" s="21">
        <v>2149</v>
      </c>
      <c r="R529" s="76">
        <v>15.3</v>
      </c>
      <c r="S529" s="76">
        <v>99.2</v>
      </c>
      <c r="T529" s="78">
        <v>40855</v>
      </c>
      <c r="U529" s="24">
        <v>0.13</v>
      </c>
      <c r="V529" s="24">
        <v>0.31</v>
      </c>
      <c r="W529" s="24">
        <v>0.25</v>
      </c>
      <c r="X529" s="25" t="str">
        <f t="shared" si="36"/>
        <v>Normal</v>
      </c>
      <c r="Y529" s="25" t="b">
        <f t="shared" si="37"/>
        <v>0</v>
      </c>
      <c r="Z529" s="25" t="b">
        <f t="shared" si="38"/>
        <v>0</v>
      </c>
      <c r="AA529" s="81"/>
      <c r="AB529" s="69" t="s">
        <v>170</v>
      </c>
      <c r="AC529" s="100"/>
    </row>
    <row r="530" spans="1:29" x14ac:dyDescent="0.25">
      <c r="A530" s="13">
        <v>587</v>
      </c>
      <c r="B530" s="69" t="s">
        <v>26</v>
      </c>
      <c r="C530" s="79" t="s">
        <v>721</v>
      </c>
      <c r="D530" s="89" t="s">
        <v>1319</v>
      </c>
      <c r="E530" s="111">
        <v>39665</v>
      </c>
      <c r="F530" s="16">
        <f t="shared" ca="1" si="35"/>
        <v>70.603696098562637</v>
      </c>
      <c r="G530" s="80" t="s">
        <v>29</v>
      </c>
      <c r="H530" s="89" t="s">
        <v>1320</v>
      </c>
      <c r="I530" s="89" t="s">
        <v>1321</v>
      </c>
      <c r="J530" s="89" t="s">
        <v>1322</v>
      </c>
      <c r="K530" s="89" t="s">
        <v>1323</v>
      </c>
      <c r="L530" s="112" t="s">
        <v>66</v>
      </c>
      <c r="M530" s="89" t="s">
        <v>1324</v>
      </c>
      <c r="N530" s="89" t="s">
        <v>1325</v>
      </c>
      <c r="O530" s="76" t="s">
        <v>1290</v>
      </c>
      <c r="P530" s="20" t="s">
        <v>97</v>
      </c>
      <c r="Q530" s="21" t="s">
        <v>389</v>
      </c>
      <c r="R530" s="76">
        <v>14</v>
      </c>
      <c r="S530" s="76">
        <v>93.1</v>
      </c>
      <c r="T530" s="78">
        <v>40843</v>
      </c>
      <c r="U530" s="24">
        <v>1.84</v>
      </c>
      <c r="V530" s="24">
        <v>-0.56999999999999995</v>
      </c>
      <c r="W530" s="24">
        <v>0.98</v>
      </c>
      <c r="X530" s="25" t="str">
        <f t="shared" si="36"/>
        <v>Sobrepeso</v>
      </c>
      <c r="Y530" s="25" t="b">
        <f t="shared" si="37"/>
        <v>0</v>
      </c>
      <c r="Z530" s="25" t="b">
        <f t="shared" si="38"/>
        <v>0</v>
      </c>
      <c r="AA530" s="81"/>
      <c r="AB530" s="69" t="s">
        <v>170</v>
      </c>
      <c r="AC530" s="100"/>
    </row>
    <row r="531" spans="1:29" x14ac:dyDescent="0.25">
      <c r="A531" s="20">
        <v>588</v>
      </c>
      <c r="B531" s="69" t="s">
        <v>26</v>
      </c>
      <c r="C531" s="79" t="s">
        <v>721</v>
      </c>
      <c r="D531" s="69" t="s">
        <v>1326</v>
      </c>
      <c r="E531" s="74">
        <v>39497</v>
      </c>
      <c r="F531" s="16">
        <f t="shared" ca="1" si="35"/>
        <v>76.123203285420942</v>
      </c>
      <c r="G531" s="75" t="s">
        <v>29</v>
      </c>
      <c r="H531" s="113" t="s">
        <v>1327</v>
      </c>
      <c r="I531" s="76" t="s">
        <v>1328</v>
      </c>
      <c r="J531" s="69" t="s">
        <v>1329</v>
      </c>
      <c r="K531" s="69" t="s">
        <v>1330</v>
      </c>
      <c r="L531" s="77" t="s">
        <v>66</v>
      </c>
      <c r="M531" s="69" t="s">
        <v>1331</v>
      </c>
      <c r="N531" s="69">
        <v>62622118</v>
      </c>
      <c r="O531" s="76" t="s">
        <v>1290</v>
      </c>
      <c r="P531" s="76" t="s">
        <v>729</v>
      </c>
      <c r="Q531" s="21">
        <v>2305</v>
      </c>
      <c r="R531" s="76">
        <v>15</v>
      </c>
      <c r="S531" s="76">
        <v>91.9</v>
      </c>
      <c r="T531" s="78">
        <v>40850</v>
      </c>
      <c r="U531" s="24">
        <v>1.44</v>
      </c>
      <c r="V531" s="24">
        <v>-2.3199999999999998</v>
      </c>
      <c r="W531" s="24">
        <v>-0.39</v>
      </c>
      <c r="X531" s="25" t="str">
        <f t="shared" si="36"/>
        <v>Sobrepeso</v>
      </c>
      <c r="Y531" s="25" t="str">
        <f t="shared" si="37"/>
        <v>Talla Baja</v>
      </c>
      <c r="Z531" s="25" t="b">
        <f t="shared" si="38"/>
        <v>0</v>
      </c>
      <c r="AA531" s="81"/>
      <c r="AB531" s="73" t="s">
        <v>39</v>
      </c>
      <c r="AC531" s="100"/>
    </row>
    <row r="532" spans="1:29" x14ac:dyDescent="0.25">
      <c r="A532" s="13">
        <v>589</v>
      </c>
      <c r="B532" s="69" t="s">
        <v>26</v>
      </c>
      <c r="C532" s="79" t="s">
        <v>721</v>
      </c>
      <c r="D532" s="69" t="s">
        <v>1332</v>
      </c>
      <c r="E532" s="74">
        <v>39493</v>
      </c>
      <c r="F532" s="16">
        <f t="shared" ca="1" si="35"/>
        <v>76.254620123203281</v>
      </c>
      <c r="G532" s="80" t="s">
        <v>29</v>
      </c>
      <c r="H532" s="76" t="s">
        <v>1333</v>
      </c>
      <c r="I532" s="76" t="s">
        <v>1334</v>
      </c>
      <c r="J532" s="69" t="s">
        <v>1335</v>
      </c>
      <c r="K532" s="69" t="s">
        <v>1336</v>
      </c>
      <c r="L532" s="77" t="s">
        <v>59</v>
      </c>
      <c r="M532" s="69" t="s">
        <v>1337</v>
      </c>
      <c r="N532" s="69" t="s">
        <v>1338</v>
      </c>
      <c r="O532" s="76" t="s">
        <v>1290</v>
      </c>
      <c r="P532" s="76" t="s">
        <v>729</v>
      </c>
      <c r="Q532" s="21">
        <v>8932</v>
      </c>
      <c r="R532" s="76">
        <v>17.399999999999999</v>
      </c>
      <c r="S532" s="76">
        <v>100.1</v>
      </c>
      <c r="T532" s="78">
        <v>40843</v>
      </c>
      <c r="U532" s="24">
        <v>1.46</v>
      </c>
      <c r="V532" s="24">
        <v>-0.28000000000000003</v>
      </c>
      <c r="W532" s="24">
        <v>0.79</v>
      </c>
      <c r="X532" s="25" t="str">
        <f t="shared" si="36"/>
        <v>Sobrepeso</v>
      </c>
      <c r="Y532" s="25" t="b">
        <f t="shared" si="37"/>
        <v>0</v>
      </c>
      <c r="Z532" s="25" t="b">
        <f t="shared" si="38"/>
        <v>0</v>
      </c>
      <c r="AA532" s="81"/>
      <c r="AB532" s="73" t="s">
        <v>52</v>
      </c>
      <c r="AC532" s="100"/>
    </row>
    <row r="533" spans="1:29" x14ac:dyDescent="0.25">
      <c r="A533" s="20">
        <v>590</v>
      </c>
      <c r="B533" s="69" t="s">
        <v>26</v>
      </c>
      <c r="C533" s="79" t="s">
        <v>721</v>
      </c>
      <c r="D533" s="89" t="s">
        <v>1339</v>
      </c>
      <c r="E533" s="111">
        <v>39562</v>
      </c>
      <c r="F533" s="16">
        <f t="shared" ca="1" si="35"/>
        <v>73.987679671457911</v>
      </c>
      <c r="G533" s="80" t="s">
        <v>29</v>
      </c>
      <c r="H533" s="89" t="s">
        <v>1340</v>
      </c>
      <c r="I533" s="89" t="s">
        <v>1341</v>
      </c>
      <c r="J533" s="89" t="s">
        <v>1342</v>
      </c>
      <c r="K533" s="89" t="s">
        <v>1343</v>
      </c>
      <c r="L533" s="112" t="s">
        <v>59</v>
      </c>
      <c r="M533" s="89" t="s">
        <v>1344</v>
      </c>
      <c r="N533" s="89" t="s">
        <v>1345</v>
      </c>
      <c r="O533" s="76" t="s">
        <v>1290</v>
      </c>
      <c r="P533" s="76" t="s">
        <v>729</v>
      </c>
      <c r="Q533" s="21">
        <v>11864</v>
      </c>
      <c r="R533" s="76">
        <v>15</v>
      </c>
      <c r="S533" s="76">
        <v>95.1</v>
      </c>
      <c r="T533" s="78">
        <v>40843</v>
      </c>
      <c r="U533" s="24">
        <v>0.77</v>
      </c>
      <c r="V533" s="24">
        <v>-1.21</v>
      </c>
      <c r="W533" s="24">
        <v>-0.19</v>
      </c>
      <c r="X533" s="25" t="str">
        <f t="shared" si="36"/>
        <v>Normal</v>
      </c>
      <c r="Y533" s="25" t="b">
        <f t="shared" si="37"/>
        <v>0</v>
      </c>
      <c r="Z533" s="25" t="b">
        <f t="shared" si="38"/>
        <v>0</v>
      </c>
      <c r="AA533" s="81"/>
      <c r="AB533" s="69" t="s">
        <v>170</v>
      </c>
      <c r="AC533" s="234"/>
    </row>
    <row r="534" spans="1:29" x14ac:dyDescent="0.25">
      <c r="A534" s="13">
        <v>591</v>
      </c>
      <c r="B534" s="69" t="s">
        <v>26</v>
      </c>
      <c r="C534" s="79" t="s">
        <v>721</v>
      </c>
      <c r="D534" s="69" t="s">
        <v>1346</v>
      </c>
      <c r="E534" s="74">
        <v>39541</v>
      </c>
      <c r="F534" s="16">
        <f t="shared" ca="1" si="35"/>
        <v>74.677618069815196</v>
      </c>
      <c r="G534" s="75" t="s">
        <v>54</v>
      </c>
      <c r="H534" s="76" t="s">
        <v>1347</v>
      </c>
      <c r="I534" s="76" t="s">
        <v>1348</v>
      </c>
      <c r="J534" s="69" t="s">
        <v>1349</v>
      </c>
      <c r="K534" s="69" t="s">
        <v>1350</v>
      </c>
      <c r="L534" s="77" t="s">
        <v>66</v>
      </c>
      <c r="M534" s="69" t="s">
        <v>1351</v>
      </c>
      <c r="N534" s="69" t="s">
        <v>1352</v>
      </c>
      <c r="O534" s="76" t="s">
        <v>1290</v>
      </c>
      <c r="P534" s="76" t="s">
        <v>729</v>
      </c>
      <c r="Q534" s="21">
        <v>3989</v>
      </c>
      <c r="R534" s="76">
        <v>13.8</v>
      </c>
      <c r="S534" s="76">
        <v>94.1</v>
      </c>
      <c r="T534" s="78">
        <v>40843</v>
      </c>
      <c r="U534" s="24">
        <v>0.27</v>
      </c>
      <c r="V534" s="24">
        <v>-0.47</v>
      </c>
      <c r="W534" s="24">
        <v>-0.09</v>
      </c>
      <c r="X534" s="25" t="str">
        <f t="shared" si="36"/>
        <v>Normal</v>
      </c>
      <c r="Y534" s="25" t="b">
        <f t="shared" si="37"/>
        <v>0</v>
      </c>
      <c r="Z534" s="25" t="b">
        <f t="shared" si="38"/>
        <v>0</v>
      </c>
      <c r="AA534" s="81"/>
      <c r="AB534" s="73" t="s">
        <v>39</v>
      </c>
      <c r="AC534" s="100"/>
    </row>
    <row r="535" spans="1:29" x14ac:dyDescent="0.25">
      <c r="A535" s="13">
        <v>592</v>
      </c>
      <c r="B535" s="69" t="s">
        <v>26</v>
      </c>
      <c r="C535" s="79" t="s">
        <v>721</v>
      </c>
      <c r="D535" s="69" t="s">
        <v>1353</v>
      </c>
      <c r="E535" s="74">
        <v>39655</v>
      </c>
      <c r="F535" s="16">
        <f t="shared" ca="1" si="35"/>
        <v>70.932238193018478</v>
      </c>
      <c r="G535" s="75" t="s">
        <v>54</v>
      </c>
      <c r="H535" s="76" t="s">
        <v>509</v>
      </c>
      <c r="I535" s="76" t="s">
        <v>1354</v>
      </c>
      <c r="J535" s="69" t="s">
        <v>1355</v>
      </c>
      <c r="K535" s="69" t="s">
        <v>1356</v>
      </c>
      <c r="L535" s="77" t="s">
        <v>66</v>
      </c>
      <c r="M535" s="69" t="s">
        <v>1357</v>
      </c>
      <c r="N535" s="69" t="s">
        <v>1358</v>
      </c>
      <c r="O535" s="76" t="s">
        <v>1290</v>
      </c>
      <c r="P535" s="76" t="s">
        <v>729</v>
      </c>
      <c r="Q535" s="21">
        <v>4538</v>
      </c>
      <c r="R535" s="76">
        <v>16.899999999999999</v>
      </c>
      <c r="S535" s="76">
        <v>95.9</v>
      </c>
      <c r="T535" s="78">
        <v>40843</v>
      </c>
      <c r="U535" s="24">
        <v>1.93</v>
      </c>
      <c r="V535" s="24">
        <v>-0.31</v>
      </c>
      <c r="W535" s="24">
        <v>1.18</v>
      </c>
      <c r="X535" s="25" t="str">
        <f t="shared" si="36"/>
        <v>Sobrepeso</v>
      </c>
      <c r="Y535" s="25" t="b">
        <f t="shared" si="37"/>
        <v>0</v>
      </c>
      <c r="Z535" s="25" t="b">
        <f t="shared" si="38"/>
        <v>0</v>
      </c>
      <c r="AA535" s="81"/>
      <c r="AB535" s="73" t="s">
        <v>52</v>
      </c>
      <c r="AC535" s="100"/>
    </row>
    <row r="536" spans="1:29" x14ac:dyDescent="0.25">
      <c r="A536" s="13">
        <v>593</v>
      </c>
      <c r="B536" s="69" t="s">
        <v>26</v>
      </c>
      <c r="C536" s="79" t="s">
        <v>721</v>
      </c>
      <c r="D536" s="69" t="s">
        <v>1359</v>
      </c>
      <c r="E536" s="74">
        <v>39632</v>
      </c>
      <c r="F536" s="16">
        <f t="shared" ca="1" si="35"/>
        <v>71.687885010266939</v>
      </c>
      <c r="G536" s="75" t="s">
        <v>54</v>
      </c>
      <c r="H536" s="76" t="s">
        <v>1360</v>
      </c>
      <c r="I536" s="76" t="s">
        <v>1361</v>
      </c>
      <c r="J536" s="69" t="s">
        <v>1362</v>
      </c>
      <c r="K536" s="69" t="s">
        <v>1363</v>
      </c>
      <c r="L536" s="77" t="s">
        <v>59</v>
      </c>
      <c r="M536" s="69" t="s">
        <v>1364</v>
      </c>
      <c r="N536" s="69" t="s">
        <v>1365</v>
      </c>
      <c r="O536" s="76" t="s">
        <v>1290</v>
      </c>
      <c r="P536" s="76" t="s">
        <v>729</v>
      </c>
      <c r="Q536" s="21">
        <v>7635</v>
      </c>
      <c r="R536" s="76">
        <v>13.65</v>
      </c>
      <c r="S536" s="76">
        <v>95</v>
      </c>
      <c r="T536" s="78">
        <v>40855</v>
      </c>
      <c r="U536" s="24">
        <v>1.4</v>
      </c>
      <c r="V536" s="24">
        <v>-1.1499999999999999</v>
      </c>
      <c r="W536" s="24">
        <v>0.28999999999999998</v>
      </c>
      <c r="X536" s="25" t="str">
        <f t="shared" si="36"/>
        <v>Sobrepeso</v>
      </c>
      <c r="Y536" s="25" t="b">
        <f t="shared" si="37"/>
        <v>0</v>
      </c>
      <c r="Z536" s="25" t="b">
        <f t="shared" si="38"/>
        <v>0</v>
      </c>
      <c r="AA536" s="81"/>
      <c r="AB536" s="73" t="s">
        <v>39</v>
      </c>
      <c r="AC536" s="100"/>
    </row>
    <row r="537" spans="1:29" x14ac:dyDescent="0.25">
      <c r="A537" s="20">
        <v>594</v>
      </c>
      <c r="B537" s="69" t="s">
        <v>26</v>
      </c>
      <c r="C537" s="79" t="s">
        <v>721</v>
      </c>
      <c r="D537" s="69" t="s">
        <v>1366</v>
      </c>
      <c r="E537" s="74">
        <v>39541</v>
      </c>
      <c r="F537" s="16">
        <f t="shared" ca="1" si="35"/>
        <v>74.677618069815196</v>
      </c>
      <c r="G537" s="75" t="s">
        <v>54</v>
      </c>
      <c r="H537" s="76" t="s">
        <v>1367</v>
      </c>
      <c r="I537" s="76" t="s">
        <v>1368</v>
      </c>
      <c r="J537" s="69" t="s">
        <v>1369</v>
      </c>
      <c r="K537" s="69" t="s">
        <v>1370</v>
      </c>
      <c r="L537" s="77" t="s">
        <v>66</v>
      </c>
      <c r="M537" s="69" t="s">
        <v>1371</v>
      </c>
      <c r="N537" s="69" t="s">
        <v>1372</v>
      </c>
      <c r="O537" s="76" t="s">
        <v>1290</v>
      </c>
      <c r="P537" s="76" t="s">
        <v>729</v>
      </c>
      <c r="Q537" s="21">
        <v>3739</v>
      </c>
      <c r="R537" s="76">
        <v>15</v>
      </c>
      <c r="S537" s="76">
        <v>97.85</v>
      </c>
      <c r="T537" s="78">
        <v>40855</v>
      </c>
      <c r="U537" s="24">
        <v>0.11</v>
      </c>
      <c r="V537" s="24">
        <v>-1.33</v>
      </c>
      <c r="W537" s="24">
        <v>-0.69</v>
      </c>
      <c r="X537" s="25" t="str">
        <f t="shared" si="36"/>
        <v>Normal</v>
      </c>
      <c r="Y537" s="25" t="b">
        <f t="shared" si="37"/>
        <v>0</v>
      </c>
      <c r="Z537" s="25" t="b">
        <f t="shared" si="38"/>
        <v>0</v>
      </c>
      <c r="AA537" s="81"/>
      <c r="AB537" s="73" t="s">
        <v>39</v>
      </c>
      <c r="AC537" s="100"/>
    </row>
    <row r="538" spans="1:29" x14ac:dyDescent="0.25">
      <c r="A538" s="13">
        <v>595</v>
      </c>
      <c r="B538" s="69" t="s">
        <v>26</v>
      </c>
      <c r="C538" s="79" t="s">
        <v>721</v>
      </c>
      <c r="D538" s="69" t="s">
        <v>1373</v>
      </c>
      <c r="E538" s="74">
        <v>39619</v>
      </c>
      <c r="F538" s="16">
        <f t="shared" ca="1" si="35"/>
        <v>72.114989733059559</v>
      </c>
      <c r="G538" s="75" t="s">
        <v>54</v>
      </c>
      <c r="H538" s="76" t="s">
        <v>1374</v>
      </c>
      <c r="I538" s="76" t="s">
        <v>1375</v>
      </c>
      <c r="J538" s="69" t="s">
        <v>1376</v>
      </c>
      <c r="K538" s="69" t="s">
        <v>1377</v>
      </c>
      <c r="L538" s="77" t="s">
        <v>66</v>
      </c>
      <c r="M538" s="69" t="s">
        <v>1378</v>
      </c>
      <c r="N538" s="69">
        <v>62712941</v>
      </c>
      <c r="O538" s="76" t="s">
        <v>1290</v>
      </c>
      <c r="P538" s="20" t="s">
        <v>562</v>
      </c>
      <c r="Q538" s="21" t="s">
        <v>389</v>
      </c>
      <c r="R538" s="76">
        <v>15.85</v>
      </c>
      <c r="S538" s="76">
        <v>95.8</v>
      </c>
      <c r="T538" s="78">
        <v>40843</v>
      </c>
      <c r="U538" s="24">
        <v>1.28</v>
      </c>
      <c r="V538" s="24">
        <v>-0.52</v>
      </c>
      <c r="W538" s="24">
        <v>0.59</v>
      </c>
      <c r="X538" s="25" t="str">
        <f t="shared" si="36"/>
        <v>Sobrepeso</v>
      </c>
      <c r="Y538" s="25" t="b">
        <f t="shared" si="37"/>
        <v>0</v>
      </c>
      <c r="Z538" s="25" t="b">
        <f t="shared" si="38"/>
        <v>0</v>
      </c>
      <c r="AA538" s="81"/>
      <c r="AB538" s="69" t="s">
        <v>203</v>
      </c>
      <c r="AC538" s="100">
        <v>4450</v>
      </c>
    </row>
    <row r="539" spans="1:29" x14ac:dyDescent="0.25">
      <c r="A539" s="20">
        <v>596</v>
      </c>
      <c r="B539" s="69" t="s">
        <v>26</v>
      </c>
      <c r="C539" s="79" t="s">
        <v>721</v>
      </c>
      <c r="D539" s="89" t="s">
        <v>1379</v>
      </c>
      <c r="E539" s="111">
        <v>39484</v>
      </c>
      <c r="F539" s="16">
        <f t="shared" ca="1" si="35"/>
        <v>76.550308008213563</v>
      </c>
      <c r="G539" s="80" t="s">
        <v>29</v>
      </c>
      <c r="H539" s="89" t="s">
        <v>1380</v>
      </c>
      <c r="I539" s="89" t="s">
        <v>1381</v>
      </c>
      <c r="J539" s="89" t="s">
        <v>1382</v>
      </c>
      <c r="K539" s="89" t="s">
        <v>1383</v>
      </c>
      <c r="L539" s="112" t="s">
        <v>59</v>
      </c>
      <c r="M539" s="89" t="s">
        <v>1384</v>
      </c>
      <c r="N539" s="89">
        <v>2243529</v>
      </c>
      <c r="O539" s="76" t="s">
        <v>1290</v>
      </c>
      <c r="P539" s="76" t="s">
        <v>729</v>
      </c>
      <c r="Q539" s="21">
        <v>2332</v>
      </c>
      <c r="R539" s="76">
        <v>18.3</v>
      </c>
      <c r="S539" s="76">
        <v>102</v>
      </c>
      <c r="T539" s="78">
        <v>40843</v>
      </c>
      <c r="U539" s="24">
        <v>1.62</v>
      </c>
      <c r="V539" s="24">
        <v>0.14000000000000001</v>
      </c>
      <c r="W539" s="24">
        <v>1.1599999999999999</v>
      </c>
      <c r="X539" s="25" t="str">
        <f t="shared" si="36"/>
        <v>Sobrepeso</v>
      </c>
      <c r="Y539" s="25" t="b">
        <f t="shared" si="37"/>
        <v>0</v>
      </c>
      <c r="Z539" s="25" t="b">
        <f t="shared" si="38"/>
        <v>0</v>
      </c>
      <c r="AA539" s="81"/>
      <c r="AB539" s="73" t="s">
        <v>39</v>
      </c>
      <c r="AC539" s="100"/>
    </row>
    <row r="540" spans="1:29" x14ac:dyDescent="0.25">
      <c r="A540" s="13">
        <v>597</v>
      </c>
      <c r="B540" s="69" t="s">
        <v>26</v>
      </c>
      <c r="C540" s="79" t="s">
        <v>721</v>
      </c>
      <c r="D540" s="69" t="s">
        <v>1385</v>
      </c>
      <c r="E540" s="74">
        <v>39600</v>
      </c>
      <c r="F540" s="16">
        <f t="shared" ca="1" si="35"/>
        <v>72.739219712525667</v>
      </c>
      <c r="G540" s="75" t="s">
        <v>29</v>
      </c>
      <c r="H540" s="76" t="s">
        <v>1386</v>
      </c>
      <c r="I540" s="76" t="s">
        <v>1387</v>
      </c>
      <c r="J540" s="69" t="s">
        <v>1388</v>
      </c>
      <c r="K540" s="69" t="s">
        <v>389</v>
      </c>
      <c r="L540" s="77" t="s">
        <v>59</v>
      </c>
      <c r="M540" s="69" t="s">
        <v>1389</v>
      </c>
      <c r="N540" s="69">
        <v>2311650</v>
      </c>
      <c r="O540" s="76" t="s">
        <v>1290</v>
      </c>
      <c r="P540" s="76" t="s">
        <v>729</v>
      </c>
      <c r="Q540" s="21">
        <v>6800</v>
      </c>
      <c r="R540" s="76">
        <v>14.35</v>
      </c>
      <c r="S540" s="76">
        <v>93.3</v>
      </c>
      <c r="T540" s="78">
        <v>40843</v>
      </c>
      <c r="U540" s="24">
        <v>0.61</v>
      </c>
      <c r="V540" s="24">
        <v>-1.49</v>
      </c>
      <c r="W540" s="24">
        <v>-0.44</v>
      </c>
      <c r="X540" s="25" t="str">
        <f t="shared" si="36"/>
        <v>Normal</v>
      </c>
      <c r="Y540" s="25" t="b">
        <f t="shared" si="37"/>
        <v>0</v>
      </c>
      <c r="Z540" s="25" t="b">
        <f t="shared" si="38"/>
        <v>0</v>
      </c>
      <c r="AA540" s="81"/>
      <c r="AB540" s="73" t="s">
        <v>39</v>
      </c>
      <c r="AC540" s="100"/>
    </row>
    <row r="541" spans="1:29" x14ac:dyDescent="0.25">
      <c r="A541" s="13">
        <v>598</v>
      </c>
      <c r="B541" s="69" t="s">
        <v>26</v>
      </c>
      <c r="C541" s="79" t="s">
        <v>721</v>
      </c>
      <c r="D541" s="69" t="s">
        <v>1390</v>
      </c>
      <c r="E541" s="74">
        <v>39509</v>
      </c>
      <c r="F541" s="16">
        <f t="shared" ca="1" si="35"/>
        <v>75.728952772073924</v>
      </c>
      <c r="G541" s="75" t="s">
        <v>29</v>
      </c>
      <c r="H541" s="2" t="s">
        <v>1391</v>
      </c>
      <c r="I541" s="2" t="s">
        <v>1392</v>
      </c>
      <c r="J541" s="1" t="s">
        <v>1393</v>
      </c>
      <c r="K541" s="1" t="s">
        <v>1394</v>
      </c>
      <c r="L541" s="96" t="s">
        <v>66</v>
      </c>
      <c r="M541" s="1" t="s">
        <v>1395</v>
      </c>
      <c r="N541" s="1">
        <v>2221818</v>
      </c>
      <c r="O541" s="2" t="s">
        <v>1290</v>
      </c>
      <c r="P541" s="20" t="s">
        <v>97</v>
      </c>
      <c r="Q541" s="21">
        <v>8699</v>
      </c>
      <c r="R541" s="2">
        <v>16.8</v>
      </c>
      <c r="S541" s="2">
        <v>101.6</v>
      </c>
      <c r="T541" s="87">
        <v>40849</v>
      </c>
      <c r="U541" s="24">
        <v>0.72</v>
      </c>
      <c r="V541" s="24">
        <v>0.14000000000000001</v>
      </c>
      <c r="W541" s="24">
        <v>0.55000000000000004</v>
      </c>
      <c r="X541" s="25" t="str">
        <f t="shared" si="36"/>
        <v>Normal</v>
      </c>
      <c r="Y541" s="25" t="b">
        <f t="shared" si="37"/>
        <v>0</v>
      </c>
      <c r="Z541" s="25" t="b">
        <f t="shared" si="38"/>
        <v>0</v>
      </c>
      <c r="AA541" s="81"/>
      <c r="AB541" s="73" t="s">
        <v>39</v>
      </c>
      <c r="AC541" s="100">
        <v>3819</v>
      </c>
    </row>
    <row r="542" spans="1:29" x14ac:dyDescent="0.25">
      <c r="A542" s="13">
        <v>599</v>
      </c>
      <c r="B542" s="69" t="s">
        <v>26</v>
      </c>
      <c r="C542" s="79" t="s">
        <v>721</v>
      </c>
      <c r="D542" s="69" t="s">
        <v>1396</v>
      </c>
      <c r="E542" s="74">
        <v>39650</v>
      </c>
      <c r="F542" s="16">
        <f t="shared" ca="1" si="35"/>
        <v>71.096509240246405</v>
      </c>
      <c r="G542" s="75" t="s">
        <v>54</v>
      </c>
      <c r="H542" s="76" t="s">
        <v>1397</v>
      </c>
      <c r="I542" s="76" t="s">
        <v>1398</v>
      </c>
      <c r="J542" s="69" t="s">
        <v>1399</v>
      </c>
      <c r="K542" s="69" t="s">
        <v>1400</v>
      </c>
      <c r="L542" s="77" t="s">
        <v>59</v>
      </c>
      <c r="M542" s="69" t="s">
        <v>1401</v>
      </c>
      <c r="N542" s="69" t="s">
        <v>1402</v>
      </c>
      <c r="O542" s="76" t="s">
        <v>1290</v>
      </c>
      <c r="P542" s="76" t="s">
        <v>729</v>
      </c>
      <c r="Q542" s="21">
        <v>2650</v>
      </c>
      <c r="R542" s="76">
        <v>14.1</v>
      </c>
      <c r="S542" s="76">
        <v>91.95</v>
      </c>
      <c r="T542" s="78">
        <v>40843</v>
      </c>
      <c r="U542" s="24">
        <v>0.79</v>
      </c>
      <c r="V542" s="24">
        <v>-1.33</v>
      </c>
      <c r="W542" s="24">
        <v>-0.19</v>
      </c>
      <c r="X542" s="25" t="str">
        <f t="shared" si="36"/>
        <v>Normal</v>
      </c>
      <c r="Y542" s="25" t="b">
        <f t="shared" si="37"/>
        <v>0</v>
      </c>
      <c r="Z542" s="25" t="b">
        <f t="shared" si="38"/>
        <v>0</v>
      </c>
      <c r="AA542" s="81"/>
      <c r="AB542" s="73" t="s">
        <v>39</v>
      </c>
      <c r="AC542" s="100"/>
    </row>
    <row r="543" spans="1:29" x14ac:dyDescent="0.25">
      <c r="A543" s="20">
        <v>600</v>
      </c>
      <c r="B543" s="69" t="s">
        <v>26</v>
      </c>
      <c r="C543" s="79" t="s">
        <v>721</v>
      </c>
      <c r="D543" s="69" t="s">
        <v>1403</v>
      </c>
      <c r="E543" s="74">
        <v>39676</v>
      </c>
      <c r="F543" s="16">
        <f t="shared" ca="1" si="35"/>
        <v>70.242299794661193</v>
      </c>
      <c r="G543" s="75" t="s">
        <v>29</v>
      </c>
      <c r="H543" s="76" t="s">
        <v>1404</v>
      </c>
      <c r="I543" s="76" t="s">
        <v>1405</v>
      </c>
      <c r="J543" s="69" t="s">
        <v>1406</v>
      </c>
      <c r="K543" s="69" t="s">
        <v>1407</v>
      </c>
      <c r="L543" s="77" t="s">
        <v>66</v>
      </c>
      <c r="M543" s="69" t="s">
        <v>1408</v>
      </c>
      <c r="N543" s="69" t="s">
        <v>1409</v>
      </c>
      <c r="O543" s="76" t="s">
        <v>1290</v>
      </c>
      <c r="P543" s="76" t="s">
        <v>729</v>
      </c>
      <c r="Q543" s="21">
        <v>2276</v>
      </c>
      <c r="R543" s="76">
        <v>13.9</v>
      </c>
      <c r="S543" s="76">
        <v>97.85</v>
      </c>
      <c r="T543" s="78">
        <v>40855</v>
      </c>
      <c r="U543" s="24">
        <v>-0.76</v>
      </c>
      <c r="V543" s="24">
        <v>0</v>
      </c>
      <c r="W543" s="24">
        <v>-0.51</v>
      </c>
      <c r="X543" s="25" t="str">
        <f t="shared" si="36"/>
        <v>Normal</v>
      </c>
      <c r="Y543" s="25" t="b">
        <f t="shared" si="37"/>
        <v>0</v>
      </c>
      <c r="Z543" s="25" t="b">
        <f t="shared" si="38"/>
        <v>0</v>
      </c>
      <c r="AA543" s="81"/>
      <c r="AB543" s="73" t="s">
        <v>52</v>
      </c>
      <c r="AC543" s="100"/>
    </row>
    <row r="544" spans="1:29" x14ac:dyDescent="0.25">
      <c r="A544" s="13">
        <v>601</v>
      </c>
      <c r="B544" s="69" t="s">
        <v>26</v>
      </c>
      <c r="C544" s="79" t="s">
        <v>721</v>
      </c>
      <c r="D544" s="69" t="s">
        <v>1410</v>
      </c>
      <c r="E544" s="74">
        <v>39637</v>
      </c>
      <c r="F544" s="16">
        <f t="shared" ca="1" si="35"/>
        <v>71.523613963039011</v>
      </c>
      <c r="G544" s="75" t="s">
        <v>29</v>
      </c>
      <c r="H544" s="76" t="s">
        <v>1411</v>
      </c>
      <c r="I544" s="76" t="s">
        <v>1412</v>
      </c>
      <c r="J544" s="69" t="s">
        <v>1413</v>
      </c>
      <c r="K544" s="69" t="s">
        <v>1414</v>
      </c>
      <c r="L544" s="77" t="s">
        <v>66</v>
      </c>
      <c r="M544" s="69" t="s">
        <v>1415</v>
      </c>
      <c r="N544" s="69" t="s">
        <v>1416</v>
      </c>
      <c r="O544" s="76" t="s">
        <v>1290</v>
      </c>
      <c r="P544" s="20" t="s">
        <v>1417</v>
      </c>
      <c r="Q544" s="21">
        <v>12592</v>
      </c>
      <c r="R544" s="76">
        <v>15</v>
      </c>
      <c r="S544" s="76">
        <v>92.85</v>
      </c>
      <c r="T544" s="78">
        <v>40843</v>
      </c>
      <c r="U544" s="24">
        <v>1.24</v>
      </c>
      <c r="V544" s="24">
        <v>-1.43</v>
      </c>
      <c r="W544" s="24">
        <v>0.03</v>
      </c>
      <c r="X544" s="25" t="str">
        <f t="shared" si="36"/>
        <v>Sobrepeso</v>
      </c>
      <c r="Y544" s="25" t="b">
        <f t="shared" si="37"/>
        <v>0</v>
      </c>
      <c r="Z544" s="25" t="b">
        <f t="shared" si="38"/>
        <v>0</v>
      </c>
      <c r="AA544" s="81"/>
      <c r="AB544" s="69" t="s">
        <v>170</v>
      </c>
      <c r="AC544" s="100"/>
    </row>
    <row r="545" spans="1:29" x14ac:dyDescent="0.25">
      <c r="A545" s="20">
        <v>602</v>
      </c>
      <c r="B545" s="69" t="s">
        <v>26</v>
      </c>
      <c r="C545" s="79" t="s">
        <v>721</v>
      </c>
      <c r="D545" s="69" t="s">
        <v>1418</v>
      </c>
      <c r="E545" s="74">
        <v>39618</v>
      </c>
      <c r="F545" s="16">
        <f t="shared" ca="1" si="35"/>
        <v>72.147843942505133</v>
      </c>
      <c r="G545" s="75" t="s">
        <v>54</v>
      </c>
      <c r="H545" s="76" t="s">
        <v>1419</v>
      </c>
      <c r="I545" s="76" t="s">
        <v>1420</v>
      </c>
      <c r="J545" s="69" t="s">
        <v>1421</v>
      </c>
      <c r="K545" s="69" t="s">
        <v>1422</v>
      </c>
      <c r="L545" s="77" t="s">
        <v>59</v>
      </c>
      <c r="M545" s="69" t="s">
        <v>1423</v>
      </c>
      <c r="N545" s="69" t="s">
        <v>1424</v>
      </c>
      <c r="O545" s="76" t="s">
        <v>1290</v>
      </c>
      <c r="P545" s="20" t="s">
        <v>97</v>
      </c>
      <c r="Q545" s="21">
        <v>3457</v>
      </c>
      <c r="R545" s="76">
        <v>13.8</v>
      </c>
      <c r="S545" s="76">
        <v>93.5</v>
      </c>
      <c r="T545" s="78">
        <v>40843</v>
      </c>
      <c r="U545" s="24">
        <v>1.18</v>
      </c>
      <c r="V545" s="24">
        <v>-0.87</v>
      </c>
      <c r="W545" s="24">
        <v>0.33</v>
      </c>
      <c r="X545" s="25" t="str">
        <f t="shared" si="36"/>
        <v>Sobrepeso</v>
      </c>
      <c r="Y545" s="25" t="b">
        <f t="shared" si="37"/>
        <v>0</v>
      </c>
      <c r="Z545" s="25" t="b">
        <f t="shared" si="38"/>
        <v>0</v>
      </c>
      <c r="AA545" s="81"/>
      <c r="AB545" s="73" t="s">
        <v>39</v>
      </c>
      <c r="AC545" s="100"/>
    </row>
    <row r="546" spans="1:29" x14ac:dyDescent="0.25">
      <c r="A546" s="13">
        <v>603</v>
      </c>
      <c r="B546" s="69" t="s">
        <v>26</v>
      </c>
      <c r="C546" s="79" t="s">
        <v>721</v>
      </c>
      <c r="D546" s="69" t="s">
        <v>1425</v>
      </c>
      <c r="E546" s="74">
        <v>39691</v>
      </c>
      <c r="F546" s="16">
        <f t="shared" ca="1" si="35"/>
        <v>69.74948665297741</v>
      </c>
      <c r="G546" s="75" t="s">
        <v>29</v>
      </c>
      <c r="H546" s="76" t="s">
        <v>1426</v>
      </c>
      <c r="I546" s="76" t="s">
        <v>1427</v>
      </c>
      <c r="J546" s="69" t="s">
        <v>1428</v>
      </c>
      <c r="K546" s="69" t="s">
        <v>1429</v>
      </c>
      <c r="L546" s="77" t="s">
        <v>66</v>
      </c>
      <c r="M546" s="69" t="s">
        <v>1430</v>
      </c>
      <c r="N546" s="69" t="s">
        <v>1431</v>
      </c>
      <c r="O546" s="76" t="s">
        <v>1290</v>
      </c>
      <c r="P546" s="20" t="s">
        <v>1417</v>
      </c>
      <c r="Q546" s="21">
        <v>9454</v>
      </c>
      <c r="R546" s="76">
        <v>15.25</v>
      </c>
      <c r="S546" s="76">
        <v>95.2</v>
      </c>
      <c r="T546" s="78">
        <v>40843</v>
      </c>
      <c r="U546" s="24">
        <v>0.95</v>
      </c>
      <c r="V546" s="24">
        <v>-0.55000000000000004</v>
      </c>
      <c r="W546" s="24">
        <v>0.33</v>
      </c>
      <c r="X546" s="25" t="str">
        <f t="shared" si="36"/>
        <v>Normal</v>
      </c>
      <c r="Y546" s="25" t="b">
        <f t="shared" si="37"/>
        <v>0</v>
      </c>
      <c r="Z546" s="25" t="b">
        <f t="shared" si="38"/>
        <v>0</v>
      </c>
      <c r="AA546" s="81"/>
      <c r="AB546" s="69" t="s">
        <v>170</v>
      </c>
      <c r="AC546" s="100"/>
    </row>
    <row r="547" spans="1:29" x14ac:dyDescent="0.25">
      <c r="A547" s="13">
        <v>604</v>
      </c>
      <c r="B547" s="69" t="s">
        <v>26</v>
      </c>
      <c r="C547" s="79" t="s">
        <v>721</v>
      </c>
      <c r="D547" s="69" t="s">
        <v>1432</v>
      </c>
      <c r="E547" s="74">
        <v>39670</v>
      </c>
      <c r="F547" s="16">
        <f t="shared" ca="1" si="35"/>
        <v>70.439425051334709</v>
      </c>
      <c r="G547" s="75" t="s">
        <v>29</v>
      </c>
      <c r="H547" s="76" t="s">
        <v>1433</v>
      </c>
      <c r="I547" s="76" t="s">
        <v>1434</v>
      </c>
      <c r="J547" s="69" t="s">
        <v>1435</v>
      </c>
      <c r="K547" s="69" t="s">
        <v>1436</v>
      </c>
      <c r="L547" s="77" t="s">
        <v>66</v>
      </c>
      <c r="M547" s="69" t="s">
        <v>1437</v>
      </c>
      <c r="N547" s="69" t="s">
        <v>1438</v>
      </c>
      <c r="O547" s="76" t="s">
        <v>1290</v>
      </c>
      <c r="P547" s="76" t="s">
        <v>729</v>
      </c>
      <c r="Q547" s="21">
        <v>2072</v>
      </c>
      <c r="R547" s="76">
        <v>15.1</v>
      </c>
      <c r="S547" s="76">
        <v>98.1</v>
      </c>
      <c r="T547" s="78">
        <v>40843</v>
      </c>
      <c r="U547" s="24">
        <v>0.98</v>
      </c>
      <c r="V547" s="24">
        <v>-0.2</v>
      </c>
      <c r="W547" s="24">
        <v>0.59</v>
      </c>
      <c r="X547" s="25" t="str">
        <f t="shared" si="36"/>
        <v>Normal</v>
      </c>
      <c r="Y547" s="25" t="b">
        <f t="shared" si="37"/>
        <v>0</v>
      </c>
      <c r="Z547" s="25" t="b">
        <f t="shared" si="38"/>
        <v>0</v>
      </c>
      <c r="AA547" s="81"/>
      <c r="AB547" s="73" t="s">
        <v>39</v>
      </c>
      <c r="AC547" s="100"/>
    </row>
    <row r="548" spans="1:29" x14ac:dyDescent="0.25">
      <c r="A548" s="13">
        <v>605</v>
      </c>
      <c r="B548" s="69" t="s">
        <v>26</v>
      </c>
      <c r="C548" s="79" t="s">
        <v>721</v>
      </c>
      <c r="D548" s="69" t="s">
        <v>1439</v>
      </c>
      <c r="E548" s="74">
        <v>39373</v>
      </c>
      <c r="F548" s="16">
        <f t="shared" ca="1" si="35"/>
        <v>80.197125256673516</v>
      </c>
      <c r="G548" s="75" t="s">
        <v>54</v>
      </c>
      <c r="H548" s="76" t="s">
        <v>1440</v>
      </c>
      <c r="I548" s="76" t="s">
        <v>1441</v>
      </c>
      <c r="J548" s="69" t="s">
        <v>1442</v>
      </c>
      <c r="K548" s="69" t="s">
        <v>1443</v>
      </c>
      <c r="L548" s="77" t="s">
        <v>66</v>
      </c>
      <c r="M548" s="69" t="s">
        <v>1444</v>
      </c>
      <c r="N548" s="69" t="s">
        <v>1445</v>
      </c>
      <c r="O548" s="76" t="s">
        <v>1446</v>
      </c>
      <c r="P548" s="76" t="s">
        <v>729</v>
      </c>
      <c r="Q548" s="21">
        <v>3234</v>
      </c>
      <c r="R548" s="76">
        <v>14.1</v>
      </c>
      <c r="S548" s="76">
        <v>99.05</v>
      </c>
      <c r="T548" s="78">
        <v>40843</v>
      </c>
      <c r="U548" s="24">
        <v>-0.66</v>
      </c>
      <c r="V548" s="24">
        <v>-0.89</v>
      </c>
      <c r="W548" s="24">
        <v>-0.99</v>
      </c>
      <c r="X548" s="25" t="str">
        <f t="shared" si="36"/>
        <v>Normal</v>
      </c>
      <c r="Y548" s="25" t="b">
        <f t="shared" si="37"/>
        <v>0</v>
      </c>
      <c r="Z548" s="25" t="b">
        <f t="shared" si="38"/>
        <v>0</v>
      </c>
      <c r="AA548" s="81"/>
      <c r="AB548" s="69" t="s">
        <v>170</v>
      </c>
      <c r="AC548" s="100"/>
    </row>
    <row r="549" spans="1:29" x14ac:dyDescent="0.25">
      <c r="A549" s="20">
        <v>606</v>
      </c>
      <c r="B549" s="69" t="s">
        <v>26</v>
      </c>
      <c r="C549" s="79" t="s">
        <v>721</v>
      </c>
      <c r="D549" s="69" t="s">
        <v>1447</v>
      </c>
      <c r="E549" s="74">
        <v>39457</v>
      </c>
      <c r="F549" s="16">
        <f t="shared" ca="1" si="35"/>
        <v>77.437371663244363</v>
      </c>
      <c r="G549" s="75" t="s">
        <v>54</v>
      </c>
      <c r="H549" s="76" t="s">
        <v>1448</v>
      </c>
      <c r="I549" s="76" t="s">
        <v>1449</v>
      </c>
      <c r="J549" s="69" t="s">
        <v>1450</v>
      </c>
      <c r="K549" s="69" t="s">
        <v>1451</v>
      </c>
      <c r="L549" s="77" t="s">
        <v>66</v>
      </c>
      <c r="M549" s="69" t="s">
        <v>1452</v>
      </c>
      <c r="N549" s="69" t="s">
        <v>1453</v>
      </c>
      <c r="O549" s="76" t="s">
        <v>1446</v>
      </c>
      <c r="P549" s="76" t="s">
        <v>729</v>
      </c>
      <c r="Q549" s="21">
        <v>3440</v>
      </c>
      <c r="R549" s="76">
        <v>19.55</v>
      </c>
      <c r="S549" s="76">
        <v>103.4</v>
      </c>
      <c r="T549" s="78">
        <v>40843</v>
      </c>
      <c r="U549" s="24">
        <v>-0.23</v>
      </c>
      <c r="V549" s="24">
        <v>-1.59</v>
      </c>
      <c r="W549" s="24">
        <v>-1.0900000000000001</v>
      </c>
      <c r="X549" s="25" t="str">
        <f t="shared" si="36"/>
        <v>Normal</v>
      </c>
      <c r="Y549" s="25" t="b">
        <f t="shared" si="37"/>
        <v>0</v>
      </c>
      <c r="Z549" s="25" t="b">
        <f t="shared" si="38"/>
        <v>0</v>
      </c>
      <c r="AA549" s="81"/>
      <c r="AB549" s="69" t="s">
        <v>170</v>
      </c>
      <c r="AC549" s="100"/>
    </row>
    <row r="550" spans="1:29" x14ac:dyDescent="0.25">
      <c r="A550" s="13">
        <v>607</v>
      </c>
      <c r="B550" s="69" t="s">
        <v>26</v>
      </c>
      <c r="C550" s="79" t="s">
        <v>721</v>
      </c>
      <c r="D550" s="69" t="s">
        <v>1454</v>
      </c>
      <c r="E550" s="74">
        <v>39404</v>
      </c>
      <c r="F550" s="16">
        <f t="shared" ca="1" si="35"/>
        <v>79.178644763860376</v>
      </c>
      <c r="G550" s="75" t="s">
        <v>54</v>
      </c>
      <c r="H550" s="76" t="s">
        <v>1455</v>
      </c>
      <c r="I550" s="76" t="s">
        <v>1456</v>
      </c>
      <c r="J550" s="69" t="s">
        <v>1457</v>
      </c>
      <c r="K550" s="69" t="s">
        <v>389</v>
      </c>
      <c r="L550" s="77" t="s">
        <v>59</v>
      </c>
      <c r="M550" s="69" t="s">
        <v>1458</v>
      </c>
      <c r="N550" s="69" t="s">
        <v>1459</v>
      </c>
      <c r="O550" s="76" t="s">
        <v>1446</v>
      </c>
      <c r="P550" s="76" t="s">
        <v>729</v>
      </c>
      <c r="Q550" s="21">
        <v>3494</v>
      </c>
      <c r="R550" s="76">
        <v>18.350000000000001</v>
      </c>
      <c r="S550" s="76">
        <v>103.5</v>
      </c>
      <c r="T550" s="78">
        <v>40843</v>
      </c>
      <c r="U550" s="24">
        <v>1.35</v>
      </c>
      <c r="V550" s="24">
        <v>0.73</v>
      </c>
      <c r="W550" s="24">
        <v>1.32</v>
      </c>
      <c r="X550" s="25" t="str">
        <f t="shared" si="36"/>
        <v>Sobrepeso</v>
      </c>
      <c r="Y550" s="25" t="b">
        <f t="shared" si="37"/>
        <v>0</v>
      </c>
      <c r="Z550" s="25" t="b">
        <f t="shared" si="38"/>
        <v>0</v>
      </c>
      <c r="AA550" s="81"/>
      <c r="AB550" s="73" t="s">
        <v>52</v>
      </c>
      <c r="AC550" s="100"/>
    </row>
    <row r="551" spans="1:29" x14ac:dyDescent="0.25">
      <c r="A551" s="20">
        <v>608</v>
      </c>
      <c r="B551" s="69" t="s">
        <v>26</v>
      </c>
      <c r="C551" s="79" t="s">
        <v>721</v>
      </c>
      <c r="D551" s="69" t="s">
        <v>1460</v>
      </c>
      <c r="E551" s="74">
        <v>39576</v>
      </c>
      <c r="F551" s="16">
        <f t="shared" ca="1" si="35"/>
        <v>73.527720739219717</v>
      </c>
      <c r="G551" s="75" t="s">
        <v>54</v>
      </c>
      <c r="H551" s="76" t="s">
        <v>1461</v>
      </c>
      <c r="I551" s="76" t="s">
        <v>1462</v>
      </c>
      <c r="J551" s="69" t="s">
        <v>1463</v>
      </c>
      <c r="K551" s="69" t="s">
        <v>1464</v>
      </c>
      <c r="L551" s="77" t="s">
        <v>66</v>
      </c>
      <c r="M551" s="69" t="s">
        <v>1465</v>
      </c>
      <c r="N551" s="69" t="s">
        <v>1466</v>
      </c>
      <c r="O551" s="76" t="s">
        <v>1446</v>
      </c>
      <c r="P551" s="20" t="s">
        <v>97</v>
      </c>
      <c r="Q551" s="21" t="s">
        <v>389</v>
      </c>
      <c r="R551" s="76">
        <v>15.5</v>
      </c>
      <c r="S551" s="76">
        <v>99.5</v>
      </c>
      <c r="T551" s="78">
        <v>40843</v>
      </c>
      <c r="U551" s="24">
        <v>0.3</v>
      </c>
      <c r="V551" s="24">
        <v>0.17</v>
      </c>
      <c r="W551" s="24">
        <v>0.28999999999999998</v>
      </c>
      <c r="X551" s="25" t="str">
        <f t="shared" si="36"/>
        <v>Normal</v>
      </c>
      <c r="Y551" s="25" t="b">
        <f t="shared" si="37"/>
        <v>0</v>
      </c>
      <c r="Z551" s="25" t="b">
        <f t="shared" si="38"/>
        <v>0</v>
      </c>
      <c r="AA551" s="81"/>
      <c r="AB551" s="69" t="s">
        <v>170</v>
      </c>
      <c r="AC551" s="100"/>
    </row>
    <row r="552" spans="1:29" x14ac:dyDescent="0.25">
      <c r="A552" s="13">
        <v>609</v>
      </c>
      <c r="B552" s="69" t="s">
        <v>26</v>
      </c>
      <c r="C552" s="79" t="s">
        <v>721</v>
      </c>
      <c r="D552" s="69" t="s">
        <v>1467</v>
      </c>
      <c r="E552" s="74">
        <v>39358</v>
      </c>
      <c r="F552" s="16">
        <f t="shared" ca="1" si="35"/>
        <v>80.689938398357285</v>
      </c>
      <c r="G552" s="75" t="s">
        <v>29</v>
      </c>
      <c r="H552" s="76" t="s">
        <v>1468</v>
      </c>
      <c r="I552" s="76" t="s">
        <v>1469</v>
      </c>
      <c r="J552" s="69" t="s">
        <v>1470</v>
      </c>
      <c r="K552" s="69" t="s">
        <v>1471</v>
      </c>
      <c r="L552" s="77" t="s">
        <v>66</v>
      </c>
      <c r="M552" s="69" t="s">
        <v>1472</v>
      </c>
      <c r="N552" s="69" t="s">
        <v>1473</v>
      </c>
      <c r="O552" s="76" t="s">
        <v>1446</v>
      </c>
      <c r="P552" s="20" t="s">
        <v>97</v>
      </c>
      <c r="Q552" s="21">
        <v>4349</v>
      </c>
      <c r="R552" s="76">
        <v>14.3</v>
      </c>
      <c r="S552" s="76">
        <v>99.05</v>
      </c>
      <c r="T552" s="78">
        <v>40843</v>
      </c>
      <c r="U552" s="24">
        <v>-0.67</v>
      </c>
      <c r="V552" s="24">
        <v>-1.1200000000000001</v>
      </c>
      <c r="W552" s="24">
        <v>-1.1200000000000001</v>
      </c>
      <c r="X552" s="25" t="str">
        <f t="shared" si="36"/>
        <v>Normal</v>
      </c>
      <c r="Y552" s="25" t="b">
        <f t="shared" si="37"/>
        <v>0</v>
      </c>
      <c r="Z552" s="25" t="b">
        <f t="shared" si="38"/>
        <v>0</v>
      </c>
      <c r="AA552" s="81"/>
      <c r="AB552" s="73" t="s">
        <v>1474</v>
      </c>
      <c r="AC552" s="100"/>
    </row>
    <row r="553" spans="1:29" x14ac:dyDescent="0.25">
      <c r="A553" s="13">
        <v>610</v>
      </c>
      <c r="B553" s="69" t="s">
        <v>26</v>
      </c>
      <c r="C553" s="79" t="s">
        <v>721</v>
      </c>
      <c r="D553" s="69" t="s">
        <v>1475</v>
      </c>
      <c r="E553" s="74">
        <v>39533</v>
      </c>
      <c r="F553" s="16">
        <f t="shared" ca="1" si="35"/>
        <v>74.940451745379875</v>
      </c>
      <c r="G553" s="75" t="s">
        <v>29</v>
      </c>
      <c r="H553" s="76" t="s">
        <v>1476</v>
      </c>
      <c r="I553" s="76" t="s">
        <v>1477</v>
      </c>
      <c r="J553" s="69" t="s">
        <v>1478</v>
      </c>
      <c r="K553" s="69" t="s">
        <v>389</v>
      </c>
      <c r="L553" s="77" t="s">
        <v>59</v>
      </c>
      <c r="M553" s="69" t="s">
        <v>1479</v>
      </c>
      <c r="N553" s="69">
        <v>89627360</v>
      </c>
      <c r="O553" s="76" t="s">
        <v>1446</v>
      </c>
      <c r="P553" s="20" t="s">
        <v>1480</v>
      </c>
      <c r="Q553" s="21">
        <v>4790</v>
      </c>
      <c r="R553" s="76">
        <v>14.3</v>
      </c>
      <c r="S553" s="76">
        <v>94.25</v>
      </c>
      <c r="T553" s="78">
        <v>40843</v>
      </c>
      <c r="U553" s="24">
        <v>0.37</v>
      </c>
      <c r="V553" s="24">
        <v>-1.55</v>
      </c>
      <c r="W553" s="24">
        <v>-0.66</v>
      </c>
      <c r="X553" s="25" t="str">
        <f t="shared" si="36"/>
        <v>Normal</v>
      </c>
      <c r="Y553" s="25" t="b">
        <f t="shared" si="37"/>
        <v>0</v>
      </c>
      <c r="Z553" s="25" t="b">
        <f t="shared" si="38"/>
        <v>0</v>
      </c>
      <c r="AA553" s="81"/>
      <c r="AB553" s="73" t="s">
        <v>39</v>
      </c>
      <c r="AC553" s="100"/>
    </row>
    <row r="554" spans="1:29" x14ac:dyDescent="0.25">
      <c r="A554" s="13">
        <v>611</v>
      </c>
      <c r="B554" s="69" t="s">
        <v>26</v>
      </c>
      <c r="C554" s="79" t="s">
        <v>721</v>
      </c>
      <c r="D554" s="69" t="s">
        <v>1481</v>
      </c>
      <c r="E554" s="74">
        <v>39384</v>
      </c>
      <c r="F554" s="16">
        <f t="shared" ca="1" si="35"/>
        <v>79.835728952772072</v>
      </c>
      <c r="G554" s="75" t="s">
        <v>29</v>
      </c>
      <c r="H554" s="2" t="s">
        <v>1482</v>
      </c>
      <c r="I554" s="2" t="s">
        <v>1483</v>
      </c>
      <c r="J554" s="69" t="s">
        <v>1484</v>
      </c>
      <c r="K554" s="69" t="s">
        <v>1485</v>
      </c>
      <c r="L554" s="77" t="s">
        <v>59</v>
      </c>
      <c r="M554" s="69" t="s">
        <v>1486</v>
      </c>
      <c r="N554" s="69" t="s">
        <v>1487</v>
      </c>
      <c r="O554" s="2" t="s">
        <v>1446</v>
      </c>
      <c r="P554" s="20" t="s">
        <v>87</v>
      </c>
      <c r="Q554" s="21">
        <v>5999</v>
      </c>
      <c r="R554" s="2">
        <v>18.2</v>
      </c>
      <c r="S554" s="2">
        <v>105.5</v>
      </c>
      <c r="T554" s="87">
        <v>40849</v>
      </c>
      <c r="U554" s="24">
        <v>0.79</v>
      </c>
      <c r="V554" s="24">
        <v>0.5</v>
      </c>
      <c r="W554" s="24">
        <v>0.82</v>
      </c>
      <c r="X554" s="25" t="str">
        <f t="shared" si="36"/>
        <v>Normal</v>
      </c>
      <c r="Y554" s="25" t="b">
        <f t="shared" si="37"/>
        <v>0</v>
      </c>
      <c r="Z554" s="25" t="b">
        <f t="shared" si="38"/>
        <v>0</v>
      </c>
      <c r="AA554" s="100"/>
      <c r="AB554" s="73" t="s">
        <v>39</v>
      </c>
      <c r="AC554" s="100"/>
    </row>
    <row r="555" spans="1:29" x14ac:dyDescent="0.25">
      <c r="A555" s="20">
        <v>612</v>
      </c>
      <c r="B555" s="69" t="s">
        <v>26</v>
      </c>
      <c r="C555" s="79" t="s">
        <v>721</v>
      </c>
      <c r="D555" s="69" t="s">
        <v>1488</v>
      </c>
      <c r="E555" s="74">
        <v>39693</v>
      </c>
      <c r="F555" s="16">
        <f t="shared" ca="1" si="35"/>
        <v>69.683778234086247</v>
      </c>
      <c r="G555" s="80" t="s">
        <v>29</v>
      </c>
      <c r="H555" s="69" t="s">
        <v>1489</v>
      </c>
      <c r="I555" s="69" t="s">
        <v>1490</v>
      </c>
      <c r="J555" s="69" t="s">
        <v>1491</v>
      </c>
      <c r="K555" s="69" t="s">
        <v>1492</v>
      </c>
      <c r="L555" s="77" t="s">
        <v>66</v>
      </c>
      <c r="M555" s="69" t="s">
        <v>1493</v>
      </c>
      <c r="N555" s="69" t="s">
        <v>1494</v>
      </c>
      <c r="O555" s="114" t="s">
        <v>885</v>
      </c>
      <c r="P555" s="76" t="s">
        <v>729</v>
      </c>
      <c r="Q555" s="84">
        <v>5075</v>
      </c>
      <c r="R555" s="76">
        <v>15</v>
      </c>
      <c r="S555" s="76">
        <v>97.7</v>
      </c>
      <c r="T555" s="78">
        <v>40850</v>
      </c>
      <c r="U555" s="24">
        <v>0.88</v>
      </c>
      <c r="V555" s="24">
        <v>-0.82</v>
      </c>
      <c r="W555" s="24">
        <v>0.13</v>
      </c>
      <c r="X555" s="25" t="str">
        <f t="shared" si="36"/>
        <v>Normal</v>
      </c>
      <c r="Y555" s="25" t="b">
        <f t="shared" si="37"/>
        <v>0</v>
      </c>
      <c r="Z555" s="25" t="b">
        <f t="shared" si="38"/>
        <v>0</v>
      </c>
      <c r="AA555" s="81"/>
      <c r="AB555" s="73" t="s">
        <v>39</v>
      </c>
      <c r="AC555" s="100"/>
    </row>
    <row r="556" spans="1:29" x14ac:dyDescent="0.25">
      <c r="A556" s="13">
        <v>613</v>
      </c>
      <c r="B556" s="69" t="s">
        <v>26</v>
      </c>
      <c r="C556" s="79" t="s">
        <v>721</v>
      </c>
      <c r="D556" s="69" t="s">
        <v>1495</v>
      </c>
      <c r="E556" s="74">
        <v>39554</v>
      </c>
      <c r="F556" s="16">
        <f t="shared" ca="1" si="35"/>
        <v>74.25051334702259</v>
      </c>
      <c r="G556" s="80" t="s">
        <v>54</v>
      </c>
      <c r="H556" s="69" t="s">
        <v>1496</v>
      </c>
      <c r="I556" s="69" t="s">
        <v>1497</v>
      </c>
      <c r="J556" s="69" t="s">
        <v>1498</v>
      </c>
      <c r="K556" s="69" t="s">
        <v>1499</v>
      </c>
      <c r="L556" s="77" t="s">
        <v>59</v>
      </c>
      <c r="M556" s="69" t="s">
        <v>1500</v>
      </c>
      <c r="N556" s="69" t="s">
        <v>1501</v>
      </c>
      <c r="O556" s="114" t="s">
        <v>885</v>
      </c>
      <c r="P556" s="76" t="s">
        <v>729</v>
      </c>
      <c r="Q556" s="84">
        <v>2394</v>
      </c>
      <c r="R556" s="76">
        <v>13.05</v>
      </c>
      <c r="S556" s="76">
        <v>95.3</v>
      </c>
      <c r="T556" s="78">
        <v>40850</v>
      </c>
      <c r="U556" s="24">
        <v>-0.77</v>
      </c>
      <c r="V556" s="24">
        <v>-1.01</v>
      </c>
      <c r="W556" s="24">
        <v>-1.1000000000000001</v>
      </c>
      <c r="X556" s="25" t="str">
        <f t="shared" si="36"/>
        <v>Normal</v>
      </c>
      <c r="Y556" s="25" t="b">
        <f t="shared" si="37"/>
        <v>0</v>
      </c>
      <c r="Z556" s="25" t="b">
        <f t="shared" si="38"/>
        <v>0</v>
      </c>
      <c r="AA556" s="81"/>
      <c r="AB556" s="69" t="s">
        <v>170</v>
      </c>
      <c r="AC556" s="100"/>
    </row>
    <row r="557" spans="1:29" x14ac:dyDescent="0.25">
      <c r="A557" s="20">
        <v>614</v>
      </c>
      <c r="B557" s="69" t="s">
        <v>26</v>
      </c>
      <c r="C557" s="79" t="s">
        <v>721</v>
      </c>
      <c r="D557" s="69" t="s">
        <v>1502</v>
      </c>
      <c r="E557" s="74">
        <v>39706</v>
      </c>
      <c r="F557" s="16">
        <f t="shared" ca="1" si="35"/>
        <v>69.256673511293627</v>
      </c>
      <c r="G557" s="80" t="s">
        <v>29</v>
      </c>
      <c r="H557" s="69" t="s">
        <v>1503</v>
      </c>
      <c r="I557" s="69" t="s">
        <v>1504</v>
      </c>
      <c r="J557" s="69" t="s">
        <v>1505</v>
      </c>
      <c r="K557" s="69" t="s">
        <v>1506</v>
      </c>
      <c r="L557" s="77" t="s">
        <v>59</v>
      </c>
      <c r="M557" s="69" t="s">
        <v>1507</v>
      </c>
      <c r="N557" s="69" t="s">
        <v>1508</v>
      </c>
      <c r="O557" s="76" t="s">
        <v>885</v>
      </c>
      <c r="P557" s="76" t="s">
        <v>729</v>
      </c>
      <c r="Q557" s="84">
        <v>2326</v>
      </c>
      <c r="R557" s="83">
        <v>17.350000000000001</v>
      </c>
      <c r="S557" s="76">
        <v>97</v>
      </c>
      <c r="T557" s="78">
        <v>40850</v>
      </c>
      <c r="U557" s="24">
        <v>0.73</v>
      </c>
      <c r="V557" s="24">
        <v>-0.42</v>
      </c>
      <c r="W557" s="24">
        <v>0.25</v>
      </c>
      <c r="X557" s="25" t="str">
        <f t="shared" si="36"/>
        <v>Normal</v>
      </c>
      <c r="Y557" s="25" t="b">
        <f t="shared" si="37"/>
        <v>0</v>
      </c>
      <c r="Z557" s="25" t="b">
        <f t="shared" si="38"/>
        <v>0</v>
      </c>
      <c r="AA557" s="81"/>
      <c r="AB557" s="73" t="s">
        <v>52</v>
      </c>
      <c r="AC557" s="49"/>
    </row>
    <row r="558" spans="1:29" x14ac:dyDescent="0.25">
      <c r="A558" s="13">
        <v>616</v>
      </c>
      <c r="B558" s="69" t="s">
        <v>26</v>
      </c>
      <c r="C558" s="79" t="s">
        <v>721</v>
      </c>
      <c r="D558" s="69" t="s">
        <v>1509</v>
      </c>
      <c r="E558" s="74">
        <v>39566</v>
      </c>
      <c r="F558" s="16">
        <f t="shared" ca="1" si="35"/>
        <v>73.856262833675572</v>
      </c>
      <c r="G558" s="80" t="s">
        <v>54</v>
      </c>
      <c r="H558" s="69" t="s">
        <v>1510</v>
      </c>
      <c r="I558" s="69" t="s">
        <v>1511</v>
      </c>
      <c r="J558" s="69" t="s">
        <v>1512</v>
      </c>
      <c r="K558" s="69" t="s">
        <v>1513</v>
      </c>
      <c r="L558" s="77" t="s">
        <v>1514</v>
      </c>
      <c r="M558" s="69" t="s">
        <v>1515</v>
      </c>
      <c r="N558" s="69">
        <v>84770443</v>
      </c>
      <c r="O558" s="76" t="s">
        <v>1106</v>
      </c>
      <c r="P558" s="76" t="s">
        <v>729</v>
      </c>
      <c r="Q558" s="84">
        <v>9720</v>
      </c>
      <c r="R558" s="83">
        <v>17.600000000000001</v>
      </c>
      <c r="S558" s="76">
        <v>105</v>
      </c>
      <c r="T558" s="78">
        <v>40850</v>
      </c>
      <c r="U558" s="24">
        <v>0.51</v>
      </c>
      <c r="V558" s="24">
        <v>1.43</v>
      </c>
      <c r="W558" s="24">
        <v>1.1599999999999999</v>
      </c>
      <c r="X558" s="25" t="str">
        <f t="shared" si="36"/>
        <v>Normal</v>
      </c>
      <c r="Y558" s="25" t="b">
        <f t="shared" si="37"/>
        <v>0</v>
      </c>
      <c r="Z558" s="25" t="b">
        <f t="shared" si="38"/>
        <v>0</v>
      </c>
      <c r="AA558" s="81"/>
      <c r="AB558" s="73" t="s">
        <v>52</v>
      </c>
      <c r="AC558" s="49"/>
    </row>
    <row r="559" spans="1:29" x14ac:dyDescent="0.25">
      <c r="A559" s="13">
        <v>617</v>
      </c>
      <c r="B559" s="69" t="s">
        <v>26</v>
      </c>
      <c r="C559" s="79" t="s">
        <v>721</v>
      </c>
      <c r="D559" s="69" t="s">
        <v>1516</v>
      </c>
      <c r="E559" s="74">
        <v>39459</v>
      </c>
      <c r="F559" s="16">
        <f t="shared" ca="1" si="35"/>
        <v>77.371663244353186</v>
      </c>
      <c r="G559" s="80" t="s">
        <v>54</v>
      </c>
      <c r="H559" s="69" t="s">
        <v>1517</v>
      </c>
      <c r="I559" s="69" t="s">
        <v>1518</v>
      </c>
      <c r="J559" s="69" t="s">
        <v>1519</v>
      </c>
      <c r="K559" s="69" t="s">
        <v>389</v>
      </c>
      <c r="L559" s="77" t="s">
        <v>1520</v>
      </c>
      <c r="M559" s="69" t="s">
        <v>1521</v>
      </c>
      <c r="N559" s="69" t="s">
        <v>1522</v>
      </c>
      <c r="O559" s="76" t="s">
        <v>1106</v>
      </c>
      <c r="P559" s="76" t="s">
        <v>729</v>
      </c>
      <c r="Q559" s="84">
        <v>9408</v>
      </c>
      <c r="R559" s="83">
        <v>19.2</v>
      </c>
      <c r="S559" s="76">
        <v>101.2</v>
      </c>
      <c r="T559" s="78">
        <v>40850</v>
      </c>
      <c r="U559" s="24">
        <v>2.2000000000000002</v>
      </c>
      <c r="V559" s="24">
        <v>-0.04</v>
      </c>
      <c r="W559" s="24">
        <v>1.44</v>
      </c>
      <c r="X559" s="25" t="str">
        <f t="shared" si="36"/>
        <v>Obeso</v>
      </c>
      <c r="Y559" s="25" t="b">
        <f t="shared" si="37"/>
        <v>0</v>
      </c>
      <c r="Z559" s="25" t="b">
        <f t="shared" si="38"/>
        <v>0</v>
      </c>
      <c r="AA559" s="81"/>
      <c r="AB559" s="69" t="s">
        <v>170</v>
      </c>
      <c r="AC559" s="49"/>
    </row>
    <row r="560" spans="1:29" x14ac:dyDescent="0.25">
      <c r="A560" s="13">
        <v>619</v>
      </c>
      <c r="B560" s="69" t="s">
        <v>26</v>
      </c>
      <c r="C560" s="79" t="s">
        <v>721</v>
      </c>
      <c r="D560" s="69" t="s">
        <v>1523</v>
      </c>
      <c r="E560" s="74">
        <v>39702</v>
      </c>
      <c r="F560" s="16">
        <f t="shared" ca="1" si="35"/>
        <v>69.388090349075981</v>
      </c>
      <c r="G560" s="80" t="s">
        <v>29</v>
      </c>
      <c r="H560" s="69" t="s">
        <v>1524</v>
      </c>
      <c r="I560" s="69" t="s">
        <v>1525</v>
      </c>
      <c r="J560" s="69" t="s">
        <v>1526</v>
      </c>
      <c r="K560" s="69" t="s">
        <v>1527</v>
      </c>
      <c r="L560" s="77" t="s">
        <v>66</v>
      </c>
      <c r="M560" s="69" t="s">
        <v>1528</v>
      </c>
      <c r="N560" s="69" t="s">
        <v>1529</v>
      </c>
      <c r="O560" s="76" t="s">
        <v>885</v>
      </c>
      <c r="P560" s="76" t="s">
        <v>729</v>
      </c>
      <c r="Q560" s="21">
        <v>2364</v>
      </c>
      <c r="R560" s="83">
        <v>15.85</v>
      </c>
      <c r="S560" s="76">
        <v>95.5</v>
      </c>
      <c r="T560" s="78">
        <v>40850</v>
      </c>
      <c r="U560" s="24">
        <v>1.35</v>
      </c>
      <c r="V560" s="24">
        <v>-0.45</v>
      </c>
      <c r="W560" s="24">
        <v>0.65</v>
      </c>
      <c r="X560" s="25" t="str">
        <f t="shared" si="36"/>
        <v>Sobrepeso</v>
      </c>
      <c r="Y560" s="25" t="b">
        <f t="shared" si="37"/>
        <v>0</v>
      </c>
      <c r="Z560" s="25" t="b">
        <f t="shared" si="38"/>
        <v>0</v>
      </c>
      <c r="AA560" s="81"/>
      <c r="AB560" s="73" t="s">
        <v>39</v>
      </c>
      <c r="AC560" s="49"/>
    </row>
    <row r="561" spans="1:29" x14ac:dyDescent="0.25">
      <c r="A561" s="20">
        <v>620</v>
      </c>
      <c r="B561" s="69" t="s">
        <v>26</v>
      </c>
      <c r="C561" s="79" t="s">
        <v>721</v>
      </c>
      <c r="D561" s="69" t="s">
        <v>1530</v>
      </c>
      <c r="E561" s="74">
        <v>39837</v>
      </c>
      <c r="F561" s="16">
        <f t="shared" ca="1" si="35"/>
        <v>64.952772073921963</v>
      </c>
      <c r="G561" s="80" t="s">
        <v>29</v>
      </c>
      <c r="H561" s="69" t="s">
        <v>1531</v>
      </c>
      <c r="I561" s="69" t="s">
        <v>1532</v>
      </c>
      <c r="J561" s="69" t="s">
        <v>1533</v>
      </c>
      <c r="K561" s="69" t="s">
        <v>1534</v>
      </c>
      <c r="L561" s="77" t="s">
        <v>59</v>
      </c>
      <c r="M561" s="69" t="s">
        <v>1535</v>
      </c>
      <c r="N561" s="69">
        <v>92116665</v>
      </c>
      <c r="O561" s="76" t="s">
        <v>885</v>
      </c>
      <c r="P561" s="20" t="s">
        <v>97</v>
      </c>
      <c r="Q561" s="21">
        <v>4505</v>
      </c>
      <c r="R561" s="83">
        <v>13.65</v>
      </c>
      <c r="S561" s="76" t="s">
        <v>1536</v>
      </c>
      <c r="T561" s="78">
        <v>40850</v>
      </c>
      <c r="U561" s="24">
        <v>0.64</v>
      </c>
      <c r="V561" s="24">
        <v>-1.1100000000000001</v>
      </c>
      <c r="W561" s="24">
        <v>-0.14000000000000001</v>
      </c>
      <c r="X561" s="25" t="str">
        <f t="shared" si="36"/>
        <v>Normal</v>
      </c>
      <c r="Y561" s="25" t="b">
        <f t="shared" si="37"/>
        <v>0</v>
      </c>
      <c r="Z561" s="25" t="b">
        <f t="shared" si="38"/>
        <v>0</v>
      </c>
      <c r="AA561" s="81"/>
      <c r="AB561" s="69" t="s">
        <v>170</v>
      </c>
      <c r="AC561" s="49"/>
    </row>
    <row r="562" spans="1:29" x14ac:dyDescent="0.25">
      <c r="A562" s="13">
        <v>621</v>
      </c>
      <c r="B562" s="69" t="s">
        <v>26</v>
      </c>
      <c r="C562" s="79" t="s">
        <v>721</v>
      </c>
      <c r="D562" s="69" t="s">
        <v>1537</v>
      </c>
      <c r="E562" s="74">
        <v>39575</v>
      </c>
      <c r="F562" s="16">
        <f t="shared" ca="1" si="35"/>
        <v>73.560574948665291</v>
      </c>
      <c r="G562" s="80" t="s">
        <v>29</v>
      </c>
      <c r="H562" s="69" t="s">
        <v>1538</v>
      </c>
      <c r="I562" s="69" t="s">
        <v>724</v>
      </c>
      <c r="J562" s="69" t="s">
        <v>725</v>
      </c>
      <c r="K562" s="69" t="s">
        <v>726</v>
      </c>
      <c r="L562" s="77" t="s">
        <v>66</v>
      </c>
      <c r="M562" s="69" t="s">
        <v>1539</v>
      </c>
      <c r="N562" s="69" t="s">
        <v>1540</v>
      </c>
      <c r="O562" s="76" t="s">
        <v>1290</v>
      </c>
      <c r="P562" s="76" t="s">
        <v>729</v>
      </c>
      <c r="Q562" s="21">
        <v>2540</v>
      </c>
      <c r="R562" s="76">
        <v>16.149999999999999</v>
      </c>
      <c r="S562" s="76">
        <v>97.6</v>
      </c>
      <c r="T562" s="78">
        <v>40855</v>
      </c>
      <c r="U562" s="24">
        <v>1.42</v>
      </c>
      <c r="V562" s="24">
        <v>-0.42</v>
      </c>
      <c r="W562" s="24">
        <v>0.73</v>
      </c>
      <c r="X562" s="25" t="str">
        <f t="shared" si="36"/>
        <v>Sobrepeso</v>
      </c>
      <c r="Y562" s="25" t="b">
        <f t="shared" si="37"/>
        <v>0</v>
      </c>
      <c r="Z562" s="25" t="b">
        <f t="shared" si="38"/>
        <v>0</v>
      </c>
      <c r="AA562" s="81"/>
      <c r="AB562" s="73" t="s">
        <v>39</v>
      </c>
      <c r="AC562" s="49"/>
    </row>
    <row r="563" spans="1:29" x14ac:dyDescent="0.25">
      <c r="A563" s="13">
        <v>622</v>
      </c>
      <c r="B563" s="69" t="s">
        <v>26</v>
      </c>
      <c r="C563" s="79" t="s">
        <v>721</v>
      </c>
      <c r="D563" s="69" t="s">
        <v>1541</v>
      </c>
      <c r="E563" s="74">
        <v>39605</v>
      </c>
      <c r="F563" s="16">
        <f t="shared" ca="1" si="35"/>
        <v>72.57494866529774</v>
      </c>
      <c r="G563" s="80" t="s">
        <v>29</v>
      </c>
      <c r="H563" s="76" t="s">
        <v>1542</v>
      </c>
      <c r="I563" s="69" t="s">
        <v>1543</v>
      </c>
      <c r="J563" s="69" t="s">
        <v>1544</v>
      </c>
      <c r="K563" s="69" t="s">
        <v>1545</v>
      </c>
      <c r="L563" s="77" t="s">
        <v>66</v>
      </c>
      <c r="M563" s="69" t="s">
        <v>1546</v>
      </c>
      <c r="N563" s="69" t="s">
        <v>1547</v>
      </c>
      <c r="O563" s="76" t="s">
        <v>1290</v>
      </c>
      <c r="P563" s="76" t="s">
        <v>729</v>
      </c>
      <c r="Q563" s="21">
        <v>5212</v>
      </c>
      <c r="R563" s="83">
        <v>15.15</v>
      </c>
      <c r="S563" s="76">
        <v>93.4</v>
      </c>
      <c r="T563" s="78">
        <v>40861</v>
      </c>
      <c r="U563" s="24">
        <v>1.6</v>
      </c>
      <c r="V563" s="24">
        <v>-0.14000000000000001</v>
      </c>
      <c r="W563" s="24">
        <v>0.98</v>
      </c>
      <c r="X563" s="25" t="str">
        <f t="shared" si="36"/>
        <v>Sobrepeso</v>
      </c>
      <c r="Y563" s="25" t="b">
        <f t="shared" si="37"/>
        <v>0</v>
      </c>
      <c r="Z563" s="25" t="b">
        <f t="shared" si="38"/>
        <v>0</v>
      </c>
      <c r="AA563" s="81"/>
      <c r="AB563" s="73" t="s">
        <v>52</v>
      </c>
      <c r="AC563" s="49"/>
    </row>
    <row r="564" spans="1:29" x14ac:dyDescent="0.25">
      <c r="A564" s="13">
        <v>623</v>
      </c>
      <c r="B564" s="69" t="s">
        <v>26</v>
      </c>
      <c r="C564" s="79" t="s">
        <v>721</v>
      </c>
      <c r="D564" s="69" t="s">
        <v>1548</v>
      </c>
      <c r="E564" s="74">
        <v>39537</v>
      </c>
      <c r="F564" s="16">
        <f t="shared" ca="1" si="35"/>
        <v>74.809034907597535</v>
      </c>
      <c r="G564" s="80" t="s">
        <v>29</v>
      </c>
      <c r="H564" s="69" t="s">
        <v>1549</v>
      </c>
      <c r="I564" s="69" t="s">
        <v>1550</v>
      </c>
      <c r="J564" s="69" t="s">
        <v>1551</v>
      </c>
      <c r="K564" s="69" t="s">
        <v>1552</v>
      </c>
      <c r="L564" s="77" t="s">
        <v>59</v>
      </c>
      <c r="M564" s="69" t="s">
        <v>1553</v>
      </c>
      <c r="N564" s="69" t="s">
        <v>1554</v>
      </c>
      <c r="O564" s="76" t="s">
        <v>1290</v>
      </c>
      <c r="P564" s="76" t="s">
        <v>729</v>
      </c>
      <c r="Q564" s="21">
        <v>3257</v>
      </c>
      <c r="R564" s="83">
        <v>14.9</v>
      </c>
      <c r="S564" s="76">
        <v>99.8</v>
      </c>
      <c r="T564" s="78">
        <v>40861</v>
      </c>
      <c r="U564" s="24">
        <v>-0.33</v>
      </c>
      <c r="V564" s="24">
        <v>-0.23</v>
      </c>
      <c r="W564" s="24">
        <v>-0.37</v>
      </c>
      <c r="X564" s="25" t="str">
        <f t="shared" si="36"/>
        <v>Normal</v>
      </c>
      <c r="Y564" s="25" t="b">
        <f t="shared" si="37"/>
        <v>0</v>
      </c>
      <c r="Z564" s="25" t="b">
        <f t="shared" si="38"/>
        <v>0</v>
      </c>
      <c r="AA564" s="81"/>
      <c r="AB564" s="73" t="s">
        <v>52</v>
      </c>
      <c r="AC564" s="49"/>
    </row>
    <row r="565" spans="1:29" x14ac:dyDescent="0.25">
      <c r="A565" s="20">
        <v>624</v>
      </c>
      <c r="B565" s="69" t="s">
        <v>26</v>
      </c>
      <c r="C565" s="79" t="s">
        <v>721</v>
      </c>
      <c r="D565" s="69" t="s">
        <v>1555</v>
      </c>
      <c r="E565" s="74">
        <v>39617</v>
      </c>
      <c r="F565" s="16">
        <f t="shared" ref="F565:F628" ca="1" si="39">($AC$1-E565)/365.25*12</f>
        <v>72.180698151950722</v>
      </c>
      <c r="G565" s="80" t="s">
        <v>29</v>
      </c>
      <c r="H565" s="76" t="s">
        <v>1556</v>
      </c>
      <c r="I565" s="69" t="s">
        <v>1557</v>
      </c>
      <c r="J565" s="69" t="s">
        <v>1558</v>
      </c>
      <c r="K565" s="69" t="s">
        <v>1559</v>
      </c>
      <c r="L565" s="77" t="s">
        <v>66</v>
      </c>
      <c r="M565" s="69" t="s">
        <v>1560</v>
      </c>
      <c r="N565" s="69">
        <v>2315258</v>
      </c>
      <c r="O565" s="76" t="s">
        <v>1290</v>
      </c>
      <c r="P565" s="20" t="s">
        <v>1128</v>
      </c>
      <c r="Q565" s="21">
        <v>7102</v>
      </c>
      <c r="R565" s="83">
        <v>97.4</v>
      </c>
      <c r="S565" s="76">
        <v>15.4</v>
      </c>
      <c r="T565" s="78">
        <v>40861</v>
      </c>
      <c r="U565" s="24">
        <v>0.6</v>
      </c>
      <c r="V565" s="24">
        <v>-0.45</v>
      </c>
      <c r="W565" s="24">
        <v>0.13</v>
      </c>
      <c r="X565" s="25" t="str">
        <f t="shared" ref="X565:X599" si="40">IF(U565&gt;2,"Obeso", IF(U565&gt;1, "Sobrepeso", IF(U565&lt;-2, "Desnutrido", IF(U565&lt;-1, "Bajopeso", IF(U565&lt;1.01, "Normal")))))</f>
        <v>Normal</v>
      </c>
      <c r="Y565" s="25" t="b">
        <f t="shared" ref="Y565:Y578" si="41">IF(V565&lt;-2,"Talla Baja" )</f>
        <v>0</v>
      </c>
      <c r="Z565" s="25" t="b">
        <f t="shared" si="38"/>
        <v>0</v>
      </c>
      <c r="AA565" s="81"/>
      <c r="AB565" s="69" t="s">
        <v>170</v>
      </c>
      <c r="AC565" s="49"/>
    </row>
    <row r="566" spans="1:29" x14ac:dyDescent="0.25">
      <c r="A566" s="13">
        <v>625</v>
      </c>
      <c r="B566" s="69" t="s">
        <v>26</v>
      </c>
      <c r="C566" s="79" t="s">
        <v>721</v>
      </c>
      <c r="D566" s="69" t="s">
        <v>1561</v>
      </c>
      <c r="E566" s="74">
        <v>39648</v>
      </c>
      <c r="F566" s="16">
        <f t="shared" ca="1" si="39"/>
        <v>71.162217659137582</v>
      </c>
      <c r="G566" s="80" t="s">
        <v>29</v>
      </c>
      <c r="H566" s="76" t="s">
        <v>1562</v>
      </c>
      <c r="I566" s="69" t="s">
        <v>1563</v>
      </c>
      <c r="J566" s="69" t="s">
        <v>1564</v>
      </c>
      <c r="K566" s="69" t="s">
        <v>1565</v>
      </c>
      <c r="L566" s="77" t="s">
        <v>1566</v>
      </c>
      <c r="M566" s="69" t="s">
        <v>1567</v>
      </c>
      <c r="N566" s="69" t="s">
        <v>1568</v>
      </c>
      <c r="O566" s="76" t="s">
        <v>1290</v>
      </c>
      <c r="P566" s="76" t="s">
        <v>729</v>
      </c>
      <c r="Q566" s="21">
        <v>6379</v>
      </c>
      <c r="R566" s="83">
        <v>15.3</v>
      </c>
      <c r="S566" s="76">
        <v>94.9</v>
      </c>
      <c r="T566" s="78">
        <v>40861</v>
      </c>
      <c r="U566" s="24">
        <v>1.6</v>
      </c>
      <c r="V566" s="24">
        <v>0.71</v>
      </c>
      <c r="W566" s="24">
        <v>1.48</v>
      </c>
      <c r="X566" s="25" t="str">
        <f t="shared" si="40"/>
        <v>Sobrepeso</v>
      </c>
      <c r="Y566" s="25" t="b">
        <f t="shared" si="41"/>
        <v>0</v>
      </c>
      <c r="Z566" s="25" t="b">
        <f t="shared" si="38"/>
        <v>0</v>
      </c>
      <c r="AA566" s="69"/>
      <c r="AB566" s="73" t="s">
        <v>39</v>
      </c>
      <c r="AC566" s="49"/>
    </row>
    <row r="567" spans="1:29" x14ac:dyDescent="0.25">
      <c r="A567" s="20">
        <v>626</v>
      </c>
      <c r="B567" s="69" t="s">
        <v>26</v>
      </c>
      <c r="C567" s="79" t="s">
        <v>721</v>
      </c>
      <c r="D567" s="69" t="s">
        <v>1569</v>
      </c>
      <c r="E567" s="74">
        <v>39683</v>
      </c>
      <c r="F567" s="16">
        <f t="shared" ca="1" si="39"/>
        <v>70.012320328542089</v>
      </c>
      <c r="G567" s="80" t="s">
        <v>54</v>
      </c>
      <c r="H567" s="69" t="s">
        <v>1570</v>
      </c>
      <c r="I567" s="69" t="s">
        <v>1571</v>
      </c>
      <c r="J567" s="69" t="s">
        <v>1572</v>
      </c>
      <c r="K567" s="69" t="s">
        <v>1573</v>
      </c>
      <c r="L567" s="77" t="s">
        <v>66</v>
      </c>
      <c r="M567" s="69" t="s">
        <v>1574</v>
      </c>
      <c r="N567" s="69">
        <v>81331324</v>
      </c>
      <c r="O567" s="76" t="s">
        <v>1290</v>
      </c>
      <c r="P567" s="76" t="s">
        <v>729</v>
      </c>
      <c r="Q567" s="21">
        <v>3053</v>
      </c>
      <c r="R567" s="83">
        <v>17.05</v>
      </c>
      <c r="S567" s="76">
        <v>96.8</v>
      </c>
      <c r="T567" s="78">
        <v>40861</v>
      </c>
      <c r="U567" s="24">
        <v>1.06</v>
      </c>
      <c r="V567" s="24">
        <v>-0.56000000000000005</v>
      </c>
      <c r="W567" s="24">
        <v>0.47</v>
      </c>
      <c r="X567" s="25" t="str">
        <f t="shared" si="40"/>
        <v>Sobrepeso</v>
      </c>
      <c r="Y567" s="25" t="b">
        <f t="shared" si="41"/>
        <v>0</v>
      </c>
      <c r="Z567" s="25" t="b">
        <f t="shared" si="38"/>
        <v>0</v>
      </c>
      <c r="AA567" s="69"/>
      <c r="AB567" s="73" t="s">
        <v>52</v>
      </c>
      <c r="AC567" s="49"/>
    </row>
    <row r="568" spans="1:29" x14ac:dyDescent="0.25">
      <c r="A568" s="13">
        <v>628</v>
      </c>
      <c r="B568" s="69" t="s">
        <v>26</v>
      </c>
      <c r="C568" s="79" t="s">
        <v>721</v>
      </c>
      <c r="D568" s="69" t="s">
        <v>1575</v>
      </c>
      <c r="E568" s="74">
        <v>39612</v>
      </c>
      <c r="F568" s="16">
        <f t="shared" ca="1" si="39"/>
        <v>72.344969199178649</v>
      </c>
      <c r="G568" s="80" t="s">
        <v>29</v>
      </c>
      <c r="H568" s="69" t="s">
        <v>1576</v>
      </c>
      <c r="I568" s="69" t="s">
        <v>1577</v>
      </c>
      <c r="J568" s="69" t="s">
        <v>1578</v>
      </c>
      <c r="K568" s="69" t="s">
        <v>1579</v>
      </c>
      <c r="L568" s="77" t="s">
        <v>66</v>
      </c>
      <c r="M568" s="69" t="s">
        <v>1580</v>
      </c>
      <c r="N568" s="69" t="s">
        <v>1581</v>
      </c>
      <c r="O568" s="76" t="s">
        <v>1290</v>
      </c>
      <c r="P568" s="76" t="s">
        <v>729</v>
      </c>
      <c r="Q568" s="21">
        <v>10745</v>
      </c>
      <c r="R568" s="83">
        <v>16.95</v>
      </c>
      <c r="S568" s="76">
        <v>97.95</v>
      </c>
      <c r="T568" s="78">
        <v>40861</v>
      </c>
      <c r="U568" s="24">
        <v>1.63</v>
      </c>
      <c r="V568" s="24">
        <v>-0.34</v>
      </c>
      <c r="W568" s="24">
        <v>0.88</v>
      </c>
      <c r="X568" s="25" t="str">
        <f t="shared" si="40"/>
        <v>Sobrepeso</v>
      </c>
      <c r="Y568" s="25" t="b">
        <f t="shared" si="41"/>
        <v>0</v>
      </c>
      <c r="Z568" s="25" t="b">
        <f t="shared" si="38"/>
        <v>0</v>
      </c>
      <c r="AA568" s="69"/>
      <c r="AB568" s="73" t="s">
        <v>52</v>
      </c>
      <c r="AC568" s="49"/>
    </row>
    <row r="569" spans="1:29" x14ac:dyDescent="0.25">
      <c r="A569" s="20">
        <v>630</v>
      </c>
      <c r="B569" s="69" t="s">
        <v>26</v>
      </c>
      <c r="C569" s="79" t="s">
        <v>721</v>
      </c>
      <c r="D569" s="69" t="s">
        <v>1582</v>
      </c>
      <c r="E569" s="74">
        <v>39882</v>
      </c>
      <c r="F569" s="16">
        <f t="shared" ca="1" si="39"/>
        <v>63.474332648870643</v>
      </c>
      <c r="G569" s="80" t="s">
        <v>29</v>
      </c>
      <c r="H569" s="69" t="s">
        <v>1583</v>
      </c>
      <c r="I569" s="69" t="s">
        <v>1584</v>
      </c>
      <c r="J569" s="69" t="s">
        <v>1585</v>
      </c>
      <c r="K569" s="69" t="s">
        <v>1586</v>
      </c>
      <c r="L569" s="77" t="s">
        <v>66</v>
      </c>
      <c r="M569" s="69" t="s">
        <v>1587</v>
      </c>
      <c r="N569" s="69" t="s">
        <v>1588</v>
      </c>
      <c r="O569" s="76" t="s">
        <v>885</v>
      </c>
      <c r="P569" s="20" t="s">
        <v>389</v>
      </c>
      <c r="Q569" s="84">
        <v>6071</v>
      </c>
      <c r="R569" s="83">
        <v>14.1</v>
      </c>
      <c r="S569" s="76">
        <v>90.1</v>
      </c>
      <c r="T569" s="78">
        <v>40864</v>
      </c>
      <c r="U569" s="24">
        <v>1.08</v>
      </c>
      <c r="V569" s="24">
        <v>-0.98</v>
      </c>
      <c r="W569" s="24">
        <v>0.24</v>
      </c>
      <c r="X569" s="25" t="str">
        <f t="shared" si="40"/>
        <v>Sobrepeso</v>
      </c>
      <c r="Y569" s="25" t="b">
        <f t="shared" si="41"/>
        <v>0</v>
      </c>
      <c r="Z569" s="25" t="b">
        <f t="shared" si="38"/>
        <v>0</v>
      </c>
      <c r="AA569" s="69"/>
      <c r="AB569" s="69" t="s">
        <v>170</v>
      </c>
      <c r="AC569" s="49"/>
    </row>
    <row r="570" spans="1:29" x14ac:dyDescent="0.25">
      <c r="A570" s="13">
        <v>631</v>
      </c>
      <c r="B570" s="69" t="s">
        <v>26</v>
      </c>
      <c r="C570" s="79" t="s">
        <v>721</v>
      </c>
      <c r="D570" s="69" t="s">
        <v>1589</v>
      </c>
      <c r="E570" s="74">
        <v>39802</v>
      </c>
      <c r="F570" s="16">
        <f t="shared" ca="1" si="39"/>
        <v>66.102669404517457</v>
      </c>
      <c r="G570" s="80" t="s">
        <v>54</v>
      </c>
      <c r="H570" s="69" t="s">
        <v>1590</v>
      </c>
      <c r="I570" s="69" t="s">
        <v>1591</v>
      </c>
      <c r="J570" s="90" t="s">
        <v>1592</v>
      </c>
      <c r="K570" s="69" t="s">
        <v>1593</v>
      </c>
      <c r="L570" s="77" t="s">
        <v>1594</v>
      </c>
      <c r="M570" s="69" t="s">
        <v>1595</v>
      </c>
      <c r="N570" s="69" t="s">
        <v>1596</v>
      </c>
      <c r="O570" s="76" t="s">
        <v>885</v>
      </c>
      <c r="P570" s="76" t="s">
        <v>729</v>
      </c>
      <c r="Q570" s="84">
        <v>3928</v>
      </c>
      <c r="R570" s="83">
        <v>14.65</v>
      </c>
      <c r="S570" s="76">
        <v>92.9</v>
      </c>
      <c r="T570" s="78">
        <v>40864</v>
      </c>
      <c r="U570" s="24">
        <v>1.01</v>
      </c>
      <c r="V570" s="24">
        <v>-0.37</v>
      </c>
      <c r="W570" s="24">
        <v>0.55000000000000004</v>
      </c>
      <c r="X570" s="25" t="str">
        <f t="shared" si="40"/>
        <v>Sobrepeso</v>
      </c>
      <c r="Y570" s="25" t="b">
        <f t="shared" si="41"/>
        <v>0</v>
      </c>
      <c r="Z570" s="25" t="b">
        <f t="shared" si="38"/>
        <v>0</v>
      </c>
      <c r="AA570" s="69"/>
      <c r="AB570" s="73" t="s">
        <v>52</v>
      </c>
      <c r="AC570" s="49">
        <v>1949</v>
      </c>
    </row>
    <row r="571" spans="1:29" x14ac:dyDescent="0.25">
      <c r="A571" s="20">
        <v>632</v>
      </c>
      <c r="B571" s="69" t="s">
        <v>26</v>
      </c>
      <c r="C571" s="79" t="s">
        <v>721</v>
      </c>
      <c r="D571" s="69" t="s">
        <v>1597</v>
      </c>
      <c r="E571" s="74">
        <v>39773</v>
      </c>
      <c r="F571" s="16">
        <f t="shared" ca="1" si="39"/>
        <v>67.055441478439434</v>
      </c>
      <c r="G571" s="80" t="s">
        <v>54</v>
      </c>
      <c r="H571" s="76" t="s">
        <v>1598</v>
      </c>
      <c r="I571" s="69" t="s">
        <v>1599</v>
      </c>
      <c r="J571" s="90" t="s">
        <v>1600</v>
      </c>
      <c r="K571" s="69" t="s">
        <v>1601</v>
      </c>
      <c r="L571" s="77" t="s">
        <v>1602</v>
      </c>
      <c r="M571" s="69" t="s">
        <v>1603</v>
      </c>
      <c r="N571" s="69" t="s">
        <v>1604</v>
      </c>
      <c r="O571" s="76" t="s">
        <v>885</v>
      </c>
      <c r="P571" s="76" t="s">
        <v>729</v>
      </c>
      <c r="Q571" s="84">
        <v>2143</v>
      </c>
      <c r="R571" s="83">
        <v>14.8</v>
      </c>
      <c r="S571" s="76">
        <v>91.45</v>
      </c>
      <c r="T571" s="78">
        <v>40861</v>
      </c>
      <c r="U571" s="24">
        <v>1.41</v>
      </c>
      <c r="V571" s="24">
        <v>-0.9</v>
      </c>
      <c r="W571" s="24">
        <v>0.53</v>
      </c>
      <c r="X571" s="25" t="str">
        <f t="shared" si="40"/>
        <v>Sobrepeso</v>
      </c>
      <c r="Y571" s="25" t="b">
        <f t="shared" si="41"/>
        <v>0</v>
      </c>
      <c r="Z571" s="25" t="b">
        <f t="shared" si="38"/>
        <v>0</v>
      </c>
      <c r="AA571" s="69"/>
      <c r="AB571" s="69" t="s">
        <v>170</v>
      </c>
      <c r="AC571" s="49"/>
    </row>
    <row r="572" spans="1:29" x14ac:dyDescent="0.25">
      <c r="A572" s="13">
        <v>633</v>
      </c>
      <c r="B572" s="69" t="s">
        <v>26</v>
      </c>
      <c r="C572" s="79" t="s">
        <v>721</v>
      </c>
      <c r="D572" s="13" t="s">
        <v>1605</v>
      </c>
      <c r="E572" s="37">
        <v>39318</v>
      </c>
      <c r="F572" s="16">
        <f t="shared" ca="1" si="39"/>
        <v>82.004106776180691</v>
      </c>
      <c r="G572" s="115" t="s">
        <v>29</v>
      </c>
      <c r="H572" s="20" t="s">
        <v>1606</v>
      </c>
      <c r="I572" s="20" t="s">
        <v>1607</v>
      </c>
      <c r="J572" s="13" t="s">
        <v>1608</v>
      </c>
      <c r="K572" s="13" t="s">
        <v>1609</v>
      </c>
      <c r="L572" s="19" t="s">
        <v>59</v>
      </c>
      <c r="M572" s="13" t="s">
        <v>1610</v>
      </c>
      <c r="N572" s="13" t="s">
        <v>1611</v>
      </c>
      <c r="O572" s="76" t="s">
        <v>1446</v>
      </c>
      <c r="P572" s="20" t="s">
        <v>97</v>
      </c>
      <c r="Q572" s="21">
        <v>4690</v>
      </c>
      <c r="R572" s="83">
        <v>99.4</v>
      </c>
      <c r="S572" s="76">
        <v>17.3</v>
      </c>
      <c r="T572" s="78">
        <v>40861</v>
      </c>
      <c r="U572" s="24">
        <v>0.23</v>
      </c>
      <c r="V572" s="24">
        <v>0.88</v>
      </c>
      <c r="W572" s="24">
        <v>0.7</v>
      </c>
      <c r="X572" s="25" t="str">
        <f t="shared" si="40"/>
        <v>Normal</v>
      </c>
      <c r="Y572" s="25" t="b">
        <f t="shared" si="41"/>
        <v>0</v>
      </c>
      <c r="Z572" s="25" t="b">
        <f t="shared" si="38"/>
        <v>0</v>
      </c>
      <c r="AA572" s="69"/>
      <c r="AB572" s="69" t="s">
        <v>170</v>
      </c>
      <c r="AC572" s="49"/>
    </row>
    <row r="573" spans="1:29" x14ac:dyDescent="0.25">
      <c r="A573" s="13">
        <v>634</v>
      </c>
      <c r="B573" s="69" t="s">
        <v>26</v>
      </c>
      <c r="C573" s="79" t="s">
        <v>721</v>
      </c>
      <c r="D573" s="89" t="s">
        <v>1612</v>
      </c>
      <c r="E573" s="116">
        <v>39342</v>
      </c>
      <c r="F573" s="16">
        <f t="shared" ca="1" si="39"/>
        <v>81.215605749486656</v>
      </c>
      <c r="G573" s="89" t="s">
        <v>29</v>
      </c>
      <c r="H573" s="84" t="s">
        <v>1613</v>
      </c>
      <c r="I573" s="76" t="s">
        <v>1614</v>
      </c>
      <c r="J573" s="69" t="s">
        <v>1615</v>
      </c>
      <c r="K573" s="69" t="s">
        <v>1616</v>
      </c>
      <c r="L573" s="77" t="s">
        <v>59</v>
      </c>
      <c r="M573" s="69" t="s">
        <v>1617</v>
      </c>
      <c r="N573" s="69" t="s">
        <v>1618</v>
      </c>
      <c r="O573" s="76" t="s">
        <v>1446</v>
      </c>
      <c r="P573" s="76" t="s">
        <v>729</v>
      </c>
      <c r="Q573" s="21">
        <v>8263</v>
      </c>
      <c r="R573" s="83">
        <v>20.2</v>
      </c>
      <c r="S573" s="76">
        <v>101.9</v>
      </c>
      <c r="T573" s="78">
        <v>40876</v>
      </c>
      <c r="U573" s="24">
        <v>0.64</v>
      </c>
      <c r="V573" s="24">
        <v>-1.55</v>
      </c>
      <c r="W573" s="24">
        <v>-0.52</v>
      </c>
      <c r="X573" s="25" t="str">
        <f t="shared" si="40"/>
        <v>Normal</v>
      </c>
      <c r="Y573" s="25" t="b">
        <f t="shared" si="41"/>
        <v>0</v>
      </c>
      <c r="Z573" s="25" t="b">
        <f t="shared" si="38"/>
        <v>0</v>
      </c>
      <c r="AA573" s="69"/>
      <c r="AB573" s="73" t="s">
        <v>39</v>
      </c>
      <c r="AC573" s="49"/>
    </row>
    <row r="574" spans="1:29" x14ac:dyDescent="0.25">
      <c r="A574" s="13">
        <v>635</v>
      </c>
      <c r="B574" s="69" t="s">
        <v>26</v>
      </c>
      <c r="C574" s="79" t="s">
        <v>721</v>
      </c>
      <c r="D574" s="69" t="s">
        <v>1619</v>
      </c>
      <c r="E574" s="117">
        <v>39318</v>
      </c>
      <c r="F574" s="16">
        <f t="shared" ca="1" si="39"/>
        <v>82.004106776180691</v>
      </c>
      <c r="G574" s="75" t="s">
        <v>54</v>
      </c>
      <c r="H574" s="76" t="s">
        <v>1620</v>
      </c>
      <c r="I574" s="76" t="s">
        <v>1621</v>
      </c>
      <c r="J574" s="69" t="s">
        <v>1622</v>
      </c>
      <c r="K574" s="69" t="s">
        <v>1623</v>
      </c>
      <c r="L574" s="77" t="s">
        <v>59</v>
      </c>
      <c r="M574" s="69" t="s">
        <v>1624</v>
      </c>
      <c r="N574" s="69" t="s">
        <v>1625</v>
      </c>
      <c r="O574" s="76" t="s">
        <v>1446</v>
      </c>
      <c r="P574" s="20" t="s">
        <v>97</v>
      </c>
      <c r="Q574" s="21">
        <v>2348</v>
      </c>
      <c r="R574" s="76">
        <v>18.3</v>
      </c>
      <c r="S574" s="83">
        <v>108.2</v>
      </c>
      <c r="T574" s="78">
        <v>40861</v>
      </c>
      <c r="U574" s="24">
        <v>1.55</v>
      </c>
      <c r="V574" s="24">
        <v>-1.27</v>
      </c>
      <c r="W574" s="24">
        <v>0.23</v>
      </c>
      <c r="X574" s="25" t="str">
        <f t="shared" si="40"/>
        <v>Sobrepeso</v>
      </c>
      <c r="Y574" s="25" t="b">
        <f t="shared" si="41"/>
        <v>0</v>
      </c>
      <c r="Z574" s="25" t="b">
        <f t="shared" si="38"/>
        <v>0</v>
      </c>
      <c r="AA574" s="69"/>
      <c r="AB574" s="69" t="s">
        <v>170</v>
      </c>
      <c r="AC574" s="49">
        <v>4552</v>
      </c>
    </row>
    <row r="575" spans="1:29" x14ac:dyDescent="0.25">
      <c r="A575" s="20">
        <v>636</v>
      </c>
      <c r="B575" s="69" t="s">
        <v>26</v>
      </c>
      <c r="C575" s="79" t="s">
        <v>721</v>
      </c>
      <c r="D575" s="89" t="s">
        <v>1626</v>
      </c>
      <c r="E575" s="116">
        <v>39325</v>
      </c>
      <c r="F575" s="16">
        <f t="shared" ca="1" si="39"/>
        <v>81.774127310061601</v>
      </c>
      <c r="G575" s="89" t="s">
        <v>54</v>
      </c>
      <c r="H575" s="84" t="s">
        <v>306</v>
      </c>
      <c r="I575" s="84" t="s">
        <v>1627</v>
      </c>
      <c r="J575" s="89" t="s">
        <v>1628</v>
      </c>
      <c r="K575" s="89" t="s">
        <v>1629</v>
      </c>
      <c r="L575" s="112" t="s">
        <v>59</v>
      </c>
      <c r="M575" s="89" t="s">
        <v>1630</v>
      </c>
      <c r="N575" s="89" t="s">
        <v>1631</v>
      </c>
      <c r="O575" s="76" t="s">
        <v>1446</v>
      </c>
      <c r="P575" s="76" t="s">
        <v>729</v>
      </c>
      <c r="Q575" s="21">
        <v>2159</v>
      </c>
      <c r="R575" s="118">
        <v>18.399999999999999</v>
      </c>
      <c r="S575" s="76">
        <v>107.65</v>
      </c>
      <c r="T575" s="78">
        <v>40855</v>
      </c>
      <c r="U575" s="24">
        <v>0.41</v>
      </c>
      <c r="V575" s="24">
        <v>0.82</v>
      </c>
      <c r="W575" s="24">
        <v>0.77</v>
      </c>
      <c r="X575" s="25" t="str">
        <f t="shared" si="40"/>
        <v>Normal</v>
      </c>
      <c r="Y575" s="25" t="b">
        <f t="shared" si="41"/>
        <v>0</v>
      </c>
      <c r="Z575" s="25" t="b">
        <f t="shared" si="38"/>
        <v>0</v>
      </c>
      <c r="AA575" s="69"/>
      <c r="AB575" s="69" t="s">
        <v>170</v>
      </c>
      <c r="AC575" s="49"/>
    </row>
    <row r="576" spans="1:29" x14ac:dyDescent="0.25">
      <c r="A576" s="13">
        <v>637</v>
      </c>
      <c r="B576" s="69" t="s">
        <v>26</v>
      </c>
      <c r="C576" s="79" t="s">
        <v>721</v>
      </c>
      <c r="D576" s="89" t="s">
        <v>1632</v>
      </c>
      <c r="E576" s="116">
        <v>39321</v>
      </c>
      <c r="F576" s="16">
        <f t="shared" ca="1" si="39"/>
        <v>81.905544147843941</v>
      </c>
      <c r="G576" s="89" t="s">
        <v>54</v>
      </c>
      <c r="H576" s="84" t="s">
        <v>1633</v>
      </c>
      <c r="I576" s="84" t="s">
        <v>1634</v>
      </c>
      <c r="J576" s="89" t="s">
        <v>1635</v>
      </c>
      <c r="K576" s="89" t="s">
        <v>1636</v>
      </c>
      <c r="L576" s="112" t="s">
        <v>59</v>
      </c>
      <c r="M576" s="89" t="s">
        <v>1637</v>
      </c>
      <c r="N576" s="89" t="s">
        <v>1638</v>
      </c>
      <c r="O576" s="76" t="s">
        <v>1446</v>
      </c>
      <c r="P576" s="76" t="s">
        <v>729</v>
      </c>
      <c r="Q576" s="21">
        <v>3029</v>
      </c>
      <c r="R576" s="83">
        <v>15.35</v>
      </c>
      <c r="S576" s="76">
        <v>97.3</v>
      </c>
      <c r="T576" s="78">
        <v>40855</v>
      </c>
      <c r="U576" s="24">
        <v>2.76</v>
      </c>
      <c r="V576" s="24">
        <v>-0.65</v>
      </c>
      <c r="W576" s="24">
        <v>1.44</v>
      </c>
      <c r="X576" s="25" t="str">
        <f t="shared" si="40"/>
        <v>Obeso</v>
      </c>
      <c r="Y576" s="25" t="b">
        <f t="shared" si="41"/>
        <v>0</v>
      </c>
      <c r="Z576" s="25" t="b">
        <f t="shared" si="38"/>
        <v>0</v>
      </c>
      <c r="AA576" s="69"/>
      <c r="AB576" s="69" t="s">
        <v>170</v>
      </c>
      <c r="AC576" s="49"/>
    </row>
    <row r="577" spans="1:29" x14ac:dyDescent="0.25">
      <c r="A577" s="20">
        <v>638</v>
      </c>
      <c r="B577" s="69" t="s">
        <v>26</v>
      </c>
      <c r="C577" s="79" t="s">
        <v>721</v>
      </c>
      <c r="D577" s="69" t="s">
        <v>1639</v>
      </c>
      <c r="E577" s="117">
        <v>39345</v>
      </c>
      <c r="F577" s="16">
        <f t="shared" ca="1" si="39"/>
        <v>81.117043121149891</v>
      </c>
      <c r="G577" s="75" t="s">
        <v>54</v>
      </c>
      <c r="H577" s="76" t="s">
        <v>1640</v>
      </c>
      <c r="I577" s="76" t="s">
        <v>1641</v>
      </c>
      <c r="J577" s="69" t="s">
        <v>1642</v>
      </c>
      <c r="K577" s="69" t="s">
        <v>1643</v>
      </c>
      <c r="L577" s="77" t="s">
        <v>1644</v>
      </c>
      <c r="M577" s="69" t="s">
        <v>1645</v>
      </c>
      <c r="N577" s="69" t="s">
        <v>1646</v>
      </c>
      <c r="O577" s="76" t="s">
        <v>1446</v>
      </c>
      <c r="P577" s="76" t="s">
        <v>729</v>
      </c>
      <c r="Q577" s="21">
        <v>5573</v>
      </c>
      <c r="R577" s="83">
        <v>21.7</v>
      </c>
      <c r="S577" s="76">
        <v>105.6</v>
      </c>
      <c r="T577" s="78">
        <v>40876</v>
      </c>
      <c r="U577" s="24">
        <v>2.52</v>
      </c>
      <c r="V577" s="24">
        <v>0.33</v>
      </c>
      <c r="W577" s="24">
        <v>1.85</v>
      </c>
      <c r="X577" s="25" t="str">
        <f t="shared" si="40"/>
        <v>Obeso</v>
      </c>
      <c r="Y577" s="25" t="b">
        <f t="shared" si="41"/>
        <v>0</v>
      </c>
      <c r="Z577" s="25" t="b">
        <f t="shared" si="38"/>
        <v>0</v>
      </c>
      <c r="AA577" s="69"/>
      <c r="AB577" s="73" t="s">
        <v>39</v>
      </c>
      <c r="AC577" s="49"/>
    </row>
    <row r="578" spans="1:29" x14ac:dyDescent="0.25">
      <c r="A578" s="13">
        <v>639</v>
      </c>
      <c r="B578" s="13" t="s">
        <v>26</v>
      </c>
      <c r="C578" s="119" t="s">
        <v>1647</v>
      </c>
      <c r="D578" s="13" t="s">
        <v>1648</v>
      </c>
      <c r="E578" s="15">
        <v>39391</v>
      </c>
      <c r="F578" s="16">
        <f t="shared" ca="1" si="39"/>
        <v>79.605749486652968</v>
      </c>
      <c r="G578" s="17" t="s">
        <v>29</v>
      </c>
      <c r="H578" s="20" t="s">
        <v>1649</v>
      </c>
      <c r="I578" s="20" t="s">
        <v>1650</v>
      </c>
      <c r="J578" s="13" t="s">
        <v>1651</v>
      </c>
      <c r="K578" s="13" t="s">
        <v>1652</v>
      </c>
      <c r="L578" s="19" t="s">
        <v>1653</v>
      </c>
      <c r="M578" s="13" t="s">
        <v>1654</v>
      </c>
      <c r="N578" s="13" t="s">
        <v>1655</v>
      </c>
      <c r="O578" s="20" t="s">
        <v>1446</v>
      </c>
      <c r="P578" s="20" t="s">
        <v>37</v>
      </c>
      <c r="Q578" s="21">
        <v>2258</v>
      </c>
      <c r="R578" s="22">
        <v>16.8</v>
      </c>
      <c r="S578" s="20">
        <v>104.6</v>
      </c>
      <c r="T578" s="23">
        <v>40841</v>
      </c>
      <c r="U578" s="24">
        <v>0.06</v>
      </c>
      <c r="V578" s="24">
        <v>0.35</v>
      </c>
      <c r="W578" s="24">
        <v>0.24</v>
      </c>
      <c r="X578" s="25" t="str">
        <f t="shared" si="40"/>
        <v>Normal</v>
      </c>
      <c r="Y578" s="25" t="b">
        <f t="shared" si="41"/>
        <v>0</v>
      </c>
      <c r="Z578" s="25" t="b">
        <f t="shared" ref="Z578:Z641" si="42">IF(W578&lt;-2,"Des Ag" )</f>
        <v>0</v>
      </c>
      <c r="AA578" s="13"/>
      <c r="AB578" s="18" t="s">
        <v>39</v>
      </c>
      <c r="AC578" s="49"/>
    </row>
    <row r="579" spans="1:29" x14ac:dyDescent="0.25">
      <c r="A579" s="13">
        <v>640</v>
      </c>
      <c r="B579" s="13" t="s">
        <v>26</v>
      </c>
      <c r="C579" s="119" t="s">
        <v>1647</v>
      </c>
      <c r="D579" s="13" t="s">
        <v>1656</v>
      </c>
      <c r="E579" s="15">
        <v>39308</v>
      </c>
      <c r="F579" s="16">
        <f t="shared" ca="1" si="39"/>
        <v>82.332648870636547</v>
      </c>
      <c r="G579" s="17" t="s">
        <v>29</v>
      </c>
      <c r="H579" s="20" t="s">
        <v>1657</v>
      </c>
      <c r="I579" s="20" t="s">
        <v>1658</v>
      </c>
      <c r="J579" s="13" t="s">
        <v>1659</v>
      </c>
      <c r="K579" s="13" t="s">
        <v>1660</v>
      </c>
      <c r="L579" s="19" t="s">
        <v>1661</v>
      </c>
      <c r="M579" s="13" t="s">
        <v>1662</v>
      </c>
      <c r="N579" s="13" t="s">
        <v>1663</v>
      </c>
      <c r="O579" s="20" t="s">
        <v>1446</v>
      </c>
      <c r="P579" s="20" t="s">
        <v>37</v>
      </c>
      <c r="Q579" s="21">
        <v>3625</v>
      </c>
      <c r="R579" s="20">
        <v>17.899999999999999</v>
      </c>
      <c r="S579" s="20">
        <v>106.3</v>
      </c>
      <c r="T579" s="37">
        <v>40840</v>
      </c>
      <c r="U579" s="24">
        <v>0.42</v>
      </c>
      <c r="V579" s="24">
        <v>0.39</v>
      </c>
      <c r="W579" s="24">
        <v>0.52</v>
      </c>
      <c r="X579" s="25" t="str">
        <f t="shared" si="40"/>
        <v>Normal</v>
      </c>
      <c r="Y579" s="25" t="b">
        <f>IF(V579&lt;-2,"Desn Cr." )</f>
        <v>0</v>
      </c>
      <c r="Z579" s="25" t="b">
        <f t="shared" si="42"/>
        <v>0</v>
      </c>
      <c r="AA579" s="13"/>
      <c r="AB579" s="13" t="s">
        <v>203</v>
      </c>
      <c r="AC579" s="100">
        <v>5835</v>
      </c>
    </row>
    <row r="580" spans="1:29" x14ac:dyDescent="0.25">
      <c r="A580" s="13">
        <v>641</v>
      </c>
      <c r="B580" s="13" t="s">
        <v>26</v>
      </c>
      <c r="C580" s="119" t="s">
        <v>1647</v>
      </c>
      <c r="D580" s="13" t="s">
        <v>1664</v>
      </c>
      <c r="E580" s="15">
        <v>39518</v>
      </c>
      <c r="F580" s="16">
        <f t="shared" ca="1" si="39"/>
        <v>75.433264887063643</v>
      </c>
      <c r="G580" s="17" t="s">
        <v>29</v>
      </c>
      <c r="H580" s="120" t="s">
        <v>1665</v>
      </c>
      <c r="I580" s="120" t="s">
        <v>1666</v>
      </c>
      <c r="J580" s="13" t="s">
        <v>1667</v>
      </c>
      <c r="K580" s="13" t="s">
        <v>1668</v>
      </c>
      <c r="L580" s="19" t="s">
        <v>59</v>
      </c>
      <c r="M580" s="13" t="s">
        <v>1669</v>
      </c>
      <c r="N580" s="13" t="s">
        <v>1670</v>
      </c>
      <c r="O580" s="20" t="s">
        <v>1446</v>
      </c>
      <c r="P580" s="20" t="s">
        <v>37</v>
      </c>
      <c r="Q580" s="21">
        <v>6643</v>
      </c>
      <c r="R580" s="20">
        <v>16.25</v>
      </c>
      <c r="S580" s="20">
        <v>102.1</v>
      </c>
      <c r="T580" s="37">
        <v>40841</v>
      </c>
      <c r="U580" s="24">
        <v>0.21</v>
      </c>
      <c r="V580" s="24">
        <v>0.34</v>
      </c>
      <c r="W580" s="24">
        <v>0.33</v>
      </c>
      <c r="X580" s="25" t="str">
        <f t="shared" si="40"/>
        <v>Normal</v>
      </c>
      <c r="Y580" s="25" t="b">
        <f t="shared" ref="Y580:Y643" si="43">IF(V580&lt;-2,"Talla Baja" )</f>
        <v>0</v>
      </c>
      <c r="Z580" s="25" t="b">
        <f t="shared" si="42"/>
        <v>0</v>
      </c>
      <c r="AA580" s="13"/>
      <c r="AB580" s="18" t="s">
        <v>39</v>
      </c>
      <c r="AC580" s="100">
        <v>3657</v>
      </c>
    </row>
    <row r="581" spans="1:29" x14ac:dyDescent="0.25">
      <c r="A581" s="20">
        <v>642</v>
      </c>
      <c r="B581" s="13" t="s">
        <v>26</v>
      </c>
      <c r="C581" s="119" t="s">
        <v>1647</v>
      </c>
      <c r="D581" s="13" t="s">
        <v>1671</v>
      </c>
      <c r="E581" s="15">
        <v>39379</v>
      </c>
      <c r="F581" s="16">
        <f t="shared" ca="1" si="39"/>
        <v>80</v>
      </c>
      <c r="G581" s="17" t="s">
        <v>29</v>
      </c>
      <c r="H581" s="120" t="s">
        <v>1672</v>
      </c>
      <c r="I581" s="120" t="s">
        <v>1673</v>
      </c>
      <c r="J581" s="13" t="s">
        <v>1674</v>
      </c>
      <c r="K581" s="13" t="s">
        <v>1675</v>
      </c>
      <c r="L581" s="19" t="s">
        <v>1676</v>
      </c>
      <c r="M581" s="13" t="s">
        <v>1677</v>
      </c>
      <c r="N581" s="13" t="s">
        <v>1678</v>
      </c>
      <c r="O581" s="20" t="s">
        <v>1446</v>
      </c>
      <c r="P581" s="20" t="s">
        <v>37</v>
      </c>
      <c r="Q581" s="21">
        <v>2217</v>
      </c>
      <c r="R581" s="20">
        <v>16.399999999999999</v>
      </c>
      <c r="S581" s="20">
        <v>100</v>
      </c>
      <c r="T581" s="37">
        <v>40840</v>
      </c>
      <c r="U581" s="24">
        <v>0.79</v>
      </c>
      <c r="V581" s="24">
        <v>-1.7</v>
      </c>
      <c r="W581" s="24">
        <v>-0.47</v>
      </c>
      <c r="X581" s="25" t="str">
        <f t="shared" si="40"/>
        <v>Normal</v>
      </c>
      <c r="Y581" s="25" t="b">
        <f t="shared" si="43"/>
        <v>0</v>
      </c>
      <c r="Z581" s="25" t="b">
        <f t="shared" si="42"/>
        <v>0</v>
      </c>
      <c r="AA581" s="13"/>
      <c r="AB581" s="18" t="s">
        <v>39</v>
      </c>
      <c r="AC581" s="100"/>
    </row>
    <row r="582" spans="1:29" x14ac:dyDescent="0.25">
      <c r="A582" s="13">
        <v>643</v>
      </c>
      <c r="B582" s="13" t="s">
        <v>26</v>
      </c>
      <c r="C582" s="119" t="s">
        <v>1647</v>
      </c>
      <c r="D582" s="30" t="s">
        <v>1679</v>
      </c>
      <c r="E582" s="121">
        <v>39494</v>
      </c>
      <c r="F582" s="16">
        <f t="shared" ca="1" si="39"/>
        <v>76.221765913757693</v>
      </c>
      <c r="G582" s="17" t="s">
        <v>54</v>
      </c>
      <c r="H582" s="20" t="s">
        <v>1680</v>
      </c>
      <c r="I582" s="20" t="s">
        <v>1681</v>
      </c>
      <c r="J582" s="13" t="s">
        <v>1682</v>
      </c>
      <c r="K582" s="13" t="s">
        <v>1683</v>
      </c>
      <c r="L582" s="19" t="s">
        <v>1684</v>
      </c>
      <c r="M582" s="13" t="s">
        <v>1685</v>
      </c>
      <c r="N582" s="13" t="s">
        <v>1686</v>
      </c>
      <c r="O582" s="20" t="s">
        <v>1446</v>
      </c>
      <c r="P582" s="20" t="s">
        <v>37</v>
      </c>
      <c r="Q582" s="21">
        <v>5178</v>
      </c>
      <c r="R582" s="20">
        <v>16.05</v>
      </c>
      <c r="S582" s="20">
        <v>98.5</v>
      </c>
      <c r="T582" s="37">
        <v>40841</v>
      </c>
      <c r="U582" s="24">
        <v>-0.06</v>
      </c>
      <c r="V582" s="24">
        <v>-0.55000000000000004</v>
      </c>
      <c r="W582" s="24">
        <v>-0.37</v>
      </c>
      <c r="X582" s="25" t="str">
        <f t="shared" si="40"/>
        <v>Normal</v>
      </c>
      <c r="Y582" s="25" t="b">
        <f t="shared" si="43"/>
        <v>0</v>
      </c>
      <c r="Z582" s="25" t="b">
        <f t="shared" si="42"/>
        <v>0</v>
      </c>
      <c r="AA582" s="13"/>
      <c r="AB582" s="18" t="s">
        <v>1474</v>
      </c>
      <c r="AC582" s="100"/>
    </row>
    <row r="583" spans="1:29" x14ac:dyDescent="0.25">
      <c r="A583" s="20">
        <v>644</v>
      </c>
      <c r="B583" s="13" t="s">
        <v>26</v>
      </c>
      <c r="C583" s="119" t="s">
        <v>1647</v>
      </c>
      <c r="D583" s="13" t="s">
        <v>1687</v>
      </c>
      <c r="E583" s="15">
        <v>39432</v>
      </c>
      <c r="F583" s="16">
        <f t="shared" ca="1" si="39"/>
        <v>78.258726899383987</v>
      </c>
      <c r="G583" s="17" t="s">
        <v>29</v>
      </c>
      <c r="H583" s="20" t="s">
        <v>1688</v>
      </c>
      <c r="I583" s="20" t="s">
        <v>1689</v>
      </c>
      <c r="J583" s="13" t="s">
        <v>1690</v>
      </c>
      <c r="K583" s="13" t="s">
        <v>1691</v>
      </c>
      <c r="L583" s="19" t="s">
        <v>66</v>
      </c>
      <c r="M583" s="13" t="s">
        <v>1692</v>
      </c>
      <c r="N583" s="13" t="s">
        <v>1693</v>
      </c>
      <c r="O583" s="20" t="s">
        <v>1446</v>
      </c>
      <c r="P583" s="20" t="s">
        <v>97</v>
      </c>
      <c r="Q583" s="21">
        <v>3082</v>
      </c>
      <c r="R583" s="22">
        <v>15.1</v>
      </c>
      <c r="S583" s="20">
        <v>98.7</v>
      </c>
      <c r="T583" s="37">
        <v>40854</v>
      </c>
      <c r="U583" s="24">
        <v>0.08</v>
      </c>
      <c r="V583" s="24">
        <v>-0.94</v>
      </c>
      <c r="W583" s="24">
        <v>-0.53</v>
      </c>
      <c r="X583" s="25" t="str">
        <f t="shared" si="40"/>
        <v>Normal</v>
      </c>
      <c r="Y583" s="25" t="b">
        <f t="shared" si="43"/>
        <v>0</v>
      </c>
      <c r="Z583" s="25" t="b">
        <f t="shared" si="42"/>
        <v>0</v>
      </c>
      <c r="AA583" s="26"/>
      <c r="AB583" s="13" t="s">
        <v>203</v>
      </c>
      <c r="AC583" s="100"/>
    </row>
    <row r="584" spans="1:29" x14ac:dyDescent="0.25">
      <c r="A584" s="13">
        <v>645</v>
      </c>
      <c r="B584" s="13" t="s">
        <v>26</v>
      </c>
      <c r="C584" s="119" t="s">
        <v>1647</v>
      </c>
      <c r="D584" s="13" t="s">
        <v>1694</v>
      </c>
      <c r="E584" s="15">
        <v>39391</v>
      </c>
      <c r="F584" s="16">
        <f t="shared" ca="1" si="39"/>
        <v>79.605749486652968</v>
      </c>
      <c r="G584" s="17" t="s">
        <v>54</v>
      </c>
      <c r="H584" s="120" t="s">
        <v>1695</v>
      </c>
      <c r="I584" s="120" t="s">
        <v>1696</v>
      </c>
      <c r="J584" s="13" t="s">
        <v>1697</v>
      </c>
      <c r="K584" s="13" t="s">
        <v>1698</v>
      </c>
      <c r="L584" s="19" t="s">
        <v>66</v>
      </c>
      <c r="M584" s="13" t="s">
        <v>1699</v>
      </c>
      <c r="N584" s="13" t="s">
        <v>1700</v>
      </c>
      <c r="O584" s="20" t="s">
        <v>1446</v>
      </c>
      <c r="P584" s="20" t="s">
        <v>37</v>
      </c>
      <c r="Q584" s="21">
        <v>3387</v>
      </c>
      <c r="R584" s="20">
        <v>16.75</v>
      </c>
      <c r="S584" s="20">
        <v>106</v>
      </c>
      <c r="T584" s="37">
        <v>40840</v>
      </c>
      <c r="U584" s="24">
        <v>0.46</v>
      </c>
      <c r="V584" s="24">
        <v>1</v>
      </c>
      <c r="W584" s="24">
        <v>0.9</v>
      </c>
      <c r="X584" s="25" t="str">
        <f t="shared" si="40"/>
        <v>Normal</v>
      </c>
      <c r="Y584" s="25" t="b">
        <f t="shared" si="43"/>
        <v>0</v>
      </c>
      <c r="Z584" s="25" t="b">
        <f t="shared" si="42"/>
        <v>0</v>
      </c>
      <c r="AA584" s="13"/>
      <c r="AB584" s="18" t="s">
        <v>39</v>
      </c>
      <c r="AC584" s="100" t="s">
        <v>275</v>
      </c>
    </row>
    <row r="585" spans="1:29" x14ac:dyDescent="0.25">
      <c r="A585" s="13">
        <v>646</v>
      </c>
      <c r="B585" s="13" t="s">
        <v>26</v>
      </c>
      <c r="C585" s="119" t="s">
        <v>1647</v>
      </c>
      <c r="D585" s="13" t="s">
        <v>1701</v>
      </c>
      <c r="E585" s="15">
        <v>39701</v>
      </c>
      <c r="F585" s="16">
        <f t="shared" ca="1" si="39"/>
        <v>69.420944558521569</v>
      </c>
      <c r="G585" s="17" t="s">
        <v>54</v>
      </c>
      <c r="H585" s="20" t="s">
        <v>1702</v>
      </c>
      <c r="I585" s="20" t="s">
        <v>1703</v>
      </c>
      <c r="J585" s="13" t="s">
        <v>1704</v>
      </c>
      <c r="K585" s="13" t="s">
        <v>389</v>
      </c>
      <c r="L585" s="19" t="s">
        <v>1705</v>
      </c>
      <c r="M585" s="13" t="s">
        <v>1706</v>
      </c>
      <c r="N585" s="13">
        <v>94976781</v>
      </c>
      <c r="O585" s="20" t="s">
        <v>1446</v>
      </c>
      <c r="P585" s="20" t="s">
        <v>389</v>
      </c>
      <c r="Q585" s="21">
        <v>3295</v>
      </c>
      <c r="R585" s="20">
        <v>17</v>
      </c>
      <c r="S585" s="20">
        <v>96.5</v>
      </c>
      <c r="T585" s="37">
        <v>40841</v>
      </c>
      <c r="U585" s="24">
        <v>-0.83</v>
      </c>
      <c r="V585" s="24">
        <v>-1.74</v>
      </c>
      <c r="W585" s="24">
        <v>-1.56</v>
      </c>
      <c r="X585" s="25" t="str">
        <f t="shared" si="40"/>
        <v>Normal</v>
      </c>
      <c r="Y585" s="25" t="b">
        <f t="shared" si="43"/>
        <v>0</v>
      </c>
      <c r="Z585" s="25" t="b">
        <f t="shared" si="42"/>
        <v>0</v>
      </c>
      <c r="AA585" s="13"/>
      <c r="AB585" s="18" t="s">
        <v>39</v>
      </c>
      <c r="AC585" s="100"/>
    </row>
    <row r="586" spans="1:29" x14ac:dyDescent="0.25">
      <c r="A586" s="13">
        <v>647</v>
      </c>
      <c r="B586" s="13" t="s">
        <v>26</v>
      </c>
      <c r="C586" s="119" t="s">
        <v>1647</v>
      </c>
      <c r="D586" s="13" t="s">
        <v>1707</v>
      </c>
      <c r="E586" s="15">
        <v>39436</v>
      </c>
      <c r="F586" s="16">
        <f t="shared" ca="1" si="39"/>
        <v>78.127310061601648</v>
      </c>
      <c r="G586" s="17" t="s">
        <v>29</v>
      </c>
      <c r="H586" s="20" t="s">
        <v>1708</v>
      </c>
      <c r="I586" s="20" t="s">
        <v>1709</v>
      </c>
      <c r="J586" s="13" t="s">
        <v>1710</v>
      </c>
      <c r="K586" s="13" t="s">
        <v>1711</v>
      </c>
      <c r="L586" s="19" t="s">
        <v>59</v>
      </c>
      <c r="M586" s="13" t="s">
        <v>1712</v>
      </c>
      <c r="N586" s="13" t="s">
        <v>1713</v>
      </c>
      <c r="O586" s="20" t="s">
        <v>1446</v>
      </c>
      <c r="P586" s="20" t="s">
        <v>37</v>
      </c>
      <c r="Q586" s="21">
        <v>2233</v>
      </c>
      <c r="R586" s="20">
        <v>17.95</v>
      </c>
      <c r="S586" s="20">
        <v>100.7</v>
      </c>
      <c r="T586" s="37">
        <v>40840</v>
      </c>
      <c r="U586" s="24">
        <v>1.69</v>
      </c>
      <c r="V586" s="24">
        <v>-0.38</v>
      </c>
      <c r="W586" s="24">
        <v>0.89</v>
      </c>
      <c r="X586" s="25" t="str">
        <f t="shared" si="40"/>
        <v>Sobrepeso</v>
      </c>
      <c r="Y586" s="25" t="b">
        <f t="shared" si="43"/>
        <v>0</v>
      </c>
      <c r="Z586" s="25" t="b">
        <f t="shared" si="42"/>
        <v>0</v>
      </c>
      <c r="AA586" s="13"/>
      <c r="AB586" s="18" t="s">
        <v>39</v>
      </c>
      <c r="AC586" s="100"/>
    </row>
    <row r="587" spans="1:29" x14ac:dyDescent="0.25">
      <c r="A587" s="20">
        <v>648</v>
      </c>
      <c r="B587" s="13" t="s">
        <v>26</v>
      </c>
      <c r="C587" s="119" t="s">
        <v>1647</v>
      </c>
      <c r="D587" s="13" t="s">
        <v>1714</v>
      </c>
      <c r="E587" s="15">
        <v>39530</v>
      </c>
      <c r="F587" s="16">
        <f t="shared" ca="1" si="39"/>
        <v>75.03901437371664</v>
      </c>
      <c r="G587" s="17" t="s">
        <v>29</v>
      </c>
      <c r="H587" s="20" t="s">
        <v>1715</v>
      </c>
      <c r="I587" s="20" t="s">
        <v>1716</v>
      </c>
      <c r="J587" s="13" t="s">
        <v>1717</v>
      </c>
      <c r="K587" s="13" t="s">
        <v>1718</v>
      </c>
      <c r="L587" s="19" t="s">
        <v>1719</v>
      </c>
      <c r="M587" s="13" t="s">
        <v>1720</v>
      </c>
      <c r="N587" s="13" t="s">
        <v>1721</v>
      </c>
      <c r="O587" s="20" t="s">
        <v>1446</v>
      </c>
      <c r="P587" s="20" t="s">
        <v>37</v>
      </c>
      <c r="Q587" s="21">
        <v>6627</v>
      </c>
      <c r="R587" s="20">
        <v>15.6</v>
      </c>
      <c r="S587" s="20">
        <v>99.9</v>
      </c>
      <c r="T587" s="37">
        <v>40858</v>
      </c>
      <c r="U587" s="24">
        <v>0.21</v>
      </c>
      <c r="V587" s="24">
        <v>-0.23</v>
      </c>
      <c r="W587" s="24">
        <v>-0.01</v>
      </c>
      <c r="X587" s="25" t="str">
        <f t="shared" si="40"/>
        <v>Normal</v>
      </c>
      <c r="Y587" s="25" t="b">
        <f t="shared" si="43"/>
        <v>0</v>
      </c>
      <c r="Z587" s="25" t="b">
        <f t="shared" si="42"/>
        <v>0</v>
      </c>
      <c r="AA587" s="13"/>
      <c r="AB587" s="18" t="s">
        <v>39</v>
      </c>
      <c r="AC587" s="100"/>
    </row>
    <row r="588" spans="1:29" x14ac:dyDescent="0.25">
      <c r="A588" s="13">
        <v>649</v>
      </c>
      <c r="B588" s="13" t="s">
        <v>26</v>
      </c>
      <c r="C588" s="119" t="s">
        <v>1647</v>
      </c>
      <c r="D588" s="13" t="s">
        <v>1722</v>
      </c>
      <c r="E588" s="15">
        <v>39550</v>
      </c>
      <c r="F588" s="16">
        <f t="shared" ca="1" si="39"/>
        <v>74.381930184804929</v>
      </c>
      <c r="G588" s="17" t="s">
        <v>54</v>
      </c>
      <c r="H588" s="20" t="s">
        <v>1723</v>
      </c>
      <c r="I588" s="20" t="s">
        <v>1724</v>
      </c>
      <c r="J588" s="13" t="s">
        <v>1725</v>
      </c>
      <c r="K588" s="13" t="s">
        <v>1726</v>
      </c>
      <c r="L588" s="19" t="s">
        <v>1727</v>
      </c>
      <c r="M588" s="13" t="s">
        <v>1728</v>
      </c>
      <c r="N588" s="13" t="s">
        <v>1729</v>
      </c>
      <c r="O588" s="20" t="s">
        <v>1446</v>
      </c>
      <c r="P588" s="20" t="s">
        <v>37</v>
      </c>
      <c r="Q588" s="21">
        <v>5596</v>
      </c>
      <c r="R588" s="20">
        <v>12.65</v>
      </c>
      <c r="S588" s="20">
        <v>94.35</v>
      </c>
      <c r="T588" s="37">
        <v>40841</v>
      </c>
      <c r="U588" s="24">
        <v>-0.93</v>
      </c>
      <c r="V588" s="24">
        <v>-1.21</v>
      </c>
      <c r="W588" s="24">
        <v>-1.33</v>
      </c>
      <c r="X588" s="25" t="str">
        <f t="shared" si="40"/>
        <v>Normal</v>
      </c>
      <c r="Y588" s="25" t="b">
        <f t="shared" si="43"/>
        <v>0</v>
      </c>
      <c r="Z588" s="25" t="b">
        <f t="shared" si="42"/>
        <v>0</v>
      </c>
      <c r="AA588" s="13"/>
      <c r="AB588" s="18" t="s">
        <v>39</v>
      </c>
      <c r="AC588" s="100"/>
    </row>
    <row r="589" spans="1:29" x14ac:dyDescent="0.25">
      <c r="A589" s="20">
        <v>650</v>
      </c>
      <c r="B589" s="13" t="s">
        <v>26</v>
      </c>
      <c r="C589" s="119" t="s">
        <v>1647</v>
      </c>
      <c r="D589" s="13" t="s">
        <v>1730</v>
      </c>
      <c r="E589" s="15">
        <v>39550</v>
      </c>
      <c r="F589" s="16">
        <f t="shared" ca="1" si="39"/>
        <v>74.381930184804929</v>
      </c>
      <c r="G589" s="17" t="s">
        <v>54</v>
      </c>
      <c r="H589" s="20" t="s">
        <v>1731</v>
      </c>
      <c r="I589" s="20" t="s">
        <v>1724</v>
      </c>
      <c r="J589" s="13" t="s">
        <v>1725</v>
      </c>
      <c r="K589" s="13" t="s">
        <v>1726</v>
      </c>
      <c r="L589" s="19" t="s">
        <v>1727</v>
      </c>
      <c r="M589" s="13" t="s">
        <v>1728</v>
      </c>
      <c r="N589" s="13" t="s">
        <v>1729</v>
      </c>
      <c r="O589" s="20" t="s">
        <v>1446</v>
      </c>
      <c r="P589" s="20" t="s">
        <v>37</v>
      </c>
      <c r="Q589" s="21">
        <v>5596</v>
      </c>
      <c r="R589" s="20">
        <v>11.8</v>
      </c>
      <c r="S589" s="20">
        <v>92.1</v>
      </c>
      <c r="T589" s="37">
        <v>40841</v>
      </c>
      <c r="U589" s="24">
        <v>-1.25</v>
      </c>
      <c r="V589" s="24">
        <v>-1.77</v>
      </c>
      <c r="W589" s="24">
        <v>-1.89</v>
      </c>
      <c r="X589" s="25" t="str">
        <f t="shared" si="40"/>
        <v>Bajopeso</v>
      </c>
      <c r="Y589" s="25" t="b">
        <f t="shared" si="43"/>
        <v>0</v>
      </c>
      <c r="Z589" s="25" t="b">
        <f t="shared" si="42"/>
        <v>0</v>
      </c>
      <c r="AA589" s="13"/>
      <c r="AB589" s="29" t="s">
        <v>39</v>
      </c>
      <c r="AC589" s="100"/>
    </row>
    <row r="590" spans="1:29" x14ac:dyDescent="0.25">
      <c r="A590" s="13">
        <v>651</v>
      </c>
      <c r="B590" s="13" t="s">
        <v>26</v>
      </c>
      <c r="C590" s="119" t="s">
        <v>1647</v>
      </c>
      <c r="D590" s="13" t="s">
        <v>1732</v>
      </c>
      <c r="E590" s="15">
        <v>39501</v>
      </c>
      <c r="F590" s="16">
        <f t="shared" ca="1" si="39"/>
        <v>75.991786447638603</v>
      </c>
      <c r="G590" s="17" t="s">
        <v>29</v>
      </c>
      <c r="H590" s="20" t="s">
        <v>1733</v>
      </c>
      <c r="I590" s="20" t="s">
        <v>1734</v>
      </c>
      <c r="J590" s="13" t="s">
        <v>1735</v>
      </c>
      <c r="K590" s="13" t="s">
        <v>1736</v>
      </c>
      <c r="L590" s="19" t="s">
        <v>66</v>
      </c>
      <c r="M590" s="13" t="s">
        <v>1737</v>
      </c>
      <c r="N590" s="13" t="s">
        <v>1738</v>
      </c>
      <c r="O590" s="20" t="s">
        <v>1446</v>
      </c>
      <c r="P590" s="20" t="s">
        <v>940</v>
      </c>
      <c r="Q590" s="21">
        <v>2419</v>
      </c>
      <c r="R590" s="20">
        <v>15.85</v>
      </c>
      <c r="S590" s="20">
        <v>101.75</v>
      </c>
      <c r="T590" s="37">
        <v>40841</v>
      </c>
      <c r="U590" s="24">
        <v>-0.01</v>
      </c>
      <c r="V590" s="24">
        <v>0.17</v>
      </c>
      <c r="W590" s="24">
        <v>0.08</v>
      </c>
      <c r="X590" s="25" t="str">
        <f t="shared" si="40"/>
        <v>Normal</v>
      </c>
      <c r="Y590" s="25" t="b">
        <f t="shared" si="43"/>
        <v>0</v>
      </c>
      <c r="Z590" s="25" t="b">
        <f t="shared" si="42"/>
        <v>0</v>
      </c>
      <c r="AA590" s="13"/>
      <c r="AB590" s="18" t="s">
        <v>39</v>
      </c>
      <c r="AC590" s="100"/>
    </row>
    <row r="591" spans="1:29" x14ac:dyDescent="0.25">
      <c r="A591" s="13">
        <v>652</v>
      </c>
      <c r="B591" s="13" t="s">
        <v>26</v>
      </c>
      <c r="C591" s="119" t="s">
        <v>1647</v>
      </c>
      <c r="D591" s="13" t="s">
        <v>1739</v>
      </c>
      <c r="E591" s="15">
        <v>39395</v>
      </c>
      <c r="F591" s="16">
        <f t="shared" ca="1" si="39"/>
        <v>79.474332648870643</v>
      </c>
      <c r="G591" s="17" t="s">
        <v>29</v>
      </c>
      <c r="H591" s="20" t="s">
        <v>1740</v>
      </c>
      <c r="I591" s="20" t="s">
        <v>1741</v>
      </c>
      <c r="J591" s="13" t="s">
        <v>1742</v>
      </c>
      <c r="K591" s="13" t="s">
        <v>1743</v>
      </c>
      <c r="L591" s="19" t="s">
        <v>66</v>
      </c>
      <c r="M591" s="43" t="s">
        <v>1744</v>
      </c>
      <c r="N591" s="43" t="s">
        <v>1745</v>
      </c>
      <c r="O591" s="20" t="s">
        <v>1446</v>
      </c>
      <c r="P591" s="20" t="s">
        <v>37</v>
      </c>
      <c r="Q591" s="21">
        <v>7040</v>
      </c>
      <c r="R591" s="20">
        <v>16.7</v>
      </c>
      <c r="S591" s="20">
        <v>104.05</v>
      </c>
      <c r="T591" s="37">
        <v>40840</v>
      </c>
      <c r="U591" s="24">
        <v>0.11</v>
      </c>
      <c r="V591" s="24">
        <v>0.24</v>
      </c>
      <c r="W591" s="24">
        <v>0.21</v>
      </c>
      <c r="X591" s="25" t="str">
        <f t="shared" si="40"/>
        <v>Normal</v>
      </c>
      <c r="Y591" s="25" t="b">
        <f t="shared" si="43"/>
        <v>0</v>
      </c>
      <c r="Z591" s="25" t="b">
        <f t="shared" si="42"/>
        <v>0</v>
      </c>
      <c r="AA591" s="13"/>
      <c r="AB591" s="13" t="s">
        <v>203</v>
      </c>
      <c r="AC591" s="100"/>
    </row>
    <row r="592" spans="1:29" x14ac:dyDescent="0.25">
      <c r="A592" s="13">
        <v>653</v>
      </c>
      <c r="B592" s="13" t="s">
        <v>26</v>
      </c>
      <c r="C592" s="119" t="s">
        <v>1647</v>
      </c>
      <c r="D592" s="13" t="s">
        <v>1746</v>
      </c>
      <c r="E592" s="15">
        <v>39477</v>
      </c>
      <c r="F592" s="16">
        <f t="shared" ca="1" si="39"/>
        <v>76.780287474332653</v>
      </c>
      <c r="G592" s="17" t="s">
        <v>54</v>
      </c>
      <c r="H592" s="20" t="s">
        <v>1747</v>
      </c>
      <c r="I592" s="20" t="s">
        <v>1748</v>
      </c>
      <c r="J592" s="13" t="s">
        <v>1749</v>
      </c>
      <c r="K592" s="13" t="s">
        <v>1750</v>
      </c>
      <c r="L592" s="19" t="s">
        <v>1751</v>
      </c>
      <c r="M592" s="43" t="s">
        <v>1752</v>
      </c>
      <c r="N592" s="13" t="s">
        <v>1753</v>
      </c>
      <c r="O592" s="20" t="s">
        <v>1446</v>
      </c>
      <c r="P592" s="20" t="s">
        <v>37</v>
      </c>
      <c r="Q592" s="21">
        <v>2428</v>
      </c>
      <c r="R592" s="20">
        <v>18.05</v>
      </c>
      <c r="S592" s="20">
        <v>100.45</v>
      </c>
      <c r="T592" s="37">
        <v>40841</v>
      </c>
      <c r="U592" s="24">
        <v>1.72</v>
      </c>
      <c r="V592" s="24">
        <v>-0.09</v>
      </c>
      <c r="W592" s="24">
        <v>1.1000000000000001</v>
      </c>
      <c r="X592" s="25" t="str">
        <f t="shared" si="40"/>
        <v>Sobrepeso</v>
      </c>
      <c r="Y592" s="25" t="b">
        <f t="shared" si="43"/>
        <v>0</v>
      </c>
      <c r="Z592" s="25" t="b">
        <f t="shared" si="42"/>
        <v>0</v>
      </c>
      <c r="AA592" s="13"/>
      <c r="AB592" s="73" t="s">
        <v>1474</v>
      </c>
      <c r="AC592" s="100"/>
    </row>
    <row r="593" spans="1:29" x14ac:dyDescent="0.25">
      <c r="A593" s="20">
        <v>654</v>
      </c>
      <c r="B593" s="13" t="s">
        <v>26</v>
      </c>
      <c r="C593" s="119" t="s">
        <v>1647</v>
      </c>
      <c r="D593" s="13" t="s">
        <v>1754</v>
      </c>
      <c r="E593" s="37">
        <v>39326</v>
      </c>
      <c r="F593" s="16">
        <f t="shared" ca="1" si="39"/>
        <v>81.741273100616013</v>
      </c>
      <c r="G593" s="17" t="s">
        <v>54</v>
      </c>
      <c r="H593" s="20" t="s">
        <v>1755</v>
      </c>
      <c r="I593" s="20" t="s">
        <v>1756</v>
      </c>
      <c r="J593" s="13" t="s">
        <v>1757</v>
      </c>
      <c r="K593" s="13" t="s">
        <v>389</v>
      </c>
      <c r="L593" s="19" t="s">
        <v>59</v>
      </c>
      <c r="M593" s="20" t="s">
        <v>1758</v>
      </c>
      <c r="N593" s="13" t="s">
        <v>1759</v>
      </c>
      <c r="O593" s="20" t="s">
        <v>1446</v>
      </c>
      <c r="P593" s="20" t="s">
        <v>37</v>
      </c>
      <c r="Q593" s="21">
        <v>2168</v>
      </c>
      <c r="R593" s="20">
        <v>17.5</v>
      </c>
      <c r="S593" s="20">
        <v>102.8</v>
      </c>
      <c r="T593" s="37">
        <v>40871</v>
      </c>
      <c r="U593" s="24">
        <v>0.92</v>
      </c>
      <c r="V593" s="24">
        <v>-0.59</v>
      </c>
      <c r="W593" s="24">
        <v>0.23</v>
      </c>
      <c r="X593" s="25" t="str">
        <f t="shared" si="40"/>
        <v>Normal</v>
      </c>
      <c r="Y593" s="25" t="b">
        <f t="shared" si="43"/>
        <v>0</v>
      </c>
      <c r="Z593" s="25" t="b">
        <f t="shared" si="42"/>
        <v>0</v>
      </c>
      <c r="AA593" s="13"/>
      <c r="AB593" s="18" t="s">
        <v>39</v>
      </c>
      <c r="AC593" s="100"/>
    </row>
    <row r="594" spans="1:29" x14ac:dyDescent="0.25">
      <c r="A594" s="13">
        <v>655</v>
      </c>
      <c r="B594" s="13" t="s">
        <v>26</v>
      </c>
      <c r="C594" s="119" t="s">
        <v>1647</v>
      </c>
      <c r="D594" s="13" t="s">
        <v>1760</v>
      </c>
      <c r="E594" s="37">
        <v>39309</v>
      </c>
      <c r="F594" s="16">
        <f t="shared" ca="1" si="39"/>
        <v>82.299794661190958</v>
      </c>
      <c r="G594" s="17" t="s">
        <v>54</v>
      </c>
      <c r="H594" s="38" t="s">
        <v>1761</v>
      </c>
      <c r="I594" s="20" t="s">
        <v>1762</v>
      </c>
      <c r="J594" s="13" t="s">
        <v>1763</v>
      </c>
      <c r="K594" s="13" t="s">
        <v>1764</v>
      </c>
      <c r="L594" s="19" t="s">
        <v>59</v>
      </c>
      <c r="M594" s="13" t="s">
        <v>1765</v>
      </c>
      <c r="N594" s="13" t="s">
        <v>1766</v>
      </c>
      <c r="O594" s="20" t="s">
        <v>1446</v>
      </c>
      <c r="P594" s="20" t="s">
        <v>178</v>
      </c>
      <c r="Q594" s="21">
        <v>9735</v>
      </c>
      <c r="R594" s="20">
        <v>16.8</v>
      </c>
      <c r="S594" s="20">
        <v>108.3</v>
      </c>
      <c r="T594" s="37">
        <v>40876</v>
      </c>
      <c r="U594" s="24">
        <v>-0.72</v>
      </c>
      <c r="V594" s="24">
        <v>0.56000000000000005</v>
      </c>
      <c r="W594" s="24">
        <v>-0.1</v>
      </c>
      <c r="X594" s="25" t="str">
        <f t="shared" si="40"/>
        <v>Normal</v>
      </c>
      <c r="Y594" s="25" t="b">
        <f t="shared" si="43"/>
        <v>0</v>
      </c>
      <c r="Z594" s="25" t="b">
        <f t="shared" si="42"/>
        <v>0</v>
      </c>
      <c r="AA594" s="13"/>
      <c r="AB594" s="18" t="s">
        <v>39</v>
      </c>
      <c r="AC594" s="100"/>
    </row>
    <row r="595" spans="1:29" x14ac:dyDescent="0.25">
      <c r="A595" s="20">
        <v>656</v>
      </c>
      <c r="B595" s="13" t="s">
        <v>26</v>
      </c>
      <c r="C595" s="119" t="s">
        <v>1647</v>
      </c>
      <c r="D595" s="13" t="s">
        <v>1767</v>
      </c>
      <c r="E595" s="15">
        <v>39642</v>
      </c>
      <c r="F595" s="16">
        <f t="shared" ca="1" si="39"/>
        <v>71.359342915811084</v>
      </c>
      <c r="G595" s="17" t="s">
        <v>29</v>
      </c>
      <c r="H595" s="20" t="s">
        <v>1768</v>
      </c>
      <c r="I595" s="20" t="s">
        <v>1769</v>
      </c>
      <c r="J595" s="13" t="s">
        <v>1770</v>
      </c>
      <c r="K595" s="13" t="s">
        <v>389</v>
      </c>
      <c r="L595" s="19" t="s">
        <v>59</v>
      </c>
      <c r="M595" s="43" t="s">
        <v>1771</v>
      </c>
      <c r="N595" s="13" t="s">
        <v>1772</v>
      </c>
      <c r="O595" s="20" t="s">
        <v>1446</v>
      </c>
      <c r="P595" s="20" t="s">
        <v>37</v>
      </c>
      <c r="Q595" s="21">
        <v>2177</v>
      </c>
      <c r="R595" s="20">
        <v>13.8</v>
      </c>
      <c r="S595" s="20">
        <v>92.6</v>
      </c>
      <c r="T595" s="37">
        <v>40857</v>
      </c>
      <c r="U595" s="24">
        <v>0.28000000000000003</v>
      </c>
      <c r="V595" s="24">
        <v>-1.54</v>
      </c>
      <c r="W595" s="24">
        <v>-0.68</v>
      </c>
      <c r="X595" s="25" t="str">
        <f t="shared" si="40"/>
        <v>Normal</v>
      </c>
      <c r="Y595" s="25" t="b">
        <f t="shared" si="43"/>
        <v>0</v>
      </c>
      <c r="Z595" s="25" t="b">
        <f t="shared" si="42"/>
        <v>0</v>
      </c>
      <c r="AA595" s="13"/>
      <c r="AB595" s="13" t="s">
        <v>203</v>
      </c>
      <c r="AC595" s="100">
        <v>3684</v>
      </c>
    </row>
    <row r="596" spans="1:29" x14ac:dyDescent="0.25">
      <c r="A596" s="13">
        <v>657</v>
      </c>
      <c r="B596" s="13" t="s">
        <v>26</v>
      </c>
      <c r="C596" s="119" t="s">
        <v>1647</v>
      </c>
      <c r="D596" s="13" t="s">
        <v>1773</v>
      </c>
      <c r="E596" s="15">
        <v>39940</v>
      </c>
      <c r="F596" s="16">
        <f t="shared" ca="1" si="39"/>
        <v>61.568788501026702</v>
      </c>
      <c r="G596" s="17" t="s">
        <v>29</v>
      </c>
      <c r="H596" s="20" t="s">
        <v>1774</v>
      </c>
      <c r="I596" s="20" t="s">
        <v>1775</v>
      </c>
      <c r="J596" s="13" t="s">
        <v>1776</v>
      </c>
      <c r="K596" s="13" t="s">
        <v>1777</v>
      </c>
      <c r="L596" s="19" t="s">
        <v>59</v>
      </c>
      <c r="M596" s="13" t="s">
        <v>1778</v>
      </c>
      <c r="N596" s="13" t="s">
        <v>1779</v>
      </c>
      <c r="O596" s="20" t="s">
        <v>1780</v>
      </c>
      <c r="P596" s="20" t="s">
        <v>37</v>
      </c>
      <c r="Q596" s="21">
        <v>3213</v>
      </c>
      <c r="R596" s="20">
        <v>16.3</v>
      </c>
      <c r="S596" s="20">
        <v>89.9</v>
      </c>
      <c r="T596" s="37">
        <v>40840</v>
      </c>
      <c r="U596" s="24">
        <v>2.83</v>
      </c>
      <c r="V596" s="24">
        <v>-0.51</v>
      </c>
      <c r="W596" s="24">
        <v>1.77</v>
      </c>
      <c r="X596" s="25" t="str">
        <f t="shared" si="40"/>
        <v>Obeso</v>
      </c>
      <c r="Y596" s="25" t="b">
        <f t="shared" si="43"/>
        <v>0</v>
      </c>
      <c r="Z596" s="25" t="b">
        <f t="shared" si="42"/>
        <v>0</v>
      </c>
      <c r="AA596" s="13"/>
      <c r="AB596" s="18" t="s">
        <v>1474</v>
      </c>
      <c r="AC596" s="100"/>
    </row>
    <row r="597" spans="1:29" x14ac:dyDescent="0.25">
      <c r="A597" s="13">
        <v>658</v>
      </c>
      <c r="B597" s="13" t="s">
        <v>26</v>
      </c>
      <c r="C597" s="119" t="s">
        <v>1647</v>
      </c>
      <c r="D597" s="13" t="s">
        <v>1781</v>
      </c>
      <c r="E597" s="15">
        <v>40031</v>
      </c>
      <c r="F597" s="16">
        <f t="shared" ca="1" si="39"/>
        <v>58.579055441478438</v>
      </c>
      <c r="G597" s="17" t="s">
        <v>54</v>
      </c>
      <c r="H597" s="20" t="s">
        <v>1235</v>
      </c>
      <c r="I597" s="20" t="s">
        <v>1782</v>
      </c>
      <c r="J597" s="13" t="s">
        <v>1783</v>
      </c>
      <c r="K597" s="13" t="s">
        <v>1784</v>
      </c>
      <c r="L597" s="19" t="s">
        <v>66</v>
      </c>
      <c r="M597" s="13" t="s">
        <v>1785</v>
      </c>
      <c r="N597" s="13" t="s">
        <v>1786</v>
      </c>
      <c r="O597" s="20" t="s">
        <v>1780</v>
      </c>
      <c r="P597" s="20" t="s">
        <v>37</v>
      </c>
      <c r="Q597" s="21">
        <v>3377</v>
      </c>
      <c r="R597" s="20">
        <v>11.2</v>
      </c>
      <c r="S597" s="20">
        <v>86</v>
      </c>
      <c r="T597" s="37">
        <v>40840</v>
      </c>
      <c r="U597" s="24">
        <v>-0.44</v>
      </c>
      <c r="V597" s="24">
        <v>-0.57999999999999996</v>
      </c>
      <c r="W597" s="24">
        <v>-0.56999999999999995</v>
      </c>
      <c r="X597" s="25" t="str">
        <f t="shared" si="40"/>
        <v>Normal</v>
      </c>
      <c r="Y597" s="25" t="b">
        <f t="shared" si="43"/>
        <v>0</v>
      </c>
      <c r="Z597" s="25" t="b">
        <f t="shared" si="42"/>
        <v>0</v>
      </c>
      <c r="AA597" s="13"/>
      <c r="AB597" s="18" t="s">
        <v>39</v>
      </c>
      <c r="AC597" s="100"/>
    </row>
    <row r="598" spans="1:29" x14ac:dyDescent="0.25">
      <c r="A598" s="13">
        <v>659</v>
      </c>
      <c r="B598" s="13" t="s">
        <v>26</v>
      </c>
      <c r="C598" s="119" t="s">
        <v>1647</v>
      </c>
      <c r="D598" s="13" t="s">
        <v>1787</v>
      </c>
      <c r="E598" s="15">
        <v>39931</v>
      </c>
      <c r="F598" s="16">
        <f t="shared" ca="1" si="39"/>
        <v>61.864476386036962</v>
      </c>
      <c r="G598" s="17" t="s">
        <v>54</v>
      </c>
      <c r="H598" s="20" t="s">
        <v>1788</v>
      </c>
      <c r="I598" s="20" t="s">
        <v>1789</v>
      </c>
      <c r="J598" s="13" t="s">
        <v>1790</v>
      </c>
      <c r="K598" s="13" t="s">
        <v>1791</v>
      </c>
      <c r="L598" s="19" t="s">
        <v>59</v>
      </c>
      <c r="M598" s="13" t="s">
        <v>1792</v>
      </c>
      <c r="N598" s="13" t="s">
        <v>1793</v>
      </c>
      <c r="O598" s="20" t="s">
        <v>1780</v>
      </c>
      <c r="P598" s="20" t="s">
        <v>37</v>
      </c>
      <c r="Q598" s="21">
        <v>3017</v>
      </c>
      <c r="R598" s="20">
        <v>12.7</v>
      </c>
      <c r="S598" s="20">
        <v>88.4</v>
      </c>
      <c r="T598" s="37">
        <v>40840</v>
      </c>
      <c r="U598" s="24">
        <v>-0.14000000000000001</v>
      </c>
      <c r="V598" s="24">
        <v>-1.08</v>
      </c>
      <c r="W598" s="24">
        <v>-0.65</v>
      </c>
      <c r="X598" s="25" t="str">
        <f t="shared" si="40"/>
        <v>Normal</v>
      </c>
      <c r="Y598" s="25" t="b">
        <f t="shared" si="43"/>
        <v>0</v>
      </c>
      <c r="Z598" s="25" t="b">
        <f t="shared" si="42"/>
        <v>0</v>
      </c>
      <c r="AA598" s="13"/>
      <c r="AB598" s="18" t="s">
        <v>39</v>
      </c>
      <c r="AC598" s="100"/>
    </row>
    <row r="599" spans="1:29" x14ac:dyDescent="0.25">
      <c r="A599" s="20">
        <v>660</v>
      </c>
      <c r="B599" s="13" t="s">
        <v>26</v>
      </c>
      <c r="C599" s="119" t="s">
        <v>1647</v>
      </c>
      <c r="D599" s="13" t="s">
        <v>1794</v>
      </c>
      <c r="E599" s="15">
        <v>39961</v>
      </c>
      <c r="F599" s="16">
        <f t="shared" ca="1" si="39"/>
        <v>60.878850102669404</v>
      </c>
      <c r="G599" s="17" t="s">
        <v>29</v>
      </c>
      <c r="H599" s="20" t="s">
        <v>1795</v>
      </c>
      <c r="I599" s="20" t="s">
        <v>1796</v>
      </c>
      <c r="J599" s="13" t="s">
        <v>1797</v>
      </c>
      <c r="K599" s="13" t="s">
        <v>1798</v>
      </c>
      <c r="L599" s="19" t="s">
        <v>66</v>
      </c>
      <c r="M599" s="13" t="s">
        <v>1799</v>
      </c>
      <c r="N599" s="13" t="s">
        <v>1800</v>
      </c>
      <c r="O599" s="20" t="s">
        <v>1780</v>
      </c>
      <c r="P599" s="20" t="s">
        <v>37</v>
      </c>
      <c r="Q599" s="21">
        <v>2355</v>
      </c>
      <c r="R599" s="20">
        <v>15.5</v>
      </c>
      <c r="S599" s="20">
        <v>90</v>
      </c>
      <c r="T599" s="37">
        <v>40840</v>
      </c>
      <c r="U599" s="24">
        <v>2.23</v>
      </c>
      <c r="V599" s="24">
        <v>-0.33</v>
      </c>
      <c r="W599" s="24">
        <v>1.43</v>
      </c>
      <c r="X599" s="25" t="str">
        <f t="shared" si="40"/>
        <v>Obeso</v>
      </c>
      <c r="Y599" s="25" t="b">
        <f t="shared" si="43"/>
        <v>0</v>
      </c>
      <c r="Z599" s="25" t="b">
        <f t="shared" si="42"/>
        <v>0</v>
      </c>
      <c r="AA599" s="13"/>
      <c r="AB599" s="18" t="s">
        <v>39</v>
      </c>
      <c r="AC599" s="100"/>
    </row>
    <row r="600" spans="1:29" x14ac:dyDescent="0.25">
      <c r="A600" s="13">
        <v>661</v>
      </c>
      <c r="B600" s="13" t="s">
        <v>26</v>
      </c>
      <c r="C600" s="119" t="s">
        <v>1647</v>
      </c>
      <c r="D600" s="13" t="s">
        <v>1801</v>
      </c>
      <c r="E600" s="15">
        <v>40107</v>
      </c>
      <c r="F600" s="16">
        <f t="shared" ca="1" si="39"/>
        <v>56.082135523613957</v>
      </c>
      <c r="G600" s="17" t="s">
        <v>29</v>
      </c>
      <c r="H600" s="20" t="s">
        <v>1802</v>
      </c>
      <c r="I600" s="20" t="s">
        <v>1803</v>
      </c>
      <c r="J600" s="13" t="s">
        <v>1804</v>
      </c>
      <c r="K600" s="13" t="s">
        <v>1805</v>
      </c>
      <c r="L600" s="19" t="s">
        <v>66</v>
      </c>
      <c r="M600" s="13" t="s">
        <v>1806</v>
      </c>
      <c r="N600" s="13" t="s">
        <v>1807</v>
      </c>
      <c r="O600" s="20" t="s">
        <v>1780</v>
      </c>
      <c r="P600" s="20" t="s">
        <v>1808</v>
      </c>
      <c r="Q600" s="21">
        <v>2267</v>
      </c>
      <c r="R600" s="20">
        <v>12.5</v>
      </c>
      <c r="S600" s="20">
        <v>83</v>
      </c>
      <c r="T600" s="37">
        <v>40816</v>
      </c>
      <c r="U600" s="30">
        <v>1.47</v>
      </c>
      <c r="V600" s="30">
        <v>-1.33</v>
      </c>
      <c r="W600" s="30">
        <v>0.39</v>
      </c>
      <c r="X600" s="25" t="str">
        <f>IF(U600&gt;2,"Obeso", IF(U600&gt;1, "Sobrepeso", IF(U600&lt;-1, "Bajopeso", IF(U600&lt;-2, "Desnutrido", IF(U600&lt;1.01, "Normal")))))</f>
        <v>Sobrepeso</v>
      </c>
      <c r="Y600" s="25" t="b">
        <f t="shared" si="43"/>
        <v>0</v>
      </c>
      <c r="Z600" s="25" t="b">
        <f t="shared" si="42"/>
        <v>0</v>
      </c>
      <c r="AA600" s="13"/>
      <c r="AB600" s="18" t="s">
        <v>1474</v>
      </c>
      <c r="AC600" s="49">
        <v>5271</v>
      </c>
    </row>
    <row r="601" spans="1:29" x14ac:dyDescent="0.25">
      <c r="A601" s="20">
        <v>662</v>
      </c>
      <c r="B601" s="13" t="s">
        <v>26</v>
      </c>
      <c r="C601" s="119" t="s">
        <v>1647</v>
      </c>
      <c r="D601" s="13" t="s">
        <v>1809</v>
      </c>
      <c r="E601" s="15">
        <v>40105</v>
      </c>
      <c r="F601" s="16">
        <f t="shared" ca="1" si="39"/>
        <v>56.147843942505133</v>
      </c>
      <c r="G601" s="17" t="s">
        <v>29</v>
      </c>
      <c r="H601" s="20" t="s">
        <v>1810</v>
      </c>
      <c r="I601" s="20" t="s">
        <v>1811</v>
      </c>
      <c r="J601" s="13" t="s">
        <v>1812</v>
      </c>
      <c r="K601" s="13" t="s">
        <v>1813</v>
      </c>
      <c r="L601" s="19" t="s">
        <v>66</v>
      </c>
      <c r="M601" s="13" t="s">
        <v>1814</v>
      </c>
      <c r="N601" s="13" t="s">
        <v>1815</v>
      </c>
      <c r="O601" s="20" t="s">
        <v>1780</v>
      </c>
      <c r="P601" s="20" t="s">
        <v>37</v>
      </c>
      <c r="Q601" s="21">
        <v>4064</v>
      </c>
      <c r="R601" s="20">
        <v>12</v>
      </c>
      <c r="S601" s="20">
        <v>87.4</v>
      </c>
      <c r="T601" s="37">
        <v>40840</v>
      </c>
      <c r="U601" s="30">
        <v>-0.27</v>
      </c>
      <c r="V601" s="30">
        <v>0.05</v>
      </c>
      <c r="W601" s="30">
        <v>-0.13</v>
      </c>
      <c r="X601" s="25" t="str">
        <f>IF(U601&gt;2,"Obeso", IF(U601&gt;1, "Sobrepeso", IF(U601&lt;-1, "Bajopeso", IF(U601&lt;-2, "Desnutrido", IF(U601&lt;1.01, "Normal")))))</f>
        <v>Normal</v>
      </c>
      <c r="Y601" s="25" t="b">
        <f t="shared" si="43"/>
        <v>0</v>
      </c>
      <c r="Z601" s="25" t="b">
        <f t="shared" si="42"/>
        <v>0</v>
      </c>
      <c r="AA601" s="13"/>
      <c r="AB601" s="18" t="s">
        <v>39</v>
      </c>
      <c r="AC601" s="49"/>
    </row>
    <row r="602" spans="1:29" x14ac:dyDescent="0.25">
      <c r="A602" s="13">
        <v>663</v>
      </c>
      <c r="B602" s="13" t="s">
        <v>26</v>
      </c>
      <c r="C602" s="119" t="s">
        <v>1647</v>
      </c>
      <c r="D602" s="13" t="s">
        <v>1816</v>
      </c>
      <c r="E602" s="15">
        <v>39942</v>
      </c>
      <c r="F602" s="16">
        <f t="shared" ca="1" si="39"/>
        <v>61.503080082135519</v>
      </c>
      <c r="G602" s="17" t="s">
        <v>29</v>
      </c>
      <c r="H602" s="20" t="s">
        <v>1817</v>
      </c>
      <c r="I602" s="20" t="s">
        <v>1818</v>
      </c>
      <c r="J602" s="13" t="s">
        <v>1819</v>
      </c>
      <c r="K602" s="13" t="s">
        <v>1820</v>
      </c>
      <c r="L602" s="19" t="s">
        <v>66</v>
      </c>
      <c r="M602" s="13" t="s">
        <v>1821</v>
      </c>
      <c r="N602" s="13" t="s">
        <v>1822</v>
      </c>
      <c r="O602" s="20" t="s">
        <v>1780</v>
      </c>
      <c r="P602" s="20" t="s">
        <v>37</v>
      </c>
      <c r="Q602" s="21">
        <v>9993</v>
      </c>
      <c r="R602" s="20">
        <v>14.6</v>
      </c>
      <c r="S602" s="20">
        <v>88.1</v>
      </c>
      <c r="T602" s="37">
        <v>40840</v>
      </c>
      <c r="U602" s="24">
        <v>1.94</v>
      </c>
      <c r="V602" s="24">
        <v>-1.03</v>
      </c>
      <c r="W602" s="24">
        <v>0.85</v>
      </c>
      <c r="X602" s="25" t="str">
        <f t="shared" ref="X602:X660" si="44">IF(U602&gt;2,"Obeso", IF(U602&gt;1, "Sobrepeso", IF(U602&lt;-2, "Desnutrido", IF(U602&lt;-1, "Bajopeso", IF(U602&lt;1.01, "Normal")))))</f>
        <v>Sobrepeso</v>
      </c>
      <c r="Y602" s="25" t="b">
        <f t="shared" si="43"/>
        <v>0</v>
      </c>
      <c r="Z602" s="25" t="b">
        <f t="shared" si="42"/>
        <v>0</v>
      </c>
      <c r="AA602" s="13"/>
      <c r="AB602" s="18" t="s">
        <v>39</v>
      </c>
      <c r="AC602" s="49"/>
    </row>
    <row r="603" spans="1:29" x14ac:dyDescent="0.25">
      <c r="A603" s="13">
        <v>664</v>
      </c>
      <c r="B603" s="13" t="s">
        <v>26</v>
      </c>
      <c r="C603" s="119" t="s">
        <v>1647</v>
      </c>
      <c r="D603" s="13" t="s">
        <v>1823</v>
      </c>
      <c r="E603" s="15">
        <v>40005</v>
      </c>
      <c r="F603" s="16">
        <f t="shared" ca="1" si="39"/>
        <v>59.433264887063658</v>
      </c>
      <c r="G603" s="17" t="s">
        <v>29</v>
      </c>
      <c r="H603" s="120" t="s">
        <v>1824</v>
      </c>
      <c r="I603" s="120" t="s">
        <v>1825</v>
      </c>
      <c r="J603" s="13" t="s">
        <v>1826</v>
      </c>
      <c r="K603" s="13" t="s">
        <v>1827</v>
      </c>
      <c r="L603" s="19" t="s">
        <v>66</v>
      </c>
      <c r="M603" s="13" t="s">
        <v>1828</v>
      </c>
      <c r="N603" s="13" t="s">
        <v>1829</v>
      </c>
      <c r="O603" s="20" t="s">
        <v>1780</v>
      </c>
      <c r="P603" s="20" t="s">
        <v>37</v>
      </c>
      <c r="Q603" s="21">
        <v>7952</v>
      </c>
      <c r="R603" s="20">
        <v>15.6</v>
      </c>
      <c r="S603" s="20">
        <v>93.6</v>
      </c>
      <c r="T603" s="37">
        <v>40840</v>
      </c>
      <c r="U603" s="24">
        <v>1.56</v>
      </c>
      <c r="V603" s="24">
        <v>1.1100000000000001</v>
      </c>
      <c r="W603" s="24">
        <v>1.68</v>
      </c>
      <c r="X603" s="25" t="str">
        <f t="shared" si="44"/>
        <v>Sobrepeso</v>
      </c>
      <c r="Y603" s="25" t="b">
        <f t="shared" si="43"/>
        <v>0</v>
      </c>
      <c r="Z603" s="25" t="b">
        <f t="shared" si="42"/>
        <v>0</v>
      </c>
      <c r="AA603" s="13"/>
      <c r="AB603" s="13" t="s">
        <v>170</v>
      </c>
      <c r="AC603" s="49"/>
    </row>
    <row r="604" spans="1:29" x14ac:dyDescent="0.25">
      <c r="A604" s="13">
        <v>665</v>
      </c>
      <c r="B604" s="13" t="s">
        <v>26</v>
      </c>
      <c r="C604" s="119" t="s">
        <v>1647</v>
      </c>
      <c r="D604" s="13" t="s">
        <v>1830</v>
      </c>
      <c r="E604" s="15">
        <v>39990</v>
      </c>
      <c r="F604" s="16">
        <f t="shared" ca="1" si="39"/>
        <v>59.92607802874744</v>
      </c>
      <c r="G604" s="17" t="s">
        <v>29</v>
      </c>
      <c r="H604" s="20" t="s">
        <v>1831</v>
      </c>
      <c r="I604" s="20" t="s">
        <v>1832</v>
      </c>
      <c r="J604" s="13" t="s">
        <v>1833</v>
      </c>
      <c r="K604" s="13" t="s">
        <v>1834</v>
      </c>
      <c r="L604" s="19" t="s">
        <v>66</v>
      </c>
      <c r="M604" s="13" t="s">
        <v>1835</v>
      </c>
      <c r="N604" s="13" t="s">
        <v>1836</v>
      </c>
      <c r="O604" s="20" t="s">
        <v>1780</v>
      </c>
      <c r="P604" s="20" t="s">
        <v>37</v>
      </c>
      <c r="Q604" s="21">
        <v>2159</v>
      </c>
      <c r="R604" s="22">
        <v>13.5</v>
      </c>
      <c r="S604" s="20">
        <v>89.7</v>
      </c>
      <c r="T604" s="37">
        <v>40840</v>
      </c>
      <c r="U604" s="24">
        <v>0.64</v>
      </c>
      <c r="V604" s="24">
        <v>-0.2</v>
      </c>
      <c r="W604" s="24">
        <v>0.38</v>
      </c>
      <c r="X604" s="25" t="str">
        <f t="shared" si="44"/>
        <v>Normal</v>
      </c>
      <c r="Y604" s="25" t="b">
        <f t="shared" si="43"/>
        <v>0</v>
      </c>
      <c r="Z604" s="25" t="b">
        <f t="shared" si="42"/>
        <v>0</v>
      </c>
      <c r="AA604" s="26"/>
      <c r="AB604" s="18" t="s">
        <v>39</v>
      </c>
      <c r="AC604" s="59"/>
    </row>
    <row r="605" spans="1:29" x14ac:dyDescent="0.25">
      <c r="A605" s="20">
        <v>666</v>
      </c>
      <c r="B605" s="13" t="s">
        <v>26</v>
      </c>
      <c r="C605" s="119" t="s">
        <v>1647</v>
      </c>
      <c r="D605" s="13" t="s">
        <v>1837</v>
      </c>
      <c r="E605" s="15">
        <v>40046</v>
      </c>
      <c r="F605" s="16">
        <f t="shared" ca="1" si="39"/>
        <v>58.086242299794662</v>
      </c>
      <c r="G605" s="17" t="s">
        <v>29</v>
      </c>
      <c r="H605" s="20" t="s">
        <v>1838</v>
      </c>
      <c r="I605" s="20" t="s">
        <v>1839</v>
      </c>
      <c r="J605" s="13" t="s">
        <v>1840</v>
      </c>
      <c r="K605" s="13" t="s">
        <v>1841</v>
      </c>
      <c r="L605" s="19" t="s">
        <v>66</v>
      </c>
      <c r="M605" s="13" t="s">
        <v>1842</v>
      </c>
      <c r="N605" s="13" t="s">
        <v>1843</v>
      </c>
      <c r="O605" s="20" t="s">
        <v>1780</v>
      </c>
      <c r="P605" s="20" t="s">
        <v>37</v>
      </c>
      <c r="Q605" s="21">
        <v>6127</v>
      </c>
      <c r="R605" s="22">
        <v>12.7</v>
      </c>
      <c r="S605" s="20">
        <v>85.1</v>
      </c>
      <c r="T605" s="37">
        <v>40840</v>
      </c>
      <c r="U605" s="30">
        <v>1</v>
      </c>
      <c r="V605" s="30">
        <v>-1.19</v>
      </c>
      <c r="W605" s="30">
        <v>0.09</v>
      </c>
      <c r="X605" s="25" t="str">
        <f t="shared" si="44"/>
        <v>Normal</v>
      </c>
      <c r="Y605" s="25" t="b">
        <f t="shared" si="43"/>
        <v>0</v>
      </c>
      <c r="Z605" s="25" t="b">
        <f t="shared" si="42"/>
        <v>0</v>
      </c>
      <c r="AA605" s="26"/>
      <c r="AB605" s="18" t="s">
        <v>39</v>
      </c>
      <c r="AC605" s="59"/>
    </row>
    <row r="606" spans="1:29" x14ac:dyDescent="0.25">
      <c r="A606" s="13">
        <v>667</v>
      </c>
      <c r="B606" s="13" t="s">
        <v>26</v>
      </c>
      <c r="C606" s="119" t="s">
        <v>1647</v>
      </c>
      <c r="D606" s="13" t="s">
        <v>1844</v>
      </c>
      <c r="E606" s="15">
        <v>40020</v>
      </c>
      <c r="F606" s="16">
        <f t="shared" ca="1" si="39"/>
        <v>58.940451745379882</v>
      </c>
      <c r="G606" s="17" t="s">
        <v>29</v>
      </c>
      <c r="H606" s="20" t="s">
        <v>1845</v>
      </c>
      <c r="I606" s="20" t="s">
        <v>1846</v>
      </c>
      <c r="J606" s="13" t="s">
        <v>1847</v>
      </c>
      <c r="K606" s="13" t="s">
        <v>389</v>
      </c>
      <c r="L606" s="19" t="s">
        <v>59</v>
      </c>
      <c r="M606" s="13" t="s">
        <v>1848</v>
      </c>
      <c r="N606" s="13">
        <v>84430502</v>
      </c>
      <c r="O606" s="20" t="s">
        <v>1780</v>
      </c>
      <c r="P606" s="20" t="s">
        <v>178</v>
      </c>
      <c r="Q606" s="21">
        <v>3454</v>
      </c>
      <c r="R606" s="22">
        <v>13.9</v>
      </c>
      <c r="S606" s="20">
        <v>86.65</v>
      </c>
      <c r="T606" s="37">
        <v>40840</v>
      </c>
      <c r="U606" s="24">
        <v>1.69</v>
      </c>
      <c r="V606" s="24">
        <v>-0.9</v>
      </c>
      <c r="W606" s="24">
        <v>0.76</v>
      </c>
      <c r="X606" s="25" t="str">
        <f t="shared" si="44"/>
        <v>Sobrepeso</v>
      </c>
      <c r="Y606" s="25" t="b">
        <f t="shared" si="43"/>
        <v>0</v>
      </c>
      <c r="Z606" s="25" t="b">
        <f t="shared" si="42"/>
        <v>0</v>
      </c>
      <c r="AA606" s="26"/>
      <c r="AB606" s="18" t="s">
        <v>1474</v>
      </c>
      <c r="AC606" s="59"/>
    </row>
    <row r="607" spans="1:29" x14ac:dyDescent="0.25">
      <c r="A607" s="20">
        <v>668</v>
      </c>
      <c r="B607" s="13" t="s">
        <v>26</v>
      </c>
      <c r="C607" s="119" t="s">
        <v>1647</v>
      </c>
      <c r="D607" s="13" t="s">
        <v>1849</v>
      </c>
      <c r="E607" s="15">
        <v>40047</v>
      </c>
      <c r="F607" s="16">
        <f t="shared" ca="1" si="39"/>
        <v>58.053388090349081</v>
      </c>
      <c r="G607" s="17" t="s">
        <v>29</v>
      </c>
      <c r="H607" s="20" t="s">
        <v>1036</v>
      </c>
      <c r="I607" s="20" t="s">
        <v>1850</v>
      </c>
      <c r="J607" s="13" t="s">
        <v>1851</v>
      </c>
      <c r="K607" s="13" t="s">
        <v>1852</v>
      </c>
      <c r="L607" s="19" t="s">
        <v>66</v>
      </c>
      <c r="M607" s="13" t="s">
        <v>1853</v>
      </c>
      <c r="N607" s="122" t="s">
        <v>1854</v>
      </c>
      <c r="O607" s="20" t="s">
        <v>1780</v>
      </c>
      <c r="P607" s="20" t="s">
        <v>37</v>
      </c>
      <c r="Q607" s="21">
        <v>2182</v>
      </c>
      <c r="R607" s="22">
        <v>13.3</v>
      </c>
      <c r="S607" s="20">
        <v>82.7</v>
      </c>
      <c r="T607" s="37">
        <v>40840</v>
      </c>
      <c r="U607" s="30">
        <v>-1.48</v>
      </c>
      <c r="V607" s="30">
        <v>-0.56000000000000005</v>
      </c>
      <c r="W607" s="30">
        <v>-1.28</v>
      </c>
      <c r="X607" s="25" t="str">
        <f t="shared" si="44"/>
        <v>Bajopeso</v>
      </c>
      <c r="Y607" s="25" t="b">
        <f t="shared" si="43"/>
        <v>0</v>
      </c>
      <c r="Z607" s="25" t="b">
        <f t="shared" si="42"/>
        <v>0</v>
      </c>
      <c r="AA607" s="26"/>
      <c r="AB607" s="18" t="s">
        <v>39</v>
      </c>
      <c r="AC607" s="59"/>
    </row>
    <row r="608" spans="1:29" x14ac:dyDescent="0.25">
      <c r="A608" s="13">
        <v>669</v>
      </c>
      <c r="B608" s="13" t="s">
        <v>26</v>
      </c>
      <c r="C608" s="119" t="s">
        <v>1647</v>
      </c>
      <c r="D608" s="13" t="s">
        <v>1855</v>
      </c>
      <c r="E608" s="15">
        <v>40055</v>
      </c>
      <c r="F608" s="16">
        <f t="shared" ca="1" si="39"/>
        <v>57.790554414784395</v>
      </c>
      <c r="G608" s="17" t="s">
        <v>29</v>
      </c>
      <c r="H608" s="20" t="s">
        <v>1856</v>
      </c>
      <c r="I608" s="20" t="s">
        <v>1857</v>
      </c>
      <c r="J608" s="13" t="s">
        <v>1858</v>
      </c>
      <c r="K608" s="13" t="s">
        <v>389</v>
      </c>
      <c r="L608" s="19" t="s">
        <v>59</v>
      </c>
      <c r="M608" s="13" t="s">
        <v>1859</v>
      </c>
      <c r="N608" s="13" t="s">
        <v>1860</v>
      </c>
      <c r="O608" s="20" t="s">
        <v>1780</v>
      </c>
      <c r="P608" s="20" t="s">
        <v>37</v>
      </c>
      <c r="Q608" s="21">
        <v>2162</v>
      </c>
      <c r="R608" s="22">
        <v>14.15</v>
      </c>
      <c r="S608" s="20">
        <v>87.65</v>
      </c>
      <c r="T608" s="37">
        <v>40816</v>
      </c>
      <c r="U608" s="30">
        <v>1.67</v>
      </c>
      <c r="V608" s="30">
        <v>-0.11</v>
      </c>
      <c r="W608" s="30">
        <v>1.18</v>
      </c>
      <c r="X608" s="25" t="str">
        <f t="shared" si="44"/>
        <v>Sobrepeso</v>
      </c>
      <c r="Y608" s="25" t="b">
        <f t="shared" si="43"/>
        <v>0</v>
      </c>
      <c r="Z608" s="25" t="b">
        <f t="shared" si="42"/>
        <v>0</v>
      </c>
      <c r="AA608" s="26"/>
      <c r="AB608" s="18" t="s">
        <v>39</v>
      </c>
      <c r="AC608" s="59"/>
    </row>
    <row r="609" spans="1:29" x14ac:dyDescent="0.25">
      <c r="A609" s="13">
        <v>670</v>
      </c>
      <c r="B609" s="13" t="s">
        <v>26</v>
      </c>
      <c r="C609" s="119" t="s">
        <v>1647</v>
      </c>
      <c r="D609" s="13" t="s">
        <v>1861</v>
      </c>
      <c r="E609" s="15">
        <v>40094</v>
      </c>
      <c r="F609" s="16">
        <f t="shared" ca="1" si="39"/>
        <v>56.509240246406577</v>
      </c>
      <c r="G609" s="17" t="s">
        <v>29</v>
      </c>
      <c r="H609" s="20" t="s">
        <v>759</v>
      </c>
      <c r="I609" s="20" t="s">
        <v>1862</v>
      </c>
      <c r="J609" s="13" t="s">
        <v>1863</v>
      </c>
      <c r="K609" s="13" t="s">
        <v>1864</v>
      </c>
      <c r="L609" s="19" t="s">
        <v>66</v>
      </c>
      <c r="M609" s="13" t="s">
        <v>1865</v>
      </c>
      <c r="N609" s="13" t="s">
        <v>1866</v>
      </c>
      <c r="O609" s="20" t="s">
        <v>1780</v>
      </c>
      <c r="P609" s="20" t="s">
        <v>117</v>
      </c>
      <c r="Q609" s="21">
        <v>11144</v>
      </c>
      <c r="R609" s="22">
        <v>13.2</v>
      </c>
      <c r="S609" s="20">
        <v>86.8</v>
      </c>
      <c r="T609" s="37">
        <v>40840</v>
      </c>
      <c r="U609" s="30">
        <v>1.04</v>
      </c>
      <c r="V609" s="30">
        <v>-0.24</v>
      </c>
      <c r="W609" s="30">
        <v>0.65</v>
      </c>
      <c r="X609" s="25" t="str">
        <f t="shared" si="44"/>
        <v>Sobrepeso</v>
      </c>
      <c r="Y609" s="25" t="b">
        <f t="shared" si="43"/>
        <v>0</v>
      </c>
      <c r="Z609" s="25" t="b">
        <f t="shared" si="42"/>
        <v>0</v>
      </c>
      <c r="AA609" s="26"/>
      <c r="AB609" s="13" t="s">
        <v>203</v>
      </c>
      <c r="AC609" s="59"/>
    </row>
    <row r="610" spans="1:29" x14ac:dyDescent="0.25">
      <c r="A610" s="13">
        <v>671</v>
      </c>
      <c r="B610" s="13" t="s">
        <v>26</v>
      </c>
      <c r="C610" s="119" t="s">
        <v>1647</v>
      </c>
      <c r="D610" s="13" t="s">
        <v>1867</v>
      </c>
      <c r="E610" s="15">
        <v>39984</v>
      </c>
      <c r="F610" s="16">
        <f t="shared" ca="1" si="39"/>
        <v>60.123203285420942</v>
      </c>
      <c r="G610" s="17" t="s">
        <v>29</v>
      </c>
      <c r="H610" s="20" t="s">
        <v>1868</v>
      </c>
      <c r="I610" s="20" t="s">
        <v>1869</v>
      </c>
      <c r="J610" s="13" t="s">
        <v>1870</v>
      </c>
      <c r="K610" s="13" t="s">
        <v>1871</v>
      </c>
      <c r="L610" s="19" t="s">
        <v>66</v>
      </c>
      <c r="M610" s="13" t="s">
        <v>1872</v>
      </c>
      <c r="N610" s="13" t="s">
        <v>1873</v>
      </c>
      <c r="O610" s="20" t="s">
        <v>1780</v>
      </c>
      <c r="P610" s="20" t="s">
        <v>37</v>
      </c>
      <c r="Q610" s="21" t="s">
        <v>389</v>
      </c>
      <c r="R610" s="22">
        <v>15.1</v>
      </c>
      <c r="S610" s="20">
        <v>91.1</v>
      </c>
      <c r="T610" s="37">
        <v>40840</v>
      </c>
      <c r="U610" s="24">
        <v>1.69</v>
      </c>
      <c r="V610" s="24">
        <v>0.18</v>
      </c>
      <c r="W610" s="24">
        <v>1.31</v>
      </c>
      <c r="X610" s="25" t="str">
        <f t="shared" si="44"/>
        <v>Sobrepeso</v>
      </c>
      <c r="Y610" s="25" t="b">
        <f t="shared" si="43"/>
        <v>0</v>
      </c>
      <c r="Z610" s="25" t="b">
        <f t="shared" si="42"/>
        <v>0</v>
      </c>
      <c r="AA610" s="26"/>
      <c r="AB610" s="13" t="s">
        <v>203</v>
      </c>
      <c r="AC610" s="59" t="s">
        <v>275</v>
      </c>
    </row>
    <row r="611" spans="1:29" x14ac:dyDescent="0.25">
      <c r="A611" s="20">
        <v>672</v>
      </c>
      <c r="B611" s="13" t="s">
        <v>26</v>
      </c>
      <c r="C611" s="119" t="s">
        <v>1647</v>
      </c>
      <c r="D611" s="13" t="s">
        <v>1874</v>
      </c>
      <c r="E611" s="15">
        <v>40060</v>
      </c>
      <c r="F611" s="16">
        <f t="shared" ca="1" si="39"/>
        <v>57.626283367556468</v>
      </c>
      <c r="G611" s="17" t="s">
        <v>54</v>
      </c>
      <c r="H611" s="20" t="s">
        <v>1875</v>
      </c>
      <c r="I611" s="20" t="s">
        <v>1876</v>
      </c>
      <c r="J611" s="13" t="s">
        <v>1877</v>
      </c>
      <c r="K611" s="13" t="s">
        <v>1878</v>
      </c>
      <c r="L611" s="19" t="s">
        <v>66</v>
      </c>
      <c r="M611" s="13" t="s">
        <v>1879</v>
      </c>
      <c r="N611" s="13" t="s">
        <v>1880</v>
      </c>
      <c r="O611" s="20" t="s">
        <v>1780</v>
      </c>
      <c r="P611" s="20" t="s">
        <v>37</v>
      </c>
      <c r="Q611" s="21">
        <v>3299</v>
      </c>
      <c r="R611" s="22">
        <v>13.3</v>
      </c>
      <c r="S611" s="20">
        <v>85.6</v>
      </c>
      <c r="T611" s="37">
        <v>40801</v>
      </c>
      <c r="U611" s="30">
        <v>1.55</v>
      </c>
      <c r="V611" s="30">
        <v>-0.13</v>
      </c>
      <c r="W611" s="30">
        <v>1.1100000000000001</v>
      </c>
      <c r="X611" s="25" t="str">
        <f t="shared" si="44"/>
        <v>Sobrepeso</v>
      </c>
      <c r="Y611" s="25" t="b">
        <f t="shared" si="43"/>
        <v>0</v>
      </c>
      <c r="Z611" s="25" t="b">
        <f t="shared" si="42"/>
        <v>0</v>
      </c>
      <c r="AA611" s="26"/>
      <c r="AB611" s="18" t="s">
        <v>39</v>
      </c>
      <c r="AC611" s="59"/>
    </row>
    <row r="612" spans="1:29" x14ac:dyDescent="0.25">
      <c r="A612" s="13">
        <v>673</v>
      </c>
      <c r="B612" s="13" t="s">
        <v>26</v>
      </c>
      <c r="C612" s="119" t="s">
        <v>1647</v>
      </c>
      <c r="D612" s="13" t="s">
        <v>1881</v>
      </c>
      <c r="E612" s="15">
        <v>39955</v>
      </c>
      <c r="F612" s="16">
        <f t="shared" ca="1" si="39"/>
        <v>61.07597535934292</v>
      </c>
      <c r="G612" s="17" t="s">
        <v>29</v>
      </c>
      <c r="H612" s="20" t="s">
        <v>1882</v>
      </c>
      <c r="I612" s="20" t="s">
        <v>1883</v>
      </c>
      <c r="J612" s="13" t="s">
        <v>1884</v>
      </c>
      <c r="K612" s="13" t="s">
        <v>1885</v>
      </c>
      <c r="L612" s="19" t="s">
        <v>59</v>
      </c>
      <c r="M612" s="13" t="s">
        <v>1886</v>
      </c>
      <c r="N612" s="13">
        <v>711789</v>
      </c>
      <c r="O612" s="20" t="s">
        <v>1780</v>
      </c>
      <c r="P612" s="20" t="s">
        <v>1887</v>
      </c>
      <c r="Q612" s="21">
        <v>4517</v>
      </c>
      <c r="R612" s="22">
        <v>12.75</v>
      </c>
      <c r="S612" s="20">
        <v>86.3</v>
      </c>
      <c r="T612" s="37">
        <v>40840</v>
      </c>
      <c r="U612" s="24">
        <v>0.75</v>
      </c>
      <c r="V612" s="24">
        <v>-1.47</v>
      </c>
      <c r="W612" s="24">
        <v>-0.25</v>
      </c>
      <c r="X612" s="25" t="str">
        <f t="shared" si="44"/>
        <v>Normal</v>
      </c>
      <c r="Y612" s="25" t="b">
        <f t="shared" si="43"/>
        <v>0</v>
      </c>
      <c r="Z612" s="25" t="b">
        <f t="shared" si="42"/>
        <v>0</v>
      </c>
      <c r="AA612" s="26"/>
      <c r="AB612" s="13" t="s">
        <v>203</v>
      </c>
      <c r="AC612" s="66">
        <v>1768</v>
      </c>
    </row>
    <row r="613" spans="1:29" x14ac:dyDescent="0.25">
      <c r="A613" s="20">
        <v>674</v>
      </c>
      <c r="B613" s="13" t="s">
        <v>26</v>
      </c>
      <c r="C613" s="119" t="s">
        <v>1647</v>
      </c>
      <c r="D613" s="13" t="s">
        <v>1888</v>
      </c>
      <c r="E613" s="15">
        <v>39736</v>
      </c>
      <c r="F613" s="16">
        <f t="shared" ca="1" si="39"/>
        <v>68.271047227926076</v>
      </c>
      <c r="G613" s="17" t="s">
        <v>54</v>
      </c>
      <c r="H613" s="20" t="s">
        <v>1889</v>
      </c>
      <c r="I613" s="20" t="s">
        <v>1890</v>
      </c>
      <c r="J613" s="13" t="s">
        <v>1891</v>
      </c>
      <c r="K613" s="13" t="s">
        <v>1892</v>
      </c>
      <c r="L613" s="19" t="s">
        <v>66</v>
      </c>
      <c r="M613" s="13" t="s">
        <v>1893</v>
      </c>
      <c r="N613" s="13" t="s">
        <v>1894</v>
      </c>
      <c r="O613" s="20" t="s">
        <v>77</v>
      </c>
      <c r="P613" s="20" t="s">
        <v>37</v>
      </c>
      <c r="Q613" s="21">
        <v>2210</v>
      </c>
      <c r="R613" s="22">
        <v>15</v>
      </c>
      <c r="S613" s="20">
        <v>91.4</v>
      </c>
      <c r="T613" s="37">
        <v>40841</v>
      </c>
      <c r="U613" s="24">
        <v>1.57</v>
      </c>
      <c r="V613" s="24">
        <v>-1.01</v>
      </c>
      <c r="W613" s="24">
        <v>0.57999999999999996</v>
      </c>
      <c r="X613" s="25" t="str">
        <f t="shared" si="44"/>
        <v>Sobrepeso</v>
      </c>
      <c r="Y613" s="25" t="b">
        <f t="shared" si="43"/>
        <v>0</v>
      </c>
      <c r="Z613" s="25" t="b">
        <f t="shared" si="42"/>
        <v>0</v>
      </c>
      <c r="AA613" s="26"/>
      <c r="AB613" s="13" t="s">
        <v>203</v>
      </c>
      <c r="AC613" s="59"/>
    </row>
    <row r="614" spans="1:29" x14ac:dyDescent="0.25">
      <c r="A614" s="13">
        <v>675</v>
      </c>
      <c r="B614" s="13" t="s">
        <v>26</v>
      </c>
      <c r="C614" s="119" t="s">
        <v>1647</v>
      </c>
      <c r="D614" s="13" t="s">
        <v>1895</v>
      </c>
      <c r="E614" s="15">
        <v>39706</v>
      </c>
      <c r="F614" s="16">
        <f t="shared" ca="1" si="39"/>
        <v>69.256673511293627</v>
      </c>
      <c r="G614" s="17" t="s">
        <v>29</v>
      </c>
      <c r="H614" s="20" t="s">
        <v>1896</v>
      </c>
      <c r="I614" s="20" t="s">
        <v>1897</v>
      </c>
      <c r="J614" s="13" t="s">
        <v>1898</v>
      </c>
      <c r="K614" s="13" t="s">
        <v>107</v>
      </c>
      <c r="L614" s="19" t="s">
        <v>1899</v>
      </c>
      <c r="M614" s="13" t="s">
        <v>1900</v>
      </c>
      <c r="N614" s="13" t="s">
        <v>1901</v>
      </c>
      <c r="O614" s="20" t="s">
        <v>77</v>
      </c>
      <c r="P614" s="20" t="s">
        <v>37</v>
      </c>
      <c r="Q614" s="21">
        <v>6354</v>
      </c>
      <c r="R614" s="22">
        <v>15</v>
      </c>
      <c r="S614" s="22">
        <v>95.3</v>
      </c>
      <c r="T614" s="37">
        <v>40840</v>
      </c>
      <c r="U614" s="24">
        <v>2.1</v>
      </c>
      <c r="V614" s="24">
        <v>-0.03</v>
      </c>
      <c r="W614" s="24">
        <v>1.4</v>
      </c>
      <c r="X614" s="25" t="str">
        <f t="shared" si="44"/>
        <v>Obeso</v>
      </c>
      <c r="Y614" s="25" t="b">
        <f t="shared" si="43"/>
        <v>0</v>
      </c>
      <c r="Z614" s="25" t="b">
        <f t="shared" si="42"/>
        <v>0</v>
      </c>
      <c r="AA614" s="26"/>
      <c r="AB614" s="18" t="s">
        <v>39</v>
      </c>
      <c r="AC614" s="236">
        <v>3229</v>
      </c>
    </row>
    <row r="615" spans="1:29" x14ac:dyDescent="0.25">
      <c r="A615" s="13">
        <v>676</v>
      </c>
      <c r="B615" s="13" t="s">
        <v>26</v>
      </c>
      <c r="C615" s="119" t="s">
        <v>1647</v>
      </c>
      <c r="D615" s="13" t="s">
        <v>1902</v>
      </c>
      <c r="E615" s="15">
        <v>39630</v>
      </c>
      <c r="F615" s="16">
        <f t="shared" ca="1" si="39"/>
        <v>71.753593429158116</v>
      </c>
      <c r="G615" s="17" t="s">
        <v>29</v>
      </c>
      <c r="H615" s="20" t="s">
        <v>929</v>
      </c>
      <c r="I615" s="20" t="s">
        <v>1903</v>
      </c>
      <c r="J615" s="13" t="s">
        <v>1904</v>
      </c>
      <c r="K615" s="13" t="s">
        <v>1905</v>
      </c>
      <c r="L615" s="19" t="s">
        <v>66</v>
      </c>
      <c r="M615" s="13" t="s">
        <v>1906</v>
      </c>
      <c r="N615" s="13" t="s">
        <v>1907</v>
      </c>
      <c r="O615" s="20" t="s">
        <v>77</v>
      </c>
      <c r="P615" s="20" t="s">
        <v>37</v>
      </c>
      <c r="Q615" s="21">
        <v>8362</v>
      </c>
      <c r="R615" s="22">
        <v>14.25</v>
      </c>
      <c r="S615" s="22">
        <v>95.3</v>
      </c>
      <c r="T615" s="37">
        <v>40840</v>
      </c>
      <c r="U615" s="24">
        <v>0.03</v>
      </c>
      <c r="V615" s="24">
        <v>1.35</v>
      </c>
      <c r="W615" s="24">
        <v>0.78</v>
      </c>
      <c r="X615" s="25" t="str">
        <f t="shared" si="44"/>
        <v>Normal</v>
      </c>
      <c r="Y615" s="25" t="b">
        <f t="shared" si="43"/>
        <v>0</v>
      </c>
      <c r="Z615" s="25" t="b">
        <f t="shared" si="42"/>
        <v>0</v>
      </c>
      <c r="AA615" s="26"/>
      <c r="AB615" s="18" t="s">
        <v>39</v>
      </c>
      <c r="AC615" s="59"/>
    </row>
    <row r="616" spans="1:29" x14ac:dyDescent="0.25">
      <c r="A616" s="13">
        <v>677</v>
      </c>
      <c r="B616" s="13" t="s">
        <v>26</v>
      </c>
      <c r="C616" s="119" t="s">
        <v>1647</v>
      </c>
      <c r="D616" s="13" t="s">
        <v>1908</v>
      </c>
      <c r="E616" s="15">
        <v>39607</v>
      </c>
      <c r="F616" s="16">
        <f t="shared" ca="1" si="39"/>
        <v>72.509240246406563</v>
      </c>
      <c r="G616" s="17" t="s">
        <v>29</v>
      </c>
      <c r="H616" s="20" t="s">
        <v>1909</v>
      </c>
      <c r="I616" s="20" t="s">
        <v>1910</v>
      </c>
      <c r="J616" s="13" t="s">
        <v>1911</v>
      </c>
      <c r="K616" s="13" t="s">
        <v>107</v>
      </c>
      <c r="L616" s="19" t="s">
        <v>59</v>
      </c>
      <c r="M616" s="13" t="s">
        <v>1912</v>
      </c>
      <c r="N616" s="13">
        <v>96654866</v>
      </c>
      <c r="O616" s="20" t="s">
        <v>77</v>
      </c>
      <c r="P616" s="20" t="s">
        <v>37</v>
      </c>
      <c r="Q616" s="21">
        <v>2627</v>
      </c>
      <c r="R616" s="22">
        <v>15.1</v>
      </c>
      <c r="S616" s="20">
        <v>101.8</v>
      </c>
      <c r="T616" s="37">
        <v>40841</v>
      </c>
      <c r="U616" s="24">
        <v>-0.61</v>
      </c>
      <c r="V616" s="24">
        <v>0.73</v>
      </c>
      <c r="W616" s="24">
        <v>0</v>
      </c>
      <c r="X616" s="25" t="str">
        <f t="shared" si="44"/>
        <v>Normal</v>
      </c>
      <c r="Y616" s="25" t="b">
        <f t="shared" si="43"/>
        <v>0</v>
      </c>
      <c r="Z616" s="25" t="b">
        <f t="shared" si="42"/>
        <v>0</v>
      </c>
      <c r="AA616" s="26"/>
      <c r="AB616" s="18" t="s">
        <v>39</v>
      </c>
      <c r="AC616" s="59"/>
    </row>
    <row r="617" spans="1:29" x14ac:dyDescent="0.25">
      <c r="A617" s="20">
        <v>678</v>
      </c>
      <c r="B617" s="13" t="s">
        <v>26</v>
      </c>
      <c r="C617" s="119" t="s">
        <v>1647</v>
      </c>
      <c r="D617" s="42" t="s">
        <v>1913</v>
      </c>
      <c r="E617" s="15">
        <v>39981</v>
      </c>
      <c r="F617" s="16">
        <f t="shared" ca="1" si="39"/>
        <v>60.2217659137577</v>
      </c>
      <c r="G617" s="17" t="s">
        <v>54</v>
      </c>
      <c r="H617" s="20" t="s">
        <v>1914</v>
      </c>
      <c r="I617" s="20" t="s">
        <v>1915</v>
      </c>
      <c r="J617" s="13" t="s">
        <v>1916</v>
      </c>
      <c r="K617" s="13" t="s">
        <v>1917</v>
      </c>
      <c r="L617" s="19" t="s">
        <v>66</v>
      </c>
      <c r="M617" s="13" t="s">
        <v>1918</v>
      </c>
      <c r="N617" s="13" t="s">
        <v>1919</v>
      </c>
      <c r="O617" s="20" t="s">
        <v>77</v>
      </c>
      <c r="P617" s="20" t="s">
        <v>553</v>
      </c>
      <c r="Q617" s="21">
        <v>7002</v>
      </c>
      <c r="R617" s="22">
        <v>13.15</v>
      </c>
      <c r="S617" s="20">
        <v>89.35</v>
      </c>
      <c r="T617" s="37">
        <v>40840</v>
      </c>
      <c r="U617" s="24">
        <v>0.57999999999999996</v>
      </c>
      <c r="V617" s="24">
        <v>0.02</v>
      </c>
      <c r="W617" s="24">
        <v>0.5</v>
      </c>
      <c r="X617" s="25" t="str">
        <f t="shared" si="44"/>
        <v>Normal</v>
      </c>
      <c r="Y617" s="25" t="b">
        <f t="shared" si="43"/>
        <v>0</v>
      </c>
      <c r="Z617" s="25" t="b">
        <f t="shared" si="42"/>
        <v>0</v>
      </c>
      <c r="AA617" s="26"/>
      <c r="AB617" s="18" t="s">
        <v>39</v>
      </c>
      <c r="AC617" s="59"/>
    </row>
    <row r="618" spans="1:29" x14ac:dyDescent="0.25">
      <c r="A618" s="13">
        <v>679</v>
      </c>
      <c r="B618" s="13" t="s">
        <v>26</v>
      </c>
      <c r="C618" s="119" t="s">
        <v>1647</v>
      </c>
      <c r="D618" s="13" t="s">
        <v>1920</v>
      </c>
      <c r="E618" s="15">
        <v>39737</v>
      </c>
      <c r="F618" s="16">
        <f t="shared" ca="1" si="39"/>
        <v>68.238193018480487</v>
      </c>
      <c r="G618" s="17" t="s">
        <v>29</v>
      </c>
      <c r="H618" s="20" t="s">
        <v>1921</v>
      </c>
      <c r="I618" s="20" t="s">
        <v>1922</v>
      </c>
      <c r="J618" s="13" t="s">
        <v>1923</v>
      </c>
      <c r="K618" s="13" t="s">
        <v>1924</v>
      </c>
      <c r="L618" s="19" t="s">
        <v>59</v>
      </c>
      <c r="M618" s="13" t="s">
        <v>1925</v>
      </c>
      <c r="N618" s="13" t="s">
        <v>1926</v>
      </c>
      <c r="O618" s="20" t="s">
        <v>77</v>
      </c>
      <c r="P618" s="38" t="s">
        <v>1248</v>
      </c>
      <c r="Q618" s="21">
        <v>3265</v>
      </c>
      <c r="R618" s="22">
        <v>14.4</v>
      </c>
      <c r="S618" s="20">
        <v>95.5</v>
      </c>
      <c r="T618" s="37">
        <v>40840</v>
      </c>
      <c r="U618" s="24">
        <v>0.19</v>
      </c>
      <c r="V618" s="24">
        <v>-0.2</v>
      </c>
      <c r="W618" s="24">
        <v>0.01</v>
      </c>
      <c r="X618" s="25" t="str">
        <f t="shared" si="44"/>
        <v>Normal</v>
      </c>
      <c r="Y618" s="25" t="b">
        <f t="shared" si="43"/>
        <v>0</v>
      </c>
      <c r="Z618" s="25" t="b">
        <f t="shared" si="42"/>
        <v>0</v>
      </c>
      <c r="AA618" s="26"/>
      <c r="AB618" s="18" t="s">
        <v>39</v>
      </c>
      <c r="AC618" s="237"/>
    </row>
    <row r="619" spans="1:29" x14ac:dyDescent="0.25">
      <c r="A619" s="20">
        <v>680</v>
      </c>
      <c r="B619" s="13" t="s">
        <v>26</v>
      </c>
      <c r="C619" s="119" t="s">
        <v>1647</v>
      </c>
      <c r="D619" s="13" t="s">
        <v>1927</v>
      </c>
      <c r="E619" s="15">
        <v>39855</v>
      </c>
      <c r="F619" s="16">
        <f t="shared" ca="1" si="39"/>
        <v>64.361396303901444</v>
      </c>
      <c r="G619" s="17" t="s">
        <v>29</v>
      </c>
      <c r="H619" s="20" t="s">
        <v>1928</v>
      </c>
      <c r="I619" s="20" t="s">
        <v>1929</v>
      </c>
      <c r="J619" s="13" t="s">
        <v>1930</v>
      </c>
      <c r="K619" s="13" t="s">
        <v>107</v>
      </c>
      <c r="L619" s="19" t="s">
        <v>59</v>
      </c>
      <c r="M619" s="13" t="s">
        <v>1931</v>
      </c>
      <c r="N619" s="13" t="s">
        <v>1932</v>
      </c>
      <c r="O619" s="20" t="s">
        <v>77</v>
      </c>
      <c r="P619" s="20" t="s">
        <v>37</v>
      </c>
      <c r="Q619" s="21">
        <v>2403</v>
      </c>
      <c r="R619" s="22">
        <v>13</v>
      </c>
      <c r="S619" s="20">
        <v>89.1</v>
      </c>
      <c r="T619" s="37">
        <v>40840</v>
      </c>
      <c r="U619" s="24">
        <v>1.25</v>
      </c>
      <c r="V619" s="24">
        <v>0.79</v>
      </c>
      <c r="W619" s="24">
        <v>1.27</v>
      </c>
      <c r="X619" s="25" t="str">
        <f t="shared" si="44"/>
        <v>Sobrepeso</v>
      </c>
      <c r="Y619" s="25" t="b">
        <f t="shared" si="43"/>
        <v>0</v>
      </c>
      <c r="Z619" s="25" t="b">
        <f t="shared" si="42"/>
        <v>0</v>
      </c>
      <c r="AA619" s="26"/>
      <c r="AB619" s="18" t="s">
        <v>39</v>
      </c>
      <c r="AC619" s="49"/>
    </row>
    <row r="620" spans="1:29" x14ac:dyDescent="0.25">
      <c r="A620" s="13">
        <v>681</v>
      </c>
      <c r="B620" s="13" t="s">
        <v>26</v>
      </c>
      <c r="C620" s="119" t="s">
        <v>1647</v>
      </c>
      <c r="D620" s="13" t="s">
        <v>1933</v>
      </c>
      <c r="E620" s="15">
        <v>39717</v>
      </c>
      <c r="F620" s="16">
        <f t="shared" ca="1" si="39"/>
        <v>68.895277207392198</v>
      </c>
      <c r="G620" s="17" t="s">
        <v>54</v>
      </c>
      <c r="H620" s="20" t="s">
        <v>1934</v>
      </c>
      <c r="I620" s="20" t="s">
        <v>1935</v>
      </c>
      <c r="J620" s="13" t="s">
        <v>1936</v>
      </c>
      <c r="K620" s="13" t="s">
        <v>1937</v>
      </c>
      <c r="L620" s="19" t="s">
        <v>59</v>
      </c>
      <c r="M620" s="13" t="s">
        <v>1938</v>
      </c>
      <c r="N620" s="13">
        <v>2613418</v>
      </c>
      <c r="O620" s="20" t="s">
        <v>77</v>
      </c>
      <c r="P620" s="20" t="s">
        <v>37</v>
      </c>
      <c r="Q620" s="21">
        <v>4120</v>
      </c>
      <c r="R620" s="22">
        <v>15.2</v>
      </c>
      <c r="S620" s="20">
        <v>99.35</v>
      </c>
      <c r="T620" s="37">
        <v>40840</v>
      </c>
      <c r="U620" s="24">
        <v>0.12</v>
      </c>
      <c r="V620" s="24">
        <v>0.96</v>
      </c>
      <c r="W620" s="24">
        <v>0.62</v>
      </c>
      <c r="X620" s="25" t="str">
        <f t="shared" si="44"/>
        <v>Normal</v>
      </c>
      <c r="Y620" s="25" t="b">
        <f t="shared" si="43"/>
        <v>0</v>
      </c>
      <c r="Z620" s="25" t="b">
        <f t="shared" si="42"/>
        <v>0</v>
      </c>
      <c r="AA620" s="26"/>
      <c r="AB620" s="18" t="s">
        <v>39</v>
      </c>
      <c r="AC620" s="49"/>
    </row>
    <row r="621" spans="1:29" x14ac:dyDescent="0.25">
      <c r="A621" s="13">
        <v>682</v>
      </c>
      <c r="B621" s="13" t="s">
        <v>26</v>
      </c>
      <c r="C621" s="119" t="s">
        <v>1647</v>
      </c>
      <c r="D621" s="13" t="s">
        <v>1939</v>
      </c>
      <c r="E621" s="15">
        <v>40014</v>
      </c>
      <c r="F621" s="16">
        <f t="shared" ca="1" si="39"/>
        <v>59.137577002053391</v>
      </c>
      <c r="G621" s="17" t="s">
        <v>29</v>
      </c>
      <c r="H621" s="20" t="s">
        <v>1940</v>
      </c>
      <c r="I621" s="20" t="s">
        <v>1941</v>
      </c>
      <c r="J621" s="13" t="s">
        <v>1942</v>
      </c>
      <c r="K621" s="13" t="s">
        <v>1943</v>
      </c>
      <c r="L621" s="19" t="s">
        <v>66</v>
      </c>
      <c r="M621" s="13" t="s">
        <v>1944</v>
      </c>
      <c r="N621" s="13" t="s">
        <v>1945</v>
      </c>
      <c r="O621" s="20" t="s">
        <v>77</v>
      </c>
      <c r="P621" s="20" t="s">
        <v>178</v>
      </c>
      <c r="Q621" s="21">
        <v>2332</v>
      </c>
      <c r="R621" s="123">
        <v>16.5</v>
      </c>
      <c r="S621" s="20">
        <v>96.95</v>
      </c>
      <c r="T621" s="37">
        <v>40857</v>
      </c>
      <c r="U621" s="24">
        <v>1.52</v>
      </c>
      <c r="V621" s="24">
        <v>2.0699999999999998</v>
      </c>
      <c r="W621" s="24">
        <v>2.12</v>
      </c>
      <c r="X621" s="25" t="str">
        <f t="shared" si="44"/>
        <v>Sobrepeso</v>
      </c>
      <c r="Y621" s="25" t="b">
        <f t="shared" si="43"/>
        <v>0</v>
      </c>
      <c r="Z621" s="25" t="b">
        <f t="shared" si="42"/>
        <v>0</v>
      </c>
      <c r="AA621" s="26"/>
      <c r="AB621" s="18" t="s">
        <v>1474</v>
      </c>
      <c r="AC621" s="49"/>
    </row>
    <row r="622" spans="1:29" x14ac:dyDescent="0.25">
      <c r="A622" s="13">
        <v>683</v>
      </c>
      <c r="B622" s="13" t="s">
        <v>26</v>
      </c>
      <c r="C622" s="119" t="s">
        <v>1647</v>
      </c>
      <c r="D622" s="13" t="s">
        <v>1946</v>
      </c>
      <c r="E622" s="15">
        <v>39632</v>
      </c>
      <c r="F622" s="16">
        <f t="shared" ca="1" si="39"/>
        <v>71.687885010266939</v>
      </c>
      <c r="G622" s="17" t="s">
        <v>29</v>
      </c>
      <c r="H622" s="20" t="s">
        <v>1947</v>
      </c>
      <c r="I622" s="20" t="s">
        <v>1948</v>
      </c>
      <c r="J622" s="13" t="s">
        <v>1949</v>
      </c>
      <c r="K622" s="13" t="s">
        <v>1950</v>
      </c>
      <c r="L622" s="19" t="s">
        <v>66</v>
      </c>
      <c r="M622" s="13" t="s">
        <v>1951</v>
      </c>
      <c r="N622" s="13" t="s">
        <v>107</v>
      </c>
      <c r="O622" s="20" t="s">
        <v>77</v>
      </c>
      <c r="P622" s="20" t="s">
        <v>49</v>
      </c>
      <c r="Q622" s="21">
        <v>2429</v>
      </c>
      <c r="R622" s="22">
        <v>15.5</v>
      </c>
      <c r="S622" s="20">
        <v>94</v>
      </c>
      <c r="T622" s="37">
        <v>40840</v>
      </c>
      <c r="U622" s="24">
        <v>0.81</v>
      </c>
      <c r="V622" s="24">
        <v>-1.67</v>
      </c>
      <c r="W622" s="24">
        <v>-0.37</v>
      </c>
      <c r="X622" s="25" t="str">
        <f t="shared" si="44"/>
        <v>Normal</v>
      </c>
      <c r="Y622" s="25" t="b">
        <f t="shared" si="43"/>
        <v>0</v>
      </c>
      <c r="Z622" s="25" t="b">
        <f t="shared" si="42"/>
        <v>0</v>
      </c>
      <c r="AA622" s="26"/>
      <c r="AB622" s="69" t="s">
        <v>203</v>
      </c>
      <c r="AC622" s="49"/>
    </row>
    <row r="623" spans="1:29" x14ac:dyDescent="0.25">
      <c r="A623" s="20">
        <v>684</v>
      </c>
      <c r="B623" s="13" t="s">
        <v>26</v>
      </c>
      <c r="C623" s="119" t="s">
        <v>1647</v>
      </c>
      <c r="D623" s="13" t="s">
        <v>1952</v>
      </c>
      <c r="E623" s="15">
        <v>39632</v>
      </c>
      <c r="F623" s="16">
        <f t="shared" ca="1" si="39"/>
        <v>71.687885010266939</v>
      </c>
      <c r="G623" s="17" t="s">
        <v>54</v>
      </c>
      <c r="H623" s="38" t="s">
        <v>1953</v>
      </c>
      <c r="I623" s="20" t="s">
        <v>1954</v>
      </c>
      <c r="J623" s="13" t="s">
        <v>1955</v>
      </c>
      <c r="K623" s="13" t="s">
        <v>1956</v>
      </c>
      <c r="L623" s="19" t="s">
        <v>66</v>
      </c>
      <c r="M623" s="13" t="s">
        <v>1957</v>
      </c>
      <c r="N623" s="13" t="s">
        <v>1958</v>
      </c>
      <c r="O623" s="20" t="s">
        <v>77</v>
      </c>
      <c r="P623" s="20" t="s">
        <v>37</v>
      </c>
      <c r="Q623" s="21">
        <v>8219</v>
      </c>
      <c r="R623" s="22">
        <v>13.85</v>
      </c>
      <c r="S623" s="20">
        <v>90.9</v>
      </c>
      <c r="T623" s="37">
        <v>40840</v>
      </c>
      <c r="U623" s="32">
        <v>-0.81</v>
      </c>
      <c r="V623" s="32">
        <v>-2.5299999999999998</v>
      </c>
      <c r="W623" s="32">
        <v>-2.0699999999999998</v>
      </c>
      <c r="X623" s="25" t="str">
        <f t="shared" si="44"/>
        <v>Normal</v>
      </c>
      <c r="Y623" s="25" t="str">
        <f t="shared" si="43"/>
        <v>Talla Baja</v>
      </c>
      <c r="Z623" s="25" t="str">
        <f t="shared" si="42"/>
        <v>Des Ag</v>
      </c>
      <c r="AA623" s="26"/>
      <c r="AB623" s="18" t="s">
        <v>1474</v>
      </c>
      <c r="AC623" s="49"/>
    </row>
    <row r="624" spans="1:29" x14ac:dyDescent="0.25">
      <c r="A624" s="13">
        <v>685</v>
      </c>
      <c r="B624" s="13" t="s">
        <v>26</v>
      </c>
      <c r="C624" s="119" t="s">
        <v>1647</v>
      </c>
      <c r="D624" s="13" t="s">
        <v>1959</v>
      </c>
      <c r="E624" s="15">
        <v>39618</v>
      </c>
      <c r="F624" s="16">
        <f t="shared" ca="1" si="39"/>
        <v>72.147843942505133</v>
      </c>
      <c r="G624" s="17" t="s">
        <v>54</v>
      </c>
      <c r="H624" s="20" t="s">
        <v>1960</v>
      </c>
      <c r="I624" s="20" t="s">
        <v>1961</v>
      </c>
      <c r="J624" s="42" t="s">
        <v>1962</v>
      </c>
      <c r="K624" s="13" t="s">
        <v>1963</v>
      </c>
      <c r="L624" s="19" t="s">
        <v>66</v>
      </c>
      <c r="M624" s="13" t="s">
        <v>1964</v>
      </c>
      <c r="N624" s="13">
        <v>82103926</v>
      </c>
      <c r="O624" s="20" t="s">
        <v>77</v>
      </c>
      <c r="P624" s="20" t="s">
        <v>37</v>
      </c>
      <c r="Q624" s="21">
        <v>7298</v>
      </c>
      <c r="R624" s="22">
        <v>15.3</v>
      </c>
      <c r="S624" s="20">
        <v>94.4</v>
      </c>
      <c r="T624" s="37">
        <v>40841</v>
      </c>
      <c r="U624" s="24">
        <v>0.23</v>
      </c>
      <c r="V624" s="24">
        <v>-1.1000000000000001</v>
      </c>
      <c r="W624" s="24">
        <v>-0.45</v>
      </c>
      <c r="X624" s="25" t="str">
        <f t="shared" si="44"/>
        <v>Normal</v>
      </c>
      <c r="Y624" s="25" t="b">
        <f t="shared" si="43"/>
        <v>0</v>
      </c>
      <c r="Z624" s="25" t="b">
        <f t="shared" si="42"/>
        <v>0</v>
      </c>
      <c r="AA624" s="26"/>
      <c r="AB624" s="18" t="s">
        <v>1474</v>
      </c>
      <c r="AC624" s="49"/>
    </row>
    <row r="625" spans="1:29" x14ac:dyDescent="0.25">
      <c r="A625" s="20">
        <v>686</v>
      </c>
      <c r="B625" s="13" t="s">
        <v>26</v>
      </c>
      <c r="C625" s="119" t="s">
        <v>1647</v>
      </c>
      <c r="D625" s="13" t="s">
        <v>1965</v>
      </c>
      <c r="E625" s="15">
        <v>39661</v>
      </c>
      <c r="F625" s="16">
        <f t="shared" ca="1" si="39"/>
        <v>70.735112936344962</v>
      </c>
      <c r="G625" s="17" t="s">
        <v>54</v>
      </c>
      <c r="H625" s="20" t="s">
        <v>1966</v>
      </c>
      <c r="I625" s="20" t="s">
        <v>1967</v>
      </c>
      <c r="J625" s="13" t="s">
        <v>1968</v>
      </c>
      <c r="K625" s="13" t="s">
        <v>1969</v>
      </c>
      <c r="L625" s="19" t="s">
        <v>66</v>
      </c>
      <c r="M625" s="13" t="s">
        <v>1970</v>
      </c>
      <c r="N625" s="13" t="s">
        <v>1971</v>
      </c>
      <c r="O625" s="20" t="s">
        <v>77</v>
      </c>
      <c r="P625" s="20" t="s">
        <v>37</v>
      </c>
      <c r="Q625" s="21">
        <v>7671</v>
      </c>
      <c r="R625" s="22">
        <v>12.3</v>
      </c>
      <c r="S625" s="20">
        <v>92.05</v>
      </c>
      <c r="T625" s="37">
        <v>40840</v>
      </c>
      <c r="U625" s="24">
        <v>-0.76</v>
      </c>
      <c r="V625" s="24">
        <v>-1.24</v>
      </c>
      <c r="W625" s="24">
        <v>-1.21</v>
      </c>
      <c r="X625" s="25" t="str">
        <f t="shared" si="44"/>
        <v>Normal</v>
      </c>
      <c r="Y625" s="25" t="b">
        <f t="shared" si="43"/>
        <v>0</v>
      </c>
      <c r="Z625" s="25" t="b">
        <f t="shared" si="42"/>
        <v>0</v>
      </c>
      <c r="AA625" s="26"/>
      <c r="AB625" s="18" t="s">
        <v>39</v>
      </c>
      <c r="AC625" s="49"/>
    </row>
    <row r="626" spans="1:29" x14ac:dyDescent="0.25">
      <c r="A626" s="13">
        <v>687</v>
      </c>
      <c r="B626" s="13" t="s">
        <v>26</v>
      </c>
      <c r="C626" s="119" t="s">
        <v>1647</v>
      </c>
      <c r="D626" s="13" t="s">
        <v>1972</v>
      </c>
      <c r="E626" s="15">
        <v>39701</v>
      </c>
      <c r="F626" s="16">
        <f t="shared" ca="1" si="39"/>
        <v>69.420944558521569</v>
      </c>
      <c r="G626" s="17" t="s">
        <v>54</v>
      </c>
      <c r="H626" s="20" t="s">
        <v>1973</v>
      </c>
      <c r="I626" s="20" t="s">
        <v>1974</v>
      </c>
      <c r="J626" s="13" t="s">
        <v>1975</v>
      </c>
      <c r="K626" s="13" t="s">
        <v>1976</v>
      </c>
      <c r="L626" s="19" t="s">
        <v>66</v>
      </c>
      <c r="M626" s="13" t="s">
        <v>1977</v>
      </c>
      <c r="N626" s="13" t="s">
        <v>1978</v>
      </c>
      <c r="O626" s="20" t="s">
        <v>77</v>
      </c>
      <c r="P626" s="20" t="s">
        <v>37</v>
      </c>
      <c r="Q626" s="21">
        <v>4505</v>
      </c>
      <c r="R626" s="22">
        <v>11.6</v>
      </c>
      <c r="S626" s="20">
        <v>89.3</v>
      </c>
      <c r="T626" s="37">
        <v>40841</v>
      </c>
      <c r="U626" s="24">
        <v>1.88</v>
      </c>
      <c r="V626" s="24">
        <v>0.12</v>
      </c>
      <c r="W626" s="24">
        <v>1.38</v>
      </c>
      <c r="X626" s="25" t="str">
        <f t="shared" si="44"/>
        <v>Sobrepeso</v>
      </c>
      <c r="Y626" s="25" t="b">
        <f t="shared" si="43"/>
        <v>0</v>
      </c>
      <c r="Z626" s="25" t="b">
        <f t="shared" si="42"/>
        <v>0</v>
      </c>
      <c r="AA626" s="26"/>
      <c r="AB626" s="18" t="s">
        <v>39</v>
      </c>
      <c r="AC626" s="49"/>
    </row>
    <row r="627" spans="1:29" x14ac:dyDescent="0.25">
      <c r="A627" s="13">
        <v>688</v>
      </c>
      <c r="B627" s="13" t="s">
        <v>26</v>
      </c>
      <c r="C627" s="119" t="s">
        <v>1647</v>
      </c>
      <c r="D627" s="13" t="s">
        <v>1979</v>
      </c>
      <c r="E627" s="15">
        <v>39821</v>
      </c>
      <c r="F627" s="16">
        <f t="shared" ca="1" si="39"/>
        <v>65.478439425051334</v>
      </c>
      <c r="G627" s="17" t="s">
        <v>29</v>
      </c>
      <c r="H627" s="20" t="s">
        <v>1980</v>
      </c>
      <c r="I627" s="20" t="s">
        <v>1981</v>
      </c>
      <c r="J627" s="13" t="s">
        <v>1982</v>
      </c>
      <c r="K627" s="13" t="s">
        <v>1983</v>
      </c>
      <c r="L627" s="19" t="s">
        <v>59</v>
      </c>
      <c r="M627" s="13" t="s">
        <v>1984</v>
      </c>
      <c r="N627" s="13">
        <v>91235523</v>
      </c>
      <c r="O627" s="20" t="s">
        <v>77</v>
      </c>
      <c r="P627" s="20" t="s">
        <v>37</v>
      </c>
      <c r="Q627" s="21">
        <v>3061</v>
      </c>
      <c r="R627" s="22">
        <v>12.5</v>
      </c>
      <c r="S627" s="20">
        <v>89.9</v>
      </c>
      <c r="T627" s="37">
        <v>40840</v>
      </c>
      <c r="U627" s="24">
        <v>-0.36</v>
      </c>
      <c r="V627" s="24">
        <v>-1.25</v>
      </c>
      <c r="W627" s="24">
        <v>-0.9</v>
      </c>
      <c r="X627" s="25" t="str">
        <f t="shared" si="44"/>
        <v>Normal</v>
      </c>
      <c r="Y627" s="25" t="b">
        <f t="shared" si="43"/>
        <v>0</v>
      </c>
      <c r="Z627" s="25" t="b">
        <f t="shared" si="42"/>
        <v>0</v>
      </c>
      <c r="AA627" s="26"/>
      <c r="AB627" s="18" t="s">
        <v>39</v>
      </c>
      <c r="AC627" s="59"/>
    </row>
    <row r="628" spans="1:29" x14ac:dyDescent="0.25">
      <c r="A628" s="13">
        <v>689</v>
      </c>
      <c r="B628" s="13" t="s">
        <v>26</v>
      </c>
      <c r="C628" s="119" t="s">
        <v>1647</v>
      </c>
      <c r="D628" s="13" t="s">
        <v>1985</v>
      </c>
      <c r="E628" s="15">
        <v>39626</v>
      </c>
      <c r="F628" s="16">
        <f t="shared" ca="1" si="39"/>
        <v>71.885010266940441</v>
      </c>
      <c r="G628" s="17" t="s">
        <v>29</v>
      </c>
      <c r="H628" s="20" t="s">
        <v>1986</v>
      </c>
      <c r="I628" s="20" t="s">
        <v>1987</v>
      </c>
      <c r="J628" s="13" t="s">
        <v>1988</v>
      </c>
      <c r="K628" s="13" t="s">
        <v>1989</v>
      </c>
      <c r="L628" s="19" t="s">
        <v>66</v>
      </c>
      <c r="M628" s="13" t="s">
        <v>1990</v>
      </c>
      <c r="N628" s="13" t="s">
        <v>1991</v>
      </c>
      <c r="O628" s="20" t="s">
        <v>77</v>
      </c>
      <c r="P628" s="20" t="s">
        <v>37</v>
      </c>
      <c r="Q628" s="21">
        <v>2869</v>
      </c>
      <c r="R628" s="22">
        <v>18.100000000000001</v>
      </c>
      <c r="S628" s="20">
        <v>103.6</v>
      </c>
      <c r="T628" s="37">
        <v>40840</v>
      </c>
      <c r="U628" s="24">
        <v>0.66</v>
      </c>
      <c r="V628" s="24">
        <v>-0.45</v>
      </c>
      <c r="W628" s="24">
        <v>0.18</v>
      </c>
      <c r="X628" s="25" t="str">
        <f t="shared" si="44"/>
        <v>Normal</v>
      </c>
      <c r="Y628" s="25" t="b">
        <f t="shared" si="43"/>
        <v>0</v>
      </c>
      <c r="Z628" s="25" t="b">
        <f t="shared" si="42"/>
        <v>0</v>
      </c>
      <c r="AA628" s="26"/>
      <c r="AB628" s="18" t="s">
        <v>39</v>
      </c>
      <c r="AC628" s="59"/>
    </row>
    <row r="629" spans="1:29" x14ac:dyDescent="0.25">
      <c r="A629" s="20">
        <v>690</v>
      </c>
      <c r="B629" s="13" t="s">
        <v>26</v>
      </c>
      <c r="C629" s="119" t="s">
        <v>1647</v>
      </c>
      <c r="D629" s="13" t="s">
        <v>1992</v>
      </c>
      <c r="E629" s="15">
        <v>39665</v>
      </c>
      <c r="F629" s="16">
        <f t="shared" ref="F629:F660" ca="1" si="45">($AC$1-E629)/365.25*12</f>
        <v>70.603696098562637</v>
      </c>
      <c r="G629" s="17" t="s">
        <v>54</v>
      </c>
      <c r="H629" s="20" t="s">
        <v>1993</v>
      </c>
      <c r="I629" s="20" t="s">
        <v>1994</v>
      </c>
      <c r="J629" s="13" t="s">
        <v>1995</v>
      </c>
      <c r="K629" s="13" t="s">
        <v>107</v>
      </c>
      <c r="L629" s="19" t="s">
        <v>1996</v>
      </c>
      <c r="M629" s="13" t="s">
        <v>1997</v>
      </c>
      <c r="N629" s="13" t="s">
        <v>1998</v>
      </c>
      <c r="O629" s="20" t="s">
        <v>77</v>
      </c>
      <c r="P629" s="20" t="s">
        <v>37</v>
      </c>
      <c r="Q629" s="21">
        <v>4475</v>
      </c>
      <c r="R629" s="22">
        <v>16.55</v>
      </c>
      <c r="S629" s="20">
        <v>98.7</v>
      </c>
      <c r="T629" s="37">
        <v>40840</v>
      </c>
      <c r="U629" s="24">
        <v>0.35</v>
      </c>
      <c r="V629" s="24">
        <v>-1.23</v>
      </c>
      <c r="W629" s="24">
        <v>-0.45</v>
      </c>
      <c r="X629" s="25" t="str">
        <f t="shared" si="44"/>
        <v>Normal</v>
      </c>
      <c r="Y629" s="25" t="b">
        <f t="shared" si="43"/>
        <v>0</v>
      </c>
      <c r="Z629" s="25" t="b">
        <f t="shared" si="42"/>
        <v>0</v>
      </c>
      <c r="AA629" s="26"/>
      <c r="AB629" s="18" t="s">
        <v>39</v>
      </c>
      <c r="AC629" s="59"/>
    </row>
    <row r="630" spans="1:29" x14ac:dyDescent="0.25">
      <c r="A630" s="13">
        <v>691</v>
      </c>
      <c r="B630" s="13" t="s">
        <v>26</v>
      </c>
      <c r="C630" s="119" t="s">
        <v>1647</v>
      </c>
      <c r="D630" s="13" t="s">
        <v>1999</v>
      </c>
      <c r="E630" s="15">
        <v>39608</v>
      </c>
      <c r="F630" s="16">
        <f t="shared" ca="1" si="45"/>
        <v>72.476386036960989</v>
      </c>
      <c r="G630" s="17" t="s">
        <v>29</v>
      </c>
      <c r="H630" s="20" t="s">
        <v>2000</v>
      </c>
      <c r="I630" s="20" t="s">
        <v>2001</v>
      </c>
      <c r="J630" s="13" t="s">
        <v>2002</v>
      </c>
      <c r="K630" s="13" t="s">
        <v>2003</v>
      </c>
      <c r="L630" s="19" t="s">
        <v>66</v>
      </c>
      <c r="M630" s="13" t="s">
        <v>2004</v>
      </c>
      <c r="N630" s="13" t="s">
        <v>2005</v>
      </c>
      <c r="O630" s="20" t="s">
        <v>77</v>
      </c>
      <c r="P630" s="20" t="s">
        <v>37</v>
      </c>
      <c r="Q630" s="21">
        <v>6017</v>
      </c>
      <c r="R630" s="22">
        <v>15.4</v>
      </c>
      <c r="S630" s="20">
        <v>99.1</v>
      </c>
      <c r="T630" s="37">
        <v>40840</v>
      </c>
      <c r="U630" s="24">
        <v>0.23</v>
      </c>
      <c r="V630" s="24">
        <v>0.04</v>
      </c>
      <c r="W630" s="24">
        <v>0.16</v>
      </c>
      <c r="X630" s="25" t="str">
        <f t="shared" si="44"/>
        <v>Normal</v>
      </c>
      <c r="Y630" s="25" t="b">
        <f t="shared" si="43"/>
        <v>0</v>
      </c>
      <c r="Z630" s="25" t="b">
        <f t="shared" si="42"/>
        <v>0</v>
      </c>
      <c r="AA630" s="26"/>
      <c r="AB630" s="18" t="s">
        <v>39</v>
      </c>
      <c r="AC630" s="236">
        <v>3446</v>
      </c>
    </row>
    <row r="631" spans="1:29" x14ac:dyDescent="0.25">
      <c r="A631" s="20">
        <v>692</v>
      </c>
      <c r="B631" s="13" t="s">
        <v>26</v>
      </c>
      <c r="C631" s="119" t="s">
        <v>1647</v>
      </c>
      <c r="D631" s="13" t="s">
        <v>2006</v>
      </c>
      <c r="E631" s="15">
        <v>39759</v>
      </c>
      <c r="F631" s="16">
        <f t="shared" ca="1" si="45"/>
        <v>67.515400410677614</v>
      </c>
      <c r="G631" s="17" t="s">
        <v>29</v>
      </c>
      <c r="H631" s="20" t="s">
        <v>2007</v>
      </c>
      <c r="I631" s="20" t="s">
        <v>2008</v>
      </c>
      <c r="J631" s="13" t="s">
        <v>2009</v>
      </c>
      <c r="K631" s="13" t="s">
        <v>107</v>
      </c>
      <c r="L631" s="19" t="s">
        <v>59</v>
      </c>
      <c r="M631" s="13" t="s">
        <v>2010</v>
      </c>
      <c r="N631" s="13" t="s">
        <v>2011</v>
      </c>
      <c r="O631" s="20" t="s">
        <v>77</v>
      </c>
      <c r="P631" s="20" t="s">
        <v>37</v>
      </c>
      <c r="Q631" s="21">
        <v>9865</v>
      </c>
      <c r="R631" s="22">
        <v>14.9</v>
      </c>
      <c r="S631" s="20">
        <v>94.4</v>
      </c>
      <c r="T631" s="37">
        <v>40840</v>
      </c>
      <c r="U631" s="24">
        <v>1.51</v>
      </c>
      <c r="V631" s="24">
        <v>0.13</v>
      </c>
      <c r="W631" s="24">
        <v>1.17</v>
      </c>
      <c r="X631" s="25" t="str">
        <f t="shared" si="44"/>
        <v>Sobrepeso</v>
      </c>
      <c r="Y631" s="25" t="b">
        <f t="shared" si="43"/>
        <v>0</v>
      </c>
      <c r="Z631" s="25" t="b">
        <f t="shared" si="42"/>
        <v>0</v>
      </c>
      <c r="AA631" s="26"/>
      <c r="AB631" s="18" t="s">
        <v>39</v>
      </c>
      <c r="AC631" s="238" t="s">
        <v>275</v>
      </c>
    </row>
    <row r="632" spans="1:29" x14ac:dyDescent="0.25">
      <c r="A632" s="13">
        <v>693</v>
      </c>
      <c r="B632" s="13" t="s">
        <v>26</v>
      </c>
      <c r="C632" s="119" t="s">
        <v>1647</v>
      </c>
      <c r="D632" s="13" t="s">
        <v>2012</v>
      </c>
      <c r="E632" s="15">
        <v>39599</v>
      </c>
      <c r="F632" s="16">
        <f t="shared" ca="1" si="45"/>
        <v>72.772073921971241</v>
      </c>
      <c r="G632" s="17" t="s">
        <v>54</v>
      </c>
      <c r="H632" s="20" t="s">
        <v>2013</v>
      </c>
      <c r="I632" s="20" t="s">
        <v>2014</v>
      </c>
      <c r="J632" s="13" t="s">
        <v>2015</v>
      </c>
      <c r="K632" s="13" t="s">
        <v>107</v>
      </c>
      <c r="L632" s="19" t="s">
        <v>59</v>
      </c>
      <c r="M632" s="13" t="s">
        <v>2016</v>
      </c>
      <c r="N632" s="13">
        <v>78536745</v>
      </c>
      <c r="O632" s="20" t="s">
        <v>77</v>
      </c>
      <c r="P632" s="20" t="s">
        <v>37</v>
      </c>
      <c r="Q632" s="21">
        <v>5185</v>
      </c>
      <c r="R632" s="22">
        <v>13.4</v>
      </c>
      <c r="S632" s="20">
        <v>92.2</v>
      </c>
      <c r="T632" s="37">
        <v>40841</v>
      </c>
      <c r="U632" s="24">
        <v>0.18</v>
      </c>
      <c r="V632" s="24">
        <v>-1.51</v>
      </c>
      <c r="W632" s="24">
        <v>-0.73</v>
      </c>
      <c r="X632" s="25" t="str">
        <f t="shared" si="44"/>
        <v>Normal</v>
      </c>
      <c r="Y632" s="25" t="b">
        <f t="shared" si="43"/>
        <v>0</v>
      </c>
      <c r="Z632" s="25" t="b">
        <f t="shared" si="42"/>
        <v>0</v>
      </c>
      <c r="AA632" s="26"/>
      <c r="AB632" s="18" t="s">
        <v>39</v>
      </c>
      <c r="AC632" s="236">
        <v>5203</v>
      </c>
    </row>
    <row r="633" spans="1:29" x14ac:dyDescent="0.25">
      <c r="A633" s="13">
        <v>694</v>
      </c>
      <c r="B633" s="13" t="s">
        <v>26</v>
      </c>
      <c r="C633" s="119" t="s">
        <v>1647</v>
      </c>
      <c r="D633" s="13" t="s">
        <v>2017</v>
      </c>
      <c r="E633" s="15">
        <v>39774</v>
      </c>
      <c r="F633" s="16">
        <f t="shared" ca="1" si="45"/>
        <v>67.022587268993846</v>
      </c>
      <c r="G633" s="17" t="s">
        <v>29</v>
      </c>
      <c r="H633" s="20" t="s">
        <v>2018</v>
      </c>
      <c r="I633" s="20" t="s">
        <v>2019</v>
      </c>
      <c r="J633" s="13" t="s">
        <v>2020</v>
      </c>
      <c r="K633" s="13" t="s">
        <v>2021</v>
      </c>
      <c r="L633" s="19" t="s">
        <v>66</v>
      </c>
      <c r="M633" s="13" t="s">
        <v>2022</v>
      </c>
      <c r="N633" s="13" t="s">
        <v>2023</v>
      </c>
      <c r="O633" s="20" t="s">
        <v>77</v>
      </c>
      <c r="P633" s="20" t="s">
        <v>87</v>
      </c>
      <c r="Q633" s="21">
        <v>2164</v>
      </c>
      <c r="R633" s="22">
        <v>13.95</v>
      </c>
      <c r="S633" s="20">
        <v>91.4</v>
      </c>
      <c r="T633" s="37">
        <v>40840</v>
      </c>
      <c r="U633" s="24">
        <v>0.67</v>
      </c>
      <c r="V633" s="24">
        <v>-1.1000000000000001</v>
      </c>
      <c r="W633" s="24">
        <v>-0.13</v>
      </c>
      <c r="X633" s="25" t="str">
        <f t="shared" si="44"/>
        <v>Normal</v>
      </c>
      <c r="Y633" s="25" t="b">
        <f t="shared" si="43"/>
        <v>0</v>
      </c>
      <c r="Z633" s="25" t="b">
        <f t="shared" si="42"/>
        <v>0</v>
      </c>
      <c r="AA633" s="26"/>
      <c r="AB633" s="18" t="s">
        <v>1474</v>
      </c>
      <c r="AC633" s="49"/>
    </row>
    <row r="634" spans="1:29" x14ac:dyDescent="0.25">
      <c r="A634" s="13">
        <v>695</v>
      </c>
      <c r="B634" s="13" t="s">
        <v>26</v>
      </c>
      <c r="C634" s="119" t="s">
        <v>1647</v>
      </c>
      <c r="D634" s="13" t="s">
        <v>2024</v>
      </c>
      <c r="E634" s="15">
        <v>39988</v>
      </c>
      <c r="F634" s="16">
        <f t="shared" ca="1" si="45"/>
        <v>59.991786447638603</v>
      </c>
      <c r="G634" s="17" t="s">
        <v>54</v>
      </c>
      <c r="H634" s="20" t="s">
        <v>2025</v>
      </c>
      <c r="I634" s="20" t="s">
        <v>2026</v>
      </c>
      <c r="J634" s="13" t="s">
        <v>2027</v>
      </c>
      <c r="K634" s="13" t="s">
        <v>107</v>
      </c>
      <c r="L634" s="19" t="s">
        <v>59</v>
      </c>
      <c r="M634" s="13" t="s">
        <v>2028</v>
      </c>
      <c r="N634" s="13">
        <v>67331564</v>
      </c>
      <c r="O634" s="20" t="s">
        <v>77</v>
      </c>
      <c r="P634" s="20" t="s">
        <v>37</v>
      </c>
      <c r="Q634" s="21">
        <v>2233</v>
      </c>
      <c r="R634" s="22">
        <v>12.65</v>
      </c>
      <c r="S634" s="20">
        <v>87.95</v>
      </c>
      <c r="T634" s="37">
        <v>40840</v>
      </c>
      <c r="U634" s="24">
        <v>0.14000000000000001</v>
      </c>
      <c r="V634" s="24">
        <v>-1.74</v>
      </c>
      <c r="W634" s="24">
        <v>-0.84</v>
      </c>
      <c r="X634" s="25" t="str">
        <f t="shared" si="44"/>
        <v>Normal</v>
      </c>
      <c r="Y634" s="25" t="b">
        <f t="shared" si="43"/>
        <v>0</v>
      </c>
      <c r="Z634" s="25" t="b">
        <f t="shared" si="42"/>
        <v>0</v>
      </c>
      <c r="AA634" s="26"/>
      <c r="AB634" s="18" t="s">
        <v>39</v>
      </c>
      <c r="AC634" s="49"/>
    </row>
    <row r="635" spans="1:29" x14ac:dyDescent="0.25">
      <c r="A635" s="20">
        <v>696</v>
      </c>
      <c r="B635" s="13" t="s">
        <v>26</v>
      </c>
      <c r="C635" s="119" t="s">
        <v>1647</v>
      </c>
      <c r="D635" s="13" t="s">
        <v>2029</v>
      </c>
      <c r="E635" s="15">
        <v>39702</v>
      </c>
      <c r="F635" s="16">
        <f t="shared" ca="1" si="45"/>
        <v>69.388090349075981</v>
      </c>
      <c r="G635" s="17" t="s">
        <v>29</v>
      </c>
      <c r="H635" s="20" t="s">
        <v>1000</v>
      </c>
      <c r="I635" s="20" t="s">
        <v>2030</v>
      </c>
      <c r="J635" s="13" t="s">
        <v>2031</v>
      </c>
      <c r="K635" s="13" t="s">
        <v>2032</v>
      </c>
      <c r="L635" s="19" t="s">
        <v>59</v>
      </c>
      <c r="M635" s="13" t="s">
        <v>2033</v>
      </c>
      <c r="N635" s="13">
        <v>2612661</v>
      </c>
      <c r="O635" s="20" t="s">
        <v>77</v>
      </c>
      <c r="P635" s="20" t="s">
        <v>2034</v>
      </c>
      <c r="Q635" s="21">
        <v>3932</v>
      </c>
      <c r="R635" s="22">
        <v>13.45</v>
      </c>
      <c r="S635" s="20">
        <v>91.4</v>
      </c>
      <c r="T635" s="37">
        <v>40840</v>
      </c>
      <c r="U635" s="24">
        <v>7.0000000000000007E-2</v>
      </c>
      <c r="V635" s="24">
        <v>0</v>
      </c>
      <c r="W635" s="24">
        <v>0.08</v>
      </c>
      <c r="X635" s="25" t="str">
        <f t="shared" si="44"/>
        <v>Normal</v>
      </c>
      <c r="Y635" s="25" t="b">
        <f t="shared" si="43"/>
        <v>0</v>
      </c>
      <c r="Z635" s="25" t="b">
        <f t="shared" si="42"/>
        <v>0</v>
      </c>
      <c r="AA635" s="26"/>
      <c r="AB635" s="18" t="s">
        <v>1474</v>
      </c>
      <c r="AC635" s="49"/>
    </row>
    <row r="636" spans="1:29" x14ac:dyDescent="0.25">
      <c r="A636" s="13">
        <v>697</v>
      </c>
      <c r="B636" s="13" t="s">
        <v>26</v>
      </c>
      <c r="C636" s="119" t="s">
        <v>1647</v>
      </c>
      <c r="D636" s="13" t="s">
        <v>2035</v>
      </c>
      <c r="E636" s="15">
        <v>39809</v>
      </c>
      <c r="F636" s="16">
        <f t="shared" ca="1" si="45"/>
        <v>65.872689938398352</v>
      </c>
      <c r="G636" s="17" t="s">
        <v>29</v>
      </c>
      <c r="H636" s="20" t="s">
        <v>1228</v>
      </c>
      <c r="I636" s="20" t="s">
        <v>2036</v>
      </c>
      <c r="J636" s="13" t="s">
        <v>2037</v>
      </c>
      <c r="K636" s="13" t="s">
        <v>2038</v>
      </c>
      <c r="L636" s="19" t="s">
        <v>59</v>
      </c>
      <c r="M636" s="43" t="s">
        <v>2039</v>
      </c>
      <c r="N636" s="13" t="s">
        <v>2040</v>
      </c>
      <c r="O636" s="20" t="s">
        <v>77</v>
      </c>
      <c r="P636" s="20" t="s">
        <v>37</v>
      </c>
      <c r="Q636" s="21">
        <v>5673</v>
      </c>
      <c r="R636" s="20">
        <v>13.3</v>
      </c>
      <c r="S636" s="20">
        <v>93.5</v>
      </c>
      <c r="T636" s="37">
        <v>40840</v>
      </c>
      <c r="U636" s="24">
        <v>-0.37</v>
      </c>
      <c r="V636" s="24">
        <v>-0.32</v>
      </c>
      <c r="W636" s="24">
        <v>-0.42</v>
      </c>
      <c r="X636" s="25" t="str">
        <f t="shared" si="44"/>
        <v>Normal</v>
      </c>
      <c r="Y636" s="25" t="b">
        <f t="shared" si="43"/>
        <v>0</v>
      </c>
      <c r="Z636" s="25" t="b">
        <f t="shared" si="42"/>
        <v>0</v>
      </c>
      <c r="AA636" s="26"/>
      <c r="AB636" s="18" t="s">
        <v>1474</v>
      </c>
      <c r="AC636" s="236">
        <v>4660</v>
      </c>
    </row>
    <row r="637" spans="1:29" x14ac:dyDescent="0.25">
      <c r="A637" s="20">
        <v>698</v>
      </c>
      <c r="B637" s="13" t="s">
        <v>26</v>
      </c>
      <c r="C637" s="119" t="s">
        <v>1647</v>
      </c>
      <c r="D637" s="13" t="s">
        <v>2041</v>
      </c>
      <c r="E637" s="15">
        <v>39817</v>
      </c>
      <c r="F637" s="16">
        <f t="shared" ca="1" si="45"/>
        <v>65.609856262833674</v>
      </c>
      <c r="G637" s="17" t="s">
        <v>29</v>
      </c>
      <c r="H637" s="20" t="s">
        <v>2042</v>
      </c>
      <c r="I637" s="20" t="s">
        <v>2043</v>
      </c>
      <c r="J637" s="13" t="s">
        <v>2044</v>
      </c>
      <c r="K637" s="13" t="s">
        <v>2045</v>
      </c>
      <c r="L637" s="19" t="s">
        <v>59</v>
      </c>
      <c r="M637" s="13" t="s">
        <v>2046</v>
      </c>
      <c r="N637" s="13">
        <v>68045257</v>
      </c>
      <c r="O637" s="20" t="s">
        <v>77</v>
      </c>
      <c r="P637" s="20" t="s">
        <v>37</v>
      </c>
      <c r="Q637" s="21">
        <v>2286</v>
      </c>
      <c r="R637" s="22">
        <v>12.45</v>
      </c>
      <c r="S637" s="20">
        <v>92.7</v>
      </c>
      <c r="T637" s="37">
        <v>40840</v>
      </c>
      <c r="U637" s="24">
        <v>-1.04</v>
      </c>
      <c r="V637" s="24">
        <v>-0.5</v>
      </c>
      <c r="W637" s="24">
        <v>-0.94</v>
      </c>
      <c r="X637" s="25" t="str">
        <f t="shared" si="44"/>
        <v>Bajopeso</v>
      </c>
      <c r="Y637" s="25" t="b">
        <f t="shared" si="43"/>
        <v>0</v>
      </c>
      <c r="Z637" s="25" t="b">
        <f t="shared" si="42"/>
        <v>0</v>
      </c>
      <c r="AA637" s="26"/>
      <c r="AB637" s="13" t="s">
        <v>203</v>
      </c>
      <c r="AC637" s="49"/>
    </row>
    <row r="638" spans="1:29" x14ac:dyDescent="0.25">
      <c r="A638" s="13">
        <v>699</v>
      </c>
      <c r="B638" s="13" t="s">
        <v>26</v>
      </c>
      <c r="C638" s="119" t="s">
        <v>1647</v>
      </c>
      <c r="D638" s="13" t="s">
        <v>2047</v>
      </c>
      <c r="E638" s="15">
        <v>39612</v>
      </c>
      <c r="F638" s="16">
        <f t="shared" ca="1" si="45"/>
        <v>72.344969199178649</v>
      </c>
      <c r="G638" s="17" t="s">
        <v>29</v>
      </c>
      <c r="H638" s="20" t="s">
        <v>2048</v>
      </c>
      <c r="I638" s="20" t="s">
        <v>2049</v>
      </c>
      <c r="J638" s="13" t="s">
        <v>2050</v>
      </c>
      <c r="K638" s="13" t="s">
        <v>2051</v>
      </c>
      <c r="L638" s="19" t="s">
        <v>66</v>
      </c>
      <c r="M638" s="13" t="s">
        <v>2052</v>
      </c>
      <c r="N638" s="13" t="s">
        <v>2053</v>
      </c>
      <c r="O638" s="20" t="s">
        <v>77</v>
      </c>
      <c r="P638" s="20" t="s">
        <v>37</v>
      </c>
      <c r="Q638" s="21">
        <v>7575</v>
      </c>
      <c r="R638" s="22">
        <v>14.95</v>
      </c>
      <c r="S638" s="20">
        <v>95.15</v>
      </c>
      <c r="T638" s="37">
        <v>40840</v>
      </c>
      <c r="U638" s="24">
        <v>0.72</v>
      </c>
      <c r="V638" s="24">
        <v>-0.95</v>
      </c>
      <c r="W638" s="24">
        <v>-7.0000000000000007E-2</v>
      </c>
      <c r="X638" s="25" t="str">
        <f t="shared" si="44"/>
        <v>Normal</v>
      </c>
      <c r="Y638" s="25" t="b">
        <f t="shared" si="43"/>
        <v>0</v>
      </c>
      <c r="Z638" s="25" t="b">
        <f t="shared" si="42"/>
        <v>0</v>
      </c>
      <c r="AA638" s="26"/>
      <c r="AB638" s="18" t="s">
        <v>39</v>
      </c>
      <c r="AC638" s="49"/>
    </row>
    <row r="639" spans="1:29" x14ac:dyDescent="0.25">
      <c r="A639" s="13">
        <v>700</v>
      </c>
      <c r="B639" s="13" t="s">
        <v>26</v>
      </c>
      <c r="C639" s="119" t="s">
        <v>1647</v>
      </c>
      <c r="D639" s="13" t="s">
        <v>2054</v>
      </c>
      <c r="E639" s="15">
        <v>39620</v>
      </c>
      <c r="F639" s="16">
        <f t="shared" ca="1" si="45"/>
        <v>72.082135523613971</v>
      </c>
      <c r="G639" s="17" t="s">
        <v>29</v>
      </c>
      <c r="H639" s="20" t="s">
        <v>2055</v>
      </c>
      <c r="I639" s="20" t="s">
        <v>2056</v>
      </c>
      <c r="J639" s="13" t="s">
        <v>2057</v>
      </c>
      <c r="K639" s="13" t="s">
        <v>2058</v>
      </c>
      <c r="L639" s="19" t="s">
        <v>66</v>
      </c>
      <c r="M639" s="13" t="s">
        <v>2059</v>
      </c>
      <c r="N639" s="13" t="s">
        <v>2060</v>
      </c>
      <c r="O639" s="20" t="s">
        <v>77</v>
      </c>
      <c r="P639" s="20" t="s">
        <v>37</v>
      </c>
      <c r="Q639" s="21">
        <v>8218</v>
      </c>
      <c r="R639" s="22">
        <v>23.9</v>
      </c>
      <c r="S639" s="20">
        <v>105.5</v>
      </c>
      <c r="T639" s="37">
        <v>40841</v>
      </c>
      <c r="U639" s="24">
        <v>3.86</v>
      </c>
      <c r="V639" s="24">
        <v>1.75</v>
      </c>
      <c r="W639" s="24">
        <v>3.77</v>
      </c>
      <c r="X639" s="25" t="str">
        <f t="shared" si="44"/>
        <v>Obeso</v>
      </c>
      <c r="Y639" s="25" t="b">
        <f t="shared" si="43"/>
        <v>0</v>
      </c>
      <c r="Z639" s="25" t="b">
        <f t="shared" si="42"/>
        <v>0</v>
      </c>
      <c r="AA639" s="26"/>
      <c r="AB639" s="13" t="s">
        <v>203</v>
      </c>
      <c r="AC639" s="49"/>
    </row>
    <row r="640" spans="1:29" x14ac:dyDescent="0.25">
      <c r="A640" s="13">
        <v>701</v>
      </c>
      <c r="B640" s="13" t="s">
        <v>26</v>
      </c>
      <c r="C640" s="119" t="s">
        <v>1647</v>
      </c>
      <c r="D640" s="13" t="s">
        <v>2061</v>
      </c>
      <c r="E640" s="15">
        <v>39716</v>
      </c>
      <c r="F640" s="16">
        <f t="shared" ca="1" si="45"/>
        <v>68.928131416837786</v>
      </c>
      <c r="G640" s="17" t="s">
        <v>29</v>
      </c>
      <c r="H640" s="20" t="s">
        <v>2062</v>
      </c>
      <c r="I640" s="20" t="s">
        <v>2063</v>
      </c>
      <c r="J640" s="13" t="s">
        <v>2064</v>
      </c>
      <c r="K640" s="13" t="s">
        <v>107</v>
      </c>
      <c r="L640" s="19" t="s">
        <v>59</v>
      </c>
      <c r="M640" s="13" t="s">
        <v>2065</v>
      </c>
      <c r="N640" s="13">
        <v>2619135</v>
      </c>
      <c r="O640" s="20" t="s">
        <v>77</v>
      </c>
      <c r="P640" s="20" t="s">
        <v>37</v>
      </c>
      <c r="Q640" s="21">
        <v>7497</v>
      </c>
      <c r="R640" s="22">
        <v>16.7</v>
      </c>
      <c r="S640" s="20">
        <v>95.7</v>
      </c>
      <c r="T640" s="37">
        <v>40840</v>
      </c>
      <c r="U640" s="24">
        <v>0.08</v>
      </c>
      <c r="V640" s="24">
        <v>1.08</v>
      </c>
      <c r="W640" s="24">
        <v>0.63</v>
      </c>
      <c r="X640" s="25" t="str">
        <f t="shared" si="44"/>
        <v>Normal</v>
      </c>
      <c r="Y640" s="25" t="b">
        <f t="shared" si="43"/>
        <v>0</v>
      </c>
      <c r="Z640" s="25" t="b">
        <f t="shared" si="42"/>
        <v>0</v>
      </c>
      <c r="AA640" s="26"/>
      <c r="AB640" s="18" t="s">
        <v>39</v>
      </c>
      <c r="AC640" s="49"/>
    </row>
    <row r="641" spans="1:29" x14ac:dyDescent="0.25">
      <c r="A641" s="20">
        <v>702</v>
      </c>
      <c r="B641" s="13" t="s">
        <v>26</v>
      </c>
      <c r="C641" s="119" t="s">
        <v>1647</v>
      </c>
      <c r="D641" s="13" t="s">
        <v>2066</v>
      </c>
      <c r="E641" s="15">
        <v>39643</v>
      </c>
      <c r="F641" s="16">
        <f t="shared" ca="1" si="45"/>
        <v>71.32648870636551</v>
      </c>
      <c r="G641" s="17" t="s">
        <v>54</v>
      </c>
      <c r="H641" s="20" t="s">
        <v>2067</v>
      </c>
      <c r="I641" s="20" t="s">
        <v>2068</v>
      </c>
      <c r="J641" s="13" t="s">
        <v>2069</v>
      </c>
      <c r="K641" s="13" t="s">
        <v>2070</v>
      </c>
      <c r="L641" s="19" t="s">
        <v>59</v>
      </c>
      <c r="M641" s="13" t="s">
        <v>2071</v>
      </c>
      <c r="N641" s="13" t="s">
        <v>2072</v>
      </c>
      <c r="O641" s="20" t="s">
        <v>77</v>
      </c>
      <c r="P641" s="20" t="s">
        <v>37</v>
      </c>
      <c r="Q641" s="21">
        <v>2352</v>
      </c>
      <c r="R641" s="22">
        <v>17.399999999999999</v>
      </c>
      <c r="S641" s="20">
        <v>98</v>
      </c>
      <c r="T641" s="37">
        <v>40840</v>
      </c>
      <c r="U641" s="24">
        <v>1.83</v>
      </c>
      <c r="V641" s="24">
        <v>0.18</v>
      </c>
      <c r="W641" s="24">
        <v>1.36</v>
      </c>
      <c r="X641" s="25" t="str">
        <f t="shared" si="44"/>
        <v>Sobrepeso</v>
      </c>
      <c r="Y641" s="25" t="b">
        <f t="shared" si="43"/>
        <v>0</v>
      </c>
      <c r="Z641" s="25" t="b">
        <f t="shared" si="42"/>
        <v>0</v>
      </c>
      <c r="AA641" s="26"/>
      <c r="AB641" s="18" t="s">
        <v>39</v>
      </c>
      <c r="AC641" s="100"/>
    </row>
    <row r="642" spans="1:29" x14ac:dyDescent="0.25">
      <c r="A642" s="13">
        <v>703</v>
      </c>
      <c r="B642" s="13" t="s">
        <v>26</v>
      </c>
      <c r="C642" s="119" t="s">
        <v>1647</v>
      </c>
      <c r="D642" s="13" t="s">
        <v>2073</v>
      </c>
      <c r="E642" s="15">
        <v>39723</v>
      </c>
      <c r="F642" s="16">
        <f t="shared" ca="1" si="45"/>
        <v>68.698151950718682</v>
      </c>
      <c r="G642" s="17" t="s">
        <v>29</v>
      </c>
      <c r="H642" s="20" t="s">
        <v>2074</v>
      </c>
      <c r="I642" s="20" t="s">
        <v>2075</v>
      </c>
      <c r="J642" s="13" t="s">
        <v>2076</v>
      </c>
      <c r="K642" s="13" t="s">
        <v>2077</v>
      </c>
      <c r="L642" s="19" t="s">
        <v>66</v>
      </c>
      <c r="M642" s="13" t="s">
        <v>2078</v>
      </c>
      <c r="N642" s="13" t="s">
        <v>2079</v>
      </c>
      <c r="O642" s="20" t="s">
        <v>77</v>
      </c>
      <c r="P642" s="20" t="s">
        <v>37</v>
      </c>
      <c r="Q642" s="21">
        <v>3708</v>
      </c>
      <c r="R642" s="22">
        <v>15.7</v>
      </c>
      <c r="S642" s="20">
        <v>91</v>
      </c>
      <c r="T642" s="37">
        <v>40841</v>
      </c>
      <c r="U642" s="24">
        <v>2.17</v>
      </c>
      <c r="V642" s="24">
        <v>-1.49</v>
      </c>
      <c r="W642" s="24">
        <v>0.67</v>
      </c>
      <c r="X642" s="25" t="str">
        <f t="shared" si="44"/>
        <v>Obeso</v>
      </c>
      <c r="Y642" s="25" t="b">
        <f t="shared" si="43"/>
        <v>0</v>
      </c>
      <c r="Z642" s="25" t="b">
        <f t="shared" ref="Z642:Z660" si="46">IF(W642&lt;-2,"Des Ag" )</f>
        <v>0</v>
      </c>
      <c r="AA642" s="26"/>
      <c r="AB642" s="18" t="s">
        <v>39</v>
      </c>
      <c r="AC642" s="100"/>
    </row>
    <row r="643" spans="1:29" x14ac:dyDescent="0.25">
      <c r="A643" s="20">
        <v>704</v>
      </c>
      <c r="B643" s="13" t="s">
        <v>26</v>
      </c>
      <c r="C643" s="119" t="s">
        <v>1647</v>
      </c>
      <c r="D643" s="13" t="s">
        <v>2080</v>
      </c>
      <c r="E643" s="15">
        <v>39732</v>
      </c>
      <c r="F643" s="16">
        <f t="shared" ca="1" si="45"/>
        <v>68.402464065708415</v>
      </c>
      <c r="G643" s="17" t="s">
        <v>29</v>
      </c>
      <c r="H643" s="20" t="s">
        <v>2081</v>
      </c>
      <c r="I643" s="20" t="s">
        <v>2082</v>
      </c>
      <c r="J643" s="13" t="s">
        <v>2083</v>
      </c>
      <c r="K643" s="13" t="s">
        <v>107</v>
      </c>
      <c r="L643" s="19" t="s">
        <v>2084</v>
      </c>
      <c r="M643" s="13" t="s">
        <v>2085</v>
      </c>
      <c r="N643" s="13" t="s">
        <v>2086</v>
      </c>
      <c r="O643" s="20" t="s">
        <v>77</v>
      </c>
      <c r="P643" s="20" t="s">
        <v>37</v>
      </c>
      <c r="Q643" s="21">
        <v>4584</v>
      </c>
      <c r="R643" s="20">
        <v>15.3</v>
      </c>
      <c r="S643" s="20">
        <v>100</v>
      </c>
      <c r="T643" s="37">
        <v>40840</v>
      </c>
      <c r="U643" s="24">
        <v>-0.05</v>
      </c>
      <c r="V643" s="24">
        <v>0.98</v>
      </c>
      <c r="W643" s="24">
        <v>0.49</v>
      </c>
      <c r="X643" s="25" t="str">
        <f t="shared" si="44"/>
        <v>Normal</v>
      </c>
      <c r="Y643" s="25" t="b">
        <f t="shared" si="43"/>
        <v>0</v>
      </c>
      <c r="Z643" s="25" t="b">
        <f t="shared" si="46"/>
        <v>0</v>
      </c>
      <c r="AA643" s="13"/>
      <c r="AB643" s="18" t="s">
        <v>39</v>
      </c>
      <c r="AC643" s="100"/>
    </row>
    <row r="644" spans="1:29" x14ac:dyDescent="0.25">
      <c r="A644" s="76">
        <v>705</v>
      </c>
      <c r="B644" s="69" t="s">
        <v>26</v>
      </c>
      <c r="C644" s="124" t="s">
        <v>2087</v>
      </c>
      <c r="D644" s="69" t="s">
        <v>2088</v>
      </c>
      <c r="E644" s="117">
        <v>39314</v>
      </c>
      <c r="F644" s="16">
        <f t="shared" ca="1" si="45"/>
        <v>82.135523613963045</v>
      </c>
      <c r="G644" s="80" t="s">
        <v>29</v>
      </c>
      <c r="H644" s="69" t="s">
        <v>2089</v>
      </c>
      <c r="I644" s="69" t="s">
        <v>2090</v>
      </c>
      <c r="J644" s="69" t="s">
        <v>2091</v>
      </c>
      <c r="K644" s="69" t="s">
        <v>2092</v>
      </c>
      <c r="L644" s="77" t="s">
        <v>59</v>
      </c>
      <c r="M644" s="69" t="s">
        <v>2093</v>
      </c>
      <c r="N644" s="69" t="s">
        <v>2094</v>
      </c>
      <c r="O644" s="76" t="s">
        <v>2095</v>
      </c>
      <c r="P644" s="20" t="s">
        <v>37</v>
      </c>
      <c r="Q644" s="84">
        <v>7496</v>
      </c>
      <c r="R644" s="76">
        <v>17.399999999999999</v>
      </c>
      <c r="S644" s="76">
        <v>102.75</v>
      </c>
      <c r="T644" s="125">
        <v>40872</v>
      </c>
      <c r="U644" s="24">
        <v>0.88</v>
      </c>
      <c r="V644" s="24">
        <v>-0.59</v>
      </c>
      <c r="W644" s="24">
        <v>0.21</v>
      </c>
      <c r="X644" s="25" t="str">
        <f t="shared" si="44"/>
        <v>Normal</v>
      </c>
      <c r="Y644" s="25" t="b">
        <f t="shared" ref="Y644:Y653" si="47">IF(V644&lt;-2,"Talla Baja" )</f>
        <v>0</v>
      </c>
      <c r="Z644" s="25" t="b">
        <f t="shared" si="46"/>
        <v>0</v>
      </c>
      <c r="AA644" s="69"/>
      <c r="AB644" s="73" t="s">
        <v>39</v>
      </c>
      <c r="AC644" s="100"/>
    </row>
    <row r="645" spans="1:29" x14ac:dyDescent="0.25">
      <c r="A645" s="69">
        <v>706</v>
      </c>
      <c r="B645" s="69" t="s">
        <v>26</v>
      </c>
      <c r="C645" s="124" t="s">
        <v>2087</v>
      </c>
      <c r="D645" s="69" t="s">
        <v>2096</v>
      </c>
      <c r="E645" s="117">
        <v>39795</v>
      </c>
      <c r="F645" s="16">
        <f t="shared" ca="1" si="45"/>
        <v>66.332648870636547</v>
      </c>
      <c r="G645" s="75" t="s">
        <v>29</v>
      </c>
      <c r="H645" s="76" t="s">
        <v>2097</v>
      </c>
      <c r="I645" s="76" t="s">
        <v>2098</v>
      </c>
      <c r="J645" s="69" t="s">
        <v>2099</v>
      </c>
      <c r="K645" s="69" t="s">
        <v>2100</v>
      </c>
      <c r="L645" s="77" t="s">
        <v>66</v>
      </c>
      <c r="M645" s="69" t="s">
        <v>2101</v>
      </c>
      <c r="N645" s="69" t="s">
        <v>2102</v>
      </c>
      <c r="O645" s="76" t="s">
        <v>2095</v>
      </c>
      <c r="P645" s="20" t="s">
        <v>37</v>
      </c>
      <c r="Q645" s="84">
        <v>2256</v>
      </c>
      <c r="R645" s="84">
        <v>16.899999999999999</v>
      </c>
      <c r="S645" s="84">
        <v>95.9</v>
      </c>
      <c r="T645" s="125">
        <v>40862</v>
      </c>
      <c r="U645" s="24">
        <v>2.02</v>
      </c>
      <c r="V645" s="24">
        <v>0.12</v>
      </c>
      <c r="W645" s="24">
        <v>1.44</v>
      </c>
      <c r="X645" s="25" t="str">
        <f t="shared" si="44"/>
        <v>Obeso</v>
      </c>
      <c r="Y645" s="25" t="b">
        <f t="shared" si="47"/>
        <v>0</v>
      </c>
      <c r="Z645" s="25" t="b">
        <f t="shared" si="46"/>
        <v>0</v>
      </c>
      <c r="AA645" s="69"/>
      <c r="AB645" s="73" t="s">
        <v>39</v>
      </c>
      <c r="AC645" s="100"/>
    </row>
    <row r="646" spans="1:29" x14ac:dyDescent="0.25">
      <c r="A646" s="76">
        <v>707</v>
      </c>
      <c r="B646" s="69" t="s">
        <v>26</v>
      </c>
      <c r="C646" s="124" t="s">
        <v>2087</v>
      </c>
      <c r="D646" s="69" t="s">
        <v>2103</v>
      </c>
      <c r="E646" s="117">
        <v>39416</v>
      </c>
      <c r="F646" s="16">
        <f t="shared" ca="1" si="45"/>
        <v>78.784394250513344</v>
      </c>
      <c r="G646" s="75" t="s">
        <v>54</v>
      </c>
      <c r="H646" s="76" t="s">
        <v>2104</v>
      </c>
      <c r="I646" s="76" t="s">
        <v>2105</v>
      </c>
      <c r="J646" s="69" t="s">
        <v>2106</v>
      </c>
      <c r="K646" s="69" t="s">
        <v>2107</v>
      </c>
      <c r="L646" s="77" t="s">
        <v>66</v>
      </c>
      <c r="M646" s="69" t="s">
        <v>2108</v>
      </c>
      <c r="N646" s="69" t="s">
        <v>2109</v>
      </c>
      <c r="O646" s="76" t="s">
        <v>2095</v>
      </c>
      <c r="P646" s="20" t="s">
        <v>37</v>
      </c>
      <c r="Q646" s="84">
        <v>8680</v>
      </c>
      <c r="R646" s="76">
        <v>12.35</v>
      </c>
      <c r="S646" s="76">
        <v>94.1</v>
      </c>
      <c r="T646" s="125">
        <v>40862</v>
      </c>
      <c r="U646" s="126">
        <v>-1.1499999999999999</v>
      </c>
      <c r="V646" s="126">
        <v>-1.94</v>
      </c>
      <c r="W646" s="126">
        <v>-1.94</v>
      </c>
      <c r="X646" s="25" t="str">
        <f t="shared" si="44"/>
        <v>Bajopeso</v>
      </c>
      <c r="Y646" s="25" t="b">
        <f t="shared" si="47"/>
        <v>0</v>
      </c>
      <c r="Z646" s="25" t="b">
        <f t="shared" si="46"/>
        <v>0</v>
      </c>
      <c r="AA646" s="69"/>
      <c r="AB646" s="73" t="s">
        <v>39</v>
      </c>
      <c r="AC646" s="100"/>
    </row>
    <row r="647" spans="1:29" x14ac:dyDescent="0.25">
      <c r="A647" s="76">
        <v>708</v>
      </c>
      <c r="B647" s="69" t="s">
        <v>26</v>
      </c>
      <c r="C647" s="124" t="s">
        <v>2087</v>
      </c>
      <c r="D647" s="69" t="s">
        <v>2110</v>
      </c>
      <c r="E647" s="117">
        <v>39358</v>
      </c>
      <c r="F647" s="16">
        <f t="shared" ca="1" si="45"/>
        <v>80.689938398357285</v>
      </c>
      <c r="G647" s="75" t="s">
        <v>54</v>
      </c>
      <c r="H647" s="76" t="s">
        <v>2111</v>
      </c>
      <c r="I647" s="76" t="s">
        <v>2112</v>
      </c>
      <c r="J647" s="69" t="s">
        <v>2113</v>
      </c>
      <c r="K647" s="69" t="s">
        <v>2107</v>
      </c>
      <c r="L647" s="77" t="s">
        <v>59</v>
      </c>
      <c r="M647" s="69" t="s">
        <v>2114</v>
      </c>
      <c r="N647" s="69">
        <v>85394974</v>
      </c>
      <c r="O647" s="76" t="s">
        <v>2095</v>
      </c>
      <c r="P647" s="20" t="s">
        <v>117</v>
      </c>
      <c r="Q647" s="84">
        <v>5313</v>
      </c>
      <c r="R647" s="76">
        <v>14.8</v>
      </c>
      <c r="S647" s="76">
        <v>98.2</v>
      </c>
      <c r="T647" s="125">
        <v>40862</v>
      </c>
      <c r="U647" s="24">
        <v>0.06</v>
      </c>
      <c r="V647" s="24">
        <v>-1.23</v>
      </c>
      <c r="W647" s="24">
        <v>-0.71</v>
      </c>
      <c r="X647" s="25" t="str">
        <f t="shared" si="44"/>
        <v>Normal</v>
      </c>
      <c r="Y647" s="25" t="b">
        <f t="shared" si="47"/>
        <v>0</v>
      </c>
      <c r="Z647" s="25" t="b">
        <f t="shared" si="46"/>
        <v>0</v>
      </c>
      <c r="AA647" s="69"/>
      <c r="AB647" s="73" t="s">
        <v>39</v>
      </c>
      <c r="AC647" s="100"/>
    </row>
    <row r="648" spans="1:29" x14ac:dyDescent="0.25">
      <c r="A648" s="69">
        <v>709</v>
      </c>
      <c r="B648" s="69" t="s">
        <v>26</v>
      </c>
      <c r="C648" s="124" t="s">
        <v>2087</v>
      </c>
      <c r="D648" s="69" t="s">
        <v>2115</v>
      </c>
      <c r="E648" s="117">
        <v>39648</v>
      </c>
      <c r="F648" s="16">
        <f t="shared" ca="1" si="45"/>
        <v>71.162217659137582</v>
      </c>
      <c r="G648" s="75" t="s">
        <v>54</v>
      </c>
      <c r="H648" s="76" t="s">
        <v>2116</v>
      </c>
      <c r="I648" s="76" t="s">
        <v>2117</v>
      </c>
      <c r="J648" s="69" t="s">
        <v>2118</v>
      </c>
      <c r="K648" s="69" t="s">
        <v>2119</v>
      </c>
      <c r="L648" s="77" t="s">
        <v>66</v>
      </c>
      <c r="M648" s="69" t="s">
        <v>2120</v>
      </c>
      <c r="N648" s="69" t="s">
        <v>2121</v>
      </c>
      <c r="O648" s="76" t="s">
        <v>2095</v>
      </c>
      <c r="P648" s="20" t="s">
        <v>37</v>
      </c>
      <c r="Q648" s="84">
        <v>3327</v>
      </c>
      <c r="R648" s="76">
        <v>17.850000000000001</v>
      </c>
      <c r="S648" s="76">
        <v>100.5</v>
      </c>
      <c r="T648" s="125">
        <v>40862</v>
      </c>
      <c r="U648" s="24">
        <v>1.05</v>
      </c>
      <c r="V648" s="24">
        <v>-0.94</v>
      </c>
      <c r="W648" s="24">
        <v>0.17</v>
      </c>
      <c r="X648" s="25" t="str">
        <f t="shared" si="44"/>
        <v>Sobrepeso</v>
      </c>
      <c r="Y648" s="25" t="b">
        <f t="shared" si="47"/>
        <v>0</v>
      </c>
      <c r="Z648" s="25" t="b">
        <f t="shared" si="46"/>
        <v>0</v>
      </c>
      <c r="AA648" s="69"/>
      <c r="AB648" s="73" t="s">
        <v>39</v>
      </c>
      <c r="AC648" s="239">
        <v>5550</v>
      </c>
    </row>
    <row r="649" spans="1:29" x14ac:dyDescent="0.25">
      <c r="A649" s="76">
        <v>710</v>
      </c>
      <c r="B649" s="69" t="s">
        <v>26</v>
      </c>
      <c r="C649" s="124" t="s">
        <v>2087</v>
      </c>
      <c r="D649" s="69" t="s">
        <v>2122</v>
      </c>
      <c r="E649" s="117">
        <v>39457</v>
      </c>
      <c r="F649" s="16">
        <f t="shared" ca="1" si="45"/>
        <v>77.437371663244363</v>
      </c>
      <c r="G649" s="75" t="s">
        <v>29</v>
      </c>
      <c r="H649" s="76" t="s">
        <v>2123</v>
      </c>
      <c r="I649" s="76" t="s">
        <v>2124</v>
      </c>
      <c r="J649" s="69" t="s">
        <v>2125</v>
      </c>
      <c r="K649" s="69" t="s">
        <v>2126</v>
      </c>
      <c r="L649" s="77" t="s">
        <v>66</v>
      </c>
      <c r="M649" s="69" t="s">
        <v>2127</v>
      </c>
      <c r="N649" s="69">
        <v>81710550</v>
      </c>
      <c r="O649" s="76" t="s">
        <v>2095</v>
      </c>
      <c r="P649" s="20" t="s">
        <v>37</v>
      </c>
      <c r="Q649" s="84">
        <v>7615</v>
      </c>
      <c r="R649" s="76">
        <v>16.350000000000001</v>
      </c>
      <c r="S649" s="76">
        <v>103.6</v>
      </c>
      <c r="T649" s="125">
        <v>40862</v>
      </c>
      <c r="U649" s="24">
        <v>-0.04</v>
      </c>
      <c r="V649" s="24">
        <v>0.32</v>
      </c>
      <c r="W649" s="24">
        <v>0.15</v>
      </c>
      <c r="X649" s="25" t="str">
        <f t="shared" si="44"/>
        <v>Normal</v>
      </c>
      <c r="Y649" s="25" t="b">
        <f t="shared" si="47"/>
        <v>0</v>
      </c>
      <c r="Z649" s="25" t="b">
        <f t="shared" si="46"/>
        <v>0</v>
      </c>
      <c r="AA649" s="69"/>
      <c r="AB649" s="73" t="s">
        <v>39</v>
      </c>
      <c r="AC649" s="100"/>
    </row>
    <row r="650" spans="1:29" x14ac:dyDescent="0.25">
      <c r="A650" s="76">
        <v>711</v>
      </c>
      <c r="B650" s="69" t="s">
        <v>26</v>
      </c>
      <c r="C650" s="124" t="s">
        <v>2087</v>
      </c>
      <c r="D650" s="69" t="s">
        <v>2128</v>
      </c>
      <c r="E650" s="117">
        <v>39471</v>
      </c>
      <c r="F650" s="16">
        <f t="shared" ca="1" si="45"/>
        <v>76.977412731006154</v>
      </c>
      <c r="G650" s="75" t="s">
        <v>29</v>
      </c>
      <c r="H650" s="76" t="s">
        <v>2129</v>
      </c>
      <c r="I650" s="76" t="s">
        <v>2130</v>
      </c>
      <c r="J650" s="69" t="s">
        <v>2131</v>
      </c>
      <c r="K650" s="69" t="s">
        <v>2132</v>
      </c>
      <c r="L650" s="77" t="s">
        <v>66</v>
      </c>
      <c r="M650" s="69" t="s">
        <v>2133</v>
      </c>
      <c r="N650" s="69" t="s">
        <v>2134</v>
      </c>
      <c r="O650" s="76" t="s">
        <v>2095</v>
      </c>
      <c r="P650" s="20" t="s">
        <v>37</v>
      </c>
      <c r="Q650" s="84">
        <v>11417</v>
      </c>
      <c r="R650" s="76">
        <v>20.7</v>
      </c>
      <c r="S650" s="76">
        <v>108.4</v>
      </c>
      <c r="T650" s="117">
        <v>40862</v>
      </c>
      <c r="U650" s="24">
        <v>0.82</v>
      </c>
      <c r="V650" s="24">
        <v>-0.85</v>
      </c>
      <c r="W650" s="24">
        <v>0.03</v>
      </c>
      <c r="X650" s="25" t="str">
        <f t="shared" si="44"/>
        <v>Normal</v>
      </c>
      <c r="Y650" s="25" t="b">
        <f t="shared" si="47"/>
        <v>0</v>
      </c>
      <c r="Z650" s="25" t="b">
        <f t="shared" si="46"/>
        <v>0</v>
      </c>
      <c r="AA650" s="69"/>
      <c r="AB650" s="73" t="s">
        <v>39</v>
      </c>
      <c r="AC650" s="100"/>
    </row>
    <row r="651" spans="1:29" x14ac:dyDescent="0.25">
      <c r="A651" s="69">
        <v>712</v>
      </c>
      <c r="B651" s="69" t="s">
        <v>26</v>
      </c>
      <c r="C651" s="124" t="s">
        <v>2087</v>
      </c>
      <c r="D651" s="69" t="s">
        <v>2135</v>
      </c>
      <c r="E651" s="117">
        <v>39545</v>
      </c>
      <c r="F651" s="16">
        <f t="shared" ca="1" si="45"/>
        <v>74.546201232032843</v>
      </c>
      <c r="G651" s="75" t="s">
        <v>54</v>
      </c>
      <c r="H651" s="76" t="s">
        <v>2136</v>
      </c>
      <c r="I651" s="76" t="s">
        <v>2137</v>
      </c>
      <c r="J651" s="69" t="s">
        <v>2138</v>
      </c>
      <c r="K651" s="69" t="s">
        <v>2139</v>
      </c>
      <c r="L651" s="77" t="s">
        <v>66</v>
      </c>
      <c r="M651" s="69" t="s">
        <v>2140</v>
      </c>
      <c r="N651" s="69" t="s">
        <v>2141</v>
      </c>
      <c r="O651" s="76" t="s">
        <v>2095</v>
      </c>
      <c r="P651" s="20" t="s">
        <v>37</v>
      </c>
      <c r="Q651" s="84">
        <v>9171</v>
      </c>
      <c r="R651" s="76">
        <v>18.899999999999999</v>
      </c>
      <c r="S651" s="76">
        <v>103.3</v>
      </c>
      <c r="T651" s="125">
        <v>40862</v>
      </c>
      <c r="U651" s="24">
        <v>-0.77</v>
      </c>
      <c r="V651" s="24">
        <v>-0.09</v>
      </c>
      <c r="W651" s="24">
        <v>-0.57999999999999996</v>
      </c>
      <c r="X651" s="25" t="str">
        <f t="shared" si="44"/>
        <v>Normal</v>
      </c>
      <c r="Y651" s="25" t="b">
        <f t="shared" si="47"/>
        <v>0</v>
      </c>
      <c r="Z651" s="25" t="b">
        <f t="shared" si="46"/>
        <v>0</v>
      </c>
      <c r="AA651" s="69"/>
      <c r="AB651" s="73" t="s">
        <v>39</v>
      </c>
      <c r="AC651" s="100"/>
    </row>
    <row r="652" spans="1:29" x14ac:dyDescent="0.25">
      <c r="A652" s="76">
        <v>713</v>
      </c>
      <c r="B652" s="69" t="s">
        <v>26</v>
      </c>
      <c r="C652" s="124" t="s">
        <v>2087</v>
      </c>
      <c r="D652" s="69" t="s">
        <v>2142</v>
      </c>
      <c r="E652" s="117">
        <v>39756</v>
      </c>
      <c r="F652" s="16">
        <f t="shared" ca="1" si="45"/>
        <v>67.613963039014365</v>
      </c>
      <c r="G652" s="75" t="s">
        <v>29</v>
      </c>
      <c r="H652" s="76" t="s">
        <v>2143</v>
      </c>
      <c r="I652" s="76" t="s">
        <v>2144</v>
      </c>
      <c r="J652" s="69" t="s">
        <v>2145</v>
      </c>
      <c r="K652" s="69" t="s">
        <v>389</v>
      </c>
      <c r="L652" s="77" t="s">
        <v>2146</v>
      </c>
      <c r="M652" s="69" t="s">
        <v>2147</v>
      </c>
      <c r="N652" s="69" t="s">
        <v>2148</v>
      </c>
      <c r="O652" s="76" t="s">
        <v>2095</v>
      </c>
      <c r="P652" s="20" t="s">
        <v>37</v>
      </c>
      <c r="Q652" s="84">
        <v>2274</v>
      </c>
      <c r="R652" s="76">
        <v>15.45</v>
      </c>
      <c r="S652" s="76">
        <v>95.6</v>
      </c>
      <c r="T652" s="125">
        <v>40862</v>
      </c>
      <c r="U652" s="24">
        <v>2.35</v>
      </c>
      <c r="V652" s="24">
        <v>0.2</v>
      </c>
      <c r="W652" s="24">
        <v>1.71</v>
      </c>
      <c r="X652" s="25" t="str">
        <f t="shared" si="44"/>
        <v>Obeso</v>
      </c>
      <c r="Y652" s="25" t="b">
        <f t="shared" si="47"/>
        <v>0</v>
      </c>
      <c r="Z652" s="25" t="b">
        <f t="shared" si="46"/>
        <v>0</v>
      </c>
      <c r="AA652" s="69"/>
      <c r="AB652" s="73" t="s">
        <v>39</v>
      </c>
      <c r="AC652" s="100"/>
    </row>
    <row r="653" spans="1:29" x14ac:dyDescent="0.25">
      <c r="A653" s="76">
        <v>714</v>
      </c>
      <c r="B653" s="69" t="s">
        <v>26</v>
      </c>
      <c r="C653" s="124" t="s">
        <v>2087</v>
      </c>
      <c r="D653" s="69" t="s">
        <v>2149</v>
      </c>
      <c r="E653" s="117">
        <v>39548</v>
      </c>
      <c r="F653" s="16">
        <f t="shared" ca="1" si="45"/>
        <v>74.447638603696092</v>
      </c>
      <c r="G653" s="75" t="s">
        <v>29</v>
      </c>
      <c r="H653" s="76" t="s">
        <v>2150</v>
      </c>
      <c r="I653" s="76" t="s">
        <v>2151</v>
      </c>
      <c r="J653" s="69" t="s">
        <v>2152</v>
      </c>
      <c r="K653" s="69" t="s">
        <v>2153</v>
      </c>
      <c r="L653" s="77" t="s">
        <v>59</v>
      </c>
      <c r="M653" s="127" t="s">
        <v>2154</v>
      </c>
      <c r="N653" s="69">
        <v>97705022</v>
      </c>
      <c r="O653" s="76" t="s">
        <v>2095</v>
      </c>
      <c r="P653" s="128" t="s">
        <v>2155</v>
      </c>
      <c r="Q653" s="84">
        <v>2648</v>
      </c>
      <c r="R653" s="76">
        <v>15.35</v>
      </c>
      <c r="S653" s="76">
        <v>96</v>
      </c>
      <c r="T653" s="125">
        <v>40862</v>
      </c>
      <c r="U653" s="24">
        <v>2.58</v>
      </c>
      <c r="V653" s="24">
        <v>-0.76</v>
      </c>
      <c r="W653" s="24">
        <v>1.28</v>
      </c>
      <c r="X653" s="25" t="str">
        <f t="shared" si="44"/>
        <v>Obeso</v>
      </c>
      <c r="Y653" s="25" t="b">
        <f t="shared" si="47"/>
        <v>0</v>
      </c>
      <c r="Z653" s="25" t="b">
        <f t="shared" si="46"/>
        <v>0</v>
      </c>
      <c r="AA653" s="69"/>
      <c r="AB653" s="69" t="s">
        <v>203</v>
      </c>
      <c r="AC653" s="239" t="s">
        <v>275</v>
      </c>
    </row>
    <row r="654" spans="1:29" x14ac:dyDescent="0.25">
      <c r="A654" s="69">
        <v>715</v>
      </c>
      <c r="B654" s="69" t="s">
        <v>26</v>
      </c>
      <c r="C654" s="124" t="s">
        <v>2087</v>
      </c>
      <c r="D654" s="69" t="s">
        <v>2156</v>
      </c>
      <c r="E654" s="105">
        <v>39160</v>
      </c>
      <c r="F654" s="16">
        <f t="shared" ca="1" si="45"/>
        <v>87.19507186858317</v>
      </c>
      <c r="G654" s="75" t="s">
        <v>54</v>
      </c>
      <c r="H654" s="76" t="s">
        <v>2157</v>
      </c>
      <c r="I654" s="76" t="s">
        <v>2158</v>
      </c>
      <c r="J654" s="69" t="s">
        <v>2159</v>
      </c>
      <c r="K654" s="69" t="s">
        <v>2160</v>
      </c>
      <c r="L654" s="77" t="s">
        <v>59</v>
      </c>
      <c r="M654" s="69" t="s">
        <v>2161</v>
      </c>
      <c r="N654" s="69">
        <v>83134800</v>
      </c>
      <c r="O654" s="76" t="s">
        <v>2095</v>
      </c>
      <c r="P654" s="20" t="s">
        <v>37</v>
      </c>
      <c r="Q654" s="84">
        <v>2440</v>
      </c>
      <c r="R654" s="129">
        <v>16.55</v>
      </c>
      <c r="S654" s="76">
        <v>100.75</v>
      </c>
      <c r="T654" s="125">
        <v>40862</v>
      </c>
      <c r="U654" s="24">
        <v>0.75</v>
      </c>
      <c r="V654" s="24">
        <v>-1.41</v>
      </c>
      <c r="W654" s="24">
        <v>-0.39</v>
      </c>
      <c r="X654" s="25" t="str">
        <f t="shared" si="44"/>
        <v>Normal</v>
      </c>
      <c r="Y654" s="25" t="b">
        <f>IF(V654&lt;-2,"Desn Cr." )</f>
        <v>0</v>
      </c>
      <c r="Z654" s="25" t="b">
        <f t="shared" si="46"/>
        <v>0</v>
      </c>
      <c r="AA654" s="69"/>
      <c r="AB654" s="69" t="s">
        <v>203</v>
      </c>
      <c r="AC654" s="239">
        <v>5845</v>
      </c>
    </row>
    <row r="655" spans="1:29" x14ac:dyDescent="0.25">
      <c r="A655" s="76">
        <v>716</v>
      </c>
      <c r="B655" s="69" t="s">
        <v>26</v>
      </c>
      <c r="C655" s="124" t="s">
        <v>2087</v>
      </c>
      <c r="D655" s="69" t="s">
        <v>2162</v>
      </c>
      <c r="E655" s="74">
        <v>39883</v>
      </c>
      <c r="F655" s="16">
        <f t="shared" ca="1" si="45"/>
        <v>63.441478439425055</v>
      </c>
      <c r="G655" s="75" t="s">
        <v>54</v>
      </c>
      <c r="H655" s="76" t="s">
        <v>2163</v>
      </c>
      <c r="I655" s="76" t="s">
        <v>2164</v>
      </c>
      <c r="J655" s="69" t="s">
        <v>2165</v>
      </c>
      <c r="K655" s="69" t="s">
        <v>2166</v>
      </c>
      <c r="L655" s="77" t="s">
        <v>66</v>
      </c>
      <c r="M655" s="69" t="s">
        <v>2167</v>
      </c>
      <c r="N655" s="69" t="s">
        <v>2168</v>
      </c>
      <c r="O655" s="76" t="s">
        <v>2095</v>
      </c>
      <c r="P655" s="20" t="s">
        <v>37</v>
      </c>
      <c r="Q655" s="84">
        <v>4175</v>
      </c>
      <c r="R655" s="76">
        <v>16.25</v>
      </c>
      <c r="S655" s="76">
        <v>92.65</v>
      </c>
      <c r="T655" s="125">
        <v>40862</v>
      </c>
      <c r="U655" s="24">
        <v>2.16</v>
      </c>
      <c r="V655" s="24">
        <v>0.09</v>
      </c>
      <c r="W655" s="24">
        <v>1.63</v>
      </c>
      <c r="X655" s="25" t="str">
        <f t="shared" si="44"/>
        <v>Obeso</v>
      </c>
      <c r="Y655" s="25" t="b">
        <f t="shared" ref="Y655:Y660" si="48">IF(V655&lt;-2,"Talla Baja" )</f>
        <v>0</v>
      </c>
      <c r="Z655" s="25" t="b">
        <f t="shared" si="46"/>
        <v>0</v>
      </c>
      <c r="AA655" s="69"/>
      <c r="AB655" s="73" t="s">
        <v>39</v>
      </c>
      <c r="AC655" s="100"/>
    </row>
    <row r="656" spans="1:29" x14ac:dyDescent="0.25">
      <c r="A656" s="69">
        <v>717</v>
      </c>
      <c r="B656" s="69" t="s">
        <v>26</v>
      </c>
      <c r="C656" s="124" t="s">
        <v>2087</v>
      </c>
      <c r="D656" s="69" t="s">
        <v>2169</v>
      </c>
      <c r="E656" s="74">
        <v>39928</v>
      </c>
      <c r="F656" s="16">
        <f t="shared" ca="1" si="45"/>
        <v>61.96303901437372</v>
      </c>
      <c r="G656" s="75" t="s">
        <v>54</v>
      </c>
      <c r="H656" s="76" t="s">
        <v>2170</v>
      </c>
      <c r="I656" s="76" t="s">
        <v>2171</v>
      </c>
      <c r="J656" s="89" t="s">
        <v>2172</v>
      </c>
      <c r="K656" s="69" t="s">
        <v>2173</v>
      </c>
      <c r="L656" s="77" t="s">
        <v>2174</v>
      </c>
      <c r="M656" s="69" t="s">
        <v>2175</v>
      </c>
      <c r="N656" s="69">
        <v>2612819</v>
      </c>
      <c r="O656" s="76" t="s">
        <v>2095</v>
      </c>
      <c r="P656" s="20" t="s">
        <v>37</v>
      </c>
      <c r="Q656" s="84">
        <v>4993</v>
      </c>
      <c r="R656" s="76">
        <v>12.55</v>
      </c>
      <c r="S656" s="76">
        <v>88.3</v>
      </c>
      <c r="T656" s="117">
        <v>40864</v>
      </c>
      <c r="U656" s="24">
        <v>0.3</v>
      </c>
      <c r="V656" s="24">
        <v>-0.83</v>
      </c>
      <c r="W656" s="24">
        <v>-0.19</v>
      </c>
      <c r="X656" s="25" t="str">
        <f t="shared" si="44"/>
        <v>Normal</v>
      </c>
      <c r="Y656" s="25" t="b">
        <f t="shared" si="48"/>
        <v>0</v>
      </c>
      <c r="Z656" s="25" t="b">
        <f t="shared" si="46"/>
        <v>0</v>
      </c>
      <c r="AA656" s="69"/>
      <c r="AB656" s="73" t="s">
        <v>39</v>
      </c>
      <c r="AC656" s="100"/>
    </row>
    <row r="657" spans="1:29" x14ac:dyDescent="0.25">
      <c r="A657" s="76">
        <v>718</v>
      </c>
      <c r="B657" s="69" t="s">
        <v>26</v>
      </c>
      <c r="C657" s="124" t="s">
        <v>2087</v>
      </c>
      <c r="D657" s="69" t="s">
        <v>2176</v>
      </c>
      <c r="E657" s="74">
        <v>39628</v>
      </c>
      <c r="F657" s="16">
        <f t="shared" ca="1" si="45"/>
        <v>71.819301848049278</v>
      </c>
      <c r="G657" s="75" t="s">
        <v>54</v>
      </c>
      <c r="H657" s="76" t="s">
        <v>2177</v>
      </c>
      <c r="I657" s="76" t="s">
        <v>2178</v>
      </c>
      <c r="J657" s="69" t="s">
        <v>2179</v>
      </c>
      <c r="K657" s="69" t="s">
        <v>2180</v>
      </c>
      <c r="L657" s="77" t="s">
        <v>66</v>
      </c>
      <c r="M657" s="69" t="s">
        <v>2181</v>
      </c>
      <c r="N657" s="69" t="s">
        <v>2182</v>
      </c>
      <c r="O657" s="76" t="s">
        <v>2095</v>
      </c>
      <c r="P657" s="76" t="s">
        <v>2183</v>
      </c>
      <c r="Q657" s="84">
        <v>6759</v>
      </c>
      <c r="R657" s="76">
        <v>16.25</v>
      </c>
      <c r="S657" s="76">
        <v>92.9</v>
      </c>
      <c r="T657" s="117">
        <v>40864</v>
      </c>
      <c r="U657" s="24">
        <v>2.11</v>
      </c>
      <c r="V657" s="24">
        <v>-1.31</v>
      </c>
      <c r="W657" s="24">
        <v>0.74</v>
      </c>
      <c r="X657" s="25" t="str">
        <f t="shared" si="44"/>
        <v>Obeso</v>
      </c>
      <c r="Y657" s="25" t="b">
        <f t="shared" si="48"/>
        <v>0</v>
      </c>
      <c r="Z657" s="25" t="b">
        <f t="shared" si="46"/>
        <v>0</v>
      </c>
      <c r="AA657" s="69"/>
      <c r="AB657" s="73" t="s">
        <v>39</v>
      </c>
      <c r="AC657" s="100"/>
    </row>
    <row r="658" spans="1:29" x14ac:dyDescent="0.25">
      <c r="A658" s="69">
        <v>719</v>
      </c>
      <c r="B658" s="69" t="s">
        <v>26</v>
      </c>
      <c r="C658" s="124" t="s">
        <v>2087</v>
      </c>
      <c r="D658" s="69" t="s">
        <v>2184</v>
      </c>
      <c r="E658" s="74">
        <v>39722</v>
      </c>
      <c r="F658" s="16">
        <f t="shared" ca="1" si="45"/>
        <v>68.73100616016427</v>
      </c>
      <c r="G658" s="75" t="s">
        <v>29</v>
      </c>
      <c r="H658" s="76" t="s">
        <v>181</v>
      </c>
      <c r="I658" s="76" t="s">
        <v>2185</v>
      </c>
      <c r="J658" s="69" t="s">
        <v>2186</v>
      </c>
      <c r="K658" s="69" t="s">
        <v>2187</v>
      </c>
      <c r="L658" s="77" t="s">
        <v>66</v>
      </c>
      <c r="M658" s="69" t="s">
        <v>2188</v>
      </c>
      <c r="N658" s="69" t="s">
        <v>2189</v>
      </c>
      <c r="O658" s="76" t="s">
        <v>2095</v>
      </c>
      <c r="P658" s="20" t="s">
        <v>37</v>
      </c>
      <c r="Q658" s="84">
        <v>11200</v>
      </c>
      <c r="R658" s="76">
        <v>13.1</v>
      </c>
      <c r="S658" s="76">
        <v>95.4</v>
      </c>
      <c r="T658" s="117">
        <v>40864</v>
      </c>
      <c r="U658" s="24">
        <v>2.75</v>
      </c>
      <c r="V658" s="24">
        <v>0.18</v>
      </c>
      <c r="W658" s="24">
        <v>2.04</v>
      </c>
      <c r="X658" s="25" t="str">
        <f t="shared" si="44"/>
        <v>Obeso</v>
      </c>
      <c r="Y658" s="25" t="b">
        <f t="shared" si="48"/>
        <v>0</v>
      </c>
      <c r="Z658" s="25" t="b">
        <f t="shared" si="46"/>
        <v>0</v>
      </c>
      <c r="AA658" s="69"/>
      <c r="AB658" s="73" t="s">
        <v>39</v>
      </c>
      <c r="AC658" s="100"/>
    </row>
    <row r="659" spans="1:29" x14ac:dyDescent="0.25">
      <c r="A659" s="69">
        <v>720</v>
      </c>
      <c r="B659" s="69" t="s">
        <v>26</v>
      </c>
      <c r="C659" s="124" t="s">
        <v>2087</v>
      </c>
      <c r="D659" s="69" t="s">
        <v>2190</v>
      </c>
      <c r="E659" s="74">
        <v>39517</v>
      </c>
      <c r="F659" s="16">
        <f t="shared" ca="1" si="45"/>
        <v>75.466119096509232</v>
      </c>
      <c r="G659" s="75" t="s">
        <v>29</v>
      </c>
      <c r="H659" s="76" t="s">
        <v>2191</v>
      </c>
      <c r="I659" s="76" t="s">
        <v>2192</v>
      </c>
      <c r="J659" s="69" t="s">
        <v>2193</v>
      </c>
      <c r="K659" s="69" t="s">
        <v>2194</v>
      </c>
      <c r="L659" s="77" t="s">
        <v>59</v>
      </c>
      <c r="M659" s="69" t="s">
        <v>2195</v>
      </c>
      <c r="N659" s="69" t="s">
        <v>2196</v>
      </c>
      <c r="O659" s="76" t="s">
        <v>2095</v>
      </c>
      <c r="P659" s="20" t="s">
        <v>37</v>
      </c>
      <c r="Q659" s="84">
        <v>3995</v>
      </c>
      <c r="R659" s="76">
        <v>15.2</v>
      </c>
      <c r="S659" s="76">
        <v>97.7</v>
      </c>
      <c r="T659" s="117">
        <v>40864</v>
      </c>
      <c r="U659" s="24">
        <v>-1.2</v>
      </c>
      <c r="V659" s="24">
        <v>-0.59</v>
      </c>
      <c r="W659" s="24">
        <v>-1.1299999999999999</v>
      </c>
      <c r="X659" s="25" t="str">
        <f t="shared" si="44"/>
        <v>Bajopeso</v>
      </c>
      <c r="Y659" s="25" t="b">
        <f t="shared" si="48"/>
        <v>0</v>
      </c>
      <c r="Z659" s="25" t="b">
        <f t="shared" si="46"/>
        <v>0</v>
      </c>
      <c r="AA659" s="69"/>
      <c r="AB659" s="73" t="s">
        <v>39</v>
      </c>
      <c r="AC659" s="100"/>
    </row>
    <row r="660" spans="1:29" x14ac:dyDescent="0.25">
      <c r="A660" s="69">
        <v>722</v>
      </c>
      <c r="B660" s="69" t="s">
        <v>26</v>
      </c>
      <c r="C660" s="124" t="s">
        <v>2087</v>
      </c>
      <c r="D660" s="69" t="s">
        <v>2197</v>
      </c>
      <c r="E660" s="74">
        <v>39364</v>
      </c>
      <c r="F660" s="16">
        <f t="shared" ca="1" si="45"/>
        <v>80.492813141683769</v>
      </c>
      <c r="G660" s="75" t="s">
        <v>29</v>
      </c>
      <c r="H660" s="76" t="s">
        <v>2198</v>
      </c>
      <c r="I660" s="76" t="s">
        <v>2199</v>
      </c>
      <c r="J660" s="69" t="s">
        <v>2200</v>
      </c>
      <c r="K660" s="69" t="s">
        <v>2201</v>
      </c>
      <c r="L660" s="77" t="s">
        <v>66</v>
      </c>
      <c r="M660" s="69" t="s">
        <v>2181</v>
      </c>
      <c r="N660" s="69" t="s">
        <v>2202</v>
      </c>
      <c r="O660" s="76" t="s">
        <v>2095</v>
      </c>
      <c r="P660" s="20" t="s">
        <v>117</v>
      </c>
      <c r="Q660" s="84">
        <v>6753</v>
      </c>
      <c r="R660" s="130">
        <v>15.45</v>
      </c>
      <c r="S660" s="76">
        <v>101.1</v>
      </c>
      <c r="T660" s="117">
        <v>40864</v>
      </c>
      <c r="U660" s="24">
        <v>-0.17</v>
      </c>
      <c r="V660" s="24">
        <v>-0.69</v>
      </c>
      <c r="W660" s="24">
        <v>-0.54</v>
      </c>
      <c r="X660" s="25" t="str">
        <f t="shared" si="44"/>
        <v>Normal</v>
      </c>
      <c r="Y660" s="25" t="b">
        <f t="shared" si="48"/>
        <v>0</v>
      </c>
      <c r="Z660" s="25" t="b">
        <f t="shared" si="46"/>
        <v>0</v>
      </c>
      <c r="AA660" s="69"/>
      <c r="AB660" s="73" t="s">
        <v>39</v>
      </c>
      <c r="AC660" s="10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0"/>
  <sheetViews>
    <sheetView topLeftCell="K1" workbookViewId="0">
      <selection activeCell="T1" sqref="T1"/>
    </sheetView>
  </sheetViews>
  <sheetFormatPr defaultRowHeight="15" x14ac:dyDescent="0.25"/>
  <sheetData>
    <row r="1" spans="1:20" ht="15.75" x14ac:dyDescent="0.25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4" t="s">
        <v>5</v>
      </c>
      <c r="G1" s="5" t="s">
        <v>6</v>
      </c>
      <c r="H1" s="9" t="s">
        <v>16</v>
      </c>
      <c r="I1" s="8" t="s">
        <v>17</v>
      </c>
      <c r="J1" s="8" t="s">
        <v>18</v>
      </c>
      <c r="K1" s="10" t="s">
        <v>19</v>
      </c>
      <c r="L1" t="s">
        <v>20</v>
      </c>
      <c r="M1" t="s">
        <v>21</v>
      </c>
      <c r="N1" t="s">
        <v>22</v>
      </c>
      <c r="O1" s="10" t="s">
        <v>23</v>
      </c>
      <c r="P1" s="10" t="s">
        <v>23</v>
      </c>
      <c r="Q1" s="10" t="s">
        <v>23</v>
      </c>
      <c r="R1" s="11" t="s">
        <v>24</v>
      </c>
      <c r="S1" s="12" t="s">
        <v>25</v>
      </c>
      <c r="T1" s="131">
        <f ca="1">TODAY()</f>
        <v>41814</v>
      </c>
    </row>
    <row r="2" spans="1:20" x14ac:dyDescent="0.25">
      <c r="A2" s="20">
        <v>1</v>
      </c>
      <c r="B2" s="20" t="s">
        <v>2203</v>
      </c>
      <c r="C2" s="132" t="s">
        <v>2204</v>
      </c>
      <c r="D2" s="20" t="s">
        <v>2205</v>
      </c>
      <c r="E2" s="37">
        <v>39818</v>
      </c>
      <c r="F2" s="16">
        <f t="shared" ref="F2:F65" ca="1" si="0">($T$1-E2)/365.25*12</f>
        <v>65.577002053388085</v>
      </c>
      <c r="G2" s="70" t="s">
        <v>29</v>
      </c>
      <c r="H2" s="21">
        <v>4466</v>
      </c>
      <c r="I2" s="133">
        <v>15</v>
      </c>
      <c r="J2" s="134">
        <v>93</v>
      </c>
      <c r="K2" s="23">
        <v>40791</v>
      </c>
      <c r="L2" s="24">
        <v>1.21</v>
      </c>
      <c r="M2" s="24">
        <v>-0.1</v>
      </c>
      <c r="N2" s="24">
        <v>0.79</v>
      </c>
      <c r="O2" s="25" t="str">
        <f t="shared" ref="O2:O65" si="1">IF(L2&gt;2,"Obeso", IF(L2&gt;1, "Sobrepeso", IF(L2&lt;-2, "Desnutrido", IF(L2&lt;-1, "Bajopeso", IF(L2&lt;1.01, "Normal")))))</f>
        <v>Sobrepeso</v>
      </c>
      <c r="P2" s="25" t="b">
        <f t="shared" ref="P2:P65" si="2">IF(M2&lt;-2,"Talla Baja" )</f>
        <v>0</v>
      </c>
      <c r="Q2" s="25" t="b">
        <f t="shared" ref="Q2:Q65" si="3">IF(N2&lt;-2,"Des Ag" )</f>
        <v>0</v>
      </c>
      <c r="R2" s="135"/>
      <c r="S2" s="20"/>
      <c r="T2" s="59"/>
    </row>
    <row r="3" spans="1:20" x14ac:dyDescent="0.25">
      <c r="A3" s="13">
        <v>2</v>
      </c>
      <c r="B3" s="13" t="s">
        <v>2203</v>
      </c>
      <c r="C3" s="132" t="s">
        <v>2204</v>
      </c>
      <c r="D3" s="13" t="s">
        <v>2212</v>
      </c>
      <c r="E3" s="15">
        <v>39630</v>
      </c>
      <c r="F3" s="16">
        <f t="shared" ca="1" si="0"/>
        <v>71.753593429158116</v>
      </c>
      <c r="G3" s="17" t="s">
        <v>54</v>
      </c>
      <c r="H3" s="21">
        <v>2605</v>
      </c>
      <c r="I3" s="22">
        <v>15.8</v>
      </c>
      <c r="J3" s="20">
        <v>101.8</v>
      </c>
      <c r="K3" s="23">
        <v>40791</v>
      </c>
      <c r="L3" s="24">
        <v>0.1</v>
      </c>
      <c r="M3" s="24">
        <v>-0.82</v>
      </c>
      <c r="N3" s="24">
        <v>-0.4</v>
      </c>
      <c r="O3" s="25" t="str">
        <f t="shared" si="1"/>
        <v>Normal</v>
      </c>
      <c r="P3" s="25" t="b">
        <f t="shared" si="2"/>
        <v>0</v>
      </c>
      <c r="Q3" s="25" t="b">
        <f t="shared" si="3"/>
        <v>0</v>
      </c>
      <c r="R3" s="135"/>
      <c r="S3" s="21"/>
      <c r="T3" s="59"/>
    </row>
    <row r="4" spans="1:20" x14ac:dyDescent="0.25">
      <c r="A4" s="13">
        <v>3</v>
      </c>
      <c r="B4" s="13" t="s">
        <v>2203</v>
      </c>
      <c r="C4" s="132" t="s">
        <v>2204</v>
      </c>
      <c r="D4" s="13" t="s">
        <v>2219</v>
      </c>
      <c r="E4" s="15">
        <v>39833</v>
      </c>
      <c r="F4" s="16">
        <f t="shared" ca="1" si="0"/>
        <v>65.084188911704317</v>
      </c>
      <c r="G4" s="17" t="s">
        <v>54</v>
      </c>
      <c r="H4" s="21">
        <v>13489</v>
      </c>
      <c r="I4" s="22">
        <v>13.85</v>
      </c>
      <c r="J4" s="20">
        <v>92.1</v>
      </c>
      <c r="K4" s="23">
        <v>40791</v>
      </c>
      <c r="L4" s="24">
        <v>0.56000000000000005</v>
      </c>
      <c r="M4" s="24">
        <v>0.08</v>
      </c>
      <c r="N4" s="24">
        <v>0.5</v>
      </c>
      <c r="O4" s="25" t="str">
        <f t="shared" si="1"/>
        <v>Normal</v>
      </c>
      <c r="P4" s="25" t="b">
        <f t="shared" si="2"/>
        <v>0</v>
      </c>
      <c r="Q4" s="25" t="b">
        <f t="shared" si="3"/>
        <v>0</v>
      </c>
      <c r="R4" s="135" t="s">
        <v>2225</v>
      </c>
      <c r="S4" s="18" t="s">
        <v>52</v>
      </c>
      <c r="T4" s="59"/>
    </row>
    <row r="5" spans="1:20" x14ac:dyDescent="0.25">
      <c r="A5" s="136">
        <v>4</v>
      </c>
      <c r="B5" s="13" t="s">
        <v>2203</v>
      </c>
      <c r="C5" s="132" t="s">
        <v>2204</v>
      </c>
      <c r="D5" s="13" t="s">
        <v>2226</v>
      </c>
      <c r="E5" s="15">
        <v>39824</v>
      </c>
      <c r="F5" s="16">
        <f t="shared" ca="1" si="0"/>
        <v>65.379876796714584</v>
      </c>
      <c r="G5" s="17" t="s">
        <v>29</v>
      </c>
      <c r="H5" s="21">
        <v>3286</v>
      </c>
      <c r="I5" s="22">
        <v>18</v>
      </c>
      <c r="J5" s="20">
        <v>99.1</v>
      </c>
      <c r="K5" s="23">
        <v>40791</v>
      </c>
      <c r="L5" s="24">
        <v>0.13</v>
      </c>
      <c r="M5" s="24">
        <v>-0.96</v>
      </c>
      <c r="N5" s="24">
        <v>-0.4</v>
      </c>
      <c r="O5" s="25" t="str">
        <f t="shared" si="1"/>
        <v>Normal</v>
      </c>
      <c r="P5" s="25" t="b">
        <f t="shared" si="2"/>
        <v>0</v>
      </c>
      <c r="Q5" s="25" t="b">
        <f t="shared" si="3"/>
        <v>0</v>
      </c>
      <c r="R5" s="135"/>
      <c r="S5" s="21"/>
      <c r="T5" s="59"/>
    </row>
    <row r="6" spans="1:20" x14ac:dyDescent="0.25">
      <c r="A6" s="13">
        <v>5</v>
      </c>
      <c r="B6" s="13" t="s">
        <v>2203</v>
      </c>
      <c r="C6" s="132" t="s">
        <v>2204</v>
      </c>
      <c r="D6" s="13" t="s">
        <v>2232</v>
      </c>
      <c r="E6" s="15">
        <v>39769</v>
      </c>
      <c r="F6" s="16">
        <f t="shared" ca="1" si="0"/>
        <v>67.186858316221759</v>
      </c>
      <c r="G6" s="17" t="s">
        <v>54</v>
      </c>
      <c r="H6" s="21">
        <v>3480</v>
      </c>
      <c r="I6" s="20">
        <v>15</v>
      </c>
      <c r="J6" s="20">
        <v>97.2</v>
      </c>
      <c r="K6" s="23">
        <v>40791</v>
      </c>
      <c r="L6" s="24">
        <v>1.21</v>
      </c>
      <c r="M6" s="24">
        <v>0.98</v>
      </c>
      <c r="N6" s="24">
        <v>1.35</v>
      </c>
      <c r="O6" s="25" t="str">
        <f t="shared" si="1"/>
        <v>Sobrepeso</v>
      </c>
      <c r="P6" s="25" t="b">
        <f t="shared" si="2"/>
        <v>0</v>
      </c>
      <c r="Q6" s="25" t="b">
        <f t="shared" si="3"/>
        <v>0</v>
      </c>
      <c r="R6" s="137" t="s">
        <v>2225</v>
      </c>
      <c r="S6" s="18" t="s">
        <v>52</v>
      </c>
      <c r="T6" s="138"/>
    </row>
    <row r="7" spans="1:20" x14ac:dyDescent="0.25">
      <c r="A7" s="20">
        <v>6</v>
      </c>
      <c r="B7" s="13" t="s">
        <v>2203</v>
      </c>
      <c r="C7" s="132" t="s">
        <v>2204</v>
      </c>
      <c r="D7" s="13" t="s">
        <v>2237</v>
      </c>
      <c r="E7" s="15">
        <v>39672</v>
      </c>
      <c r="F7" s="16">
        <f t="shared" ca="1" si="0"/>
        <v>70.373716632443532</v>
      </c>
      <c r="G7" s="17" t="s">
        <v>29</v>
      </c>
      <c r="H7" s="21">
        <v>3219</v>
      </c>
      <c r="I7" s="22">
        <v>17.2</v>
      </c>
      <c r="J7" s="20">
        <v>97.1</v>
      </c>
      <c r="K7" s="23">
        <v>40791</v>
      </c>
      <c r="L7" s="24">
        <v>1</v>
      </c>
      <c r="M7" s="24">
        <v>0.94</v>
      </c>
      <c r="N7" s="24">
        <v>1.19</v>
      </c>
      <c r="O7" s="25" t="str">
        <f t="shared" si="1"/>
        <v>Normal</v>
      </c>
      <c r="P7" s="25" t="b">
        <f t="shared" si="2"/>
        <v>0</v>
      </c>
      <c r="Q7" s="25" t="b">
        <f t="shared" si="3"/>
        <v>0</v>
      </c>
      <c r="R7" s="139" t="s">
        <v>2225</v>
      </c>
      <c r="S7" s="18" t="s">
        <v>52</v>
      </c>
      <c r="T7" s="59"/>
    </row>
    <row r="8" spans="1:20" x14ac:dyDescent="0.25">
      <c r="A8" s="136">
        <v>7</v>
      </c>
      <c r="B8" s="13" t="s">
        <v>2203</v>
      </c>
      <c r="C8" s="132" t="s">
        <v>2204</v>
      </c>
      <c r="D8" s="13" t="s">
        <v>2244</v>
      </c>
      <c r="E8" s="15">
        <v>39844</v>
      </c>
      <c r="F8" s="16">
        <f t="shared" ca="1" si="0"/>
        <v>64.722792607802873</v>
      </c>
      <c r="G8" s="17" t="s">
        <v>29</v>
      </c>
      <c r="H8" s="21">
        <v>2161</v>
      </c>
      <c r="I8" s="22">
        <v>15.7</v>
      </c>
      <c r="J8" s="20">
        <v>97.3</v>
      </c>
      <c r="K8" s="23">
        <v>40791</v>
      </c>
      <c r="L8" s="24">
        <v>0.86</v>
      </c>
      <c r="M8" s="24">
        <v>1.31</v>
      </c>
      <c r="N8" s="24">
        <v>1.27</v>
      </c>
      <c r="O8" s="25" t="str">
        <f t="shared" si="1"/>
        <v>Normal</v>
      </c>
      <c r="P8" s="25" t="b">
        <f t="shared" si="2"/>
        <v>0</v>
      </c>
      <c r="Q8" s="25" t="b">
        <f t="shared" si="3"/>
        <v>0</v>
      </c>
      <c r="R8" s="139" t="s">
        <v>2250</v>
      </c>
      <c r="S8" s="18" t="s">
        <v>52</v>
      </c>
      <c r="T8" s="51"/>
    </row>
    <row r="9" spans="1:20" x14ac:dyDescent="0.25">
      <c r="A9" s="13">
        <v>8</v>
      </c>
      <c r="B9" s="13" t="s">
        <v>2203</v>
      </c>
      <c r="C9" s="132" t="s">
        <v>2204</v>
      </c>
      <c r="D9" s="13" t="s">
        <v>2251</v>
      </c>
      <c r="E9" s="15">
        <v>39657</v>
      </c>
      <c r="F9" s="16">
        <f t="shared" ca="1" si="0"/>
        <v>70.866529774127315</v>
      </c>
      <c r="G9" s="17" t="s">
        <v>29</v>
      </c>
      <c r="H9" s="21">
        <v>3901</v>
      </c>
      <c r="I9" s="22">
        <v>13.95</v>
      </c>
      <c r="J9" s="20">
        <v>93.5</v>
      </c>
      <c r="K9" s="23">
        <v>40791</v>
      </c>
      <c r="L9" s="24">
        <v>0.87</v>
      </c>
      <c r="M9" s="24">
        <v>-1.42</v>
      </c>
      <c r="N9" s="24">
        <v>-0.18</v>
      </c>
      <c r="O9" s="25" t="str">
        <f t="shared" si="1"/>
        <v>Normal</v>
      </c>
      <c r="P9" s="25" t="b">
        <f t="shared" si="2"/>
        <v>0</v>
      </c>
      <c r="Q9" s="25" t="b">
        <f t="shared" si="3"/>
        <v>0</v>
      </c>
      <c r="R9" s="139" t="s">
        <v>2250</v>
      </c>
      <c r="S9" s="18" t="s">
        <v>52</v>
      </c>
      <c r="T9" s="49"/>
    </row>
    <row r="10" spans="1:20" x14ac:dyDescent="0.25">
      <c r="A10" s="13">
        <v>9</v>
      </c>
      <c r="B10" s="13" t="s">
        <v>2203</v>
      </c>
      <c r="C10" s="132" t="s">
        <v>2204</v>
      </c>
      <c r="D10" s="13" t="s">
        <v>2257</v>
      </c>
      <c r="E10" s="15">
        <v>39756</v>
      </c>
      <c r="F10" s="16">
        <f t="shared" ca="1" si="0"/>
        <v>67.613963039014365</v>
      </c>
      <c r="G10" s="17" t="s">
        <v>54</v>
      </c>
      <c r="H10" s="21">
        <v>2268</v>
      </c>
      <c r="I10" s="22">
        <v>13.7</v>
      </c>
      <c r="J10" s="20">
        <v>92.35</v>
      </c>
      <c r="K10" s="23">
        <v>40791</v>
      </c>
      <c r="L10" s="24">
        <v>1.03</v>
      </c>
      <c r="M10" s="24">
        <v>-0.19</v>
      </c>
      <c r="N10" s="24">
        <v>0.57999999999999996</v>
      </c>
      <c r="O10" s="25" t="str">
        <f t="shared" si="1"/>
        <v>Sobrepeso</v>
      </c>
      <c r="P10" s="25" t="b">
        <f t="shared" si="2"/>
        <v>0</v>
      </c>
      <c r="Q10" s="25" t="b">
        <f t="shared" si="3"/>
        <v>0</v>
      </c>
      <c r="R10" s="140" t="s">
        <v>2250</v>
      </c>
      <c r="S10" s="41" t="s">
        <v>52</v>
      </c>
      <c r="T10" s="49"/>
    </row>
    <row r="11" spans="1:20" x14ac:dyDescent="0.25">
      <c r="A11" s="13">
        <v>10</v>
      </c>
      <c r="B11" s="13" t="s">
        <v>2203</v>
      </c>
      <c r="C11" s="132" t="s">
        <v>2204</v>
      </c>
      <c r="D11" s="13" t="s">
        <v>2264</v>
      </c>
      <c r="E11" s="15">
        <v>39724</v>
      </c>
      <c r="F11" s="16">
        <f t="shared" ca="1" si="0"/>
        <v>68.665297741273108</v>
      </c>
      <c r="G11" s="17" t="s">
        <v>54</v>
      </c>
      <c r="H11" s="21">
        <v>9066</v>
      </c>
      <c r="I11" s="22">
        <v>15.35</v>
      </c>
      <c r="J11" s="20">
        <v>101.05</v>
      </c>
      <c r="K11" s="23">
        <v>40791</v>
      </c>
      <c r="L11" s="24">
        <v>0.09</v>
      </c>
      <c r="M11" s="24">
        <v>-2.2200000000000002</v>
      </c>
      <c r="N11" s="24">
        <v>-1.1599999999999999</v>
      </c>
      <c r="O11" s="25" t="str">
        <f t="shared" si="1"/>
        <v>Normal</v>
      </c>
      <c r="P11" s="25" t="str">
        <f t="shared" si="2"/>
        <v>Talla Baja</v>
      </c>
      <c r="Q11" s="25" t="b">
        <f t="shared" si="3"/>
        <v>0</v>
      </c>
      <c r="R11" s="139" t="s">
        <v>2250</v>
      </c>
      <c r="S11" s="18" t="s">
        <v>52</v>
      </c>
      <c r="T11" s="49"/>
    </row>
    <row r="12" spans="1:20" x14ac:dyDescent="0.25">
      <c r="A12" s="20">
        <v>11</v>
      </c>
      <c r="B12" s="20" t="s">
        <v>2203</v>
      </c>
      <c r="C12" s="132" t="s">
        <v>2204</v>
      </c>
      <c r="D12" s="20" t="s">
        <v>2271</v>
      </c>
      <c r="E12" s="37">
        <v>39713</v>
      </c>
      <c r="F12" s="16">
        <f t="shared" ca="1" si="0"/>
        <v>69.026694045174537</v>
      </c>
      <c r="G12" s="70" t="s">
        <v>29</v>
      </c>
      <c r="H12" s="21">
        <v>3427</v>
      </c>
      <c r="I12" s="22">
        <v>14.65</v>
      </c>
      <c r="J12" s="20">
        <v>95.5</v>
      </c>
      <c r="K12" s="23">
        <v>40791</v>
      </c>
      <c r="L12" s="24">
        <v>0.4</v>
      </c>
      <c r="M12" s="24">
        <v>-0.05</v>
      </c>
      <c r="N12" s="24">
        <v>0.23</v>
      </c>
      <c r="O12" s="25" t="str">
        <f t="shared" si="1"/>
        <v>Normal</v>
      </c>
      <c r="P12" s="25" t="b">
        <f t="shared" si="2"/>
        <v>0</v>
      </c>
      <c r="Q12" s="25" t="b">
        <f t="shared" si="3"/>
        <v>0</v>
      </c>
      <c r="R12" s="139" t="s">
        <v>2250</v>
      </c>
      <c r="S12" s="18" t="s">
        <v>52</v>
      </c>
      <c r="T12" s="49"/>
    </row>
    <row r="13" spans="1:20" x14ac:dyDescent="0.25">
      <c r="A13" s="136">
        <v>12</v>
      </c>
      <c r="B13" s="13" t="s">
        <v>2203</v>
      </c>
      <c r="C13" s="132" t="s">
        <v>2204</v>
      </c>
      <c r="D13" s="13" t="s">
        <v>2277</v>
      </c>
      <c r="E13" s="15">
        <v>39747</v>
      </c>
      <c r="F13" s="16">
        <f t="shared" ca="1" si="0"/>
        <v>67.909650924024646</v>
      </c>
      <c r="G13" s="17" t="s">
        <v>54</v>
      </c>
      <c r="H13" s="21">
        <v>3827</v>
      </c>
      <c r="I13" s="22">
        <v>15.75</v>
      </c>
      <c r="J13" s="20">
        <v>98.6</v>
      </c>
      <c r="K13" s="23">
        <v>40791</v>
      </c>
      <c r="L13" s="24">
        <v>0.65</v>
      </c>
      <c r="M13" s="24">
        <v>1.27</v>
      </c>
      <c r="N13" s="24">
        <v>1.1599999999999999</v>
      </c>
      <c r="O13" s="25" t="str">
        <f t="shared" si="1"/>
        <v>Normal</v>
      </c>
      <c r="P13" s="25" t="b">
        <f t="shared" si="2"/>
        <v>0</v>
      </c>
      <c r="Q13" s="25" t="b">
        <f t="shared" si="3"/>
        <v>0</v>
      </c>
      <c r="R13" s="139" t="s">
        <v>2283</v>
      </c>
      <c r="S13" s="142" t="s">
        <v>52</v>
      </c>
      <c r="T13" s="49"/>
    </row>
    <row r="14" spans="1:20" x14ac:dyDescent="0.25">
      <c r="A14" s="13">
        <v>13</v>
      </c>
      <c r="B14" s="13" t="s">
        <v>2203</v>
      </c>
      <c r="C14" s="132" t="s">
        <v>2204</v>
      </c>
      <c r="D14" s="13" t="s">
        <v>2284</v>
      </c>
      <c r="E14" s="15">
        <v>39817</v>
      </c>
      <c r="F14" s="16">
        <f t="shared" ca="1" si="0"/>
        <v>65.609856262833674</v>
      </c>
      <c r="G14" s="17" t="s">
        <v>29</v>
      </c>
      <c r="H14" s="21" t="s">
        <v>107</v>
      </c>
      <c r="I14" s="22">
        <v>16.100000000000001</v>
      </c>
      <c r="J14" s="20">
        <v>94.65</v>
      </c>
      <c r="K14" s="23">
        <v>40791</v>
      </c>
      <c r="L14" s="24">
        <v>0.98</v>
      </c>
      <c r="M14" s="24">
        <v>-1.5</v>
      </c>
      <c r="N14" s="24">
        <v>-0.1</v>
      </c>
      <c r="O14" s="25" t="str">
        <f t="shared" si="1"/>
        <v>Normal</v>
      </c>
      <c r="P14" s="25" t="b">
        <f t="shared" si="2"/>
        <v>0</v>
      </c>
      <c r="Q14" s="25" t="b">
        <f t="shared" si="3"/>
        <v>0</v>
      </c>
      <c r="R14" s="135"/>
      <c r="S14" s="20"/>
      <c r="T14" s="49"/>
    </row>
    <row r="15" spans="1:20" x14ac:dyDescent="0.25">
      <c r="A15" s="13">
        <v>14</v>
      </c>
      <c r="B15" s="13" t="s">
        <v>2203</v>
      </c>
      <c r="C15" s="132" t="s">
        <v>2204</v>
      </c>
      <c r="D15" s="13" t="s">
        <v>2290</v>
      </c>
      <c r="E15" s="15">
        <v>39647</v>
      </c>
      <c r="F15" s="16">
        <f t="shared" ca="1" si="0"/>
        <v>71.19507186858317</v>
      </c>
      <c r="G15" s="17" t="s">
        <v>29</v>
      </c>
      <c r="H15" s="21">
        <v>5266</v>
      </c>
      <c r="I15" s="22">
        <v>11.15</v>
      </c>
      <c r="J15" s="20">
        <v>92.2</v>
      </c>
      <c r="K15" s="23">
        <v>40791</v>
      </c>
      <c r="L15" s="24">
        <v>0.25</v>
      </c>
      <c r="M15" s="24">
        <v>-0.4</v>
      </c>
      <c r="N15" s="24">
        <v>-7.0000000000000007E-2</v>
      </c>
      <c r="O15" s="25" t="str">
        <f t="shared" si="1"/>
        <v>Normal</v>
      </c>
      <c r="P15" s="25" t="b">
        <f t="shared" si="2"/>
        <v>0</v>
      </c>
      <c r="Q15" s="25" t="b">
        <f t="shared" si="3"/>
        <v>0</v>
      </c>
      <c r="R15" s="139" t="s">
        <v>2225</v>
      </c>
      <c r="S15" s="18" t="s">
        <v>39</v>
      </c>
      <c r="T15" s="49"/>
    </row>
    <row r="16" spans="1:20" x14ac:dyDescent="0.25">
      <c r="A16" s="13">
        <v>15</v>
      </c>
      <c r="B16" s="13" t="s">
        <v>2203</v>
      </c>
      <c r="C16" s="132" t="s">
        <v>2204</v>
      </c>
      <c r="D16" s="13" t="s">
        <v>2296</v>
      </c>
      <c r="E16" s="15">
        <v>39702</v>
      </c>
      <c r="F16" s="16">
        <f t="shared" ca="1" si="0"/>
        <v>69.388090349075981</v>
      </c>
      <c r="G16" s="17" t="s">
        <v>54</v>
      </c>
      <c r="H16" s="21" t="s">
        <v>107</v>
      </c>
      <c r="I16" s="22">
        <v>13.95</v>
      </c>
      <c r="J16" s="20">
        <v>94.9</v>
      </c>
      <c r="K16" s="23">
        <v>40791</v>
      </c>
      <c r="L16" s="24">
        <v>0.22</v>
      </c>
      <c r="M16" s="24">
        <v>-1.48</v>
      </c>
      <c r="N16" s="24">
        <v>-0.66</v>
      </c>
      <c r="O16" s="25" t="str">
        <f t="shared" si="1"/>
        <v>Normal</v>
      </c>
      <c r="P16" s="25" t="b">
        <f t="shared" si="2"/>
        <v>0</v>
      </c>
      <c r="Q16" s="25" t="b">
        <f t="shared" si="3"/>
        <v>0</v>
      </c>
      <c r="R16" s="139" t="s">
        <v>2225</v>
      </c>
      <c r="S16" s="18" t="s">
        <v>39</v>
      </c>
      <c r="T16" s="49"/>
    </row>
    <row r="17" spans="1:20" x14ac:dyDescent="0.25">
      <c r="A17" s="20">
        <v>16</v>
      </c>
      <c r="B17" s="13" t="s">
        <v>2203</v>
      </c>
      <c r="C17" s="132" t="s">
        <v>2204</v>
      </c>
      <c r="D17" s="13" t="s">
        <v>2301</v>
      </c>
      <c r="E17" s="15">
        <v>39683</v>
      </c>
      <c r="F17" s="16">
        <f t="shared" ca="1" si="0"/>
        <v>70.012320328542089</v>
      </c>
      <c r="G17" s="17" t="s">
        <v>54</v>
      </c>
      <c r="H17" s="21">
        <v>5019</v>
      </c>
      <c r="I17" s="22">
        <v>14.8</v>
      </c>
      <c r="J17" s="20">
        <v>93.2</v>
      </c>
      <c r="K17" s="23">
        <v>40791</v>
      </c>
      <c r="L17" s="24">
        <v>1.85</v>
      </c>
      <c r="M17" s="24">
        <v>-0.02</v>
      </c>
      <c r="N17" s="24">
        <v>1.27</v>
      </c>
      <c r="O17" s="25" t="str">
        <f t="shared" si="1"/>
        <v>Sobrepeso</v>
      </c>
      <c r="P17" s="25" t="b">
        <f t="shared" si="2"/>
        <v>0</v>
      </c>
      <c r="Q17" s="25" t="b">
        <f t="shared" si="3"/>
        <v>0</v>
      </c>
      <c r="R17" s="139" t="s">
        <v>2225</v>
      </c>
      <c r="S17" s="18" t="s">
        <v>39</v>
      </c>
      <c r="T17" s="49"/>
    </row>
    <row r="18" spans="1:20" x14ac:dyDescent="0.25">
      <c r="A18" s="136">
        <v>17</v>
      </c>
      <c r="B18" s="13" t="s">
        <v>2203</v>
      </c>
      <c r="C18" s="132" t="s">
        <v>2204</v>
      </c>
      <c r="D18" s="13" t="s">
        <v>2307</v>
      </c>
      <c r="E18" s="15">
        <v>39774</v>
      </c>
      <c r="F18" s="16">
        <f t="shared" ca="1" si="0"/>
        <v>67.022587268993846</v>
      </c>
      <c r="G18" s="17" t="s">
        <v>29</v>
      </c>
      <c r="H18" s="21">
        <v>2295</v>
      </c>
      <c r="I18" s="22">
        <v>13.55</v>
      </c>
      <c r="J18" s="20">
        <v>90.5</v>
      </c>
      <c r="K18" s="23">
        <v>40791</v>
      </c>
      <c r="L18" s="24">
        <v>0.51</v>
      </c>
      <c r="M18" s="24">
        <v>-1.08</v>
      </c>
      <c r="N18" s="24">
        <v>-0.21</v>
      </c>
      <c r="O18" s="25" t="str">
        <f t="shared" si="1"/>
        <v>Normal</v>
      </c>
      <c r="P18" s="25" t="b">
        <f t="shared" si="2"/>
        <v>0</v>
      </c>
      <c r="Q18" s="25" t="b">
        <f t="shared" si="3"/>
        <v>0</v>
      </c>
      <c r="R18" s="139" t="s">
        <v>2225</v>
      </c>
      <c r="S18" s="18" t="s">
        <v>39</v>
      </c>
      <c r="T18" s="49"/>
    </row>
    <row r="19" spans="1:20" x14ac:dyDescent="0.25">
      <c r="A19" s="13">
        <v>18</v>
      </c>
      <c r="B19" s="13" t="s">
        <v>2203</v>
      </c>
      <c r="C19" s="132" t="s">
        <v>2204</v>
      </c>
      <c r="D19" s="13" t="s">
        <v>2313</v>
      </c>
      <c r="E19" s="15">
        <v>39904</v>
      </c>
      <c r="F19" s="16">
        <f t="shared" ca="1" si="0"/>
        <v>62.751540041067763</v>
      </c>
      <c r="G19" s="17" t="s">
        <v>54</v>
      </c>
      <c r="H19" s="21">
        <v>2164</v>
      </c>
      <c r="I19" s="22">
        <v>14.45</v>
      </c>
      <c r="J19" s="20">
        <v>88</v>
      </c>
      <c r="K19" s="23">
        <v>40791</v>
      </c>
      <c r="L19" s="24">
        <v>2.91</v>
      </c>
      <c r="M19" s="24">
        <v>0.53</v>
      </c>
      <c r="N19" s="24">
        <v>2.42</v>
      </c>
      <c r="O19" s="25" t="str">
        <f t="shared" si="1"/>
        <v>Obeso</v>
      </c>
      <c r="P19" s="25" t="b">
        <f t="shared" si="2"/>
        <v>0</v>
      </c>
      <c r="Q19" s="25" t="b">
        <f t="shared" si="3"/>
        <v>0</v>
      </c>
      <c r="R19" s="139" t="s">
        <v>2250</v>
      </c>
      <c r="S19" s="18" t="s">
        <v>52</v>
      </c>
      <c r="T19" s="49"/>
    </row>
    <row r="20" spans="1:20" x14ac:dyDescent="0.25">
      <c r="A20" s="13">
        <v>19</v>
      </c>
      <c r="B20" s="13" t="s">
        <v>2203</v>
      </c>
      <c r="C20" s="132" t="s">
        <v>2204</v>
      </c>
      <c r="D20" s="13" t="s">
        <v>2320</v>
      </c>
      <c r="E20" s="15">
        <v>39923</v>
      </c>
      <c r="F20" s="16">
        <f t="shared" ca="1" si="0"/>
        <v>62.127310061601641</v>
      </c>
      <c r="G20" s="17" t="s">
        <v>29</v>
      </c>
      <c r="H20" s="21" t="s">
        <v>107</v>
      </c>
      <c r="I20" s="22">
        <v>14.85</v>
      </c>
      <c r="J20" s="20">
        <v>93.4</v>
      </c>
      <c r="K20" s="23">
        <v>40791</v>
      </c>
      <c r="L20" s="24">
        <v>1.01</v>
      </c>
      <c r="M20" s="24">
        <v>0.78</v>
      </c>
      <c r="N20" s="24">
        <v>1.1200000000000001</v>
      </c>
      <c r="O20" s="25" t="str">
        <f t="shared" si="1"/>
        <v>Sobrepeso</v>
      </c>
      <c r="P20" s="25" t="b">
        <f t="shared" si="2"/>
        <v>0</v>
      </c>
      <c r="Q20" s="25" t="b">
        <f t="shared" si="3"/>
        <v>0</v>
      </c>
      <c r="R20" s="139"/>
      <c r="S20" s="20"/>
      <c r="T20" s="49"/>
    </row>
    <row r="21" spans="1:20" x14ac:dyDescent="0.25">
      <c r="A21" s="13">
        <v>20</v>
      </c>
      <c r="B21" s="13" t="s">
        <v>2203</v>
      </c>
      <c r="C21" s="132" t="s">
        <v>2204</v>
      </c>
      <c r="D21" s="13" t="s">
        <v>2326</v>
      </c>
      <c r="E21" s="15">
        <v>39864</v>
      </c>
      <c r="F21" s="16">
        <f t="shared" ca="1" si="0"/>
        <v>64.065708418891163</v>
      </c>
      <c r="G21" s="17" t="s">
        <v>54</v>
      </c>
      <c r="H21" s="21">
        <v>2286</v>
      </c>
      <c r="I21" s="22">
        <v>15.25</v>
      </c>
      <c r="J21" s="20">
        <v>96.2</v>
      </c>
      <c r="K21" s="23">
        <v>40791</v>
      </c>
      <c r="L21" s="24">
        <v>0.78</v>
      </c>
      <c r="M21" s="24">
        <v>1.46</v>
      </c>
      <c r="N21" s="24">
        <v>1.35</v>
      </c>
      <c r="O21" s="25" t="str">
        <f t="shared" si="1"/>
        <v>Normal</v>
      </c>
      <c r="P21" s="25" t="b">
        <f t="shared" si="2"/>
        <v>0</v>
      </c>
      <c r="Q21" s="25" t="b">
        <f t="shared" si="3"/>
        <v>0</v>
      </c>
      <c r="R21" s="139" t="s">
        <v>2250</v>
      </c>
      <c r="S21" s="18" t="s">
        <v>52</v>
      </c>
      <c r="T21" s="49"/>
    </row>
    <row r="22" spans="1:20" x14ac:dyDescent="0.25">
      <c r="A22" s="20">
        <v>21</v>
      </c>
      <c r="B22" s="13" t="s">
        <v>2203</v>
      </c>
      <c r="C22" s="132" t="s">
        <v>2204</v>
      </c>
      <c r="D22" s="13" t="s">
        <v>2331</v>
      </c>
      <c r="E22" s="15">
        <v>39874</v>
      </c>
      <c r="F22" s="16">
        <f t="shared" ca="1" si="0"/>
        <v>63.737166324435321</v>
      </c>
      <c r="G22" s="17" t="s">
        <v>54</v>
      </c>
      <c r="H22" s="21">
        <v>3282</v>
      </c>
      <c r="I22" s="22">
        <v>12.1</v>
      </c>
      <c r="J22" s="20">
        <v>87.6</v>
      </c>
      <c r="K22" s="23">
        <v>40791</v>
      </c>
      <c r="L22" s="24">
        <v>0.05</v>
      </c>
      <c r="M22" s="24">
        <v>-0.9</v>
      </c>
      <c r="N22" s="24">
        <v>-0.41</v>
      </c>
      <c r="O22" s="25" t="str">
        <f t="shared" si="1"/>
        <v>Normal</v>
      </c>
      <c r="P22" s="25" t="b">
        <f t="shared" si="2"/>
        <v>0</v>
      </c>
      <c r="Q22" s="25" t="b">
        <f t="shared" si="3"/>
        <v>0</v>
      </c>
      <c r="R22" s="20"/>
      <c r="S22" s="20"/>
      <c r="T22" s="49"/>
    </row>
    <row r="23" spans="1:20" x14ac:dyDescent="0.25">
      <c r="A23" s="136">
        <v>22</v>
      </c>
      <c r="B23" s="13" t="s">
        <v>2203</v>
      </c>
      <c r="C23" s="132" t="s">
        <v>2204</v>
      </c>
      <c r="D23" s="13" t="s">
        <v>2338</v>
      </c>
      <c r="E23" s="15">
        <v>39921</v>
      </c>
      <c r="F23" s="16">
        <f t="shared" ca="1" si="0"/>
        <v>62.19301848049281</v>
      </c>
      <c r="G23" s="17" t="s">
        <v>29</v>
      </c>
      <c r="H23" s="21">
        <v>12285</v>
      </c>
      <c r="I23" s="22">
        <v>10.85</v>
      </c>
      <c r="J23" s="20">
        <v>82</v>
      </c>
      <c r="K23" s="23">
        <v>40791</v>
      </c>
      <c r="L23" s="39">
        <v>-0.14000000000000001</v>
      </c>
      <c r="M23" s="39">
        <v>-2.66</v>
      </c>
      <c r="N23" s="39">
        <v>-1.58</v>
      </c>
      <c r="O23" s="25" t="str">
        <f t="shared" si="1"/>
        <v>Normal</v>
      </c>
      <c r="P23" s="25" t="str">
        <f t="shared" si="2"/>
        <v>Talla Baja</v>
      </c>
      <c r="Q23" s="25" t="b">
        <f t="shared" si="3"/>
        <v>0</v>
      </c>
      <c r="R23" s="139" t="s">
        <v>2250</v>
      </c>
      <c r="S23" s="18" t="s">
        <v>52</v>
      </c>
      <c r="T23" s="49"/>
    </row>
    <row r="24" spans="1:20" x14ac:dyDescent="0.25">
      <c r="A24" s="13">
        <v>23</v>
      </c>
      <c r="B24" s="13" t="s">
        <v>2203</v>
      </c>
      <c r="C24" s="132" t="s">
        <v>2204</v>
      </c>
      <c r="D24" s="13" t="s">
        <v>2345</v>
      </c>
      <c r="E24" s="15">
        <v>39893</v>
      </c>
      <c r="F24" s="16">
        <f t="shared" ca="1" si="0"/>
        <v>63.112936344969199</v>
      </c>
      <c r="G24" s="17" t="s">
        <v>29</v>
      </c>
      <c r="H24" s="21">
        <v>8336</v>
      </c>
      <c r="I24" s="22">
        <v>14.2</v>
      </c>
      <c r="J24" s="20">
        <v>89.5</v>
      </c>
      <c r="K24" s="23">
        <v>40791</v>
      </c>
      <c r="L24" s="24">
        <v>1.3</v>
      </c>
      <c r="M24" s="24">
        <v>-0.61</v>
      </c>
      <c r="N24" s="24">
        <v>0.61</v>
      </c>
      <c r="O24" s="25" t="str">
        <f t="shared" si="1"/>
        <v>Sobrepeso</v>
      </c>
      <c r="P24" s="25" t="b">
        <f t="shared" si="2"/>
        <v>0</v>
      </c>
      <c r="Q24" s="25" t="b">
        <f t="shared" si="3"/>
        <v>0</v>
      </c>
      <c r="R24" s="139" t="s">
        <v>2250</v>
      </c>
      <c r="S24" s="18" t="s">
        <v>52</v>
      </c>
      <c r="T24" s="145"/>
    </row>
    <row r="25" spans="1:20" x14ac:dyDescent="0.25">
      <c r="A25" s="13">
        <v>24</v>
      </c>
      <c r="B25" s="13" t="s">
        <v>2203</v>
      </c>
      <c r="C25" s="132" t="s">
        <v>2204</v>
      </c>
      <c r="D25" s="13" t="s">
        <v>2352</v>
      </c>
      <c r="E25" s="15">
        <v>39985</v>
      </c>
      <c r="F25" s="16">
        <f t="shared" ca="1" si="0"/>
        <v>60.090349075975361</v>
      </c>
      <c r="G25" s="17" t="s">
        <v>29</v>
      </c>
      <c r="H25" s="21">
        <v>6192</v>
      </c>
      <c r="I25" s="22">
        <v>15.55</v>
      </c>
      <c r="J25" s="20">
        <v>89.6</v>
      </c>
      <c r="K25" s="23">
        <v>40791</v>
      </c>
      <c r="L25" s="24">
        <v>2.35</v>
      </c>
      <c r="M25" s="24">
        <v>0.12</v>
      </c>
      <c r="N25" s="24">
        <v>1.79</v>
      </c>
      <c r="O25" s="25" t="str">
        <f t="shared" si="1"/>
        <v>Obeso</v>
      </c>
      <c r="P25" s="25" t="b">
        <f t="shared" si="2"/>
        <v>0</v>
      </c>
      <c r="Q25" s="25" t="b">
        <f t="shared" si="3"/>
        <v>0</v>
      </c>
      <c r="R25" s="19" t="s">
        <v>2250</v>
      </c>
      <c r="S25" s="41" t="s">
        <v>52</v>
      </c>
      <c r="T25" s="49"/>
    </row>
    <row r="26" spans="1:20" x14ac:dyDescent="0.25">
      <c r="A26" s="13">
        <v>25</v>
      </c>
      <c r="B26" s="13" t="s">
        <v>2203</v>
      </c>
      <c r="C26" s="132" t="s">
        <v>2204</v>
      </c>
      <c r="D26" s="13" t="s">
        <v>2359</v>
      </c>
      <c r="E26" s="15">
        <v>39942</v>
      </c>
      <c r="F26" s="16">
        <f t="shared" ca="1" si="0"/>
        <v>61.503080082135519</v>
      </c>
      <c r="G26" s="17" t="s">
        <v>54</v>
      </c>
      <c r="H26" s="21">
        <v>6422</v>
      </c>
      <c r="I26" s="22">
        <v>13.6</v>
      </c>
      <c r="J26" s="20">
        <v>90.3</v>
      </c>
      <c r="K26" s="23">
        <v>40791</v>
      </c>
      <c r="L26" s="24">
        <v>0.74</v>
      </c>
      <c r="M26" s="24">
        <v>0.38</v>
      </c>
      <c r="N26" s="24">
        <v>0.8</v>
      </c>
      <c r="O26" s="25" t="str">
        <f t="shared" si="1"/>
        <v>Normal</v>
      </c>
      <c r="P26" s="25" t="b">
        <f t="shared" si="2"/>
        <v>0</v>
      </c>
      <c r="Q26" s="25" t="b">
        <f t="shared" si="3"/>
        <v>0</v>
      </c>
      <c r="R26" s="139" t="s">
        <v>2367</v>
      </c>
      <c r="S26" s="34" t="s">
        <v>52</v>
      </c>
      <c r="T26" s="49"/>
    </row>
    <row r="27" spans="1:20" x14ac:dyDescent="0.25">
      <c r="A27" s="20">
        <v>26</v>
      </c>
      <c r="B27" s="13" t="s">
        <v>2203</v>
      </c>
      <c r="C27" s="132" t="s">
        <v>2204</v>
      </c>
      <c r="D27" s="13" t="s">
        <v>2368</v>
      </c>
      <c r="E27" s="15">
        <v>39945</v>
      </c>
      <c r="F27" s="16">
        <f t="shared" ca="1" si="0"/>
        <v>61.404517453798761</v>
      </c>
      <c r="G27" s="17" t="s">
        <v>54</v>
      </c>
      <c r="H27" s="21">
        <v>2261</v>
      </c>
      <c r="I27" s="22">
        <v>12.7</v>
      </c>
      <c r="J27" s="20">
        <v>86.1</v>
      </c>
      <c r="K27" s="23">
        <v>40791</v>
      </c>
      <c r="L27" s="24">
        <v>0.88</v>
      </c>
      <c r="M27" s="24">
        <v>0.04</v>
      </c>
      <c r="N27" s="24">
        <v>0.72</v>
      </c>
      <c r="O27" s="25" t="str">
        <f t="shared" si="1"/>
        <v>Normal</v>
      </c>
      <c r="P27" s="25" t="b">
        <f t="shared" si="2"/>
        <v>0</v>
      </c>
      <c r="Q27" s="25" t="b">
        <f t="shared" si="3"/>
        <v>0</v>
      </c>
      <c r="R27" s="139" t="s">
        <v>2283</v>
      </c>
      <c r="S27" s="142" t="s">
        <v>52</v>
      </c>
      <c r="T27" s="49"/>
    </row>
    <row r="28" spans="1:20" x14ac:dyDescent="0.25">
      <c r="A28" s="136">
        <v>27</v>
      </c>
      <c r="B28" s="20" t="s">
        <v>2203</v>
      </c>
      <c r="C28" s="132" t="s">
        <v>2204</v>
      </c>
      <c r="D28" s="20" t="s">
        <v>2374</v>
      </c>
      <c r="E28" s="37">
        <v>39529</v>
      </c>
      <c r="F28" s="16">
        <f t="shared" ca="1" si="0"/>
        <v>75.071868583162214</v>
      </c>
      <c r="G28" s="70" t="s">
        <v>54</v>
      </c>
      <c r="H28" s="21">
        <v>2750</v>
      </c>
      <c r="I28" s="22">
        <v>15.35</v>
      </c>
      <c r="J28" s="20">
        <v>93</v>
      </c>
      <c r="K28" s="23">
        <v>40794</v>
      </c>
      <c r="L28" s="24">
        <v>1.49</v>
      </c>
      <c r="M28" s="24">
        <v>-1.42</v>
      </c>
      <c r="N28" s="24">
        <v>0.23</v>
      </c>
      <c r="O28" s="25" t="str">
        <f t="shared" si="1"/>
        <v>Sobrepeso</v>
      </c>
      <c r="P28" s="25" t="b">
        <f t="shared" si="2"/>
        <v>0</v>
      </c>
      <c r="Q28" s="25" t="b">
        <f t="shared" si="3"/>
        <v>0</v>
      </c>
      <c r="R28" s="139" t="s">
        <v>2250</v>
      </c>
      <c r="S28" s="18" t="s">
        <v>52</v>
      </c>
      <c r="T28" s="49"/>
    </row>
    <row r="29" spans="1:20" x14ac:dyDescent="0.25">
      <c r="A29" s="13">
        <v>28</v>
      </c>
      <c r="B29" s="13" t="s">
        <v>2203</v>
      </c>
      <c r="C29" s="132" t="s">
        <v>2204</v>
      </c>
      <c r="D29" s="13" t="s">
        <v>2381</v>
      </c>
      <c r="E29" s="15">
        <v>39499</v>
      </c>
      <c r="F29" s="16">
        <f t="shared" ca="1" si="0"/>
        <v>76.057494866529765</v>
      </c>
      <c r="G29" s="17" t="s">
        <v>54</v>
      </c>
      <c r="H29" s="21">
        <v>2202</v>
      </c>
      <c r="I29" s="22">
        <v>14.85</v>
      </c>
      <c r="J29" s="20">
        <v>96</v>
      </c>
      <c r="K29" s="23">
        <v>40794</v>
      </c>
      <c r="L29" s="24">
        <v>0.83</v>
      </c>
      <c r="M29" s="24">
        <v>-1.1000000000000001</v>
      </c>
      <c r="N29" s="24">
        <v>-0.06</v>
      </c>
      <c r="O29" s="25" t="str">
        <f t="shared" si="1"/>
        <v>Normal</v>
      </c>
      <c r="P29" s="25" t="b">
        <f t="shared" si="2"/>
        <v>0</v>
      </c>
      <c r="Q29" s="25" t="b">
        <f t="shared" si="3"/>
        <v>0</v>
      </c>
      <c r="R29" s="139" t="s">
        <v>2250</v>
      </c>
      <c r="S29" s="18" t="s">
        <v>52</v>
      </c>
      <c r="T29" s="49"/>
    </row>
    <row r="30" spans="1:20" x14ac:dyDescent="0.25">
      <c r="A30" s="13">
        <v>29</v>
      </c>
      <c r="B30" s="13" t="s">
        <v>2203</v>
      </c>
      <c r="C30" s="132" t="s">
        <v>2204</v>
      </c>
      <c r="D30" s="13" t="s">
        <v>2387</v>
      </c>
      <c r="E30" s="15">
        <v>39735</v>
      </c>
      <c r="F30" s="16">
        <f t="shared" ca="1" si="0"/>
        <v>68.303901437371664</v>
      </c>
      <c r="G30" s="17" t="s">
        <v>54</v>
      </c>
      <c r="H30" s="21">
        <v>2130</v>
      </c>
      <c r="I30" s="22">
        <v>15.45</v>
      </c>
      <c r="J30" s="20">
        <v>95.4</v>
      </c>
      <c r="K30" s="23">
        <v>40794</v>
      </c>
      <c r="L30" s="24">
        <v>0.67</v>
      </c>
      <c r="M30" s="24">
        <v>0.57999999999999996</v>
      </c>
      <c r="N30" s="24">
        <v>0.81</v>
      </c>
      <c r="O30" s="25" t="str">
        <f t="shared" si="1"/>
        <v>Normal</v>
      </c>
      <c r="P30" s="25" t="b">
        <f t="shared" si="2"/>
        <v>0</v>
      </c>
      <c r="Q30" s="25" t="b">
        <f t="shared" si="3"/>
        <v>0</v>
      </c>
      <c r="R30" s="139" t="s">
        <v>2250</v>
      </c>
      <c r="S30" s="18" t="s">
        <v>52</v>
      </c>
      <c r="T30" s="49"/>
    </row>
    <row r="31" spans="1:20" x14ac:dyDescent="0.25">
      <c r="A31" s="13">
        <v>30</v>
      </c>
      <c r="B31" s="13" t="s">
        <v>2203</v>
      </c>
      <c r="C31" s="132" t="s">
        <v>2204</v>
      </c>
      <c r="D31" s="13" t="s">
        <v>2393</v>
      </c>
      <c r="E31" s="15">
        <v>39735</v>
      </c>
      <c r="F31" s="16">
        <f t="shared" ca="1" si="0"/>
        <v>68.303901437371664</v>
      </c>
      <c r="G31" s="17" t="s">
        <v>54</v>
      </c>
      <c r="H31" s="21">
        <v>2130</v>
      </c>
      <c r="I31" s="22">
        <v>15.15</v>
      </c>
      <c r="J31" s="20">
        <v>96.4</v>
      </c>
      <c r="K31" s="23">
        <v>40794</v>
      </c>
      <c r="L31" s="24">
        <v>0.84</v>
      </c>
      <c r="M31" s="24">
        <v>0.21</v>
      </c>
      <c r="N31" s="24">
        <v>0.74</v>
      </c>
      <c r="O31" s="25" t="str">
        <f t="shared" si="1"/>
        <v>Normal</v>
      </c>
      <c r="P31" s="25" t="b">
        <f t="shared" si="2"/>
        <v>0</v>
      </c>
      <c r="Q31" s="25" t="b">
        <f t="shared" si="3"/>
        <v>0</v>
      </c>
      <c r="R31" s="147" t="s">
        <v>2250</v>
      </c>
      <c r="S31" s="29" t="s">
        <v>52</v>
      </c>
      <c r="T31" s="148"/>
    </row>
    <row r="32" spans="1:20" x14ac:dyDescent="0.25">
      <c r="A32" s="20">
        <v>31</v>
      </c>
      <c r="B32" s="13" t="s">
        <v>2203</v>
      </c>
      <c r="C32" s="132" t="s">
        <v>2204</v>
      </c>
      <c r="D32" s="13" t="s">
        <v>2395</v>
      </c>
      <c r="E32" s="15">
        <v>39735</v>
      </c>
      <c r="F32" s="16">
        <f t="shared" ca="1" si="0"/>
        <v>68.303901437371664</v>
      </c>
      <c r="G32" s="17" t="s">
        <v>54</v>
      </c>
      <c r="H32" s="21">
        <v>2130</v>
      </c>
      <c r="I32" s="22">
        <v>15</v>
      </c>
      <c r="J32" s="20">
        <v>95</v>
      </c>
      <c r="K32" s="23">
        <v>40794</v>
      </c>
      <c r="L32" s="24">
        <v>1.08</v>
      </c>
      <c r="M32" s="24">
        <v>0.32</v>
      </c>
      <c r="N32" s="24">
        <v>0.96</v>
      </c>
      <c r="O32" s="25" t="str">
        <f t="shared" si="1"/>
        <v>Sobrepeso</v>
      </c>
      <c r="P32" s="25" t="b">
        <f t="shared" si="2"/>
        <v>0</v>
      </c>
      <c r="Q32" s="25" t="b">
        <f t="shared" si="3"/>
        <v>0</v>
      </c>
      <c r="R32" s="147" t="s">
        <v>2250</v>
      </c>
      <c r="S32" s="29" t="s">
        <v>52</v>
      </c>
      <c r="T32" s="49"/>
    </row>
    <row r="33" spans="1:20" x14ac:dyDescent="0.25">
      <c r="A33" s="136">
        <v>32</v>
      </c>
      <c r="B33" s="13" t="s">
        <v>2203</v>
      </c>
      <c r="C33" s="132" t="s">
        <v>2204</v>
      </c>
      <c r="D33" s="13" t="s">
        <v>2397</v>
      </c>
      <c r="E33" s="15">
        <v>39457</v>
      </c>
      <c r="F33" s="16">
        <f t="shared" ca="1" si="0"/>
        <v>77.437371663244363</v>
      </c>
      <c r="G33" s="17" t="s">
        <v>29</v>
      </c>
      <c r="H33" s="21">
        <v>11247</v>
      </c>
      <c r="I33" s="22">
        <v>17.350000000000001</v>
      </c>
      <c r="J33" s="20">
        <v>101.2</v>
      </c>
      <c r="K33" s="23">
        <v>40794</v>
      </c>
      <c r="L33" s="24">
        <v>1.19</v>
      </c>
      <c r="M33" s="24">
        <v>0.05</v>
      </c>
      <c r="N33" s="24">
        <v>0.81</v>
      </c>
      <c r="O33" s="25" t="str">
        <f t="shared" si="1"/>
        <v>Sobrepeso</v>
      </c>
      <c r="P33" s="25" t="b">
        <f t="shared" si="2"/>
        <v>0</v>
      </c>
      <c r="Q33" s="25" t="b">
        <f t="shared" si="3"/>
        <v>0</v>
      </c>
      <c r="R33" s="139" t="s">
        <v>2283</v>
      </c>
      <c r="S33" s="142" t="s">
        <v>52</v>
      </c>
      <c r="T33" s="49"/>
    </row>
    <row r="34" spans="1:20" x14ac:dyDescent="0.25">
      <c r="A34" s="13">
        <v>33</v>
      </c>
      <c r="B34" s="13" t="s">
        <v>2203</v>
      </c>
      <c r="C34" s="132" t="s">
        <v>2204</v>
      </c>
      <c r="D34" s="13" t="s">
        <v>2403</v>
      </c>
      <c r="E34" s="15">
        <v>39359</v>
      </c>
      <c r="F34" s="16">
        <f t="shared" ca="1" si="0"/>
        <v>80.657084188911696</v>
      </c>
      <c r="G34" s="17" t="s">
        <v>29</v>
      </c>
      <c r="H34" s="21">
        <v>2256</v>
      </c>
      <c r="I34" s="22">
        <v>13.75</v>
      </c>
      <c r="J34" s="20">
        <v>93.8</v>
      </c>
      <c r="K34" s="23">
        <v>40794</v>
      </c>
      <c r="L34" s="24">
        <v>-0.75</v>
      </c>
      <c r="M34" s="24">
        <v>-1.65</v>
      </c>
      <c r="N34" s="24">
        <v>-1.48</v>
      </c>
      <c r="O34" s="25" t="str">
        <f t="shared" si="1"/>
        <v>Normal</v>
      </c>
      <c r="P34" s="25" t="b">
        <f t="shared" si="2"/>
        <v>0</v>
      </c>
      <c r="Q34" s="25" t="b">
        <f t="shared" si="3"/>
        <v>0</v>
      </c>
      <c r="R34" s="20"/>
      <c r="S34" s="20"/>
      <c r="T34" s="49"/>
    </row>
    <row r="35" spans="1:20" x14ac:dyDescent="0.25">
      <c r="A35" s="13">
        <v>34</v>
      </c>
      <c r="B35" s="149" t="s">
        <v>2203</v>
      </c>
      <c r="C35" s="132" t="s">
        <v>2204</v>
      </c>
      <c r="D35" s="149" t="s">
        <v>2410</v>
      </c>
      <c r="E35" s="150">
        <v>39448</v>
      </c>
      <c r="F35" s="16">
        <f t="shared" ca="1" si="0"/>
        <v>77.733059548254616</v>
      </c>
      <c r="G35" s="151" t="s">
        <v>29</v>
      </c>
      <c r="H35" s="21">
        <v>3033</v>
      </c>
      <c r="I35" s="154">
        <v>14.95</v>
      </c>
      <c r="J35" s="155">
        <v>97.8</v>
      </c>
      <c r="K35" s="23">
        <v>40794</v>
      </c>
      <c r="L35" s="24">
        <v>1.74</v>
      </c>
      <c r="M35" s="24">
        <v>-0.66</v>
      </c>
      <c r="N35" s="24">
        <v>0.75</v>
      </c>
      <c r="O35" s="25" t="str">
        <f t="shared" si="1"/>
        <v>Sobrepeso</v>
      </c>
      <c r="P35" s="25" t="b">
        <f t="shared" si="2"/>
        <v>0</v>
      </c>
      <c r="Q35" s="25" t="b">
        <f t="shared" si="3"/>
        <v>0</v>
      </c>
      <c r="R35" s="156" t="s">
        <v>2283</v>
      </c>
      <c r="S35" s="157" t="s">
        <v>52</v>
      </c>
      <c r="T35" s="49"/>
    </row>
    <row r="36" spans="1:20" x14ac:dyDescent="0.25">
      <c r="A36" s="13">
        <v>35</v>
      </c>
      <c r="B36" s="13" t="s">
        <v>2203</v>
      </c>
      <c r="C36" s="132" t="s">
        <v>2204</v>
      </c>
      <c r="D36" s="13" t="s">
        <v>2416</v>
      </c>
      <c r="E36" s="15">
        <v>39479</v>
      </c>
      <c r="F36" s="16">
        <f t="shared" ca="1" si="0"/>
        <v>76.714579055441476</v>
      </c>
      <c r="G36" s="17" t="s">
        <v>54</v>
      </c>
      <c r="H36" s="21">
        <v>3081</v>
      </c>
      <c r="I36" s="22">
        <v>13.05</v>
      </c>
      <c r="J36" s="20">
        <v>96.8</v>
      </c>
      <c r="K36" s="23">
        <v>40794</v>
      </c>
      <c r="L36" s="24">
        <v>2.12</v>
      </c>
      <c r="M36" s="24">
        <v>0.22</v>
      </c>
      <c r="N36" s="24">
        <v>1.54</v>
      </c>
      <c r="O36" s="25" t="str">
        <f t="shared" si="1"/>
        <v>Obeso</v>
      </c>
      <c r="P36" s="25" t="b">
        <f t="shared" si="2"/>
        <v>0</v>
      </c>
      <c r="Q36" s="25" t="b">
        <f t="shared" si="3"/>
        <v>0</v>
      </c>
      <c r="R36" s="139" t="s">
        <v>2225</v>
      </c>
      <c r="S36" s="18" t="s">
        <v>52</v>
      </c>
      <c r="T36" s="49"/>
    </row>
    <row r="37" spans="1:20" x14ac:dyDescent="0.25">
      <c r="A37" s="20">
        <v>36</v>
      </c>
      <c r="B37" s="13" t="s">
        <v>2203</v>
      </c>
      <c r="C37" s="132" t="s">
        <v>2204</v>
      </c>
      <c r="D37" s="13" t="s">
        <v>2423</v>
      </c>
      <c r="E37" s="15">
        <v>39456</v>
      </c>
      <c r="F37" s="16">
        <f t="shared" ca="1" si="0"/>
        <v>77.470225872689937</v>
      </c>
      <c r="G37" s="17" t="s">
        <v>54</v>
      </c>
      <c r="H37" s="21">
        <v>2125</v>
      </c>
      <c r="I37" s="22">
        <v>15.55</v>
      </c>
      <c r="J37" s="20">
        <v>91</v>
      </c>
      <c r="K37" s="23">
        <v>40794</v>
      </c>
      <c r="L37" s="24">
        <v>0.96</v>
      </c>
      <c r="M37" s="24">
        <v>-0.46</v>
      </c>
      <c r="N37" s="24">
        <v>0.34</v>
      </c>
      <c r="O37" s="25" t="str">
        <f t="shared" si="1"/>
        <v>Normal</v>
      </c>
      <c r="P37" s="25" t="b">
        <f t="shared" si="2"/>
        <v>0</v>
      </c>
      <c r="Q37" s="25" t="b">
        <f t="shared" si="3"/>
        <v>0</v>
      </c>
      <c r="R37" s="139" t="s">
        <v>2250</v>
      </c>
      <c r="S37" s="18" t="s">
        <v>52</v>
      </c>
      <c r="T37" s="148"/>
    </row>
    <row r="38" spans="1:20" x14ac:dyDescent="0.25">
      <c r="A38" s="136">
        <v>37</v>
      </c>
      <c r="B38" s="13" t="s">
        <v>2203</v>
      </c>
      <c r="C38" s="132" t="s">
        <v>2204</v>
      </c>
      <c r="D38" s="13" t="s">
        <v>2429</v>
      </c>
      <c r="E38" s="15">
        <v>39629</v>
      </c>
      <c r="F38" s="16">
        <f t="shared" ca="1" si="0"/>
        <v>71.78644763860369</v>
      </c>
      <c r="G38" s="17" t="s">
        <v>54</v>
      </c>
      <c r="H38" s="21">
        <v>2648</v>
      </c>
      <c r="I38" s="22">
        <v>10.5</v>
      </c>
      <c r="J38" s="20">
        <v>83.3</v>
      </c>
      <c r="K38" s="23">
        <v>40794</v>
      </c>
      <c r="L38" s="32">
        <v>-0.5</v>
      </c>
      <c r="M38" s="32">
        <v>-3.4</v>
      </c>
      <c r="N38" s="32">
        <v>-2.4700000000000002</v>
      </c>
      <c r="O38" s="25" t="str">
        <f t="shared" si="1"/>
        <v>Normal</v>
      </c>
      <c r="P38" s="25" t="str">
        <f t="shared" si="2"/>
        <v>Talla Baja</v>
      </c>
      <c r="Q38" s="25" t="str">
        <f t="shared" si="3"/>
        <v>Des Ag</v>
      </c>
      <c r="R38" s="139" t="s">
        <v>2250</v>
      </c>
      <c r="S38" s="18" t="s">
        <v>52</v>
      </c>
      <c r="T38" s="49"/>
    </row>
    <row r="39" spans="1:20" x14ac:dyDescent="0.25">
      <c r="A39" s="13">
        <v>38</v>
      </c>
      <c r="B39" s="13" t="s">
        <v>2203</v>
      </c>
      <c r="C39" s="132" t="s">
        <v>2204</v>
      </c>
      <c r="D39" s="13" t="s">
        <v>2435</v>
      </c>
      <c r="E39" s="15">
        <v>39540</v>
      </c>
      <c r="F39" s="16">
        <f t="shared" ca="1" si="0"/>
        <v>74.710472279260784</v>
      </c>
      <c r="G39" s="17" t="s">
        <v>29</v>
      </c>
      <c r="H39" s="21" t="s">
        <v>107</v>
      </c>
      <c r="I39" s="22">
        <v>16.95</v>
      </c>
      <c r="J39" s="20">
        <v>101</v>
      </c>
      <c r="K39" s="23">
        <v>40794</v>
      </c>
      <c r="L39" s="24">
        <v>0.96</v>
      </c>
      <c r="M39" s="24">
        <v>0.42</v>
      </c>
      <c r="N39" s="24">
        <v>0.87</v>
      </c>
      <c r="O39" s="25" t="str">
        <f t="shared" si="1"/>
        <v>Normal</v>
      </c>
      <c r="P39" s="25" t="b">
        <f t="shared" si="2"/>
        <v>0</v>
      </c>
      <c r="Q39" s="25" t="b">
        <f t="shared" si="3"/>
        <v>0</v>
      </c>
      <c r="R39" s="20"/>
      <c r="S39" s="20"/>
      <c r="T39" s="49"/>
    </row>
    <row r="40" spans="1:20" x14ac:dyDescent="0.25">
      <c r="A40" s="13">
        <v>39</v>
      </c>
      <c r="B40" s="13" t="s">
        <v>2203</v>
      </c>
      <c r="C40" s="132" t="s">
        <v>2204</v>
      </c>
      <c r="D40" s="13" t="s">
        <v>2441</v>
      </c>
      <c r="E40" s="15">
        <v>39771</v>
      </c>
      <c r="F40" s="16">
        <f t="shared" ca="1" si="0"/>
        <v>67.121149897330596</v>
      </c>
      <c r="G40" s="17" t="s">
        <v>54</v>
      </c>
      <c r="H40" s="65">
        <v>3316</v>
      </c>
      <c r="I40" s="22">
        <v>17.25</v>
      </c>
      <c r="J40" s="20">
        <v>101.4</v>
      </c>
      <c r="K40" s="23">
        <v>40794</v>
      </c>
      <c r="L40" s="24">
        <v>1.06</v>
      </c>
      <c r="M40" s="24">
        <v>2.17</v>
      </c>
      <c r="N40" s="24">
        <v>1.9</v>
      </c>
      <c r="O40" s="25" t="str">
        <f t="shared" si="1"/>
        <v>Sobrepeso</v>
      </c>
      <c r="P40" s="25" t="b">
        <f t="shared" si="2"/>
        <v>0</v>
      </c>
      <c r="Q40" s="25" t="b">
        <f t="shared" si="3"/>
        <v>0</v>
      </c>
      <c r="R40" s="139" t="s">
        <v>2250</v>
      </c>
      <c r="S40" s="18" t="s">
        <v>52</v>
      </c>
      <c r="T40" s="50"/>
    </row>
    <row r="41" spans="1:20" x14ac:dyDescent="0.25">
      <c r="A41" s="13">
        <v>40</v>
      </c>
      <c r="B41" s="149" t="s">
        <v>2203</v>
      </c>
      <c r="C41" s="132" t="s">
        <v>2204</v>
      </c>
      <c r="D41" s="149" t="s">
        <v>2447</v>
      </c>
      <c r="E41" s="150">
        <v>39361</v>
      </c>
      <c r="F41" s="16">
        <f t="shared" ca="1" si="0"/>
        <v>80.591375770020534</v>
      </c>
      <c r="G41" s="151" t="s">
        <v>29</v>
      </c>
      <c r="H41" s="21">
        <v>8993</v>
      </c>
      <c r="I41" s="154">
        <v>15.95</v>
      </c>
      <c r="J41" s="155">
        <v>96.8</v>
      </c>
      <c r="K41" s="23">
        <v>40794</v>
      </c>
      <c r="L41" s="24">
        <v>4.22</v>
      </c>
      <c r="M41" s="24">
        <v>0.21</v>
      </c>
      <c r="N41" s="24">
        <v>2.93</v>
      </c>
      <c r="O41" s="25" t="str">
        <f t="shared" si="1"/>
        <v>Obeso</v>
      </c>
      <c r="P41" s="25" t="b">
        <f t="shared" si="2"/>
        <v>0</v>
      </c>
      <c r="Q41" s="25" t="b">
        <f t="shared" si="3"/>
        <v>0</v>
      </c>
      <c r="R41" s="140" t="s">
        <v>2250</v>
      </c>
      <c r="S41" s="18" t="s">
        <v>52</v>
      </c>
      <c r="T41" s="49"/>
    </row>
    <row r="42" spans="1:20" x14ac:dyDescent="0.25">
      <c r="A42" s="20">
        <v>41</v>
      </c>
      <c r="B42" s="13" t="s">
        <v>2203</v>
      </c>
      <c r="C42" s="132" t="s">
        <v>2204</v>
      </c>
      <c r="D42" s="13" t="s">
        <v>2453</v>
      </c>
      <c r="E42" s="15">
        <v>39377</v>
      </c>
      <c r="F42" s="16">
        <f t="shared" ca="1" si="0"/>
        <v>80.065708418891177</v>
      </c>
      <c r="G42" s="17" t="s">
        <v>54</v>
      </c>
      <c r="H42" s="21">
        <v>2202</v>
      </c>
      <c r="I42" s="22">
        <v>19.5</v>
      </c>
      <c r="J42" s="20">
        <v>103.1</v>
      </c>
      <c r="K42" s="23">
        <v>40794</v>
      </c>
      <c r="L42" s="24">
        <v>1.31</v>
      </c>
      <c r="M42" s="24">
        <v>0.13</v>
      </c>
      <c r="N42" s="24">
        <v>0.94</v>
      </c>
      <c r="O42" s="25" t="str">
        <f t="shared" si="1"/>
        <v>Sobrepeso</v>
      </c>
      <c r="P42" s="25" t="b">
        <f t="shared" si="2"/>
        <v>0</v>
      </c>
      <c r="Q42" s="25" t="b">
        <f t="shared" si="3"/>
        <v>0</v>
      </c>
      <c r="R42" s="139" t="s">
        <v>2283</v>
      </c>
      <c r="S42" s="142" t="s">
        <v>1474</v>
      </c>
      <c r="T42" s="49"/>
    </row>
    <row r="43" spans="1:20" x14ac:dyDescent="0.25">
      <c r="A43" s="136">
        <v>42</v>
      </c>
      <c r="B43" s="13" t="s">
        <v>2203</v>
      </c>
      <c r="C43" s="132" t="s">
        <v>2204</v>
      </c>
      <c r="D43" s="13" t="s">
        <v>2459</v>
      </c>
      <c r="E43" s="15">
        <v>39419</v>
      </c>
      <c r="F43" s="16">
        <f t="shared" ca="1" si="0"/>
        <v>78.685831622176593</v>
      </c>
      <c r="G43" s="17" t="s">
        <v>54</v>
      </c>
      <c r="H43" s="21">
        <v>4100</v>
      </c>
      <c r="I43" s="22">
        <v>19.05</v>
      </c>
      <c r="J43" s="20">
        <v>108</v>
      </c>
      <c r="K43" s="23">
        <v>40794</v>
      </c>
      <c r="L43" s="24">
        <v>0.69</v>
      </c>
      <c r="M43" s="24">
        <v>1.66</v>
      </c>
      <c r="N43" s="24">
        <v>1.44</v>
      </c>
      <c r="O43" s="25" t="str">
        <f t="shared" si="1"/>
        <v>Normal</v>
      </c>
      <c r="P43" s="25" t="b">
        <f t="shared" si="2"/>
        <v>0</v>
      </c>
      <c r="Q43" s="25" t="b">
        <f t="shared" si="3"/>
        <v>0</v>
      </c>
      <c r="R43" s="19" t="s">
        <v>2250</v>
      </c>
      <c r="S43" s="34" t="s">
        <v>52</v>
      </c>
      <c r="T43" s="49"/>
    </row>
    <row r="44" spans="1:20" x14ac:dyDescent="0.25">
      <c r="A44" s="13">
        <v>43</v>
      </c>
      <c r="B44" s="20" t="s">
        <v>2203</v>
      </c>
      <c r="C44" s="132" t="s">
        <v>2204</v>
      </c>
      <c r="D44" s="20" t="s">
        <v>2465</v>
      </c>
      <c r="E44" s="37">
        <v>39437</v>
      </c>
      <c r="F44" s="16">
        <f t="shared" ca="1" si="0"/>
        <v>78.094455852156045</v>
      </c>
      <c r="G44" s="70" t="s">
        <v>54</v>
      </c>
      <c r="H44" s="21">
        <v>3304</v>
      </c>
      <c r="I44" s="22">
        <v>17.25</v>
      </c>
      <c r="J44" s="20">
        <v>102.6</v>
      </c>
      <c r="K44" s="99">
        <v>40795</v>
      </c>
      <c r="L44" s="24">
        <v>0.81</v>
      </c>
      <c r="M44" s="24">
        <v>0.46</v>
      </c>
      <c r="N44" s="24">
        <v>0.79</v>
      </c>
      <c r="O44" s="25" t="str">
        <f t="shared" si="1"/>
        <v>Normal</v>
      </c>
      <c r="P44" s="25" t="b">
        <f t="shared" si="2"/>
        <v>0</v>
      </c>
      <c r="Q44" s="25" t="b">
        <f t="shared" si="3"/>
        <v>0</v>
      </c>
      <c r="R44" s="20"/>
      <c r="S44" s="20"/>
      <c r="T44" s="49"/>
    </row>
    <row r="45" spans="1:20" x14ac:dyDescent="0.25">
      <c r="A45" s="13">
        <v>44</v>
      </c>
      <c r="B45" s="13" t="s">
        <v>2203</v>
      </c>
      <c r="C45" s="132" t="s">
        <v>2204</v>
      </c>
      <c r="D45" s="13" t="s">
        <v>2472</v>
      </c>
      <c r="E45" s="15">
        <v>39572</v>
      </c>
      <c r="F45" s="16">
        <f t="shared" ca="1" si="0"/>
        <v>73.659137577002042</v>
      </c>
      <c r="G45" s="17" t="s">
        <v>29</v>
      </c>
      <c r="H45" s="21">
        <v>14093</v>
      </c>
      <c r="I45" s="22">
        <v>18.05</v>
      </c>
      <c r="J45" s="20">
        <v>98.6</v>
      </c>
      <c r="K45" s="23">
        <v>40795</v>
      </c>
      <c r="L45" s="24">
        <v>2.21</v>
      </c>
      <c r="M45" s="24">
        <v>-0.04</v>
      </c>
      <c r="N45" s="24">
        <v>1.47</v>
      </c>
      <c r="O45" s="25" t="str">
        <f t="shared" si="1"/>
        <v>Obeso</v>
      </c>
      <c r="P45" s="25" t="b">
        <f t="shared" si="2"/>
        <v>0</v>
      </c>
      <c r="Q45" s="25" t="b">
        <f t="shared" si="3"/>
        <v>0</v>
      </c>
      <c r="R45" s="19" t="s">
        <v>2250</v>
      </c>
      <c r="S45" s="18" t="s">
        <v>52</v>
      </c>
      <c r="T45" s="49"/>
    </row>
    <row r="46" spans="1:20" x14ac:dyDescent="0.25">
      <c r="A46" s="13">
        <v>45</v>
      </c>
      <c r="B46" s="13" t="s">
        <v>2203</v>
      </c>
      <c r="C46" s="132" t="s">
        <v>2204</v>
      </c>
      <c r="D46" s="13" t="s">
        <v>2478</v>
      </c>
      <c r="E46" s="15">
        <v>39527</v>
      </c>
      <c r="F46" s="16">
        <f t="shared" ca="1" si="0"/>
        <v>75.137577002053391</v>
      </c>
      <c r="G46" s="17" t="s">
        <v>29</v>
      </c>
      <c r="H46" s="21">
        <v>9002</v>
      </c>
      <c r="I46" s="22">
        <v>17.75</v>
      </c>
      <c r="J46" s="20">
        <v>100.75</v>
      </c>
      <c r="K46" s="99">
        <v>40795</v>
      </c>
      <c r="L46" s="24">
        <v>1.55</v>
      </c>
      <c r="M46" s="24">
        <v>0.28000000000000003</v>
      </c>
      <c r="N46" s="24">
        <v>1.19</v>
      </c>
      <c r="O46" s="25" t="str">
        <f t="shared" si="1"/>
        <v>Sobrepeso</v>
      </c>
      <c r="P46" s="25" t="b">
        <f t="shared" si="2"/>
        <v>0</v>
      </c>
      <c r="Q46" s="25" t="b">
        <f t="shared" si="3"/>
        <v>0</v>
      </c>
      <c r="R46" s="13"/>
      <c r="S46" s="13"/>
      <c r="T46" s="162"/>
    </row>
    <row r="47" spans="1:20" x14ac:dyDescent="0.25">
      <c r="A47" s="20">
        <v>46</v>
      </c>
      <c r="B47" s="13" t="s">
        <v>2203</v>
      </c>
      <c r="C47" s="132" t="s">
        <v>2204</v>
      </c>
      <c r="D47" s="13" t="s">
        <v>2484</v>
      </c>
      <c r="E47" s="15">
        <v>39499</v>
      </c>
      <c r="F47" s="16">
        <f t="shared" ca="1" si="0"/>
        <v>76.057494866529765</v>
      </c>
      <c r="G47" s="17" t="s">
        <v>54</v>
      </c>
      <c r="H47" s="21">
        <v>9563</v>
      </c>
      <c r="I47" s="22">
        <v>14.95</v>
      </c>
      <c r="J47" s="20">
        <v>94.9</v>
      </c>
      <c r="K47" s="23">
        <v>40795</v>
      </c>
      <c r="L47" s="24">
        <v>0.53</v>
      </c>
      <c r="M47" s="24">
        <v>-0.83</v>
      </c>
      <c r="N47" s="24">
        <v>-0.11</v>
      </c>
      <c r="O47" s="25" t="str">
        <f t="shared" si="1"/>
        <v>Normal</v>
      </c>
      <c r="P47" s="25" t="b">
        <f t="shared" si="2"/>
        <v>0</v>
      </c>
      <c r="Q47" s="25" t="b">
        <f t="shared" si="3"/>
        <v>0</v>
      </c>
      <c r="R47" s="19" t="s">
        <v>2283</v>
      </c>
      <c r="S47" s="142" t="s">
        <v>52</v>
      </c>
      <c r="T47" s="148"/>
    </row>
    <row r="48" spans="1:20" x14ac:dyDescent="0.25">
      <c r="A48" s="136">
        <v>47</v>
      </c>
      <c r="B48" s="13" t="s">
        <v>2203</v>
      </c>
      <c r="C48" s="132" t="s">
        <v>2204</v>
      </c>
      <c r="D48" s="13" t="s">
        <v>2490</v>
      </c>
      <c r="E48" s="15">
        <v>39559</v>
      </c>
      <c r="F48" s="16">
        <f t="shared" ca="1" si="0"/>
        <v>74.086242299794662</v>
      </c>
      <c r="G48" s="17" t="s">
        <v>54</v>
      </c>
      <c r="H48" s="21">
        <v>5154</v>
      </c>
      <c r="I48" s="22">
        <v>15.35</v>
      </c>
      <c r="J48" s="20">
        <v>96.9</v>
      </c>
      <c r="K48" s="99">
        <v>40795</v>
      </c>
      <c r="L48" s="24">
        <v>0.32</v>
      </c>
      <c r="M48" s="24">
        <v>-0.45</v>
      </c>
      <c r="N48" s="24">
        <v>-0.03</v>
      </c>
      <c r="O48" s="25" t="str">
        <f t="shared" si="1"/>
        <v>Normal</v>
      </c>
      <c r="P48" s="25" t="b">
        <f t="shared" si="2"/>
        <v>0</v>
      </c>
      <c r="Q48" s="25" t="b">
        <f t="shared" si="3"/>
        <v>0</v>
      </c>
      <c r="R48" s="139"/>
      <c r="S48" s="20"/>
      <c r="T48" s="148"/>
    </row>
    <row r="49" spans="1:20" x14ac:dyDescent="0.25">
      <c r="A49" s="13">
        <v>48</v>
      </c>
      <c r="B49" s="13" t="s">
        <v>2203</v>
      </c>
      <c r="C49" s="132" t="s">
        <v>2204</v>
      </c>
      <c r="D49" s="13" t="s">
        <v>2496</v>
      </c>
      <c r="E49" s="15">
        <v>39536</v>
      </c>
      <c r="F49" s="16">
        <f t="shared" ca="1" si="0"/>
        <v>74.841889117043124</v>
      </c>
      <c r="G49" s="17" t="s">
        <v>29</v>
      </c>
      <c r="H49" s="21">
        <v>7623</v>
      </c>
      <c r="I49" s="22">
        <v>16.350000000000001</v>
      </c>
      <c r="J49" s="20">
        <v>99.9</v>
      </c>
      <c r="K49" s="23">
        <v>40795</v>
      </c>
      <c r="L49" s="24">
        <v>0.77</v>
      </c>
      <c r="M49" s="24">
        <v>0.11</v>
      </c>
      <c r="N49" s="24">
        <v>0.56000000000000005</v>
      </c>
      <c r="O49" s="25" t="str">
        <f t="shared" si="1"/>
        <v>Normal</v>
      </c>
      <c r="P49" s="25" t="b">
        <f t="shared" si="2"/>
        <v>0</v>
      </c>
      <c r="Q49" s="25" t="b">
        <f t="shared" si="3"/>
        <v>0</v>
      </c>
      <c r="R49" s="139" t="s">
        <v>2250</v>
      </c>
      <c r="S49" s="18" t="s">
        <v>52</v>
      </c>
      <c r="T49" s="49"/>
    </row>
    <row r="50" spans="1:20" x14ac:dyDescent="0.25">
      <c r="A50" s="13">
        <v>49</v>
      </c>
      <c r="B50" s="13" t="s">
        <v>2203</v>
      </c>
      <c r="C50" s="132" t="s">
        <v>2204</v>
      </c>
      <c r="D50" s="13" t="s">
        <v>2501</v>
      </c>
      <c r="E50" s="15">
        <v>39460</v>
      </c>
      <c r="F50" s="16">
        <f t="shared" ca="1" si="0"/>
        <v>77.338809034907598</v>
      </c>
      <c r="G50" s="17" t="s">
        <v>29</v>
      </c>
      <c r="H50" s="21">
        <v>6057</v>
      </c>
      <c r="I50" s="22">
        <v>17.75</v>
      </c>
      <c r="J50" s="20">
        <v>102.3</v>
      </c>
      <c r="K50" s="99">
        <v>40795</v>
      </c>
      <c r="L50" s="24">
        <v>1.21</v>
      </c>
      <c r="M50" s="24">
        <v>0.33</v>
      </c>
      <c r="N50" s="24">
        <v>0.99</v>
      </c>
      <c r="O50" s="25" t="str">
        <f t="shared" si="1"/>
        <v>Sobrepeso</v>
      </c>
      <c r="P50" s="25" t="b">
        <f t="shared" si="2"/>
        <v>0</v>
      </c>
      <c r="Q50" s="25" t="b">
        <f t="shared" si="3"/>
        <v>0</v>
      </c>
      <c r="R50" s="140" t="s">
        <v>2250</v>
      </c>
      <c r="S50" s="41" t="s">
        <v>52</v>
      </c>
      <c r="T50" s="163"/>
    </row>
    <row r="51" spans="1:20" x14ac:dyDescent="0.25">
      <c r="A51" s="13">
        <v>50</v>
      </c>
      <c r="B51" s="149" t="s">
        <v>2203</v>
      </c>
      <c r="C51" s="132" t="s">
        <v>2204</v>
      </c>
      <c r="D51" s="149" t="s">
        <v>2507</v>
      </c>
      <c r="E51" s="150">
        <v>40036</v>
      </c>
      <c r="F51" s="16">
        <f t="shared" ca="1" si="0"/>
        <v>58.414784394250518</v>
      </c>
      <c r="G51" s="151" t="s">
        <v>29</v>
      </c>
      <c r="H51" s="21">
        <v>2485</v>
      </c>
      <c r="I51" s="154">
        <v>13.15</v>
      </c>
      <c r="J51" s="155">
        <v>88.5</v>
      </c>
      <c r="K51" s="23">
        <v>40795</v>
      </c>
      <c r="L51" s="30">
        <v>0.59</v>
      </c>
      <c r="M51" s="30">
        <v>0.19</v>
      </c>
      <c r="N51" s="30">
        <v>0.56000000000000005</v>
      </c>
      <c r="O51" s="25" t="str">
        <f t="shared" si="1"/>
        <v>Normal</v>
      </c>
      <c r="P51" s="25" t="b">
        <f t="shared" si="2"/>
        <v>0</v>
      </c>
      <c r="Q51" s="25" t="b">
        <f t="shared" si="3"/>
        <v>0</v>
      </c>
      <c r="R51" s="149"/>
      <c r="S51" s="149"/>
      <c r="T51" s="164"/>
    </row>
    <row r="52" spans="1:20" x14ac:dyDescent="0.25">
      <c r="A52" s="20">
        <v>51</v>
      </c>
      <c r="B52" s="149" t="s">
        <v>2203</v>
      </c>
      <c r="C52" s="132" t="s">
        <v>2204</v>
      </c>
      <c r="D52" s="149" t="s">
        <v>2514</v>
      </c>
      <c r="E52" s="150">
        <v>40015</v>
      </c>
      <c r="F52" s="16">
        <f t="shared" ca="1" si="0"/>
        <v>59.104722792607802</v>
      </c>
      <c r="G52" s="151" t="s">
        <v>29</v>
      </c>
      <c r="H52" s="21">
        <v>10353</v>
      </c>
      <c r="I52" s="154">
        <v>11.8</v>
      </c>
      <c r="J52" s="155">
        <v>86.6</v>
      </c>
      <c r="K52" s="99">
        <v>40795</v>
      </c>
      <c r="L52" s="24">
        <v>-0.28000000000000003</v>
      </c>
      <c r="M52" s="24">
        <v>-0.6</v>
      </c>
      <c r="N52" s="24">
        <v>-0.48</v>
      </c>
      <c r="O52" s="25" t="str">
        <f t="shared" si="1"/>
        <v>Normal</v>
      </c>
      <c r="P52" s="25" t="b">
        <f t="shared" si="2"/>
        <v>0</v>
      </c>
      <c r="Q52" s="25" t="b">
        <f t="shared" si="3"/>
        <v>0</v>
      </c>
      <c r="R52" s="140" t="s">
        <v>2250</v>
      </c>
      <c r="S52" s="41" t="s">
        <v>52</v>
      </c>
      <c r="T52" s="164"/>
    </row>
    <row r="53" spans="1:20" x14ac:dyDescent="0.25">
      <c r="A53" s="136">
        <v>52</v>
      </c>
      <c r="B53" s="13" t="s">
        <v>2203</v>
      </c>
      <c r="C53" s="132" t="s">
        <v>2204</v>
      </c>
      <c r="D53" s="13" t="s">
        <v>2520</v>
      </c>
      <c r="E53" s="37">
        <v>39313</v>
      </c>
      <c r="F53" s="16">
        <f t="shared" ca="1" si="0"/>
        <v>82.168377823408619</v>
      </c>
      <c r="G53" s="17" t="s">
        <v>54</v>
      </c>
      <c r="H53" s="21">
        <v>8241</v>
      </c>
      <c r="I53" s="22">
        <v>12.3</v>
      </c>
      <c r="J53" s="20">
        <v>91.5</v>
      </c>
      <c r="K53" s="23">
        <v>40795</v>
      </c>
      <c r="L53" s="32">
        <v>-0.64</v>
      </c>
      <c r="M53" s="32">
        <v>-2.69</v>
      </c>
      <c r="N53" s="32">
        <v>-2.97</v>
      </c>
      <c r="O53" s="25" t="str">
        <f t="shared" si="1"/>
        <v>Normal</v>
      </c>
      <c r="P53" s="25" t="str">
        <f t="shared" si="2"/>
        <v>Talla Baja</v>
      </c>
      <c r="Q53" s="25" t="str">
        <f t="shared" si="3"/>
        <v>Des Ag</v>
      </c>
      <c r="R53" s="20"/>
      <c r="S53" s="20"/>
      <c r="T53" s="164"/>
    </row>
    <row r="54" spans="1:20" x14ac:dyDescent="0.25">
      <c r="A54" s="13">
        <v>53</v>
      </c>
      <c r="B54" s="149" t="s">
        <v>2203</v>
      </c>
      <c r="C54" s="132" t="s">
        <v>2204</v>
      </c>
      <c r="D54" s="149" t="s">
        <v>2527</v>
      </c>
      <c r="E54" s="150">
        <v>39629</v>
      </c>
      <c r="F54" s="16">
        <f t="shared" ca="1" si="0"/>
        <v>71.78644763860369</v>
      </c>
      <c r="G54" s="151" t="s">
        <v>29</v>
      </c>
      <c r="H54" s="165">
        <v>2215</v>
      </c>
      <c r="I54" s="154">
        <v>15.15</v>
      </c>
      <c r="J54" s="155">
        <v>93.3</v>
      </c>
      <c r="K54" s="99">
        <v>40795</v>
      </c>
      <c r="L54" s="24">
        <v>1.27</v>
      </c>
      <c r="M54" s="24">
        <v>-1.1200000000000001</v>
      </c>
      <c r="N54" s="24">
        <v>0.23</v>
      </c>
      <c r="O54" s="25" t="str">
        <f t="shared" si="1"/>
        <v>Sobrepeso</v>
      </c>
      <c r="P54" s="25" t="b">
        <f t="shared" si="2"/>
        <v>0</v>
      </c>
      <c r="Q54" s="25" t="b">
        <f t="shared" si="3"/>
        <v>0</v>
      </c>
      <c r="R54" s="139" t="s">
        <v>2250</v>
      </c>
      <c r="S54" s="18" t="s">
        <v>52</v>
      </c>
      <c r="T54" s="49"/>
    </row>
    <row r="55" spans="1:20" x14ac:dyDescent="0.25">
      <c r="A55" s="13">
        <v>54</v>
      </c>
      <c r="B55" s="166" t="s">
        <v>2203</v>
      </c>
      <c r="C55" s="132" t="s">
        <v>2204</v>
      </c>
      <c r="D55" s="166" t="s">
        <v>2533</v>
      </c>
      <c r="E55" s="167">
        <v>40075</v>
      </c>
      <c r="F55" s="16">
        <f t="shared" ca="1" si="0"/>
        <v>57.133470225872685</v>
      </c>
      <c r="G55" s="168" t="s">
        <v>54</v>
      </c>
      <c r="H55" s="21" t="s">
        <v>107</v>
      </c>
      <c r="I55" s="154">
        <v>11.7</v>
      </c>
      <c r="J55" s="155">
        <v>82.15</v>
      </c>
      <c r="K55" s="23">
        <v>40795</v>
      </c>
      <c r="L55" s="30">
        <v>1.1399999999999999</v>
      </c>
      <c r="M55" s="30">
        <v>-1.23</v>
      </c>
      <c r="N55" s="30">
        <v>0.21</v>
      </c>
      <c r="O55" s="25" t="str">
        <f t="shared" si="1"/>
        <v>Sobrepeso</v>
      </c>
      <c r="P55" s="25" t="b">
        <f t="shared" si="2"/>
        <v>0</v>
      </c>
      <c r="Q55" s="25" t="b">
        <f t="shared" si="3"/>
        <v>0</v>
      </c>
      <c r="R55" s="155"/>
      <c r="S55" s="155"/>
      <c r="T55" s="49"/>
    </row>
    <row r="56" spans="1:20" x14ac:dyDescent="0.25">
      <c r="A56" s="13">
        <v>55</v>
      </c>
      <c r="B56" s="166" t="s">
        <v>2203</v>
      </c>
      <c r="C56" s="132" t="s">
        <v>2204</v>
      </c>
      <c r="D56" s="166" t="s">
        <v>2539</v>
      </c>
      <c r="E56" s="167">
        <v>40061</v>
      </c>
      <c r="F56" s="16">
        <f t="shared" ca="1" si="0"/>
        <v>57.593429158110879</v>
      </c>
      <c r="G56" s="168" t="s">
        <v>29</v>
      </c>
      <c r="H56" s="21">
        <v>3509</v>
      </c>
      <c r="I56" s="154">
        <v>13</v>
      </c>
      <c r="J56" s="155">
        <v>90.5</v>
      </c>
      <c r="K56" s="99">
        <v>40795</v>
      </c>
      <c r="L56" s="30">
        <v>0</v>
      </c>
      <c r="M56" s="30">
        <v>1.07</v>
      </c>
      <c r="N56" s="30">
        <v>0.56999999999999995</v>
      </c>
      <c r="O56" s="25" t="str">
        <f t="shared" si="1"/>
        <v>Normal</v>
      </c>
      <c r="P56" s="25" t="b">
        <f t="shared" si="2"/>
        <v>0</v>
      </c>
      <c r="Q56" s="25" t="b">
        <f t="shared" si="3"/>
        <v>0</v>
      </c>
      <c r="R56" s="139" t="s">
        <v>2250</v>
      </c>
      <c r="S56" s="18" t="s">
        <v>52</v>
      </c>
      <c r="T56" s="50"/>
    </row>
    <row r="57" spans="1:20" x14ac:dyDescent="0.25">
      <c r="A57" s="20">
        <v>56</v>
      </c>
      <c r="B57" s="149" t="s">
        <v>2203</v>
      </c>
      <c r="C57" s="132" t="s">
        <v>2204</v>
      </c>
      <c r="D57" s="149" t="s">
        <v>2546</v>
      </c>
      <c r="E57" s="150">
        <v>39634</v>
      </c>
      <c r="F57" s="16">
        <f t="shared" ca="1" si="0"/>
        <v>71.622176591375762</v>
      </c>
      <c r="G57" s="151" t="s">
        <v>54</v>
      </c>
      <c r="H57" s="21">
        <v>2461</v>
      </c>
      <c r="I57" s="154">
        <v>12.85</v>
      </c>
      <c r="J57" s="155">
        <v>91.45</v>
      </c>
      <c r="K57" s="23">
        <v>40795</v>
      </c>
      <c r="L57" s="24">
        <v>0.9</v>
      </c>
      <c r="M57" s="24">
        <v>-1.05</v>
      </c>
      <c r="N57" s="24">
        <v>0.04</v>
      </c>
      <c r="O57" s="25" t="str">
        <f t="shared" si="1"/>
        <v>Normal</v>
      </c>
      <c r="P57" s="25" t="b">
        <f t="shared" si="2"/>
        <v>0</v>
      </c>
      <c r="Q57" s="25" t="b">
        <f t="shared" si="3"/>
        <v>0</v>
      </c>
      <c r="R57" s="139" t="s">
        <v>2250</v>
      </c>
      <c r="S57" s="18" t="s">
        <v>52</v>
      </c>
      <c r="T57" s="170"/>
    </row>
    <row r="58" spans="1:20" x14ac:dyDescent="0.25">
      <c r="A58" s="136">
        <v>57</v>
      </c>
      <c r="B58" s="13" t="s">
        <v>2203</v>
      </c>
      <c r="C58" s="132" t="s">
        <v>2204</v>
      </c>
      <c r="D58" s="13" t="s">
        <v>2553</v>
      </c>
      <c r="E58" s="15">
        <v>39722</v>
      </c>
      <c r="F58" s="16">
        <f t="shared" ca="1" si="0"/>
        <v>68.73100616016427</v>
      </c>
      <c r="G58" s="17" t="s">
        <v>54</v>
      </c>
      <c r="H58" s="21">
        <v>3031</v>
      </c>
      <c r="I58" s="22">
        <v>14.85</v>
      </c>
      <c r="J58" s="20">
        <v>89.6</v>
      </c>
      <c r="K58" s="99">
        <v>40795</v>
      </c>
      <c r="L58" s="24">
        <v>2.33</v>
      </c>
      <c r="M58" s="24">
        <v>0.7</v>
      </c>
      <c r="N58" s="24">
        <v>2.0099999999999998</v>
      </c>
      <c r="O58" s="25" t="str">
        <f t="shared" si="1"/>
        <v>Obeso</v>
      </c>
      <c r="P58" s="25" t="b">
        <f t="shared" si="2"/>
        <v>0</v>
      </c>
      <c r="Q58" s="25" t="b">
        <f t="shared" si="3"/>
        <v>0</v>
      </c>
      <c r="R58" s="155"/>
      <c r="S58" s="155"/>
      <c r="T58" s="163"/>
    </row>
    <row r="59" spans="1:20" x14ac:dyDescent="0.25">
      <c r="A59" s="13">
        <v>58</v>
      </c>
      <c r="B59" s="13" t="s">
        <v>2203</v>
      </c>
      <c r="C59" s="132" t="s">
        <v>2204</v>
      </c>
      <c r="D59" s="13" t="s">
        <v>2558</v>
      </c>
      <c r="E59" s="15">
        <v>39785</v>
      </c>
      <c r="F59" s="16">
        <f t="shared" ca="1" si="0"/>
        <v>66.661190965092402</v>
      </c>
      <c r="G59" s="172" t="s">
        <v>54</v>
      </c>
      <c r="H59" s="21">
        <v>2130</v>
      </c>
      <c r="I59" s="22">
        <v>12.1</v>
      </c>
      <c r="J59" s="20">
        <v>90.5</v>
      </c>
      <c r="K59" s="23">
        <v>40795</v>
      </c>
      <c r="L59" s="24">
        <v>-0.61</v>
      </c>
      <c r="M59" s="24">
        <v>-0.69</v>
      </c>
      <c r="N59" s="24">
        <v>-0.76</v>
      </c>
      <c r="O59" s="25" t="str">
        <f t="shared" si="1"/>
        <v>Normal</v>
      </c>
      <c r="P59" s="25" t="b">
        <f t="shared" si="2"/>
        <v>0</v>
      </c>
      <c r="Q59" s="25" t="b">
        <f t="shared" si="3"/>
        <v>0</v>
      </c>
      <c r="R59" s="140" t="s">
        <v>2283</v>
      </c>
      <c r="S59" s="157" t="s">
        <v>52</v>
      </c>
      <c r="T59" s="49"/>
    </row>
    <row r="60" spans="1:20" x14ac:dyDescent="0.25">
      <c r="A60" s="13">
        <v>59</v>
      </c>
      <c r="B60" s="13" t="s">
        <v>2203</v>
      </c>
      <c r="C60" s="132" t="s">
        <v>2204</v>
      </c>
      <c r="D60" s="13" t="s">
        <v>2564</v>
      </c>
      <c r="E60" s="15">
        <v>39724</v>
      </c>
      <c r="F60" s="16">
        <f t="shared" ca="1" si="0"/>
        <v>68.665297741273108</v>
      </c>
      <c r="G60" s="17" t="s">
        <v>29</v>
      </c>
      <c r="H60" s="21">
        <v>2187</v>
      </c>
      <c r="I60" s="22">
        <v>12.35</v>
      </c>
      <c r="J60" s="20">
        <v>87.4</v>
      </c>
      <c r="K60" s="99">
        <v>40795</v>
      </c>
      <c r="L60" s="24">
        <v>-0.13</v>
      </c>
      <c r="M60" s="24">
        <v>1.77</v>
      </c>
      <c r="N60" s="24">
        <v>0.88</v>
      </c>
      <c r="O60" s="25" t="str">
        <f t="shared" si="1"/>
        <v>Normal</v>
      </c>
      <c r="P60" s="25" t="b">
        <f t="shared" si="2"/>
        <v>0</v>
      </c>
      <c r="Q60" s="25" t="b">
        <f t="shared" si="3"/>
        <v>0</v>
      </c>
      <c r="R60" s="139" t="s">
        <v>2250</v>
      </c>
      <c r="S60" s="18" t="s">
        <v>52</v>
      </c>
      <c r="T60" s="49"/>
    </row>
    <row r="61" spans="1:20" x14ac:dyDescent="0.25">
      <c r="A61" s="13">
        <v>60</v>
      </c>
      <c r="B61" s="173" t="s">
        <v>2203</v>
      </c>
      <c r="C61" s="132" t="s">
        <v>2204</v>
      </c>
      <c r="D61" s="173" t="s">
        <v>2570</v>
      </c>
      <c r="E61" s="174">
        <v>39989</v>
      </c>
      <c r="F61" s="16">
        <f t="shared" ca="1" si="0"/>
        <v>59.958932238193022</v>
      </c>
      <c r="G61" s="175" t="s">
        <v>29</v>
      </c>
      <c r="H61" s="21">
        <v>2179</v>
      </c>
      <c r="I61" s="22">
        <v>12</v>
      </c>
      <c r="J61" s="20">
        <v>84.1</v>
      </c>
      <c r="K61" s="23">
        <v>40795</v>
      </c>
      <c r="L61" s="24">
        <v>0.56999999999999995</v>
      </c>
      <c r="M61" s="24">
        <v>-1.59</v>
      </c>
      <c r="N61" s="24">
        <v>-0.45</v>
      </c>
      <c r="O61" s="25" t="str">
        <f t="shared" si="1"/>
        <v>Normal</v>
      </c>
      <c r="P61" s="25" t="b">
        <f t="shared" si="2"/>
        <v>0</v>
      </c>
      <c r="Q61" s="25" t="b">
        <f t="shared" si="3"/>
        <v>0</v>
      </c>
      <c r="R61" s="140" t="s">
        <v>2250</v>
      </c>
      <c r="S61" s="41" t="s">
        <v>52</v>
      </c>
      <c r="T61" s="49"/>
    </row>
    <row r="62" spans="1:20" x14ac:dyDescent="0.25">
      <c r="A62" s="20">
        <v>61</v>
      </c>
      <c r="B62" s="149" t="s">
        <v>2203</v>
      </c>
      <c r="C62" s="132" t="s">
        <v>2204</v>
      </c>
      <c r="D62" s="149" t="s">
        <v>2576</v>
      </c>
      <c r="E62" s="150">
        <v>40027</v>
      </c>
      <c r="F62" s="16">
        <f t="shared" ca="1" si="0"/>
        <v>58.710472279260777</v>
      </c>
      <c r="G62" s="151" t="s">
        <v>54</v>
      </c>
      <c r="H62" s="21" t="s">
        <v>107</v>
      </c>
      <c r="I62" s="154">
        <v>13.45</v>
      </c>
      <c r="J62" s="155">
        <v>89.3</v>
      </c>
      <c r="K62" s="99">
        <v>40795</v>
      </c>
      <c r="L62" s="24">
        <v>0.84</v>
      </c>
      <c r="M62" s="24">
        <v>0.76</v>
      </c>
      <c r="N62" s="24">
        <v>1.08</v>
      </c>
      <c r="O62" s="25" t="str">
        <f t="shared" si="1"/>
        <v>Normal</v>
      </c>
      <c r="P62" s="25" t="b">
        <f t="shared" si="2"/>
        <v>0</v>
      </c>
      <c r="Q62" s="25" t="b">
        <f t="shared" si="3"/>
        <v>0</v>
      </c>
      <c r="R62" s="139" t="s">
        <v>2250</v>
      </c>
      <c r="S62" s="18" t="s">
        <v>52</v>
      </c>
      <c r="T62" s="162"/>
    </row>
    <row r="63" spans="1:20" x14ac:dyDescent="0.25">
      <c r="A63" s="136">
        <v>62</v>
      </c>
      <c r="B63" s="13" t="s">
        <v>2203</v>
      </c>
      <c r="C63" s="132" t="s">
        <v>2204</v>
      </c>
      <c r="D63" s="13" t="s">
        <v>2581</v>
      </c>
      <c r="E63" s="15">
        <v>39908</v>
      </c>
      <c r="F63" s="16">
        <f t="shared" ca="1" si="0"/>
        <v>62.620123203285424</v>
      </c>
      <c r="G63" s="115" t="s">
        <v>29</v>
      </c>
      <c r="H63" s="21" t="s">
        <v>107</v>
      </c>
      <c r="I63" s="22">
        <v>15.7</v>
      </c>
      <c r="J63" s="20">
        <v>90.65</v>
      </c>
      <c r="K63" s="23">
        <v>40795</v>
      </c>
      <c r="L63" s="24">
        <v>1.23</v>
      </c>
      <c r="M63" s="24">
        <v>0.33</v>
      </c>
      <c r="N63" s="24">
        <v>1.05</v>
      </c>
      <c r="O63" s="25" t="str">
        <f t="shared" si="1"/>
        <v>Sobrepeso</v>
      </c>
      <c r="P63" s="25" t="b">
        <f t="shared" si="2"/>
        <v>0</v>
      </c>
      <c r="Q63" s="25" t="b">
        <f t="shared" si="3"/>
        <v>0</v>
      </c>
      <c r="R63" s="19" t="s">
        <v>2283</v>
      </c>
      <c r="S63" s="142" t="s">
        <v>52</v>
      </c>
      <c r="T63" s="162"/>
    </row>
    <row r="64" spans="1:20" x14ac:dyDescent="0.25">
      <c r="A64" s="13">
        <v>63</v>
      </c>
      <c r="B64" s="13" t="s">
        <v>2203</v>
      </c>
      <c r="C64" s="132" t="s">
        <v>2204</v>
      </c>
      <c r="D64" s="13" t="s">
        <v>2588</v>
      </c>
      <c r="E64" s="15">
        <v>40053</v>
      </c>
      <c r="F64" s="16">
        <f t="shared" ca="1" si="0"/>
        <v>57.856262833675558</v>
      </c>
      <c r="G64" s="17" t="s">
        <v>54</v>
      </c>
      <c r="H64" s="21"/>
      <c r="I64" s="22">
        <v>10.7</v>
      </c>
      <c r="J64" s="20">
        <v>81.400000000000006</v>
      </c>
      <c r="K64" s="99">
        <v>40795</v>
      </c>
      <c r="L64" s="30">
        <v>0.17</v>
      </c>
      <c r="M64" s="30">
        <v>-1.43</v>
      </c>
      <c r="N64" s="30">
        <v>-0.63</v>
      </c>
      <c r="O64" s="25" t="str">
        <f t="shared" si="1"/>
        <v>Normal</v>
      </c>
      <c r="P64" s="25" t="b">
        <f t="shared" si="2"/>
        <v>0</v>
      </c>
      <c r="Q64" s="25" t="b">
        <f t="shared" si="3"/>
        <v>0</v>
      </c>
      <c r="R64" s="140" t="s">
        <v>2250</v>
      </c>
      <c r="S64" s="18" t="s">
        <v>52</v>
      </c>
      <c r="T64" s="162"/>
    </row>
    <row r="65" spans="1:20" x14ac:dyDescent="0.25">
      <c r="A65" s="13">
        <v>64</v>
      </c>
      <c r="B65" s="13" t="s">
        <v>2203</v>
      </c>
      <c r="C65" s="132" t="s">
        <v>2204</v>
      </c>
      <c r="D65" s="13" t="s">
        <v>2593</v>
      </c>
      <c r="E65" s="15">
        <v>39966</v>
      </c>
      <c r="F65" s="16">
        <f t="shared" ca="1" si="0"/>
        <v>60.714579055441483</v>
      </c>
      <c r="G65" s="17" t="s">
        <v>54</v>
      </c>
      <c r="H65" s="21" t="s">
        <v>107</v>
      </c>
      <c r="I65" s="22">
        <v>13.45</v>
      </c>
      <c r="J65" s="20">
        <v>88.35</v>
      </c>
      <c r="K65" s="23">
        <v>40795</v>
      </c>
      <c r="L65" s="24">
        <v>0.03</v>
      </c>
      <c r="M65" s="24">
        <v>-1.51</v>
      </c>
      <c r="N65" s="24">
        <v>-0.78</v>
      </c>
      <c r="O65" s="25" t="str">
        <f t="shared" si="1"/>
        <v>Normal</v>
      </c>
      <c r="P65" s="25" t="b">
        <f t="shared" si="2"/>
        <v>0</v>
      </c>
      <c r="Q65" s="25" t="b">
        <f t="shared" si="3"/>
        <v>0</v>
      </c>
      <c r="R65" s="149"/>
      <c r="S65" s="149"/>
      <c r="T65" s="50"/>
    </row>
    <row r="66" spans="1:20" x14ac:dyDescent="0.25">
      <c r="A66" s="13">
        <v>65</v>
      </c>
      <c r="B66" s="149" t="s">
        <v>2203</v>
      </c>
      <c r="C66" s="132" t="s">
        <v>2204</v>
      </c>
      <c r="D66" s="149" t="s">
        <v>2598</v>
      </c>
      <c r="E66" s="150">
        <v>39765</v>
      </c>
      <c r="F66" s="16">
        <f t="shared" ref="F66:F129" ca="1" si="4">($T$1-E66)/365.25*12</f>
        <v>67.318275154004112</v>
      </c>
      <c r="G66" s="151" t="s">
        <v>54</v>
      </c>
      <c r="H66" s="21">
        <v>2944</v>
      </c>
      <c r="I66" s="154">
        <v>14.5</v>
      </c>
      <c r="J66" s="155">
        <v>81.400000000000006</v>
      </c>
      <c r="K66" s="99">
        <v>40795</v>
      </c>
      <c r="L66" s="24">
        <v>0.78</v>
      </c>
      <c r="M66" s="24">
        <v>-0.1</v>
      </c>
      <c r="N66" s="24">
        <v>0.48</v>
      </c>
      <c r="O66" s="25" t="str">
        <f t="shared" ref="O66:O129" si="5">IF(L66&gt;2,"Obeso", IF(L66&gt;1, "Sobrepeso", IF(L66&lt;-2, "Desnutrido", IF(L66&lt;-1, "Bajopeso", IF(L66&lt;1.01, "Normal")))))</f>
        <v>Normal</v>
      </c>
      <c r="P66" s="25" t="b">
        <f t="shared" ref="P66:P109" si="6">IF(M66&lt;-2,"Talla Baja" )</f>
        <v>0</v>
      </c>
      <c r="Q66" s="25" t="b">
        <f t="shared" ref="Q66:Q129" si="7">IF(N66&lt;-2,"Des Ag" )</f>
        <v>0</v>
      </c>
      <c r="R66" s="140" t="s">
        <v>2283</v>
      </c>
      <c r="S66" s="142" t="s">
        <v>52</v>
      </c>
      <c r="T66" s="49"/>
    </row>
    <row r="67" spans="1:20" x14ac:dyDescent="0.25">
      <c r="A67" s="20">
        <v>66</v>
      </c>
      <c r="B67" s="149" t="s">
        <v>2203</v>
      </c>
      <c r="C67" s="132" t="s">
        <v>2204</v>
      </c>
      <c r="D67" s="149" t="s">
        <v>2604</v>
      </c>
      <c r="E67" s="150">
        <v>39652</v>
      </c>
      <c r="F67" s="16">
        <f t="shared" ca="1" si="4"/>
        <v>71.030800821355228</v>
      </c>
      <c r="G67" s="151" t="s">
        <v>29</v>
      </c>
      <c r="H67" s="21">
        <v>4515</v>
      </c>
      <c r="I67" s="154">
        <v>15.3</v>
      </c>
      <c r="J67" s="155">
        <v>99.2</v>
      </c>
      <c r="K67" s="23">
        <v>40795</v>
      </c>
      <c r="L67" s="24">
        <v>0.13</v>
      </c>
      <c r="M67" s="24">
        <v>0.56000000000000005</v>
      </c>
      <c r="N67" s="24">
        <v>0.38</v>
      </c>
      <c r="O67" s="25" t="str">
        <f t="shared" si="5"/>
        <v>Normal</v>
      </c>
      <c r="P67" s="25" t="b">
        <f t="shared" si="6"/>
        <v>0</v>
      </c>
      <c r="Q67" s="25" t="b">
        <f t="shared" si="7"/>
        <v>0</v>
      </c>
      <c r="R67" s="140" t="s">
        <v>2283</v>
      </c>
      <c r="S67" s="142" t="s">
        <v>52</v>
      </c>
      <c r="T67" s="49"/>
    </row>
    <row r="68" spans="1:20" x14ac:dyDescent="0.25">
      <c r="A68" s="136">
        <v>67</v>
      </c>
      <c r="B68" s="149" t="s">
        <v>2203</v>
      </c>
      <c r="C68" s="132" t="s">
        <v>2204</v>
      </c>
      <c r="D68" s="149" t="s">
        <v>2611</v>
      </c>
      <c r="E68" s="150">
        <v>39343</v>
      </c>
      <c r="F68" s="16">
        <f t="shared" ca="1" si="4"/>
        <v>81.182751540041068</v>
      </c>
      <c r="G68" s="151" t="s">
        <v>29</v>
      </c>
      <c r="H68" s="21"/>
      <c r="I68" s="154">
        <v>16.3</v>
      </c>
      <c r="J68" s="155">
        <v>102.9</v>
      </c>
      <c r="K68" s="99">
        <v>40795</v>
      </c>
      <c r="L68" s="24">
        <v>7.0000000000000007E-2</v>
      </c>
      <c r="M68" s="24">
        <v>-0.06</v>
      </c>
      <c r="N68" s="24">
        <v>0</v>
      </c>
      <c r="O68" s="25" t="str">
        <f t="shared" si="5"/>
        <v>Normal</v>
      </c>
      <c r="P68" s="25" t="b">
        <f t="shared" si="6"/>
        <v>0</v>
      </c>
      <c r="Q68" s="25" t="b">
        <f t="shared" si="7"/>
        <v>0</v>
      </c>
      <c r="R68" s="140" t="s">
        <v>2283</v>
      </c>
      <c r="S68" s="157" t="s">
        <v>52</v>
      </c>
      <c r="T68" s="49"/>
    </row>
    <row r="69" spans="1:20" x14ac:dyDescent="0.25">
      <c r="A69" s="20">
        <v>68</v>
      </c>
      <c r="B69" s="20" t="s">
        <v>2203</v>
      </c>
      <c r="C69" s="132" t="s">
        <v>2204</v>
      </c>
      <c r="D69" s="20" t="s">
        <v>2617</v>
      </c>
      <c r="E69" s="37">
        <v>39456</v>
      </c>
      <c r="F69" s="16">
        <f t="shared" ca="1" si="4"/>
        <v>77.470225872689937</v>
      </c>
      <c r="G69" s="70" t="s">
        <v>29</v>
      </c>
      <c r="H69" s="21">
        <v>3250</v>
      </c>
      <c r="I69" s="22">
        <v>16.45</v>
      </c>
      <c r="J69" s="20">
        <v>99.4</v>
      </c>
      <c r="K69" s="23">
        <v>40808</v>
      </c>
      <c r="L69" s="24">
        <v>2.0299999999999998</v>
      </c>
      <c r="M69" s="24">
        <v>-2.2400000000000002</v>
      </c>
      <c r="N69" s="24">
        <v>0.1</v>
      </c>
      <c r="O69" s="25" t="str">
        <f t="shared" si="5"/>
        <v>Obeso</v>
      </c>
      <c r="P69" s="25" t="str">
        <f t="shared" si="6"/>
        <v>Talla Baja</v>
      </c>
      <c r="Q69" s="25" t="b">
        <f t="shared" si="7"/>
        <v>0</v>
      </c>
      <c r="R69" s="149"/>
      <c r="S69" s="20"/>
      <c r="T69" s="49"/>
    </row>
    <row r="70" spans="1:20" x14ac:dyDescent="0.25">
      <c r="A70" s="13">
        <v>69</v>
      </c>
      <c r="B70" s="13" t="s">
        <v>2203</v>
      </c>
      <c r="C70" s="132" t="s">
        <v>2204</v>
      </c>
      <c r="D70" s="13" t="s">
        <v>2623</v>
      </c>
      <c r="E70" s="15">
        <v>39328</v>
      </c>
      <c r="F70" s="16">
        <f t="shared" ca="1" si="4"/>
        <v>81.67556468172485</v>
      </c>
      <c r="G70" s="17" t="s">
        <v>29</v>
      </c>
      <c r="H70" s="21">
        <v>11382</v>
      </c>
      <c r="I70" s="22">
        <v>16.75</v>
      </c>
      <c r="J70" s="20">
        <v>105.85</v>
      </c>
      <c r="K70" s="23">
        <v>40808</v>
      </c>
      <c r="L70" s="24">
        <v>-0.25</v>
      </c>
      <c r="M70" s="24">
        <v>0.51</v>
      </c>
      <c r="N70" s="24">
        <v>0.14000000000000001</v>
      </c>
      <c r="O70" s="25" t="str">
        <f t="shared" si="5"/>
        <v>Normal</v>
      </c>
      <c r="P70" s="25" t="b">
        <f t="shared" si="6"/>
        <v>0</v>
      </c>
      <c r="Q70" s="25" t="b">
        <f t="shared" si="7"/>
        <v>0</v>
      </c>
      <c r="R70" s="149"/>
      <c r="S70" s="13"/>
      <c r="T70" s="49"/>
    </row>
    <row r="71" spans="1:20" x14ac:dyDescent="0.25">
      <c r="A71" s="13">
        <v>70</v>
      </c>
      <c r="B71" s="13" t="s">
        <v>2203</v>
      </c>
      <c r="C71" s="132" t="s">
        <v>2204</v>
      </c>
      <c r="D71" s="13" t="s">
        <v>2628</v>
      </c>
      <c r="E71" s="15">
        <v>39517</v>
      </c>
      <c r="F71" s="16">
        <f t="shared" ca="1" si="4"/>
        <v>75.466119096509232</v>
      </c>
      <c r="G71" s="17" t="s">
        <v>29</v>
      </c>
      <c r="H71" s="21">
        <v>2188</v>
      </c>
      <c r="I71" s="20">
        <v>13.4</v>
      </c>
      <c r="J71" s="20">
        <v>97.75</v>
      </c>
      <c r="K71" s="23">
        <v>40808</v>
      </c>
      <c r="L71" s="24">
        <v>0.38</v>
      </c>
      <c r="M71" s="24">
        <v>-0.86</v>
      </c>
      <c r="N71" s="24">
        <v>-0.27</v>
      </c>
      <c r="O71" s="25" t="str">
        <f t="shared" si="5"/>
        <v>Normal</v>
      </c>
      <c r="P71" s="25" t="b">
        <f t="shared" si="6"/>
        <v>0</v>
      </c>
      <c r="Q71" s="25" t="b">
        <f t="shared" si="7"/>
        <v>0</v>
      </c>
      <c r="R71" s="139" t="s">
        <v>2250</v>
      </c>
      <c r="S71" s="18" t="s">
        <v>52</v>
      </c>
      <c r="T71" s="49"/>
    </row>
    <row r="72" spans="1:20" x14ac:dyDescent="0.25">
      <c r="A72" s="20">
        <v>72</v>
      </c>
      <c r="B72" s="13" t="s">
        <v>2203</v>
      </c>
      <c r="C72" s="132" t="s">
        <v>2204</v>
      </c>
      <c r="D72" s="173" t="s">
        <v>2634</v>
      </c>
      <c r="E72" s="174">
        <v>39924</v>
      </c>
      <c r="F72" s="16">
        <f t="shared" ca="1" si="4"/>
        <v>62.094455852156059</v>
      </c>
      <c r="G72" s="175" t="s">
        <v>29</v>
      </c>
      <c r="H72" s="21">
        <v>5154</v>
      </c>
      <c r="I72" s="20">
        <v>14.3</v>
      </c>
      <c r="J72" s="20">
        <v>88.95</v>
      </c>
      <c r="K72" s="23">
        <v>40808</v>
      </c>
      <c r="L72" s="24">
        <v>1.5</v>
      </c>
      <c r="M72" s="24">
        <v>-0.68</v>
      </c>
      <c r="N72" s="24">
        <v>0.73</v>
      </c>
      <c r="O72" s="25" t="str">
        <f t="shared" si="5"/>
        <v>Sobrepeso</v>
      </c>
      <c r="P72" s="25" t="b">
        <f t="shared" si="6"/>
        <v>0</v>
      </c>
      <c r="Q72" s="25" t="b">
        <f t="shared" si="7"/>
        <v>0</v>
      </c>
      <c r="R72" s="140" t="s">
        <v>2283</v>
      </c>
      <c r="S72" s="142" t="s">
        <v>52</v>
      </c>
      <c r="T72" s="49"/>
    </row>
    <row r="73" spans="1:20" x14ac:dyDescent="0.25">
      <c r="A73" s="136">
        <v>73</v>
      </c>
      <c r="B73" s="13" t="s">
        <v>2203</v>
      </c>
      <c r="C73" s="132" t="s">
        <v>2204</v>
      </c>
      <c r="D73" s="13" t="s">
        <v>2640</v>
      </c>
      <c r="E73" s="15">
        <v>39646</v>
      </c>
      <c r="F73" s="16">
        <f t="shared" ca="1" si="4"/>
        <v>71.227926078028759</v>
      </c>
      <c r="G73" s="17" t="s">
        <v>29</v>
      </c>
      <c r="H73" s="21">
        <v>2267</v>
      </c>
      <c r="I73" s="20">
        <v>13.2</v>
      </c>
      <c r="J73" s="20">
        <v>94.85</v>
      </c>
      <c r="K73" s="23">
        <v>40808</v>
      </c>
      <c r="L73" s="24">
        <v>-0.76</v>
      </c>
      <c r="M73" s="24">
        <v>-0.69</v>
      </c>
      <c r="N73" s="24">
        <v>-0.89</v>
      </c>
      <c r="O73" s="25" t="str">
        <f t="shared" si="5"/>
        <v>Normal</v>
      </c>
      <c r="P73" s="25" t="b">
        <f t="shared" si="6"/>
        <v>0</v>
      </c>
      <c r="Q73" s="25" t="b">
        <f t="shared" si="7"/>
        <v>0</v>
      </c>
      <c r="R73" s="149"/>
      <c r="S73" s="13"/>
      <c r="T73" s="49"/>
    </row>
    <row r="74" spans="1:20" x14ac:dyDescent="0.25">
      <c r="A74" s="13">
        <v>74</v>
      </c>
      <c r="B74" s="13" t="s">
        <v>2203</v>
      </c>
      <c r="C74" s="132" t="s">
        <v>2204</v>
      </c>
      <c r="D74" s="13" t="s">
        <v>2646</v>
      </c>
      <c r="E74" s="15">
        <v>39925</v>
      </c>
      <c r="F74" s="16">
        <f t="shared" ca="1" si="4"/>
        <v>62.061601642710471</v>
      </c>
      <c r="G74" s="115" t="s">
        <v>54</v>
      </c>
      <c r="H74" s="21">
        <v>2120</v>
      </c>
      <c r="I74" s="20">
        <v>12.95</v>
      </c>
      <c r="J74" s="20">
        <v>86.6</v>
      </c>
      <c r="K74" s="23">
        <v>40815</v>
      </c>
      <c r="L74" s="24">
        <v>1.03</v>
      </c>
      <c r="M74" s="24">
        <v>-1</v>
      </c>
      <c r="N74" s="24">
        <v>0.25</v>
      </c>
      <c r="O74" s="25" t="str">
        <f t="shared" si="5"/>
        <v>Sobrepeso</v>
      </c>
      <c r="P74" s="25" t="b">
        <f t="shared" si="6"/>
        <v>0</v>
      </c>
      <c r="Q74" s="25" t="b">
        <f t="shared" si="7"/>
        <v>0</v>
      </c>
      <c r="R74" s="140" t="s">
        <v>2283</v>
      </c>
      <c r="S74" s="142" t="s">
        <v>52</v>
      </c>
      <c r="T74" s="49"/>
    </row>
    <row r="75" spans="1:20" x14ac:dyDescent="0.25">
      <c r="A75" s="13">
        <v>75</v>
      </c>
      <c r="B75" s="13" t="s">
        <v>2203</v>
      </c>
      <c r="C75" s="132" t="s">
        <v>2204</v>
      </c>
      <c r="D75" s="13" t="s">
        <v>2650</v>
      </c>
      <c r="E75" s="15">
        <v>39593</v>
      </c>
      <c r="F75" s="16">
        <f t="shared" ca="1" si="4"/>
        <v>72.969199178644772</v>
      </c>
      <c r="G75" s="115" t="s">
        <v>54</v>
      </c>
      <c r="H75" s="21">
        <v>3311</v>
      </c>
      <c r="I75" s="22">
        <v>14.3</v>
      </c>
      <c r="J75" s="20">
        <v>95.9</v>
      </c>
      <c r="K75" s="23">
        <v>40815</v>
      </c>
      <c r="L75" s="24">
        <v>0.51</v>
      </c>
      <c r="M75" s="24">
        <v>-0.28999999999999998</v>
      </c>
      <c r="N75" s="24">
        <v>0.18</v>
      </c>
      <c r="O75" s="25" t="str">
        <f t="shared" si="5"/>
        <v>Normal</v>
      </c>
      <c r="P75" s="25" t="b">
        <f t="shared" si="6"/>
        <v>0</v>
      </c>
      <c r="Q75" s="25" t="b">
        <f t="shared" si="7"/>
        <v>0</v>
      </c>
      <c r="R75" s="140" t="s">
        <v>2283</v>
      </c>
      <c r="S75" s="179" t="s">
        <v>52</v>
      </c>
      <c r="T75" s="180" t="s">
        <v>2656</v>
      </c>
    </row>
    <row r="76" spans="1:20" x14ac:dyDescent="0.25">
      <c r="A76" s="20">
        <v>76</v>
      </c>
      <c r="B76" s="13" t="s">
        <v>2203</v>
      </c>
      <c r="C76" s="132" t="s">
        <v>2204</v>
      </c>
      <c r="D76" s="13" t="s">
        <v>2657</v>
      </c>
      <c r="E76" s="15">
        <v>39333</v>
      </c>
      <c r="F76" s="16">
        <f t="shared" ca="1" si="4"/>
        <v>81.511293634496923</v>
      </c>
      <c r="G76" s="115" t="s">
        <v>29</v>
      </c>
      <c r="H76" s="21">
        <v>3061</v>
      </c>
      <c r="I76" s="22">
        <v>16.05</v>
      </c>
      <c r="J76" s="20">
        <v>103.05</v>
      </c>
      <c r="K76" s="23">
        <v>40833</v>
      </c>
      <c r="L76" s="24">
        <v>-0.14000000000000001</v>
      </c>
      <c r="M76" s="24">
        <v>-0.23</v>
      </c>
      <c r="N76" s="24">
        <v>-0.24</v>
      </c>
      <c r="O76" s="25" t="str">
        <f t="shared" si="5"/>
        <v>Normal</v>
      </c>
      <c r="P76" s="25" t="b">
        <f t="shared" si="6"/>
        <v>0</v>
      </c>
      <c r="Q76" s="25" t="b">
        <f t="shared" si="7"/>
        <v>0</v>
      </c>
      <c r="R76" s="139" t="s">
        <v>2250</v>
      </c>
      <c r="S76" s="18" t="s">
        <v>52</v>
      </c>
      <c r="T76" s="49"/>
    </row>
    <row r="77" spans="1:20" x14ac:dyDescent="0.25">
      <c r="A77" s="13">
        <v>77</v>
      </c>
      <c r="B77" s="13" t="s">
        <v>2203</v>
      </c>
      <c r="C77" s="132" t="s">
        <v>2204</v>
      </c>
      <c r="D77" s="13" t="s">
        <v>2663</v>
      </c>
      <c r="E77" s="15">
        <v>39947</v>
      </c>
      <c r="F77" s="16">
        <f t="shared" ca="1" si="4"/>
        <v>61.338809034907598</v>
      </c>
      <c r="G77" s="115" t="s">
        <v>54</v>
      </c>
      <c r="H77" s="21">
        <v>2737</v>
      </c>
      <c r="I77" s="22">
        <v>13.3</v>
      </c>
      <c r="J77" s="20">
        <v>89.8</v>
      </c>
      <c r="K77" s="23">
        <v>40815</v>
      </c>
      <c r="L77" s="24">
        <v>0.6</v>
      </c>
      <c r="M77" s="24">
        <v>0.08</v>
      </c>
      <c r="N77" s="24">
        <v>0.55000000000000004</v>
      </c>
      <c r="O77" s="25" t="str">
        <f t="shared" si="5"/>
        <v>Normal</v>
      </c>
      <c r="P77" s="25" t="b">
        <f t="shared" si="6"/>
        <v>0</v>
      </c>
      <c r="Q77" s="25" t="b">
        <f t="shared" si="7"/>
        <v>0</v>
      </c>
      <c r="R77" s="13"/>
      <c r="S77" s="13"/>
      <c r="T77" s="49"/>
    </row>
    <row r="78" spans="1:20" x14ac:dyDescent="0.25">
      <c r="A78" s="136">
        <v>79</v>
      </c>
      <c r="B78" s="13" t="s">
        <v>2203</v>
      </c>
      <c r="C78" s="132" t="s">
        <v>2204</v>
      </c>
      <c r="D78" s="13" t="s">
        <v>2665</v>
      </c>
      <c r="E78" s="37">
        <v>39312</v>
      </c>
      <c r="F78" s="16">
        <f t="shared" ca="1" si="4"/>
        <v>82.201232032854207</v>
      </c>
      <c r="G78" s="17" t="s">
        <v>29</v>
      </c>
      <c r="H78" s="21">
        <v>3153</v>
      </c>
      <c r="I78" s="20">
        <v>16.7</v>
      </c>
      <c r="J78" s="20">
        <v>104.1</v>
      </c>
      <c r="K78" s="23">
        <v>40808</v>
      </c>
      <c r="L78" s="24">
        <v>0.1</v>
      </c>
      <c r="M78" s="24">
        <v>0.03</v>
      </c>
      <c r="N78" s="24">
        <v>0.08</v>
      </c>
      <c r="O78" s="25" t="str">
        <f t="shared" si="5"/>
        <v>Normal</v>
      </c>
      <c r="P78" s="25" t="b">
        <f t="shared" si="6"/>
        <v>0</v>
      </c>
      <c r="Q78" s="25" t="b">
        <f t="shared" si="7"/>
        <v>0</v>
      </c>
      <c r="R78" s="13"/>
      <c r="S78" s="13"/>
      <c r="T78" s="49"/>
    </row>
    <row r="79" spans="1:20" x14ac:dyDescent="0.25">
      <c r="A79" s="13">
        <v>80</v>
      </c>
      <c r="B79" s="13" t="s">
        <v>2203</v>
      </c>
      <c r="C79" s="132" t="s">
        <v>2204</v>
      </c>
      <c r="D79" s="13" t="s">
        <v>2671</v>
      </c>
      <c r="E79" s="15">
        <v>39593</v>
      </c>
      <c r="F79" s="16">
        <f t="shared" ca="1" si="4"/>
        <v>72.969199178644772</v>
      </c>
      <c r="G79" s="17" t="s">
        <v>54</v>
      </c>
      <c r="H79" s="21">
        <v>3311</v>
      </c>
      <c r="I79" s="22">
        <v>15.25</v>
      </c>
      <c r="J79" s="20">
        <v>97.6</v>
      </c>
      <c r="K79" s="23">
        <v>40858</v>
      </c>
      <c r="L79" s="24">
        <v>0.14000000000000001</v>
      </c>
      <c r="M79" s="24">
        <v>-0.49</v>
      </c>
      <c r="N79" s="24">
        <v>-0.17</v>
      </c>
      <c r="O79" s="25" t="str">
        <f t="shared" si="5"/>
        <v>Normal</v>
      </c>
      <c r="P79" s="25" t="b">
        <f t="shared" si="6"/>
        <v>0</v>
      </c>
      <c r="Q79" s="25" t="b">
        <f t="shared" si="7"/>
        <v>0</v>
      </c>
      <c r="R79" s="19" t="s">
        <v>2283</v>
      </c>
      <c r="S79" s="157" t="s">
        <v>52</v>
      </c>
      <c r="T79" s="49"/>
    </row>
    <row r="80" spans="1:20" x14ac:dyDescent="0.25">
      <c r="A80" s="20">
        <v>81</v>
      </c>
      <c r="B80" s="13" t="s">
        <v>2203</v>
      </c>
      <c r="C80" s="132" t="s">
        <v>2204</v>
      </c>
      <c r="D80" s="13" t="s">
        <v>2673</v>
      </c>
      <c r="E80" s="15">
        <v>39815</v>
      </c>
      <c r="F80" s="16">
        <f t="shared" ca="1" si="4"/>
        <v>65.675564681724836</v>
      </c>
      <c r="G80" s="17" t="s">
        <v>54</v>
      </c>
      <c r="H80" s="21">
        <v>2234</v>
      </c>
      <c r="I80" s="22">
        <v>14.5</v>
      </c>
      <c r="J80" s="20">
        <v>94.45</v>
      </c>
      <c r="K80" s="23">
        <v>40823</v>
      </c>
      <c r="L80" s="24">
        <v>0.57999999999999996</v>
      </c>
      <c r="M80" s="24">
        <v>0.39</v>
      </c>
      <c r="N80" s="24">
        <v>0.67</v>
      </c>
      <c r="O80" s="25" t="str">
        <f t="shared" si="5"/>
        <v>Normal</v>
      </c>
      <c r="P80" s="25" t="b">
        <f t="shared" si="6"/>
        <v>0</v>
      </c>
      <c r="Q80" s="25" t="b">
        <f t="shared" si="7"/>
        <v>0</v>
      </c>
      <c r="R80" s="19" t="s">
        <v>2283</v>
      </c>
      <c r="S80" s="142" t="s">
        <v>52</v>
      </c>
      <c r="T80" s="49"/>
    </row>
    <row r="81" spans="1:20" x14ac:dyDescent="0.25">
      <c r="A81" s="13">
        <v>83</v>
      </c>
      <c r="B81" s="13" t="s">
        <v>2203</v>
      </c>
      <c r="C81" s="132" t="s">
        <v>2204</v>
      </c>
      <c r="D81" s="13" t="s">
        <v>2598</v>
      </c>
      <c r="E81" s="15">
        <v>39743</v>
      </c>
      <c r="F81" s="16">
        <f t="shared" ca="1" si="4"/>
        <v>68.041067761806985</v>
      </c>
      <c r="G81" s="17" t="s">
        <v>54</v>
      </c>
      <c r="H81" s="21">
        <v>3350</v>
      </c>
      <c r="I81" s="22">
        <v>16.399999999999999</v>
      </c>
      <c r="J81" s="20">
        <v>101</v>
      </c>
      <c r="K81" s="23">
        <v>40858</v>
      </c>
      <c r="L81" s="24">
        <v>0.6</v>
      </c>
      <c r="M81" s="24">
        <v>1.44</v>
      </c>
      <c r="N81" s="24">
        <v>1.21</v>
      </c>
      <c r="O81" s="25" t="str">
        <f t="shared" si="5"/>
        <v>Normal</v>
      </c>
      <c r="P81" s="25" t="b">
        <f t="shared" si="6"/>
        <v>0</v>
      </c>
      <c r="Q81" s="25" t="b">
        <f t="shared" si="7"/>
        <v>0</v>
      </c>
      <c r="R81" s="13"/>
      <c r="S81" s="13"/>
      <c r="T81" s="49"/>
    </row>
    <row r="82" spans="1:20" x14ac:dyDescent="0.25">
      <c r="A82" s="136">
        <v>84</v>
      </c>
      <c r="B82" s="13" t="s">
        <v>2203</v>
      </c>
      <c r="C82" s="132" t="s">
        <v>2204</v>
      </c>
      <c r="D82" s="13" t="s">
        <v>2685</v>
      </c>
      <c r="E82" s="15">
        <v>39538</v>
      </c>
      <c r="F82" s="16">
        <f t="shared" ca="1" si="4"/>
        <v>74.776180698151961</v>
      </c>
      <c r="G82" s="17" t="s">
        <v>29</v>
      </c>
      <c r="H82" s="21">
        <v>2487</v>
      </c>
      <c r="I82" s="22">
        <v>14</v>
      </c>
      <c r="J82" s="20">
        <v>98.7</v>
      </c>
      <c r="K82" s="23">
        <v>40823</v>
      </c>
      <c r="L82" s="24">
        <v>-0.85</v>
      </c>
      <c r="M82" s="24">
        <v>-0.32</v>
      </c>
      <c r="N82" s="24">
        <v>-0.76</v>
      </c>
      <c r="O82" s="25" t="str">
        <f t="shared" si="5"/>
        <v>Normal</v>
      </c>
      <c r="P82" s="25" t="b">
        <f t="shared" si="6"/>
        <v>0</v>
      </c>
      <c r="Q82" s="25" t="b">
        <f t="shared" si="7"/>
        <v>0</v>
      </c>
      <c r="R82" s="19"/>
      <c r="S82" s="13"/>
      <c r="T82" s="49"/>
    </row>
    <row r="83" spans="1:20" x14ac:dyDescent="0.25">
      <c r="A83" s="13">
        <v>85</v>
      </c>
      <c r="B83" s="13" t="s">
        <v>2203</v>
      </c>
      <c r="C83" s="132" t="s">
        <v>2204</v>
      </c>
      <c r="D83" s="13" t="s">
        <v>2691</v>
      </c>
      <c r="E83" s="15">
        <v>39739</v>
      </c>
      <c r="F83" s="16">
        <f t="shared" ca="1" si="4"/>
        <v>68.172484599589325</v>
      </c>
      <c r="G83" s="17" t="s">
        <v>54</v>
      </c>
      <c r="H83" s="21">
        <v>3050</v>
      </c>
      <c r="I83" s="50">
        <v>14.3</v>
      </c>
      <c r="J83" s="20">
        <v>92.35</v>
      </c>
      <c r="K83" s="23">
        <v>40823</v>
      </c>
      <c r="L83" s="24">
        <v>0.86</v>
      </c>
      <c r="M83" s="24">
        <v>-0.64</v>
      </c>
      <c r="N83" s="24">
        <v>0.28999999999999998</v>
      </c>
      <c r="O83" s="25" t="str">
        <f t="shared" si="5"/>
        <v>Normal</v>
      </c>
      <c r="P83" s="25" t="b">
        <f t="shared" si="6"/>
        <v>0</v>
      </c>
      <c r="Q83" s="25" t="b">
        <f t="shared" si="7"/>
        <v>0</v>
      </c>
      <c r="R83" s="140" t="s">
        <v>2250</v>
      </c>
      <c r="S83" s="18" t="s">
        <v>52</v>
      </c>
      <c r="T83" s="49"/>
    </row>
    <row r="84" spans="1:20" x14ac:dyDescent="0.25">
      <c r="A84" s="20">
        <v>86</v>
      </c>
      <c r="B84" s="62" t="s">
        <v>2203</v>
      </c>
      <c r="C84" s="132" t="s">
        <v>2204</v>
      </c>
      <c r="D84" s="62" t="s">
        <v>2697</v>
      </c>
      <c r="E84" s="181">
        <v>40000</v>
      </c>
      <c r="F84" s="16">
        <f t="shared" ca="1" si="4"/>
        <v>59.597535934291578</v>
      </c>
      <c r="G84" s="60" t="s">
        <v>29</v>
      </c>
      <c r="H84" s="65">
        <v>6812</v>
      </c>
      <c r="I84" s="184">
        <v>14.8</v>
      </c>
      <c r="J84" s="159">
        <v>89.1</v>
      </c>
      <c r="K84" s="23">
        <v>40823</v>
      </c>
      <c r="L84" s="24">
        <v>1.7</v>
      </c>
      <c r="M84" s="24">
        <v>0.05</v>
      </c>
      <c r="N84" s="24">
        <v>1.26</v>
      </c>
      <c r="O84" s="25" t="str">
        <f t="shared" si="5"/>
        <v>Sobrepeso</v>
      </c>
      <c r="P84" s="25" t="b">
        <f t="shared" si="6"/>
        <v>0</v>
      </c>
      <c r="Q84" s="25" t="b">
        <f t="shared" si="7"/>
        <v>0</v>
      </c>
      <c r="R84" s="19" t="s">
        <v>2225</v>
      </c>
      <c r="S84" s="18" t="s">
        <v>52</v>
      </c>
      <c r="T84" s="49"/>
    </row>
    <row r="85" spans="1:20" x14ac:dyDescent="0.25">
      <c r="A85" s="13">
        <v>87</v>
      </c>
      <c r="B85" s="13" t="s">
        <v>2203</v>
      </c>
      <c r="C85" s="132" t="s">
        <v>2204</v>
      </c>
      <c r="D85" s="13" t="s">
        <v>2702</v>
      </c>
      <c r="E85" s="15">
        <v>39894</v>
      </c>
      <c r="F85" s="16">
        <f t="shared" ca="1" si="4"/>
        <v>63.080082135523611</v>
      </c>
      <c r="G85" s="17" t="s">
        <v>54</v>
      </c>
      <c r="H85" s="21" t="s">
        <v>389</v>
      </c>
      <c r="I85" s="20">
        <v>15.9</v>
      </c>
      <c r="J85" s="20">
        <v>93</v>
      </c>
      <c r="K85" s="23">
        <v>40823</v>
      </c>
      <c r="L85" s="24">
        <v>1.86</v>
      </c>
      <c r="M85" s="24">
        <v>0.54</v>
      </c>
      <c r="N85" s="24">
        <v>1.66</v>
      </c>
      <c r="O85" s="25" t="str">
        <f t="shared" si="5"/>
        <v>Sobrepeso</v>
      </c>
      <c r="P85" s="25" t="b">
        <f t="shared" si="6"/>
        <v>0</v>
      </c>
      <c r="Q85" s="25" t="b">
        <f t="shared" si="7"/>
        <v>0</v>
      </c>
      <c r="R85" s="19" t="s">
        <v>2250</v>
      </c>
      <c r="S85" s="18" t="s">
        <v>52</v>
      </c>
      <c r="T85" s="49"/>
    </row>
    <row r="86" spans="1:20" x14ac:dyDescent="0.25">
      <c r="A86" s="13">
        <v>88</v>
      </c>
      <c r="B86" s="13" t="s">
        <v>2203</v>
      </c>
      <c r="C86" s="132" t="s">
        <v>2204</v>
      </c>
      <c r="D86" s="20" t="s">
        <v>2708</v>
      </c>
      <c r="E86" s="37">
        <v>39917</v>
      </c>
      <c r="F86" s="16">
        <f t="shared" ca="1" si="4"/>
        <v>62.32443531827515</v>
      </c>
      <c r="G86" s="185" t="s">
        <v>54</v>
      </c>
      <c r="H86" s="21">
        <v>2210</v>
      </c>
      <c r="I86" s="20">
        <v>10.5</v>
      </c>
      <c r="J86" s="20">
        <v>83.3</v>
      </c>
      <c r="K86" s="23">
        <v>40854</v>
      </c>
      <c r="L86" s="24">
        <v>-0.5</v>
      </c>
      <c r="M86" s="24">
        <v>-2.0499999999999998</v>
      </c>
      <c r="N86" s="24">
        <v>-1.53</v>
      </c>
      <c r="O86" s="25" t="str">
        <f t="shared" si="5"/>
        <v>Normal</v>
      </c>
      <c r="P86" s="25" t="str">
        <f t="shared" si="6"/>
        <v>Talla Baja</v>
      </c>
      <c r="Q86" s="25" t="b">
        <f t="shared" si="7"/>
        <v>0</v>
      </c>
      <c r="R86" s="13"/>
      <c r="S86" s="13"/>
      <c r="T86" s="49"/>
    </row>
    <row r="87" spans="1:20" x14ac:dyDescent="0.25">
      <c r="A87" s="136">
        <v>90</v>
      </c>
      <c r="B87" s="62" t="s">
        <v>2203</v>
      </c>
      <c r="C87" s="187" t="s">
        <v>2713</v>
      </c>
      <c r="D87" s="20" t="s">
        <v>2714</v>
      </c>
      <c r="E87" s="37">
        <v>39904</v>
      </c>
      <c r="F87" s="16">
        <f t="shared" ca="1" si="4"/>
        <v>62.751540041067763</v>
      </c>
      <c r="G87" s="70" t="s">
        <v>54</v>
      </c>
      <c r="H87" s="21">
        <v>6408</v>
      </c>
      <c r="I87" s="20">
        <v>17.25</v>
      </c>
      <c r="J87" s="20">
        <v>91.9</v>
      </c>
      <c r="K87" s="23">
        <v>40792</v>
      </c>
      <c r="L87" s="24">
        <v>1.89</v>
      </c>
      <c r="M87" s="24">
        <v>-0.57999999999999996</v>
      </c>
      <c r="N87" s="24">
        <v>1.1100000000000001</v>
      </c>
      <c r="O87" s="25" t="str">
        <f t="shared" si="5"/>
        <v>Sobrepeso</v>
      </c>
      <c r="P87" s="25" t="b">
        <f t="shared" si="6"/>
        <v>0</v>
      </c>
      <c r="Q87" s="25" t="b">
        <f t="shared" si="7"/>
        <v>0</v>
      </c>
      <c r="R87" s="19" t="s">
        <v>2722</v>
      </c>
      <c r="S87" s="18" t="s">
        <v>52</v>
      </c>
      <c r="T87" s="49"/>
    </row>
    <row r="88" spans="1:20" x14ac:dyDescent="0.25">
      <c r="A88" s="20">
        <v>91</v>
      </c>
      <c r="B88" s="13" t="s">
        <v>2203</v>
      </c>
      <c r="C88" s="187" t="s">
        <v>2713</v>
      </c>
      <c r="D88" s="62" t="s">
        <v>2723</v>
      </c>
      <c r="E88" s="181">
        <v>39847</v>
      </c>
      <c r="F88" s="16">
        <f t="shared" ca="1" si="4"/>
        <v>64.624229979466122</v>
      </c>
      <c r="G88" s="60" t="s">
        <v>54</v>
      </c>
      <c r="H88" s="65">
        <v>2232</v>
      </c>
      <c r="I88" s="159">
        <v>12.85</v>
      </c>
      <c r="J88" s="159">
        <v>88.8</v>
      </c>
      <c r="K88" s="188">
        <v>40792</v>
      </c>
      <c r="L88" s="24">
        <v>0.38</v>
      </c>
      <c r="M88" s="24">
        <v>-1.71</v>
      </c>
      <c r="N88" s="24">
        <v>-0.65</v>
      </c>
      <c r="O88" s="25" t="str">
        <f t="shared" si="5"/>
        <v>Normal</v>
      </c>
      <c r="P88" s="25" t="b">
        <f t="shared" si="6"/>
        <v>0</v>
      </c>
      <c r="Q88" s="25" t="b">
        <f t="shared" si="7"/>
        <v>0</v>
      </c>
      <c r="R88" s="19" t="s">
        <v>2730</v>
      </c>
      <c r="S88" s="18" t="s">
        <v>52</v>
      </c>
      <c r="T88" s="50"/>
    </row>
    <row r="89" spans="1:20" x14ac:dyDescent="0.25">
      <c r="A89" s="13">
        <v>92</v>
      </c>
      <c r="B89" s="13" t="s">
        <v>2203</v>
      </c>
      <c r="C89" s="187" t="s">
        <v>2713</v>
      </c>
      <c r="D89" s="13" t="s">
        <v>2731</v>
      </c>
      <c r="E89" s="15">
        <v>39885</v>
      </c>
      <c r="F89" s="16">
        <f t="shared" ca="1" si="4"/>
        <v>63.375770020533885</v>
      </c>
      <c r="G89" s="17" t="s">
        <v>29</v>
      </c>
      <c r="H89" s="165">
        <v>7702</v>
      </c>
      <c r="I89" s="20">
        <v>13.9</v>
      </c>
      <c r="J89" s="20">
        <v>91.8</v>
      </c>
      <c r="K89" s="23">
        <v>40792</v>
      </c>
      <c r="L89" s="24">
        <v>0.54</v>
      </c>
      <c r="M89" s="24">
        <v>0</v>
      </c>
      <c r="N89" s="24">
        <v>0.4</v>
      </c>
      <c r="O89" s="25" t="str">
        <f t="shared" si="5"/>
        <v>Normal</v>
      </c>
      <c r="P89" s="25" t="b">
        <f t="shared" si="6"/>
        <v>0</v>
      </c>
      <c r="Q89" s="25" t="b">
        <f t="shared" si="7"/>
        <v>0</v>
      </c>
      <c r="R89" s="139" t="s">
        <v>2225</v>
      </c>
      <c r="S89" s="18" t="s">
        <v>52</v>
      </c>
      <c r="T89" s="49"/>
    </row>
    <row r="90" spans="1:20" x14ac:dyDescent="0.25">
      <c r="A90" s="13">
        <v>93</v>
      </c>
      <c r="B90" s="62" t="s">
        <v>2203</v>
      </c>
      <c r="C90" s="187" t="s">
        <v>2713</v>
      </c>
      <c r="D90" s="13" t="s">
        <v>2737</v>
      </c>
      <c r="E90" s="15">
        <v>39859</v>
      </c>
      <c r="F90" s="16">
        <f t="shared" ca="1" si="4"/>
        <v>64.229979466119104</v>
      </c>
      <c r="G90" s="17" t="s">
        <v>54</v>
      </c>
      <c r="H90" s="165">
        <v>2928</v>
      </c>
      <c r="I90" s="22">
        <v>14.4</v>
      </c>
      <c r="J90" s="20">
        <v>93.2</v>
      </c>
      <c r="K90" s="188">
        <v>40792</v>
      </c>
      <c r="L90" s="24">
        <v>0.76</v>
      </c>
      <c r="M90" s="24">
        <v>0.56999999999999995</v>
      </c>
      <c r="N90" s="24">
        <v>0.9</v>
      </c>
      <c r="O90" s="25" t="str">
        <f t="shared" si="5"/>
        <v>Normal</v>
      </c>
      <c r="P90" s="25" t="b">
        <f t="shared" si="6"/>
        <v>0</v>
      </c>
      <c r="Q90" s="25" t="b">
        <f t="shared" si="7"/>
        <v>0</v>
      </c>
      <c r="R90" s="19" t="s">
        <v>2730</v>
      </c>
      <c r="S90" s="18" t="s">
        <v>52</v>
      </c>
      <c r="T90" s="49"/>
    </row>
    <row r="91" spans="1:20" x14ac:dyDescent="0.25">
      <c r="A91" s="136">
        <v>94</v>
      </c>
      <c r="B91" s="13" t="s">
        <v>2203</v>
      </c>
      <c r="C91" s="187" t="s">
        <v>2713</v>
      </c>
      <c r="D91" s="13" t="s">
        <v>2741</v>
      </c>
      <c r="E91" s="15">
        <v>39636</v>
      </c>
      <c r="F91" s="16">
        <f t="shared" ca="1" si="4"/>
        <v>71.5564681724846</v>
      </c>
      <c r="G91" s="17" t="s">
        <v>54</v>
      </c>
      <c r="H91" s="21">
        <v>2143</v>
      </c>
      <c r="I91" s="22">
        <v>15.6</v>
      </c>
      <c r="J91" s="20">
        <v>96.4</v>
      </c>
      <c r="K91" s="23">
        <v>40792</v>
      </c>
      <c r="L91" s="24">
        <v>0.99</v>
      </c>
      <c r="M91" s="24">
        <v>0</v>
      </c>
      <c r="N91" s="24">
        <v>0.7</v>
      </c>
      <c r="O91" s="25" t="str">
        <f t="shared" si="5"/>
        <v>Normal</v>
      </c>
      <c r="P91" s="25" t="b">
        <f t="shared" si="6"/>
        <v>0</v>
      </c>
      <c r="Q91" s="25" t="b">
        <f t="shared" si="7"/>
        <v>0</v>
      </c>
      <c r="R91" s="19" t="s">
        <v>2730</v>
      </c>
      <c r="S91" s="18" t="s">
        <v>52</v>
      </c>
      <c r="T91" s="49"/>
    </row>
    <row r="92" spans="1:20" x14ac:dyDescent="0.25">
      <c r="A92" s="13">
        <v>95</v>
      </c>
      <c r="B92" s="13" t="s">
        <v>2203</v>
      </c>
      <c r="C92" s="187" t="s">
        <v>2713</v>
      </c>
      <c r="D92" s="13" t="s">
        <v>2748</v>
      </c>
      <c r="E92" s="15">
        <v>39640</v>
      </c>
      <c r="F92" s="16">
        <f t="shared" ca="1" si="4"/>
        <v>71.42505133470226</v>
      </c>
      <c r="G92" s="17" t="s">
        <v>54</v>
      </c>
      <c r="H92" s="21">
        <v>6015</v>
      </c>
      <c r="I92" s="22">
        <v>16.2</v>
      </c>
      <c r="J92" s="20">
        <v>97.3</v>
      </c>
      <c r="K92" s="188">
        <v>40792</v>
      </c>
      <c r="L92" s="24">
        <v>1.21</v>
      </c>
      <c r="M92" s="24">
        <v>0.25</v>
      </c>
      <c r="N92" s="24">
        <v>0.99</v>
      </c>
      <c r="O92" s="25" t="str">
        <f t="shared" si="5"/>
        <v>Sobrepeso</v>
      </c>
      <c r="P92" s="25" t="b">
        <f t="shared" si="6"/>
        <v>0</v>
      </c>
      <c r="Q92" s="25" t="b">
        <f t="shared" si="7"/>
        <v>0</v>
      </c>
      <c r="R92" s="13"/>
      <c r="S92" s="13"/>
      <c r="T92" s="50"/>
    </row>
    <row r="93" spans="1:20" x14ac:dyDescent="0.25">
      <c r="A93" s="20">
        <v>96</v>
      </c>
      <c r="B93" s="62" t="s">
        <v>2203</v>
      </c>
      <c r="C93" s="187" t="s">
        <v>2713</v>
      </c>
      <c r="D93" s="13" t="s">
        <v>2755</v>
      </c>
      <c r="E93" s="15">
        <v>39665</v>
      </c>
      <c r="F93" s="16">
        <f t="shared" ca="1" si="4"/>
        <v>70.603696098562637</v>
      </c>
      <c r="G93" s="17" t="s">
        <v>54</v>
      </c>
      <c r="H93" s="21">
        <v>2152</v>
      </c>
      <c r="I93" s="22">
        <v>17.5</v>
      </c>
      <c r="J93" s="20">
        <v>99</v>
      </c>
      <c r="K93" s="23">
        <v>40792</v>
      </c>
      <c r="L93" s="24">
        <v>1.69</v>
      </c>
      <c r="M93" s="24">
        <v>0.84</v>
      </c>
      <c r="N93" s="24">
        <v>1.64</v>
      </c>
      <c r="O93" s="25" t="str">
        <f t="shared" si="5"/>
        <v>Sobrepeso</v>
      </c>
      <c r="P93" s="25" t="b">
        <f t="shared" si="6"/>
        <v>0</v>
      </c>
      <c r="Q93" s="25" t="b">
        <f t="shared" si="7"/>
        <v>0</v>
      </c>
      <c r="R93" s="19" t="s">
        <v>2730</v>
      </c>
      <c r="S93" s="18" t="s">
        <v>52</v>
      </c>
      <c r="T93" s="49"/>
    </row>
    <row r="94" spans="1:20" x14ac:dyDescent="0.25">
      <c r="A94" s="13">
        <v>97</v>
      </c>
      <c r="B94" s="13" t="s">
        <v>2203</v>
      </c>
      <c r="C94" s="187" t="s">
        <v>2713</v>
      </c>
      <c r="D94" s="13" t="s">
        <v>2761</v>
      </c>
      <c r="E94" s="15">
        <v>39703</v>
      </c>
      <c r="F94" s="16">
        <f t="shared" ca="1" si="4"/>
        <v>69.355236139630392</v>
      </c>
      <c r="G94" s="17" t="s">
        <v>54</v>
      </c>
      <c r="H94" s="21">
        <v>5365</v>
      </c>
      <c r="I94" s="22">
        <v>12.9</v>
      </c>
      <c r="J94" s="20">
        <v>89.4</v>
      </c>
      <c r="K94" s="188">
        <v>40792</v>
      </c>
      <c r="L94" s="24">
        <v>1.56</v>
      </c>
      <c r="M94" s="24">
        <v>-0.6</v>
      </c>
      <c r="N94" s="24">
        <v>0.8</v>
      </c>
      <c r="O94" s="25" t="str">
        <f t="shared" si="5"/>
        <v>Sobrepeso</v>
      </c>
      <c r="P94" s="25" t="b">
        <f t="shared" si="6"/>
        <v>0</v>
      </c>
      <c r="Q94" s="25" t="b">
        <f t="shared" si="7"/>
        <v>0</v>
      </c>
      <c r="R94" s="20"/>
      <c r="S94" s="20"/>
      <c r="T94" s="49"/>
    </row>
    <row r="95" spans="1:20" x14ac:dyDescent="0.25">
      <c r="A95" s="13">
        <v>98</v>
      </c>
      <c r="B95" s="13" t="s">
        <v>2203</v>
      </c>
      <c r="C95" s="187" t="s">
        <v>2713</v>
      </c>
      <c r="D95" s="13" t="s">
        <v>2768</v>
      </c>
      <c r="E95" s="15">
        <v>39895</v>
      </c>
      <c r="F95" s="16">
        <f t="shared" ca="1" si="4"/>
        <v>63.047227926078023</v>
      </c>
      <c r="G95" s="190" t="s">
        <v>29</v>
      </c>
      <c r="H95" s="21">
        <v>2145</v>
      </c>
      <c r="I95" s="22">
        <v>12.3</v>
      </c>
      <c r="J95" s="20">
        <v>92.2</v>
      </c>
      <c r="K95" s="23">
        <v>40792</v>
      </c>
      <c r="L95" s="24">
        <v>-1.08</v>
      </c>
      <c r="M95" s="24">
        <v>0.2</v>
      </c>
      <c r="N95" s="24">
        <v>-0.6</v>
      </c>
      <c r="O95" s="25" t="str">
        <f t="shared" si="5"/>
        <v>Bajopeso</v>
      </c>
      <c r="P95" s="25" t="b">
        <f t="shared" si="6"/>
        <v>0</v>
      </c>
      <c r="Q95" s="25" t="b">
        <f t="shared" si="7"/>
        <v>0</v>
      </c>
      <c r="R95" s="19"/>
      <c r="S95" s="13"/>
      <c r="T95" s="50"/>
    </row>
    <row r="96" spans="1:20" x14ac:dyDescent="0.25">
      <c r="A96" s="136">
        <v>99</v>
      </c>
      <c r="B96" s="13" t="s">
        <v>2203</v>
      </c>
      <c r="C96" s="187" t="s">
        <v>2713</v>
      </c>
      <c r="D96" s="62" t="s">
        <v>2774</v>
      </c>
      <c r="E96" s="181">
        <v>39798</v>
      </c>
      <c r="F96" s="16">
        <f t="shared" ca="1" si="4"/>
        <v>66.234086242299796</v>
      </c>
      <c r="G96" s="60" t="s">
        <v>29</v>
      </c>
      <c r="H96" s="65">
        <v>2631</v>
      </c>
      <c r="I96" s="184">
        <v>13.65</v>
      </c>
      <c r="J96" s="159">
        <v>92</v>
      </c>
      <c r="K96" s="188">
        <v>40792</v>
      </c>
      <c r="L96" s="24">
        <v>0.27</v>
      </c>
      <c r="M96" s="24">
        <v>-0.52</v>
      </c>
      <c r="N96" s="24">
        <v>-7.0000000000000007E-2</v>
      </c>
      <c r="O96" s="25" t="str">
        <f t="shared" si="5"/>
        <v>Normal</v>
      </c>
      <c r="P96" s="25" t="b">
        <f t="shared" si="6"/>
        <v>0</v>
      </c>
      <c r="Q96" s="25" t="b">
        <f t="shared" si="7"/>
        <v>0</v>
      </c>
      <c r="R96" s="19"/>
      <c r="S96" s="13"/>
      <c r="T96" s="49"/>
    </row>
    <row r="97" spans="1:20" x14ac:dyDescent="0.25">
      <c r="A97" s="13">
        <v>100</v>
      </c>
      <c r="B97" s="62" t="s">
        <v>2203</v>
      </c>
      <c r="C97" s="187" t="s">
        <v>2713</v>
      </c>
      <c r="D97" s="13" t="s">
        <v>2780</v>
      </c>
      <c r="E97" s="15">
        <v>39692</v>
      </c>
      <c r="F97" s="16">
        <f t="shared" ca="1" si="4"/>
        <v>69.716632443531836</v>
      </c>
      <c r="G97" s="17" t="s">
        <v>29</v>
      </c>
      <c r="H97" s="21">
        <v>2674</v>
      </c>
      <c r="I97" s="20">
        <v>14.55</v>
      </c>
      <c r="J97" s="20">
        <v>89.65</v>
      </c>
      <c r="K97" s="23">
        <v>40792</v>
      </c>
      <c r="L97" s="24">
        <v>1.56</v>
      </c>
      <c r="M97" s="24">
        <v>-1.76</v>
      </c>
      <c r="N97" s="24">
        <v>0.1</v>
      </c>
      <c r="O97" s="25" t="str">
        <f t="shared" si="5"/>
        <v>Sobrepeso</v>
      </c>
      <c r="P97" s="25" t="b">
        <f t="shared" si="6"/>
        <v>0</v>
      </c>
      <c r="Q97" s="25" t="b">
        <f t="shared" si="7"/>
        <v>0</v>
      </c>
      <c r="R97" s="20"/>
      <c r="S97" s="20"/>
      <c r="T97" s="49"/>
    </row>
    <row r="98" spans="1:20" x14ac:dyDescent="0.25">
      <c r="A98" s="20">
        <v>101</v>
      </c>
      <c r="B98" s="13" t="s">
        <v>2203</v>
      </c>
      <c r="C98" s="187" t="s">
        <v>2713</v>
      </c>
      <c r="D98" s="136" t="s">
        <v>2786</v>
      </c>
      <c r="E98" s="192">
        <v>39963</v>
      </c>
      <c r="F98" s="16">
        <f t="shared" ca="1" si="4"/>
        <v>60.813141683778241</v>
      </c>
      <c r="G98" s="193" t="s">
        <v>54</v>
      </c>
      <c r="H98" s="196">
        <v>2267</v>
      </c>
      <c r="I98" s="133">
        <v>12.2</v>
      </c>
      <c r="J98" s="134">
        <v>86.9</v>
      </c>
      <c r="K98" s="188">
        <v>40792</v>
      </c>
      <c r="L98" s="24">
        <v>0.31</v>
      </c>
      <c r="M98" s="24">
        <v>-0.46</v>
      </c>
      <c r="N98" s="24">
        <v>0.03</v>
      </c>
      <c r="O98" s="25" t="str">
        <f t="shared" si="5"/>
        <v>Normal</v>
      </c>
      <c r="P98" s="25" t="b">
        <f t="shared" si="6"/>
        <v>0</v>
      </c>
      <c r="Q98" s="25" t="b">
        <f t="shared" si="7"/>
        <v>0</v>
      </c>
      <c r="R98" s="13"/>
      <c r="S98" s="13"/>
      <c r="T98" s="197" t="s">
        <v>2792</v>
      </c>
    </row>
    <row r="99" spans="1:20" x14ac:dyDescent="0.25">
      <c r="A99" s="13">
        <v>102</v>
      </c>
      <c r="B99" s="13" t="s">
        <v>2203</v>
      </c>
      <c r="C99" s="187" t="s">
        <v>2713</v>
      </c>
      <c r="D99" s="13" t="s">
        <v>2793</v>
      </c>
      <c r="E99" s="15">
        <v>39742</v>
      </c>
      <c r="F99" s="16">
        <f t="shared" ca="1" si="4"/>
        <v>68.07392197125256</v>
      </c>
      <c r="G99" s="17" t="s">
        <v>54</v>
      </c>
      <c r="H99" s="165">
        <v>3545</v>
      </c>
      <c r="I99" s="22">
        <v>15.35</v>
      </c>
      <c r="J99" s="20">
        <v>95.4</v>
      </c>
      <c r="K99" s="23">
        <v>40792</v>
      </c>
      <c r="L99" s="24">
        <v>1.01</v>
      </c>
      <c r="M99" s="24">
        <v>0.37</v>
      </c>
      <c r="N99" s="24">
        <v>0.94</v>
      </c>
      <c r="O99" s="25" t="str">
        <f t="shared" si="5"/>
        <v>Sobrepeso</v>
      </c>
      <c r="P99" s="25" t="b">
        <f t="shared" si="6"/>
        <v>0</v>
      </c>
      <c r="Q99" s="25" t="b">
        <f t="shared" si="7"/>
        <v>0</v>
      </c>
      <c r="R99" s="13"/>
      <c r="S99" s="13"/>
      <c r="T99" s="49"/>
    </row>
    <row r="100" spans="1:20" x14ac:dyDescent="0.25">
      <c r="A100" s="13">
        <v>103</v>
      </c>
      <c r="B100" s="13" t="s">
        <v>2203</v>
      </c>
      <c r="C100" s="187" t="s">
        <v>2713</v>
      </c>
      <c r="D100" s="13" t="s">
        <v>2799</v>
      </c>
      <c r="E100" s="15">
        <v>39752</v>
      </c>
      <c r="F100" s="16">
        <f t="shared" ca="1" si="4"/>
        <v>67.745379876796719</v>
      </c>
      <c r="G100" s="17" t="s">
        <v>54</v>
      </c>
      <c r="H100" s="21">
        <v>3558</v>
      </c>
      <c r="I100" s="22">
        <v>14.9</v>
      </c>
      <c r="J100" s="20">
        <v>96.2</v>
      </c>
      <c r="K100" s="188">
        <v>40792</v>
      </c>
      <c r="L100" s="24">
        <v>1.5</v>
      </c>
      <c r="M100" s="24">
        <v>-1.1100000000000001</v>
      </c>
      <c r="N100" s="24">
        <v>0.42</v>
      </c>
      <c r="O100" s="25" t="str">
        <f t="shared" si="5"/>
        <v>Sobrepeso</v>
      </c>
      <c r="P100" s="25" t="b">
        <f t="shared" si="6"/>
        <v>0</v>
      </c>
      <c r="Q100" s="25" t="b">
        <f t="shared" si="7"/>
        <v>0</v>
      </c>
      <c r="R100" s="19" t="s">
        <v>2730</v>
      </c>
      <c r="S100" s="18" t="s">
        <v>52</v>
      </c>
      <c r="T100" s="198"/>
    </row>
    <row r="101" spans="1:20" x14ac:dyDescent="0.25">
      <c r="A101" s="136">
        <v>104</v>
      </c>
      <c r="B101" s="62" t="s">
        <v>2203</v>
      </c>
      <c r="C101" s="187" t="s">
        <v>2713</v>
      </c>
      <c r="D101" s="13" t="s">
        <v>2807</v>
      </c>
      <c r="E101" s="15">
        <v>39651</v>
      </c>
      <c r="F101" s="16">
        <f t="shared" ca="1" si="4"/>
        <v>71.063655030800817</v>
      </c>
      <c r="G101" s="17" t="s">
        <v>54</v>
      </c>
      <c r="H101" s="21">
        <v>2145</v>
      </c>
      <c r="I101" s="22">
        <v>22.5</v>
      </c>
      <c r="J101" s="20">
        <v>102.8</v>
      </c>
      <c r="K101" s="23">
        <v>40792</v>
      </c>
      <c r="L101" s="24">
        <v>3.49</v>
      </c>
      <c r="M101" s="24">
        <v>1.74</v>
      </c>
      <c r="N101" s="24">
        <v>3.36</v>
      </c>
      <c r="O101" s="25" t="str">
        <f t="shared" si="5"/>
        <v>Obeso</v>
      </c>
      <c r="P101" s="25" t="b">
        <f t="shared" si="6"/>
        <v>0</v>
      </c>
      <c r="Q101" s="25" t="b">
        <f t="shared" si="7"/>
        <v>0</v>
      </c>
      <c r="R101" s="19" t="s">
        <v>2722</v>
      </c>
      <c r="S101" s="18" t="s">
        <v>52</v>
      </c>
      <c r="T101" s="49"/>
    </row>
    <row r="102" spans="1:20" x14ac:dyDescent="0.25">
      <c r="A102" s="13">
        <v>105</v>
      </c>
      <c r="B102" s="13" t="s">
        <v>2203</v>
      </c>
      <c r="C102" s="187" t="s">
        <v>2713</v>
      </c>
      <c r="D102" s="13" t="s">
        <v>2814</v>
      </c>
      <c r="E102" s="15">
        <v>39855</v>
      </c>
      <c r="F102" s="16">
        <f t="shared" ca="1" si="4"/>
        <v>64.361396303901444</v>
      </c>
      <c r="G102" s="17" t="s">
        <v>54</v>
      </c>
      <c r="H102" s="21">
        <v>2266</v>
      </c>
      <c r="I102" s="22">
        <v>11.6</v>
      </c>
      <c r="J102" s="20">
        <v>80.8</v>
      </c>
      <c r="K102" s="188">
        <v>40792</v>
      </c>
      <c r="L102" s="39">
        <v>1.19</v>
      </c>
      <c r="M102" s="39">
        <v>-2.94</v>
      </c>
      <c r="N102" s="39">
        <v>-0.83</v>
      </c>
      <c r="O102" s="25" t="str">
        <f t="shared" si="5"/>
        <v>Sobrepeso</v>
      </c>
      <c r="P102" s="25" t="str">
        <f t="shared" si="6"/>
        <v>Talla Baja</v>
      </c>
      <c r="Q102" s="25" t="b">
        <f t="shared" si="7"/>
        <v>0</v>
      </c>
      <c r="R102" s="19" t="s">
        <v>2722</v>
      </c>
      <c r="S102" s="18" t="s">
        <v>52</v>
      </c>
      <c r="T102" s="49"/>
    </row>
    <row r="103" spans="1:20" x14ac:dyDescent="0.25">
      <c r="A103" s="20">
        <v>106</v>
      </c>
      <c r="B103" s="13" t="s">
        <v>2203</v>
      </c>
      <c r="C103" s="187" t="s">
        <v>2713</v>
      </c>
      <c r="D103" s="13" t="s">
        <v>2820</v>
      </c>
      <c r="E103" s="15">
        <v>39672</v>
      </c>
      <c r="F103" s="16">
        <f t="shared" ca="1" si="4"/>
        <v>70.373716632443532</v>
      </c>
      <c r="G103" s="17" t="s">
        <v>29</v>
      </c>
      <c r="H103" s="165">
        <v>4561</v>
      </c>
      <c r="I103" s="22">
        <v>13.5</v>
      </c>
      <c r="J103" s="20">
        <v>91.4</v>
      </c>
      <c r="K103" s="23">
        <v>40792</v>
      </c>
      <c r="L103" s="24">
        <v>1.98</v>
      </c>
      <c r="M103" s="24">
        <v>0.14000000000000001</v>
      </c>
      <c r="N103" s="24">
        <v>1.41</v>
      </c>
      <c r="O103" s="25" t="str">
        <f t="shared" si="5"/>
        <v>Sobrepeso</v>
      </c>
      <c r="P103" s="25" t="b">
        <f t="shared" si="6"/>
        <v>0</v>
      </c>
      <c r="Q103" s="25" t="b">
        <f t="shared" si="7"/>
        <v>0</v>
      </c>
      <c r="R103" s="19" t="s">
        <v>2722</v>
      </c>
      <c r="S103" s="18" t="s">
        <v>52</v>
      </c>
      <c r="T103" s="49"/>
    </row>
    <row r="104" spans="1:20" x14ac:dyDescent="0.25">
      <c r="A104" s="13">
        <v>107</v>
      </c>
      <c r="B104" s="13" t="s">
        <v>2203</v>
      </c>
      <c r="C104" s="187" t="s">
        <v>2713</v>
      </c>
      <c r="D104" s="13" t="s">
        <v>2827</v>
      </c>
      <c r="E104" s="15">
        <v>39625</v>
      </c>
      <c r="F104" s="16">
        <f t="shared" ca="1" si="4"/>
        <v>71.917864476386029</v>
      </c>
      <c r="G104" s="17" t="s">
        <v>54</v>
      </c>
      <c r="H104" s="21">
        <v>4085</v>
      </c>
      <c r="I104" s="22">
        <v>16.05</v>
      </c>
      <c r="J104" s="20">
        <v>98.3</v>
      </c>
      <c r="K104" s="199">
        <v>40792</v>
      </c>
      <c r="L104" s="24">
        <v>0.92</v>
      </c>
      <c r="M104" s="24">
        <v>0.42</v>
      </c>
      <c r="N104" s="24">
        <v>0.87</v>
      </c>
      <c r="O104" s="25" t="str">
        <f t="shared" si="5"/>
        <v>Normal</v>
      </c>
      <c r="P104" s="25" t="b">
        <f t="shared" si="6"/>
        <v>0</v>
      </c>
      <c r="Q104" s="25" t="b">
        <f t="shared" si="7"/>
        <v>0</v>
      </c>
      <c r="R104" s="13"/>
      <c r="S104" s="13"/>
      <c r="T104" s="200"/>
    </row>
    <row r="105" spans="1:20" x14ac:dyDescent="0.25">
      <c r="A105" s="13">
        <v>108</v>
      </c>
      <c r="B105" s="62" t="s">
        <v>2203</v>
      </c>
      <c r="C105" s="187" t="s">
        <v>2713</v>
      </c>
      <c r="D105" s="13" t="s">
        <v>2833</v>
      </c>
      <c r="E105" s="15">
        <v>39723</v>
      </c>
      <c r="F105" s="16">
        <f t="shared" ca="1" si="4"/>
        <v>68.698151950718682</v>
      </c>
      <c r="G105" s="17" t="s">
        <v>54</v>
      </c>
      <c r="H105" s="21">
        <v>10251</v>
      </c>
      <c r="I105" s="22">
        <v>12.35</v>
      </c>
      <c r="J105" s="20">
        <v>89.5</v>
      </c>
      <c r="K105" s="23">
        <v>40792</v>
      </c>
      <c r="L105" s="24">
        <v>-0.16</v>
      </c>
      <c r="M105" s="24">
        <v>-1.31</v>
      </c>
      <c r="N105" s="24">
        <v>-0.81</v>
      </c>
      <c r="O105" s="25" t="str">
        <f t="shared" si="5"/>
        <v>Normal</v>
      </c>
      <c r="P105" s="25" t="b">
        <f t="shared" si="6"/>
        <v>0</v>
      </c>
      <c r="Q105" s="25" t="b">
        <f t="shared" si="7"/>
        <v>0</v>
      </c>
      <c r="R105" s="19" t="s">
        <v>2722</v>
      </c>
      <c r="S105" s="18" t="s">
        <v>52</v>
      </c>
      <c r="T105" s="200"/>
    </row>
    <row r="106" spans="1:20" x14ac:dyDescent="0.25">
      <c r="A106" s="136">
        <v>109</v>
      </c>
      <c r="B106" s="13" t="s">
        <v>2203</v>
      </c>
      <c r="C106" s="187" t="s">
        <v>2713</v>
      </c>
      <c r="D106" s="13" t="s">
        <v>2840</v>
      </c>
      <c r="E106" s="15">
        <v>39650</v>
      </c>
      <c r="F106" s="16">
        <f t="shared" ca="1" si="4"/>
        <v>71.096509240246405</v>
      </c>
      <c r="G106" s="17" t="s">
        <v>54</v>
      </c>
      <c r="H106" s="21">
        <v>2161</v>
      </c>
      <c r="I106" s="22">
        <v>13.15</v>
      </c>
      <c r="J106" s="20">
        <v>91.9</v>
      </c>
      <c r="K106" s="188">
        <v>40792</v>
      </c>
      <c r="L106" s="24">
        <v>0.03</v>
      </c>
      <c r="M106" s="24">
        <v>-1.08</v>
      </c>
      <c r="N106" s="24">
        <v>-0.56000000000000005</v>
      </c>
      <c r="O106" s="25" t="str">
        <f t="shared" si="5"/>
        <v>Normal</v>
      </c>
      <c r="P106" s="25" t="b">
        <f t="shared" si="6"/>
        <v>0</v>
      </c>
      <c r="Q106" s="25" t="b">
        <f t="shared" si="7"/>
        <v>0</v>
      </c>
      <c r="R106" s="13"/>
      <c r="S106" s="13"/>
      <c r="T106" s="49"/>
    </row>
    <row r="107" spans="1:20" x14ac:dyDescent="0.25">
      <c r="A107" s="13">
        <v>110</v>
      </c>
      <c r="B107" s="13" t="s">
        <v>2203</v>
      </c>
      <c r="C107" s="187" t="s">
        <v>2713</v>
      </c>
      <c r="D107" s="13" t="s">
        <v>2847</v>
      </c>
      <c r="E107" s="15">
        <v>39837</v>
      </c>
      <c r="F107" s="16">
        <f t="shared" ca="1" si="4"/>
        <v>64.952772073921963</v>
      </c>
      <c r="G107" s="17" t="s">
        <v>29</v>
      </c>
      <c r="H107" s="21">
        <v>3367</v>
      </c>
      <c r="I107" s="22">
        <v>13.7</v>
      </c>
      <c r="J107" s="20">
        <v>91.4</v>
      </c>
      <c r="K107" s="23">
        <v>40792</v>
      </c>
      <c r="L107" s="24">
        <v>0.45</v>
      </c>
      <c r="M107" s="24">
        <v>-0.44</v>
      </c>
      <c r="N107" s="24">
        <v>0.09</v>
      </c>
      <c r="O107" s="25" t="str">
        <f t="shared" si="5"/>
        <v>Normal</v>
      </c>
      <c r="P107" s="25" t="b">
        <f t="shared" si="6"/>
        <v>0</v>
      </c>
      <c r="Q107" s="25" t="b">
        <f t="shared" si="7"/>
        <v>0</v>
      </c>
      <c r="R107" s="19" t="s">
        <v>2250</v>
      </c>
      <c r="S107" s="18" t="s">
        <v>52</v>
      </c>
      <c r="T107" s="49"/>
    </row>
    <row r="108" spans="1:20" x14ac:dyDescent="0.25">
      <c r="A108" s="20">
        <v>111</v>
      </c>
      <c r="B108" s="13" t="s">
        <v>2203</v>
      </c>
      <c r="C108" s="187" t="s">
        <v>2713</v>
      </c>
      <c r="D108" s="13" t="s">
        <v>2854</v>
      </c>
      <c r="E108" s="15">
        <v>39374</v>
      </c>
      <c r="F108" s="16">
        <f t="shared" ca="1" si="4"/>
        <v>80.164271047227928</v>
      </c>
      <c r="G108" s="17" t="s">
        <v>54</v>
      </c>
      <c r="H108" s="21">
        <v>2217</v>
      </c>
      <c r="I108" s="22">
        <v>18.55</v>
      </c>
      <c r="J108" s="20">
        <v>103.5</v>
      </c>
      <c r="K108" s="188">
        <v>40792</v>
      </c>
      <c r="L108" s="24">
        <v>1.62</v>
      </c>
      <c r="M108" s="24">
        <v>1.1100000000000001</v>
      </c>
      <c r="N108" s="24">
        <v>1.78</v>
      </c>
      <c r="O108" s="25" t="str">
        <f t="shared" si="5"/>
        <v>Sobrepeso</v>
      </c>
      <c r="P108" s="25" t="b">
        <f t="shared" si="6"/>
        <v>0</v>
      </c>
      <c r="Q108" s="25" t="b">
        <f t="shared" si="7"/>
        <v>0</v>
      </c>
      <c r="R108" s="19" t="s">
        <v>2722</v>
      </c>
      <c r="S108" s="18" t="s">
        <v>52</v>
      </c>
      <c r="T108" s="49"/>
    </row>
    <row r="109" spans="1:20" x14ac:dyDescent="0.25">
      <c r="A109" s="13">
        <v>112</v>
      </c>
      <c r="B109" s="62" t="s">
        <v>2203</v>
      </c>
      <c r="C109" s="187" t="s">
        <v>2713</v>
      </c>
      <c r="D109" s="13" t="s">
        <v>2861</v>
      </c>
      <c r="E109" s="15">
        <v>39562</v>
      </c>
      <c r="F109" s="16">
        <f t="shared" ca="1" si="4"/>
        <v>73.987679671457911</v>
      </c>
      <c r="G109" s="17" t="s">
        <v>29</v>
      </c>
      <c r="H109" s="21">
        <v>2462</v>
      </c>
      <c r="I109" s="22">
        <v>17.100000000000001</v>
      </c>
      <c r="J109" s="20">
        <v>99</v>
      </c>
      <c r="K109" s="23">
        <v>40792</v>
      </c>
      <c r="L109" s="24">
        <v>1.5</v>
      </c>
      <c r="M109" s="24">
        <v>0.03</v>
      </c>
      <c r="N109" s="24">
        <v>1.01</v>
      </c>
      <c r="O109" s="25" t="str">
        <f t="shared" si="5"/>
        <v>Sobrepeso</v>
      </c>
      <c r="P109" s="25" t="b">
        <f t="shared" si="6"/>
        <v>0</v>
      </c>
      <c r="Q109" s="25" t="b">
        <f t="shared" si="7"/>
        <v>0</v>
      </c>
      <c r="R109" s="19"/>
      <c r="S109" s="13"/>
      <c r="T109" s="49"/>
    </row>
    <row r="110" spans="1:20" x14ac:dyDescent="0.25">
      <c r="A110" s="13">
        <v>113</v>
      </c>
      <c r="B110" s="13" t="s">
        <v>2203</v>
      </c>
      <c r="C110" s="187" t="s">
        <v>2713</v>
      </c>
      <c r="D110" s="13" t="s">
        <v>2868</v>
      </c>
      <c r="E110" s="201">
        <v>39279</v>
      </c>
      <c r="F110" s="16">
        <f t="shared" ca="1" si="4"/>
        <v>83.285420944558524</v>
      </c>
      <c r="G110" s="17" t="s">
        <v>29</v>
      </c>
      <c r="H110" s="165">
        <v>5132</v>
      </c>
      <c r="I110" s="22">
        <v>16.149999999999999</v>
      </c>
      <c r="J110" s="20">
        <v>103.7</v>
      </c>
      <c r="K110" s="188">
        <v>40792</v>
      </c>
      <c r="L110" s="24">
        <v>-0.21</v>
      </c>
      <c r="M110" s="24">
        <v>-0.14000000000000001</v>
      </c>
      <c r="N110" s="24">
        <v>-0.23</v>
      </c>
      <c r="O110" s="25" t="str">
        <f t="shared" si="5"/>
        <v>Normal</v>
      </c>
      <c r="P110" s="25" t="b">
        <f>IF(M110&lt;-2,"Desn Cr." )</f>
        <v>0</v>
      </c>
      <c r="Q110" s="25" t="b">
        <f t="shared" si="7"/>
        <v>0</v>
      </c>
      <c r="R110" s="13"/>
      <c r="S110" s="13"/>
      <c r="T110" s="49"/>
    </row>
    <row r="111" spans="1:20" x14ac:dyDescent="0.25">
      <c r="A111" s="136">
        <v>114</v>
      </c>
      <c r="B111" s="13" t="s">
        <v>2203</v>
      </c>
      <c r="C111" s="187" t="s">
        <v>2713</v>
      </c>
      <c r="D111" s="13" t="s">
        <v>2873</v>
      </c>
      <c r="E111" s="15">
        <v>39338</v>
      </c>
      <c r="F111" s="16">
        <f t="shared" ca="1" si="4"/>
        <v>81.347022587268995</v>
      </c>
      <c r="G111" s="17" t="s">
        <v>54</v>
      </c>
      <c r="H111" s="21">
        <v>2127</v>
      </c>
      <c r="I111" s="22">
        <v>16.149999999999999</v>
      </c>
      <c r="J111" s="20">
        <v>102</v>
      </c>
      <c r="K111" s="23">
        <v>40792</v>
      </c>
      <c r="L111" s="24">
        <v>0.23</v>
      </c>
      <c r="M111" s="24">
        <v>-0.14000000000000001</v>
      </c>
      <c r="N111" s="24">
        <v>0.05</v>
      </c>
      <c r="O111" s="25" t="str">
        <f t="shared" si="5"/>
        <v>Normal</v>
      </c>
      <c r="P111" s="25" t="b">
        <f t="shared" ref="P111:P119" si="8">IF(M111&lt;-2,"Talla Baja" )</f>
        <v>0</v>
      </c>
      <c r="Q111" s="25" t="b">
        <f t="shared" si="7"/>
        <v>0</v>
      </c>
      <c r="R111" s="19" t="s">
        <v>2722</v>
      </c>
      <c r="S111" s="18" t="s">
        <v>52</v>
      </c>
      <c r="T111" s="49"/>
    </row>
    <row r="112" spans="1:20" x14ac:dyDescent="0.25">
      <c r="A112" s="13">
        <v>115</v>
      </c>
      <c r="B112" s="13" t="s">
        <v>2203</v>
      </c>
      <c r="C112" s="187" t="s">
        <v>2713</v>
      </c>
      <c r="D112" s="13" t="s">
        <v>2877</v>
      </c>
      <c r="E112" s="15">
        <v>39394</v>
      </c>
      <c r="F112" s="16">
        <f t="shared" ca="1" si="4"/>
        <v>79.507186858316217</v>
      </c>
      <c r="G112" s="17" t="s">
        <v>54</v>
      </c>
      <c r="H112" s="21">
        <v>5472</v>
      </c>
      <c r="I112" s="22">
        <v>13.75</v>
      </c>
      <c r="J112" s="20">
        <v>96.7</v>
      </c>
      <c r="K112" s="199">
        <v>40792</v>
      </c>
      <c r="L112" s="24">
        <v>-0.46</v>
      </c>
      <c r="M112" s="24">
        <v>-1.1299999999999999</v>
      </c>
      <c r="N112" s="24">
        <v>-0.99</v>
      </c>
      <c r="O112" s="25" t="str">
        <f t="shared" si="5"/>
        <v>Normal</v>
      </c>
      <c r="P112" s="25" t="b">
        <f t="shared" si="8"/>
        <v>0</v>
      </c>
      <c r="Q112" s="25" t="b">
        <f t="shared" si="7"/>
        <v>0</v>
      </c>
      <c r="R112" s="19" t="s">
        <v>2722</v>
      </c>
      <c r="S112" s="18" t="s">
        <v>52</v>
      </c>
      <c r="T112" s="49"/>
    </row>
    <row r="113" spans="1:20" x14ac:dyDescent="0.25">
      <c r="A113" s="20">
        <v>116</v>
      </c>
      <c r="B113" s="62" t="s">
        <v>2203</v>
      </c>
      <c r="C113" s="187" t="s">
        <v>2713</v>
      </c>
      <c r="D113" s="20" t="s">
        <v>2884</v>
      </c>
      <c r="E113" s="37">
        <v>39631</v>
      </c>
      <c r="F113" s="16">
        <f t="shared" ca="1" si="4"/>
        <v>71.720739219712527</v>
      </c>
      <c r="G113" s="70" t="s">
        <v>54</v>
      </c>
      <c r="H113" s="21">
        <v>2164</v>
      </c>
      <c r="I113" s="22">
        <v>20.149999999999999</v>
      </c>
      <c r="J113" s="20">
        <v>102.1</v>
      </c>
      <c r="K113" s="23">
        <v>40792</v>
      </c>
      <c r="L113" s="24">
        <v>-1.02</v>
      </c>
      <c r="M113" s="24">
        <v>-1.25</v>
      </c>
      <c r="N113" s="24">
        <v>-1.36</v>
      </c>
      <c r="O113" s="25" t="str">
        <f t="shared" si="5"/>
        <v>Bajopeso</v>
      </c>
      <c r="P113" s="25" t="b">
        <f t="shared" si="8"/>
        <v>0</v>
      </c>
      <c r="Q113" s="25" t="b">
        <f t="shared" si="7"/>
        <v>0</v>
      </c>
      <c r="R113" s="19" t="s">
        <v>2250</v>
      </c>
      <c r="S113" s="18" t="s">
        <v>52</v>
      </c>
      <c r="T113" s="49"/>
    </row>
    <row r="114" spans="1:20" x14ac:dyDescent="0.25">
      <c r="A114" s="13">
        <v>117</v>
      </c>
      <c r="B114" s="13" t="s">
        <v>2203</v>
      </c>
      <c r="C114" s="187" t="s">
        <v>2713</v>
      </c>
      <c r="D114" s="13" t="s">
        <v>2890</v>
      </c>
      <c r="E114" s="37">
        <v>39321</v>
      </c>
      <c r="F114" s="16">
        <f t="shared" ca="1" si="4"/>
        <v>81.905544147843941</v>
      </c>
      <c r="G114" s="17" t="s">
        <v>54</v>
      </c>
      <c r="H114" s="21">
        <v>5773</v>
      </c>
      <c r="I114" s="22">
        <v>19.25</v>
      </c>
      <c r="J114" s="20">
        <v>102</v>
      </c>
      <c r="K114" s="199">
        <v>40822</v>
      </c>
      <c r="L114" s="24">
        <v>2.0699999999999998</v>
      </c>
      <c r="M114" s="24">
        <v>-0.35</v>
      </c>
      <c r="N114" s="24">
        <v>1.1499999999999999</v>
      </c>
      <c r="O114" s="25" t="str">
        <f t="shared" si="5"/>
        <v>Obeso</v>
      </c>
      <c r="P114" s="25" t="b">
        <f t="shared" si="8"/>
        <v>0</v>
      </c>
      <c r="Q114" s="25" t="b">
        <f t="shared" si="7"/>
        <v>0</v>
      </c>
      <c r="R114" s="19" t="s">
        <v>2722</v>
      </c>
      <c r="S114" s="202" t="s">
        <v>52</v>
      </c>
      <c r="T114" s="200"/>
    </row>
    <row r="115" spans="1:20" x14ac:dyDescent="0.25">
      <c r="A115" s="13">
        <v>118</v>
      </c>
      <c r="B115" s="13" t="s">
        <v>2203</v>
      </c>
      <c r="C115" s="187" t="s">
        <v>2713</v>
      </c>
      <c r="D115" s="13" t="s">
        <v>2898</v>
      </c>
      <c r="E115" s="15">
        <v>39523</v>
      </c>
      <c r="F115" s="16">
        <f t="shared" ca="1" si="4"/>
        <v>75.26899383983573</v>
      </c>
      <c r="G115" s="17" t="s">
        <v>29</v>
      </c>
      <c r="H115" s="21" t="s">
        <v>107</v>
      </c>
      <c r="I115" s="22">
        <v>13.35</v>
      </c>
      <c r="J115" s="20">
        <v>90.3</v>
      </c>
      <c r="K115" s="23">
        <v>40792</v>
      </c>
      <c r="L115" s="24">
        <v>0.37</v>
      </c>
      <c r="M115" s="24">
        <v>-2.37</v>
      </c>
      <c r="N115" s="24">
        <v>-1.1000000000000001</v>
      </c>
      <c r="O115" s="25" t="str">
        <f t="shared" si="5"/>
        <v>Normal</v>
      </c>
      <c r="P115" s="25" t="str">
        <f t="shared" si="8"/>
        <v>Talla Baja</v>
      </c>
      <c r="Q115" s="25" t="b">
        <f t="shared" si="7"/>
        <v>0</v>
      </c>
      <c r="R115" s="19" t="s">
        <v>2722</v>
      </c>
      <c r="S115" s="18" t="s">
        <v>52</v>
      </c>
      <c r="T115" s="49"/>
    </row>
    <row r="116" spans="1:20" x14ac:dyDescent="0.25">
      <c r="A116" s="136">
        <v>119</v>
      </c>
      <c r="B116" s="13" t="s">
        <v>2203</v>
      </c>
      <c r="C116" s="187" t="s">
        <v>2713</v>
      </c>
      <c r="D116" s="13" t="s">
        <v>2904</v>
      </c>
      <c r="E116" s="37">
        <v>39337</v>
      </c>
      <c r="F116" s="16">
        <f t="shared" ca="1" si="4"/>
        <v>81.379876796714569</v>
      </c>
      <c r="G116" s="17" t="s">
        <v>29</v>
      </c>
      <c r="H116" s="21">
        <v>3641</v>
      </c>
      <c r="I116" s="22">
        <v>16</v>
      </c>
      <c r="J116" s="20">
        <v>102</v>
      </c>
      <c r="K116" s="188">
        <v>40854</v>
      </c>
      <c r="L116" s="24">
        <v>0.05</v>
      </c>
      <c r="M116" s="24">
        <v>-0.54</v>
      </c>
      <c r="N116" s="24">
        <v>-0.3</v>
      </c>
      <c r="O116" s="25" t="str">
        <f t="shared" si="5"/>
        <v>Normal</v>
      </c>
      <c r="P116" s="25" t="b">
        <f t="shared" si="8"/>
        <v>0</v>
      </c>
      <c r="Q116" s="25" t="b">
        <f t="shared" si="7"/>
        <v>0</v>
      </c>
      <c r="R116" s="203" t="s">
        <v>2250</v>
      </c>
      <c r="S116" s="29" t="s">
        <v>52</v>
      </c>
      <c r="T116" s="148"/>
    </row>
    <row r="117" spans="1:20" x14ac:dyDescent="0.25">
      <c r="A117" s="13">
        <v>120</v>
      </c>
      <c r="B117" s="62" t="s">
        <v>2203</v>
      </c>
      <c r="C117" s="187" t="s">
        <v>2713</v>
      </c>
      <c r="D117" s="13" t="s">
        <v>2906</v>
      </c>
      <c r="E117" s="15">
        <v>39455</v>
      </c>
      <c r="F117" s="16">
        <f t="shared" ca="1" si="4"/>
        <v>77.503080082135526</v>
      </c>
      <c r="G117" s="17" t="s">
        <v>29</v>
      </c>
      <c r="H117" s="21">
        <v>2253</v>
      </c>
      <c r="I117" s="22">
        <v>15.05</v>
      </c>
      <c r="J117" s="20">
        <v>95</v>
      </c>
      <c r="K117" s="23">
        <v>40792</v>
      </c>
      <c r="L117" s="24">
        <v>0.83</v>
      </c>
      <c r="M117" s="24">
        <v>-1.48</v>
      </c>
      <c r="N117" s="24">
        <v>-0.32</v>
      </c>
      <c r="O117" s="25" t="str">
        <f t="shared" si="5"/>
        <v>Normal</v>
      </c>
      <c r="P117" s="25" t="b">
        <f t="shared" si="8"/>
        <v>0</v>
      </c>
      <c r="Q117" s="25" t="b">
        <f t="shared" si="7"/>
        <v>0</v>
      </c>
      <c r="R117" s="13"/>
      <c r="S117" s="13"/>
      <c r="T117" s="49"/>
    </row>
    <row r="118" spans="1:20" x14ac:dyDescent="0.25">
      <c r="A118" s="20">
        <v>121</v>
      </c>
      <c r="B118" s="13" t="s">
        <v>2203</v>
      </c>
      <c r="C118" s="187" t="s">
        <v>2713</v>
      </c>
      <c r="D118" s="13" t="s">
        <v>2913</v>
      </c>
      <c r="E118" s="15">
        <v>39857</v>
      </c>
      <c r="F118" s="16">
        <f t="shared" ca="1" si="4"/>
        <v>64.295687885010267</v>
      </c>
      <c r="G118" s="17" t="s">
        <v>54</v>
      </c>
      <c r="H118" s="21">
        <v>7383</v>
      </c>
      <c r="I118" s="22">
        <v>13.75</v>
      </c>
      <c r="J118" s="20">
        <v>97.7</v>
      </c>
      <c r="K118" s="199">
        <v>40792</v>
      </c>
      <c r="L118" s="24">
        <v>0.64</v>
      </c>
      <c r="M118" s="24">
        <v>-0.87</v>
      </c>
      <c r="N118" s="24">
        <v>0.01</v>
      </c>
      <c r="O118" s="25" t="str">
        <f t="shared" si="5"/>
        <v>Normal</v>
      </c>
      <c r="P118" s="25" t="b">
        <f t="shared" si="8"/>
        <v>0</v>
      </c>
      <c r="Q118" s="25" t="b">
        <f t="shared" si="7"/>
        <v>0</v>
      </c>
      <c r="R118" s="43"/>
      <c r="S118" s="43"/>
      <c r="T118" s="49"/>
    </row>
    <row r="119" spans="1:20" x14ac:dyDescent="0.25">
      <c r="A119" s="13">
        <v>122</v>
      </c>
      <c r="B119" s="13" t="s">
        <v>2203</v>
      </c>
      <c r="C119" s="187" t="s">
        <v>2713</v>
      </c>
      <c r="D119" s="13" t="s">
        <v>2921</v>
      </c>
      <c r="E119" s="15">
        <v>39483</v>
      </c>
      <c r="F119" s="16">
        <f t="shared" ca="1" si="4"/>
        <v>76.583162217659137</v>
      </c>
      <c r="G119" s="17" t="s">
        <v>54</v>
      </c>
      <c r="H119" s="21">
        <v>2327</v>
      </c>
      <c r="I119" s="22">
        <v>16.100000000000001</v>
      </c>
      <c r="J119" s="20">
        <v>104.2</v>
      </c>
      <c r="K119" s="23">
        <v>40792</v>
      </c>
      <c r="L119" s="24">
        <v>-0.28000000000000003</v>
      </c>
      <c r="M119" s="24">
        <v>1.1000000000000001</v>
      </c>
      <c r="N119" s="24">
        <v>0.44</v>
      </c>
      <c r="O119" s="25" t="str">
        <f t="shared" si="5"/>
        <v>Normal</v>
      </c>
      <c r="P119" s="25" t="b">
        <f t="shared" si="8"/>
        <v>0</v>
      </c>
      <c r="Q119" s="25" t="b">
        <f t="shared" si="7"/>
        <v>0</v>
      </c>
      <c r="R119" s="19"/>
      <c r="S119" s="13"/>
      <c r="T119" s="49"/>
    </row>
    <row r="120" spans="1:20" x14ac:dyDescent="0.25">
      <c r="A120" s="13">
        <v>123</v>
      </c>
      <c r="B120" s="13" t="s">
        <v>2203</v>
      </c>
      <c r="C120" s="187" t="s">
        <v>2713</v>
      </c>
      <c r="D120" s="13" t="s">
        <v>2928</v>
      </c>
      <c r="E120" s="201">
        <v>39234</v>
      </c>
      <c r="F120" s="16">
        <f t="shared" ca="1" si="4"/>
        <v>84.763860369609858</v>
      </c>
      <c r="G120" s="17" t="s">
        <v>54</v>
      </c>
      <c r="H120" s="21">
        <v>10854</v>
      </c>
      <c r="I120" s="22">
        <v>17</v>
      </c>
      <c r="J120" s="20">
        <v>105.5</v>
      </c>
      <c r="K120" s="188">
        <v>40792</v>
      </c>
      <c r="L120" s="24">
        <v>0.03</v>
      </c>
      <c r="M120" s="24">
        <v>0.21</v>
      </c>
      <c r="N120" s="24">
        <v>0.15</v>
      </c>
      <c r="O120" s="25" t="str">
        <f t="shared" si="5"/>
        <v>Normal</v>
      </c>
      <c r="P120" s="25" t="b">
        <f>IF(M120&lt;-2,"Desn Cr." )</f>
        <v>0</v>
      </c>
      <c r="Q120" s="25" t="b">
        <f t="shared" si="7"/>
        <v>0</v>
      </c>
      <c r="R120" s="13"/>
      <c r="S120" s="13"/>
      <c r="T120" s="49"/>
    </row>
    <row r="121" spans="1:20" x14ac:dyDescent="0.25">
      <c r="A121" s="136">
        <v>124</v>
      </c>
      <c r="B121" s="62" t="s">
        <v>2203</v>
      </c>
      <c r="C121" s="187" t="s">
        <v>2713</v>
      </c>
      <c r="D121" s="13" t="s">
        <v>2935</v>
      </c>
      <c r="E121" s="15">
        <v>39503</v>
      </c>
      <c r="F121" s="16">
        <f t="shared" ca="1" si="4"/>
        <v>75.92607802874744</v>
      </c>
      <c r="G121" s="17" t="s">
        <v>54</v>
      </c>
      <c r="H121" s="21">
        <v>3533</v>
      </c>
      <c r="I121" s="22">
        <v>14.8</v>
      </c>
      <c r="J121" s="20">
        <v>101</v>
      </c>
      <c r="K121" s="23">
        <v>40792</v>
      </c>
      <c r="L121" s="24">
        <v>0.03</v>
      </c>
      <c r="M121" s="24">
        <v>0.28000000000000003</v>
      </c>
      <c r="N121" s="24">
        <v>0.17</v>
      </c>
      <c r="O121" s="25" t="str">
        <f t="shared" si="5"/>
        <v>Normal</v>
      </c>
      <c r="P121" s="25" t="b">
        <f t="shared" ref="P121:P184" si="9">IF(M121&lt;-2,"Talla Baja" )</f>
        <v>0</v>
      </c>
      <c r="Q121" s="25" t="b">
        <f t="shared" si="7"/>
        <v>0</v>
      </c>
      <c r="R121" s="19" t="s">
        <v>2730</v>
      </c>
      <c r="S121" s="18" t="s">
        <v>52</v>
      </c>
      <c r="T121" s="49"/>
    </row>
    <row r="122" spans="1:20" x14ac:dyDescent="0.25">
      <c r="A122" s="13">
        <v>125</v>
      </c>
      <c r="B122" s="13" t="s">
        <v>2203</v>
      </c>
      <c r="C122" s="187" t="s">
        <v>2713</v>
      </c>
      <c r="D122" s="13" t="s">
        <v>2941</v>
      </c>
      <c r="E122" s="15">
        <v>39545</v>
      </c>
      <c r="F122" s="16">
        <f t="shared" ca="1" si="4"/>
        <v>74.546201232032843</v>
      </c>
      <c r="G122" s="17" t="s">
        <v>54</v>
      </c>
      <c r="H122" s="165">
        <v>2348</v>
      </c>
      <c r="I122" s="22">
        <v>13.7</v>
      </c>
      <c r="J122" s="20">
        <v>98</v>
      </c>
      <c r="K122" s="188">
        <v>40792</v>
      </c>
      <c r="L122" s="24">
        <v>1.61</v>
      </c>
      <c r="M122" s="24">
        <v>0.84</v>
      </c>
      <c r="N122" s="24">
        <v>1.56</v>
      </c>
      <c r="O122" s="25" t="str">
        <f t="shared" si="5"/>
        <v>Sobrepeso</v>
      </c>
      <c r="P122" s="25" t="b">
        <f t="shared" si="9"/>
        <v>0</v>
      </c>
      <c r="Q122" s="25" t="b">
        <f t="shared" si="7"/>
        <v>0</v>
      </c>
      <c r="R122" s="19"/>
      <c r="S122" s="13"/>
      <c r="T122" s="49"/>
    </row>
    <row r="123" spans="1:20" x14ac:dyDescent="0.25">
      <c r="A123" s="20">
        <v>126</v>
      </c>
      <c r="B123" s="13" t="s">
        <v>2203</v>
      </c>
      <c r="C123" s="187" t="s">
        <v>2713</v>
      </c>
      <c r="D123" s="13" t="s">
        <v>2947</v>
      </c>
      <c r="E123" s="15">
        <v>39329</v>
      </c>
      <c r="F123" s="16">
        <f t="shared" ca="1" si="4"/>
        <v>81.642710472279262</v>
      </c>
      <c r="G123" s="17" t="s">
        <v>54</v>
      </c>
      <c r="H123" s="21">
        <v>6221</v>
      </c>
      <c r="I123" s="22">
        <v>17.8</v>
      </c>
      <c r="J123" s="20">
        <v>101.3</v>
      </c>
      <c r="K123" s="23">
        <v>40792</v>
      </c>
      <c r="L123" s="24">
        <v>0.67</v>
      </c>
      <c r="M123" s="24">
        <v>-1.28</v>
      </c>
      <c r="N123" s="24">
        <v>-0.35</v>
      </c>
      <c r="O123" s="25" t="str">
        <f t="shared" si="5"/>
        <v>Normal</v>
      </c>
      <c r="P123" s="25" t="b">
        <f t="shared" si="9"/>
        <v>0</v>
      </c>
      <c r="Q123" s="25" t="b">
        <f t="shared" si="7"/>
        <v>0</v>
      </c>
      <c r="R123" s="19" t="s">
        <v>2730</v>
      </c>
      <c r="S123" s="18" t="s">
        <v>52</v>
      </c>
      <c r="T123" s="49"/>
    </row>
    <row r="124" spans="1:20" x14ac:dyDescent="0.25">
      <c r="A124" s="13">
        <v>127</v>
      </c>
      <c r="B124" s="13" t="s">
        <v>2203</v>
      </c>
      <c r="C124" s="187" t="s">
        <v>2713</v>
      </c>
      <c r="D124" s="13" t="s">
        <v>2954</v>
      </c>
      <c r="E124" s="15">
        <v>39377</v>
      </c>
      <c r="F124" s="16">
        <f t="shared" ca="1" si="4"/>
        <v>80.065708418891177</v>
      </c>
      <c r="G124" s="17" t="s">
        <v>29</v>
      </c>
      <c r="H124" s="21">
        <v>6621</v>
      </c>
      <c r="I124" s="22">
        <v>18.149999999999999</v>
      </c>
      <c r="J124" s="20">
        <v>103</v>
      </c>
      <c r="K124" s="199">
        <v>40792</v>
      </c>
      <c r="L124" s="24">
        <v>1.98</v>
      </c>
      <c r="M124" s="24">
        <v>0.28999999999999998</v>
      </c>
      <c r="N124" s="24">
        <v>1.47</v>
      </c>
      <c r="O124" s="25" t="str">
        <f t="shared" si="5"/>
        <v>Sobrepeso</v>
      </c>
      <c r="P124" s="25" t="b">
        <f t="shared" si="9"/>
        <v>0</v>
      </c>
      <c r="Q124" s="25" t="b">
        <f t="shared" si="7"/>
        <v>0</v>
      </c>
      <c r="R124" s="19" t="s">
        <v>2730</v>
      </c>
      <c r="S124" s="18" t="s">
        <v>52</v>
      </c>
      <c r="T124" s="49"/>
    </row>
    <row r="125" spans="1:20" x14ac:dyDescent="0.25">
      <c r="A125" s="13">
        <v>128</v>
      </c>
      <c r="B125" s="62" t="s">
        <v>2203</v>
      </c>
      <c r="C125" s="187" t="s">
        <v>2713</v>
      </c>
      <c r="D125" s="13" t="s">
        <v>2961</v>
      </c>
      <c r="E125" s="15">
        <v>39583</v>
      </c>
      <c r="F125" s="16">
        <f t="shared" ca="1" si="4"/>
        <v>73.297741273100613</v>
      </c>
      <c r="G125" s="17" t="s">
        <v>29</v>
      </c>
      <c r="H125" s="21">
        <v>2293</v>
      </c>
      <c r="I125" s="22">
        <v>17.45</v>
      </c>
      <c r="J125" s="20">
        <v>104.4</v>
      </c>
      <c r="K125" s="23">
        <v>40792</v>
      </c>
      <c r="L125" s="24">
        <v>0.69</v>
      </c>
      <c r="M125" s="24">
        <v>-1.77</v>
      </c>
      <c r="N125" s="24">
        <v>-0.53</v>
      </c>
      <c r="O125" s="25" t="str">
        <f t="shared" si="5"/>
        <v>Normal</v>
      </c>
      <c r="P125" s="25" t="b">
        <f t="shared" si="9"/>
        <v>0</v>
      </c>
      <c r="Q125" s="25" t="b">
        <f t="shared" si="7"/>
        <v>0</v>
      </c>
      <c r="R125" s="19" t="s">
        <v>2250</v>
      </c>
      <c r="S125" s="18" t="s">
        <v>52</v>
      </c>
      <c r="T125" s="49"/>
    </row>
    <row r="126" spans="1:20" x14ac:dyDescent="0.25">
      <c r="A126" s="136">
        <v>129</v>
      </c>
      <c r="B126" s="13" t="s">
        <v>2203</v>
      </c>
      <c r="C126" s="187" t="s">
        <v>2713</v>
      </c>
      <c r="D126" s="13" t="s">
        <v>2968</v>
      </c>
      <c r="E126" s="15">
        <v>39447</v>
      </c>
      <c r="F126" s="16">
        <f t="shared" ca="1" si="4"/>
        <v>77.765913757700204</v>
      </c>
      <c r="G126" s="17" t="s">
        <v>54</v>
      </c>
      <c r="H126" s="21">
        <v>3251</v>
      </c>
      <c r="I126" s="22">
        <v>17.899999999999999</v>
      </c>
      <c r="J126" s="20">
        <v>101.5</v>
      </c>
      <c r="K126" s="188">
        <v>40792</v>
      </c>
      <c r="L126" s="24">
        <v>1.42</v>
      </c>
      <c r="M126" s="24">
        <v>0.26</v>
      </c>
      <c r="N126" s="24">
        <v>1.0900000000000001</v>
      </c>
      <c r="O126" s="25" t="str">
        <f t="shared" si="5"/>
        <v>Sobrepeso</v>
      </c>
      <c r="P126" s="25" t="b">
        <f t="shared" si="9"/>
        <v>0</v>
      </c>
      <c r="Q126" s="25" t="b">
        <f t="shared" si="7"/>
        <v>0</v>
      </c>
      <c r="R126" s="13"/>
      <c r="S126" s="90"/>
      <c r="T126" s="49"/>
    </row>
    <row r="127" spans="1:20" x14ac:dyDescent="0.25">
      <c r="A127" s="13">
        <v>130</v>
      </c>
      <c r="B127" s="13" t="s">
        <v>2203</v>
      </c>
      <c r="C127" s="187" t="s">
        <v>2713</v>
      </c>
      <c r="D127" s="13" t="s">
        <v>2973</v>
      </c>
      <c r="E127" s="15">
        <v>39569</v>
      </c>
      <c r="F127" s="16">
        <f t="shared" ca="1" si="4"/>
        <v>73.757700205338807</v>
      </c>
      <c r="G127" s="17" t="s">
        <v>54</v>
      </c>
      <c r="H127" s="165">
        <v>2145</v>
      </c>
      <c r="I127" s="22">
        <v>13.05</v>
      </c>
      <c r="J127" s="20">
        <v>95</v>
      </c>
      <c r="K127" s="23">
        <v>40792</v>
      </c>
      <c r="L127" s="24">
        <v>-0.7</v>
      </c>
      <c r="M127" s="24">
        <v>-0.72</v>
      </c>
      <c r="N127" s="24">
        <v>-0.88</v>
      </c>
      <c r="O127" s="25" t="str">
        <f t="shared" si="5"/>
        <v>Normal</v>
      </c>
      <c r="P127" s="25" t="b">
        <f t="shared" si="9"/>
        <v>0</v>
      </c>
      <c r="Q127" s="25" t="b">
        <f t="shared" si="7"/>
        <v>0</v>
      </c>
      <c r="R127" s="19" t="s">
        <v>2722</v>
      </c>
      <c r="S127" s="18" t="s">
        <v>52</v>
      </c>
      <c r="T127" s="50"/>
    </row>
    <row r="128" spans="1:20" x14ac:dyDescent="0.25">
      <c r="A128" s="20">
        <v>131</v>
      </c>
      <c r="B128" s="13" t="s">
        <v>2203</v>
      </c>
      <c r="C128" s="187" t="s">
        <v>2713</v>
      </c>
      <c r="D128" s="13" t="s">
        <v>2979</v>
      </c>
      <c r="E128" s="15">
        <v>39553</v>
      </c>
      <c r="F128" s="16">
        <f t="shared" ca="1" si="4"/>
        <v>74.283367556468164</v>
      </c>
      <c r="G128" s="17" t="s">
        <v>29</v>
      </c>
      <c r="H128" s="165">
        <v>7900</v>
      </c>
      <c r="I128" s="22">
        <v>15.65</v>
      </c>
      <c r="J128" s="20">
        <v>101.7</v>
      </c>
      <c r="K128" s="199">
        <v>40792</v>
      </c>
      <c r="L128" s="24">
        <v>-0.15</v>
      </c>
      <c r="M128" s="24">
        <v>0.67</v>
      </c>
      <c r="N128" s="24">
        <v>0.27</v>
      </c>
      <c r="O128" s="25" t="str">
        <f t="shared" si="5"/>
        <v>Normal</v>
      </c>
      <c r="P128" s="25" t="b">
        <f t="shared" si="9"/>
        <v>0</v>
      </c>
      <c r="Q128" s="25" t="b">
        <f t="shared" si="7"/>
        <v>0</v>
      </c>
      <c r="R128" s="19" t="s">
        <v>2730</v>
      </c>
      <c r="S128" s="18" t="s">
        <v>52</v>
      </c>
      <c r="T128" s="49"/>
    </row>
    <row r="129" spans="1:20" x14ac:dyDescent="0.25">
      <c r="A129" s="13">
        <v>132</v>
      </c>
      <c r="B129" s="62" t="s">
        <v>2203</v>
      </c>
      <c r="C129" s="187" t="s">
        <v>2713</v>
      </c>
      <c r="D129" s="13" t="s">
        <v>2986</v>
      </c>
      <c r="E129" s="15">
        <v>39329</v>
      </c>
      <c r="F129" s="16">
        <f t="shared" ca="1" si="4"/>
        <v>81.642710472279262</v>
      </c>
      <c r="G129" s="17" t="s">
        <v>29</v>
      </c>
      <c r="H129" s="165">
        <v>4444</v>
      </c>
      <c r="I129" s="22">
        <v>15.65</v>
      </c>
      <c r="J129" s="20">
        <v>98</v>
      </c>
      <c r="K129" s="23">
        <v>40793</v>
      </c>
      <c r="L129" s="24">
        <v>1.41</v>
      </c>
      <c r="M129" s="24">
        <v>-0.34</v>
      </c>
      <c r="N129" s="24">
        <v>0.72</v>
      </c>
      <c r="O129" s="25" t="str">
        <f t="shared" si="5"/>
        <v>Sobrepeso</v>
      </c>
      <c r="P129" s="25" t="b">
        <f t="shared" si="9"/>
        <v>0</v>
      </c>
      <c r="Q129" s="25" t="b">
        <f t="shared" si="7"/>
        <v>0</v>
      </c>
      <c r="R129" s="20"/>
      <c r="S129" s="20"/>
      <c r="T129" s="49"/>
    </row>
    <row r="130" spans="1:20" x14ac:dyDescent="0.25">
      <c r="A130" s="13">
        <v>133</v>
      </c>
      <c r="B130" s="13" t="s">
        <v>2203</v>
      </c>
      <c r="C130" s="187" t="s">
        <v>2713</v>
      </c>
      <c r="D130" s="13" t="s">
        <v>2993</v>
      </c>
      <c r="E130" s="15">
        <v>39884</v>
      </c>
      <c r="F130" s="16">
        <f t="shared" ref="F130:F193" ca="1" si="10">($T$1-E130)/365.25*12</f>
        <v>63.408624229979466</v>
      </c>
      <c r="G130" s="17" t="s">
        <v>29</v>
      </c>
      <c r="H130" s="165">
        <v>2981</v>
      </c>
      <c r="I130" s="22">
        <v>16</v>
      </c>
      <c r="J130" s="20">
        <v>97.85</v>
      </c>
      <c r="K130" s="23">
        <v>40793</v>
      </c>
      <c r="L130" s="24">
        <v>0.97</v>
      </c>
      <c r="M130" s="24">
        <v>1.77</v>
      </c>
      <c r="N130" s="24">
        <v>1.58</v>
      </c>
      <c r="O130" s="25" t="str">
        <f t="shared" ref="O130:O193" si="11">IF(L130&gt;2,"Obeso", IF(L130&gt;1, "Sobrepeso", IF(L130&lt;-2, "Desnutrido", IF(L130&lt;-1, "Bajopeso", IF(L130&lt;1.01, "Normal")))))</f>
        <v>Normal</v>
      </c>
      <c r="P130" s="25" t="b">
        <f t="shared" si="9"/>
        <v>0</v>
      </c>
      <c r="Q130" s="25" t="b">
        <f t="shared" ref="Q130:Q193" si="12">IF(N130&lt;-2,"Des Ag" )</f>
        <v>0</v>
      </c>
      <c r="R130" s="19" t="s">
        <v>2730</v>
      </c>
      <c r="S130" s="18" t="s">
        <v>52</v>
      </c>
      <c r="T130" s="49"/>
    </row>
    <row r="131" spans="1:20" x14ac:dyDescent="0.25">
      <c r="A131" s="136">
        <v>134</v>
      </c>
      <c r="B131" s="13" t="s">
        <v>2203</v>
      </c>
      <c r="C131" s="187" t="s">
        <v>2713</v>
      </c>
      <c r="D131" s="13" t="s">
        <v>3000</v>
      </c>
      <c r="E131" s="15">
        <v>39730</v>
      </c>
      <c r="F131" s="16">
        <f t="shared" ca="1" si="10"/>
        <v>68.468172484599592</v>
      </c>
      <c r="G131" s="17" t="s">
        <v>54</v>
      </c>
      <c r="H131" s="165">
        <v>2234</v>
      </c>
      <c r="I131" s="22">
        <v>14.6</v>
      </c>
      <c r="J131" s="20">
        <v>95.5</v>
      </c>
      <c r="K131" s="23">
        <v>40793</v>
      </c>
      <c r="L131" s="24">
        <v>0.45</v>
      </c>
      <c r="M131" s="24">
        <v>0.32</v>
      </c>
      <c r="N131" s="24">
        <v>0.52</v>
      </c>
      <c r="O131" s="25" t="str">
        <f t="shared" si="11"/>
        <v>Normal</v>
      </c>
      <c r="P131" s="25" t="b">
        <f t="shared" si="9"/>
        <v>0</v>
      </c>
      <c r="Q131" s="25" t="b">
        <f t="shared" si="12"/>
        <v>0</v>
      </c>
      <c r="R131" s="19" t="s">
        <v>2730</v>
      </c>
      <c r="S131" s="18" t="s">
        <v>39</v>
      </c>
      <c r="T131" s="49"/>
    </row>
    <row r="132" spans="1:20" x14ac:dyDescent="0.25">
      <c r="A132" s="13">
        <v>135</v>
      </c>
      <c r="B132" s="13" t="s">
        <v>2203</v>
      </c>
      <c r="C132" s="187" t="s">
        <v>2713</v>
      </c>
      <c r="D132" s="13" t="s">
        <v>3007</v>
      </c>
      <c r="E132" s="15">
        <v>39760</v>
      </c>
      <c r="F132" s="16">
        <f t="shared" ca="1" si="10"/>
        <v>67.482546201232026</v>
      </c>
      <c r="G132" s="17" t="s">
        <v>54</v>
      </c>
      <c r="H132" s="165">
        <v>2219</v>
      </c>
      <c r="I132" s="22">
        <v>15.7</v>
      </c>
      <c r="J132" s="20">
        <v>94.1</v>
      </c>
      <c r="K132" s="23">
        <v>40793</v>
      </c>
      <c r="L132" s="24">
        <v>2.57</v>
      </c>
      <c r="M132" s="24">
        <v>1.05</v>
      </c>
      <c r="N132" s="24">
        <v>2.37</v>
      </c>
      <c r="O132" s="25" t="str">
        <f t="shared" si="11"/>
        <v>Obeso</v>
      </c>
      <c r="P132" s="25" t="b">
        <f t="shared" si="9"/>
        <v>0</v>
      </c>
      <c r="Q132" s="25" t="b">
        <f t="shared" si="12"/>
        <v>0</v>
      </c>
      <c r="R132" s="19" t="s">
        <v>2722</v>
      </c>
      <c r="S132" s="18" t="s">
        <v>52</v>
      </c>
      <c r="T132" s="49"/>
    </row>
    <row r="133" spans="1:20" x14ac:dyDescent="0.25">
      <c r="A133" s="20">
        <v>136</v>
      </c>
      <c r="B133" s="62" t="s">
        <v>2203</v>
      </c>
      <c r="C133" s="187" t="s">
        <v>2713</v>
      </c>
      <c r="D133" s="13" t="s">
        <v>3014</v>
      </c>
      <c r="E133" s="15">
        <v>39481</v>
      </c>
      <c r="F133" s="16">
        <f t="shared" ca="1" si="10"/>
        <v>76.648870636550313</v>
      </c>
      <c r="G133" s="17" t="s">
        <v>29</v>
      </c>
      <c r="H133" s="165">
        <v>2731</v>
      </c>
      <c r="I133" s="22">
        <v>18.350000000000001</v>
      </c>
      <c r="J133" s="20">
        <v>100.5</v>
      </c>
      <c r="K133" s="23">
        <v>40793</v>
      </c>
      <c r="L133" s="24">
        <v>1.99</v>
      </c>
      <c r="M133" s="24">
        <v>0</v>
      </c>
      <c r="N133" s="24">
        <v>1.32</v>
      </c>
      <c r="O133" s="25" t="str">
        <f t="shared" si="11"/>
        <v>Sobrepeso</v>
      </c>
      <c r="P133" s="25" t="b">
        <f t="shared" si="9"/>
        <v>0</v>
      </c>
      <c r="Q133" s="25" t="b">
        <f t="shared" si="12"/>
        <v>0</v>
      </c>
      <c r="R133" s="19"/>
      <c r="S133" s="13"/>
      <c r="T133" s="197"/>
    </row>
    <row r="134" spans="1:20" x14ac:dyDescent="0.25">
      <c r="A134" s="13">
        <v>137</v>
      </c>
      <c r="B134" s="13" t="s">
        <v>2203</v>
      </c>
      <c r="C134" s="187" t="s">
        <v>2713</v>
      </c>
      <c r="D134" s="13" t="s">
        <v>3020</v>
      </c>
      <c r="E134" s="15">
        <v>39658</v>
      </c>
      <c r="F134" s="16">
        <f t="shared" ca="1" si="10"/>
        <v>70.833675564681727</v>
      </c>
      <c r="G134" s="17" t="s">
        <v>29</v>
      </c>
      <c r="H134" s="165">
        <v>2267</v>
      </c>
      <c r="I134" s="22">
        <v>19.25</v>
      </c>
      <c r="J134" s="20">
        <v>99.5</v>
      </c>
      <c r="K134" s="23">
        <v>40793</v>
      </c>
      <c r="L134" s="24">
        <v>2.75</v>
      </c>
      <c r="M134" s="24">
        <v>0.69</v>
      </c>
      <c r="N134" s="24">
        <v>2.27</v>
      </c>
      <c r="O134" s="25" t="str">
        <f t="shared" si="11"/>
        <v>Obeso</v>
      </c>
      <c r="P134" s="25" t="b">
        <f t="shared" si="9"/>
        <v>0</v>
      </c>
      <c r="Q134" s="25" t="b">
        <f t="shared" si="12"/>
        <v>0</v>
      </c>
      <c r="R134" s="19" t="s">
        <v>2730</v>
      </c>
      <c r="S134" s="18" t="s">
        <v>52</v>
      </c>
      <c r="T134" s="49"/>
    </row>
    <row r="135" spans="1:20" x14ac:dyDescent="0.25">
      <c r="A135" s="13">
        <v>138</v>
      </c>
      <c r="B135" s="13" t="s">
        <v>2203</v>
      </c>
      <c r="C135" s="187" t="s">
        <v>2713</v>
      </c>
      <c r="D135" s="13" t="s">
        <v>3027</v>
      </c>
      <c r="E135" s="15">
        <v>39881</v>
      </c>
      <c r="F135" s="16">
        <f t="shared" ca="1" si="10"/>
        <v>63.507186858316224</v>
      </c>
      <c r="G135" s="17" t="s">
        <v>29</v>
      </c>
      <c r="H135" s="165">
        <v>4174</v>
      </c>
      <c r="I135" s="22">
        <v>13.65</v>
      </c>
      <c r="J135" s="20">
        <v>93.8</v>
      </c>
      <c r="K135" s="23">
        <v>40793</v>
      </c>
      <c r="L135" s="24">
        <v>-0.11</v>
      </c>
      <c r="M135" s="24">
        <v>0.56000000000000005</v>
      </c>
      <c r="N135" s="24">
        <v>0.22</v>
      </c>
      <c r="O135" s="25" t="str">
        <f t="shared" si="11"/>
        <v>Normal</v>
      </c>
      <c r="P135" s="25" t="b">
        <f t="shared" si="9"/>
        <v>0</v>
      </c>
      <c r="Q135" s="25" t="b">
        <f t="shared" si="12"/>
        <v>0</v>
      </c>
      <c r="R135" s="19" t="s">
        <v>2722</v>
      </c>
      <c r="S135" s="18" t="s">
        <v>52</v>
      </c>
      <c r="T135" s="49"/>
    </row>
    <row r="136" spans="1:20" x14ac:dyDescent="0.25">
      <c r="A136" s="136">
        <v>139</v>
      </c>
      <c r="B136" s="13" t="s">
        <v>2203</v>
      </c>
      <c r="C136" s="187" t="s">
        <v>2713</v>
      </c>
      <c r="D136" s="13" t="s">
        <v>3034</v>
      </c>
      <c r="E136" s="15">
        <v>39445</v>
      </c>
      <c r="F136" s="16">
        <f t="shared" ca="1" si="10"/>
        <v>77.831622176591367</v>
      </c>
      <c r="G136" s="17" t="s">
        <v>29</v>
      </c>
      <c r="H136" s="165">
        <v>6155</v>
      </c>
      <c r="I136" s="22">
        <v>23.15</v>
      </c>
      <c r="J136" s="20">
        <v>106.3</v>
      </c>
      <c r="K136" s="23">
        <v>40793</v>
      </c>
      <c r="L136" s="24">
        <v>3.28</v>
      </c>
      <c r="M136" s="24">
        <v>1.26</v>
      </c>
      <c r="N136" s="24">
        <v>3.02</v>
      </c>
      <c r="O136" s="25" t="str">
        <f t="shared" si="11"/>
        <v>Obeso</v>
      </c>
      <c r="P136" s="25" t="b">
        <f t="shared" si="9"/>
        <v>0</v>
      </c>
      <c r="Q136" s="25" t="b">
        <f t="shared" si="12"/>
        <v>0</v>
      </c>
      <c r="R136" s="13"/>
      <c r="S136" s="13"/>
      <c r="T136" s="49"/>
    </row>
    <row r="137" spans="1:20" x14ac:dyDescent="0.25">
      <c r="A137" s="13">
        <v>140</v>
      </c>
      <c r="B137" s="62" t="s">
        <v>2203</v>
      </c>
      <c r="C137" s="187" t="s">
        <v>2713</v>
      </c>
      <c r="D137" s="20" t="s">
        <v>3041</v>
      </c>
      <c r="E137" s="37">
        <v>39802</v>
      </c>
      <c r="F137" s="16">
        <f t="shared" ca="1" si="10"/>
        <v>66.102669404517457</v>
      </c>
      <c r="G137" s="70" t="s">
        <v>29</v>
      </c>
      <c r="H137" s="21">
        <v>3702</v>
      </c>
      <c r="I137" s="22">
        <v>14.4</v>
      </c>
      <c r="J137" s="20">
        <v>93.9</v>
      </c>
      <c r="K137" s="23">
        <v>40793</v>
      </c>
      <c r="L137" s="24">
        <v>0.53</v>
      </c>
      <c r="M137" s="24">
        <v>0.04</v>
      </c>
      <c r="N137" s="24">
        <v>0.38</v>
      </c>
      <c r="O137" s="25" t="str">
        <f t="shared" si="11"/>
        <v>Normal</v>
      </c>
      <c r="P137" s="25" t="b">
        <f t="shared" si="9"/>
        <v>0</v>
      </c>
      <c r="Q137" s="25" t="b">
        <f t="shared" si="12"/>
        <v>0</v>
      </c>
      <c r="R137" s="19" t="s">
        <v>2722</v>
      </c>
      <c r="S137" s="18" t="s">
        <v>52</v>
      </c>
      <c r="T137" s="49"/>
    </row>
    <row r="138" spans="1:20" x14ac:dyDescent="0.25">
      <c r="A138" s="20">
        <v>141</v>
      </c>
      <c r="B138" s="13" t="s">
        <v>2203</v>
      </c>
      <c r="C138" s="187" t="s">
        <v>2713</v>
      </c>
      <c r="D138" s="13" t="s">
        <v>3048</v>
      </c>
      <c r="E138" s="15">
        <v>39632</v>
      </c>
      <c r="F138" s="16">
        <f t="shared" ca="1" si="10"/>
        <v>71.687885010266939</v>
      </c>
      <c r="G138" s="17" t="s">
        <v>54</v>
      </c>
      <c r="H138" s="21">
        <v>2177</v>
      </c>
      <c r="I138" s="22">
        <v>11</v>
      </c>
      <c r="J138" s="20">
        <v>86.65</v>
      </c>
      <c r="K138" s="23">
        <v>40793</v>
      </c>
      <c r="L138" s="24">
        <v>-0.2</v>
      </c>
      <c r="M138" s="24">
        <v>-0.72</v>
      </c>
      <c r="N138" s="24">
        <v>-0.53</v>
      </c>
      <c r="O138" s="25" t="str">
        <f t="shared" si="11"/>
        <v>Normal</v>
      </c>
      <c r="P138" s="25" t="b">
        <f t="shared" si="9"/>
        <v>0</v>
      </c>
      <c r="Q138" s="25" t="b">
        <f t="shared" si="12"/>
        <v>0</v>
      </c>
      <c r="R138" s="13"/>
      <c r="S138" s="13"/>
      <c r="T138" s="49"/>
    </row>
    <row r="139" spans="1:20" x14ac:dyDescent="0.25">
      <c r="A139" s="13">
        <v>142</v>
      </c>
      <c r="B139" s="13" t="s">
        <v>2203</v>
      </c>
      <c r="C139" s="187" t="s">
        <v>2713</v>
      </c>
      <c r="D139" s="13" t="s">
        <v>3054</v>
      </c>
      <c r="E139" s="15">
        <v>39462</v>
      </c>
      <c r="F139" s="16">
        <f t="shared" ca="1" si="10"/>
        <v>77.273100616016436</v>
      </c>
      <c r="G139" s="17" t="s">
        <v>54</v>
      </c>
      <c r="H139" s="21">
        <v>2179</v>
      </c>
      <c r="I139" s="22">
        <v>11.6</v>
      </c>
      <c r="J139" s="20">
        <v>92.8</v>
      </c>
      <c r="K139" s="23">
        <v>40793</v>
      </c>
      <c r="L139" s="126">
        <v>-1.61</v>
      </c>
      <c r="M139" s="126">
        <v>-1.77</v>
      </c>
      <c r="N139" s="126">
        <v>-2.14</v>
      </c>
      <c r="O139" s="25" t="str">
        <f t="shared" si="11"/>
        <v>Bajopeso</v>
      </c>
      <c r="P139" s="25" t="b">
        <f t="shared" si="9"/>
        <v>0</v>
      </c>
      <c r="Q139" s="25" t="str">
        <f t="shared" si="12"/>
        <v>Des Ag</v>
      </c>
      <c r="R139" s="19" t="s">
        <v>2722</v>
      </c>
      <c r="S139" s="18" t="s">
        <v>39</v>
      </c>
      <c r="T139" s="49"/>
    </row>
    <row r="140" spans="1:20" x14ac:dyDescent="0.25">
      <c r="A140" s="13">
        <v>143</v>
      </c>
      <c r="B140" s="13" t="s">
        <v>2203</v>
      </c>
      <c r="C140" s="187" t="s">
        <v>2713</v>
      </c>
      <c r="D140" s="62" t="s">
        <v>3061</v>
      </c>
      <c r="E140" s="204">
        <v>39311</v>
      </c>
      <c r="F140" s="16">
        <f t="shared" ca="1" si="10"/>
        <v>82.234086242299796</v>
      </c>
      <c r="G140" s="60" t="s">
        <v>29</v>
      </c>
      <c r="H140" s="65">
        <v>5723</v>
      </c>
      <c r="I140" s="184">
        <v>18</v>
      </c>
      <c r="J140" s="159">
        <v>108.1</v>
      </c>
      <c r="K140" s="23">
        <v>40793</v>
      </c>
      <c r="L140" s="24">
        <v>0.09</v>
      </c>
      <c r="M140" s="24">
        <v>1.04</v>
      </c>
      <c r="N140" s="24">
        <v>0.69</v>
      </c>
      <c r="O140" s="25" t="str">
        <f t="shared" si="11"/>
        <v>Normal</v>
      </c>
      <c r="P140" s="25" t="b">
        <f t="shared" si="9"/>
        <v>0</v>
      </c>
      <c r="Q140" s="25" t="b">
        <f t="shared" si="12"/>
        <v>0</v>
      </c>
      <c r="R140" s="19"/>
      <c r="S140" s="13"/>
      <c r="T140" s="49"/>
    </row>
    <row r="141" spans="1:20" x14ac:dyDescent="0.25">
      <c r="A141" s="136">
        <v>144</v>
      </c>
      <c r="B141" s="62" t="s">
        <v>2203</v>
      </c>
      <c r="C141" s="187" t="s">
        <v>2713</v>
      </c>
      <c r="D141" s="13" t="s">
        <v>3068</v>
      </c>
      <c r="E141" s="15">
        <v>39494</v>
      </c>
      <c r="F141" s="16">
        <f t="shared" ca="1" si="10"/>
        <v>76.221765913757693</v>
      </c>
      <c r="G141" s="17" t="s">
        <v>54</v>
      </c>
      <c r="H141" s="21">
        <v>2898</v>
      </c>
      <c r="I141" s="20">
        <v>18.3</v>
      </c>
      <c r="J141" s="20">
        <v>102.7</v>
      </c>
      <c r="K141" s="23">
        <v>40793</v>
      </c>
      <c r="L141" s="24">
        <v>1.41</v>
      </c>
      <c r="M141" s="24">
        <v>0.79</v>
      </c>
      <c r="N141" s="24">
        <v>1.39</v>
      </c>
      <c r="O141" s="25" t="str">
        <f t="shared" si="11"/>
        <v>Sobrepeso</v>
      </c>
      <c r="P141" s="25" t="b">
        <f t="shared" si="9"/>
        <v>0</v>
      </c>
      <c r="Q141" s="25" t="b">
        <f t="shared" si="12"/>
        <v>0</v>
      </c>
      <c r="R141" s="13"/>
      <c r="S141" s="13"/>
      <c r="T141" s="205"/>
    </row>
    <row r="142" spans="1:20" x14ac:dyDescent="0.25">
      <c r="A142" s="13">
        <v>145</v>
      </c>
      <c r="B142" s="13" t="s">
        <v>2203</v>
      </c>
      <c r="C142" s="187" t="s">
        <v>2713</v>
      </c>
      <c r="D142" s="13" t="s">
        <v>3075</v>
      </c>
      <c r="E142" s="15">
        <v>39486</v>
      </c>
      <c r="F142" s="16">
        <f t="shared" ca="1" si="10"/>
        <v>76.484599589322386</v>
      </c>
      <c r="G142" s="17" t="s">
        <v>29</v>
      </c>
      <c r="H142" s="21">
        <v>2835</v>
      </c>
      <c r="I142" s="20">
        <v>15.45</v>
      </c>
      <c r="J142" s="20">
        <v>97.9</v>
      </c>
      <c r="K142" s="23">
        <v>40793</v>
      </c>
      <c r="L142" s="24">
        <v>0.53</v>
      </c>
      <c r="M142" s="24">
        <v>-0.63</v>
      </c>
      <c r="N142" s="24">
        <v>-0.03</v>
      </c>
      <c r="O142" s="25" t="str">
        <f t="shared" si="11"/>
        <v>Normal</v>
      </c>
      <c r="P142" s="25" t="b">
        <f t="shared" si="9"/>
        <v>0</v>
      </c>
      <c r="Q142" s="25" t="b">
        <f t="shared" si="12"/>
        <v>0</v>
      </c>
      <c r="R142" s="13"/>
      <c r="S142" s="13"/>
      <c r="T142" s="49"/>
    </row>
    <row r="143" spans="1:20" x14ac:dyDescent="0.25">
      <c r="A143" s="20">
        <v>146</v>
      </c>
      <c r="B143" s="13" t="s">
        <v>2203</v>
      </c>
      <c r="C143" s="187" t="s">
        <v>2713</v>
      </c>
      <c r="D143" s="173" t="s">
        <v>3082</v>
      </c>
      <c r="E143" s="206">
        <v>39815</v>
      </c>
      <c r="F143" s="16">
        <f t="shared" ca="1" si="10"/>
        <v>65.675564681724836</v>
      </c>
      <c r="G143" s="175" t="s">
        <v>54</v>
      </c>
      <c r="H143" s="21">
        <v>3739</v>
      </c>
      <c r="I143" s="22">
        <v>12.2</v>
      </c>
      <c r="J143" s="20">
        <v>89.45</v>
      </c>
      <c r="K143" s="23">
        <v>40816</v>
      </c>
      <c r="L143" s="24">
        <v>1.82</v>
      </c>
      <c r="M143" s="24">
        <v>-0.56999999999999995</v>
      </c>
      <c r="N143" s="24">
        <v>0.95</v>
      </c>
      <c r="O143" s="25" t="str">
        <f t="shared" si="11"/>
        <v>Sobrepeso</v>
      </c>
      <c r="P143" s="25" t="b">
        <f t="shared" si="9"/>
        <v>0</v>
      </c>
      <c r="Q143" s="25" t="b">
        <f t="shared" si="12"/>
        <v>0</v>
      </c>
      <c r="R143" s="20"/>
      <c r="S143" s="20"/>
      <c r="T143" s="49"/>
    </row>
    <row r="144" spans="1:20" x14ac:dyDescent="0.25">
      <c r="A144" s="13">
        <v>147</v>
      </c>
      <c r="B144" s="62" t="s">
        <v>2203</v>
      </c>
      <c r="C144" s="187" t="s">
        <v>2713</v>
      </c>
      <c r="D144" s="13" t="s">
        <v>3089</v>
      </c>
      <c r="E144" s="15">
        <v>39734</v>
      </c>
      <c r="F144" s="16">
        <f t="shared" ca="1" si="10"/>
        <v>68.336755646817238</v>
      </c>
      <c r="G144" s="17" t="s">
        <v>29</v>
      </c>
      <c r="H144" s="21">
        <v>8935</v>
      </c>
      <c r="I144" s="22">
        <v>16.3</v>
      </c>
      <c r="J144" s="20">
        <v>95.6</v>
      </c>
      <c r="K144" s="23">
        <v>40816</v>
      </c>
      <c r="L144" s="24">
        <v>1.66</v>
      </c>
      <c r="M144" s="24">
        <v>-0.05</v>
      </c>
      <c r="N144" s="24">
        <v>1.1000000000000001</v>
      </c>
      <c r="O144" s="25" t="str">
        <f t="shared" si="11"/>
        <v>Sobrepeso</v>
      </c>
      <c r="P144" s="25" t="b">
        <f t="shared" si="9"/>
        <v>0</v>
      </c>
      <c r="Q144" s="25" t="b">
        <f t="shared" si="12"/>
        <v>0</v>
      </c>
      <c r="R144" s="13"/>
      <c r="S144" s="13"/>
      <c r="T144" s="49"/>
    </row>
    <row r="145" spans="1:20" x14ac:dyDescent="0.25">
      <c r="A145" s="13">
        <v>150</v>
      </c>
      <c r="B145" s="62" t="s">
        <v>2203</v>
      </c>
      <c r="C145" s="187" t="s">
        <v>2713</v>
      </c>
      <c r="D145" s="13" t="s">
        <v>3096</v>
      </c>
      <c r="E145" s="15">
        <v>39396</v>
      </c>
      <c r="F145" s="16">
        <f t="shared" ca="1" si="10"/>
        <v>79.441478439425055</v>
      </c>
      <c r="G145" s="17" t="s">
        <v>29</v>
      </c>
      <c r="H145" s="21">
        <v>2339</v>
      </c>
      <c r="I145" s="22">
        <v>18.55</v>
      </c>
      <c r="J145" s="20">
        <v>104.4</v>
      </c>
      <c r="K145" s="23">
        <v>40833</v>
      </c>
      <c r="L145" s="24">
        <v>1.25</v>
      </c>
      <c r="M145" s="24">
        <v>0.36</v>
      </c>
      <c r="N145" s="24">
        <v>1.05</v>
      </c>
      <c r="O145" s="25" t="str">
        <f t="shared" si="11"/>
        <v>Sobrepeso</v>
      </c>
      <c r="P145" s="25" t="b">
        <f t="shared" si="9"/>
        <v>0</v>
      </c>
      <c r="Q145" s="25" t="b">
        <f t="shared" si="12"/>
        <v>0</v>
      </c>
      <c r="R145" s="33" t="s">
        <v>2722</v>
      </c>
      <c r="S145" s="202" t="s">
        <v>52</v>
      </c>
      <c r="T145" s="49"/>
    </row>
    <row r="146" spans="1:20" x14ac:dyDescent="0.25">
      <c r="A146" s="134">
        <v>151</v>
      </c>
      <c r="B146" s="13" t="s">
        <v>2203</v>
      </c>
      <c r="C146" s="187" t="s">
        <v>2713</v>
      </c>
      <c r="D146" s="13" t="s">
        <v>3102</v>
      </c>
      <c r="E146" s="15">
        <v>39901</v>
      </c>
      <c r="F146" s="16">
        <f t="shared" ca="1" si="10"/>
        <v>62.850102669404521</v>
      </c>
      <c r="G146" s="17" t="s">
        <v>29</v>
      </c>
      <c r="H146" s="21">
        <v>8615</v>
      </c>
      <c r="I146" s="22">
        <v>14.9</v>
      </c>
      <c r="J146" s="20">
        <v>93.8</v>
      </c>
      <c r="K146" s="23">
        <v>40833</v>
      </c>
      <c r="L146" s="24">
        <v>-0.81</v>
      </c>
      <c r="M146" s="24">
        <v>-1.37</v>
      </c>
      <c r="N146" s="24">
        <v>-1.27</v>
      </c>
      <c r="O146" s="25" t="str">
        <f t="shared" si="11"/>
        <v>Normal</v>
      </c>
      <c r="P146" s="25" t="b">
        <f t="shared" si="9"/>
        <v>0</v>
      </c>
      <c r="Q146" s="25" t="b">
        <f t="shared" si="12"/>
        <v>0</v>
      </c>
      <c r="R146" s="33"/>
      <c r="S146" s="42"/>
      <c r="T146" s="49"/>
    </row>
    <row r="147" spans="1:20" x14ac:dyDescent="0.25">
      <c r="A147" s="13">
        <v>152</v>
      </c>
      <c r="B147" s="62" t="s">
        <v>2203</v>
      </c>
      <c r="C147" s="207" t="s">
        <v>3109</v>
      </c>
      <c r="D147" s="13" t="s">
        <v>3110</v>
      </c>
      <c r="E147" s="15">
        <v>39996</v>
      </c>
      <c r="F147" s="16">
        <f t="shared" ca="1" si="10"/>
        <v>59.728952772073917</v>
      </c>
      <c r="G147" s="17" t="s">
        <v>29</v>
      </c>
      <c r="H147" s="21"/>
      <c r="I147" s="20">
        <v>12.5</v>
      </c>
      <c r="J147" s="20">
        <v>90.1</v>
      </c>
      <c r="K147" s="23">
        <v>40799</v>
      </c>
      <c r="L147" s="24">
        <v>-0.4</v>
      </c>
      <c r="M147" s="24">
        <v>0.31</v>
      </c>
      <c r="N147" s="24">
        <v>-0.08</v>
      </c>
      <c r="O147" s="25" t="str">
        <f t="shared" si="11"/>
        <v>Normal</v>
      </c>
      <c r="P147" s="25" t="b">
        <f t="shared" si="9"/>
        <v>0</v>
      </c>
      <c r="Q147" s="25" t="b">
        <f t="shared" si="12"/>
        <v>0</v>
      </c>
      <c r="R147" s="13"/>
      <c r="S147" s="13"/>
      <c r="T147" s="205"/>
    </row>
    <row r="148" spans="1:20" x14ac:dyDescent="0.25">
      <c r="A148" s="13">
        <v>153</v>
      </c>
      <c r="B148" s="13" t="s">
        <v>2203</v>
      </c>
      <c r="C148" s="18" t="s">
        <v>3109</v>
      </c>
      <c r="D148" s="13" t="s">
        <v>3118</v>
      </c>
      <c r="E148" s="15">
        <v>40032</v>
      </c>
      <c r="F148" s="16">
        <f t="shared" ca="1" si="10"/>
        <v>58.546201232032857</v>
      </c>
      <c r="G148" s="17" t="s">
        <v>29</v>
      </c>
      <c r="H148" s="21"/>
      <c r="I148" s="20">
        <v>12.25</v>
      </c>
      <c r="J148" s="20">
        <v>84.5</v>
      </c>
      <c r="K148" s="23">
        <v>40799</v>
      </c>
      <c r="L148" s="24">
        <v>0.71</v>
      </c>
      <c r="M148" s="24">
        <v>-1.1599999999999999</v>
      </c>
      <c r="N148" s="24">
        <v>-0.1</v>
      </c>
      <c r="O148" s="25" t="str">
        <f t="shared" si="11"/>
        <v>Normal</v>
      </c>
      <c r="P148" s="25" t="b">
        <f t="shared" si="9"/>
        <v>0</v>
      </c>
      <c r="Q148" s="25" t="b">
        <f t="shared" si="12"/>
        <v>0</v>
      </c>
      <c r="R148" s="13"/>
      <c r="S148" s="13"/>
      <c r="T148" s="49"/>
    </row>
    <row r="149" spans="1:20" x14ac:dyDescent="0.25">
      <c r="A149" s="13">
        <v>154</v>
      </c>
      <c r="B149" s="13" t="s">
        <v>2203</v>
      </c>
      <c r="C149" s="18" t="s">
        <v>3109</v>
      </c>
      <c r="D149" s="13" t="s">
        <v>3124</v>
      </c>
      <c r="E149" s="15">
        <v>39631</v>
      </c>
      <c r="F149" s="16">
        <f t="shared" ca="1" si="10"/>
        <v>71.720739219712527</v>
      </c>
      <c r="G149" s="17" t="s">
        <v>29</v>
      </c>
      <c r="H149" s="21">
        <v>2202</v>
      </c>
      <c r="I149" s="22">
        <v>12.5</v>
      </c>
      <c r="J149" s="20">
        <v>92.85</v>
      </c>
      <c r="K149" s="23">
        <v>40799</v>
      </c>
      <c r="L149" s="24">
        <v>2.5099999999999998</v>
      </c>
      <c r="M149" s="24">
        <v>1.43</v>
      </c>
      <c r="N149" s="24">
        <v>2.5099999999999998</v>
      </c>
      <c r="O149" s="25" t="str">
        <f t="shared" si="11"/>
        <v>Obeso</v>
      </c>
      <c r="P149" s="25" t="b">
        <f t="shared" si="9"/>
        <v>0</v>
      </c>
      <c r="Q149" s="25" t="b">
        <f t="shared" si="12"/>
        <v>0</v>
      </c>
      <c r="R149" s="208" t="s">
        <v>2722</v>
      </c>
      <c r="S149" s="18" t="s">
        <v>52</v>
      </c>
      <c r="T149" s="49"/>
    </row>
    <row r="150" spans="1:20" x14ac:dyDescent="0.25">
      <c r="A150" s="13">
        <v>155</v>
      </c>
      <c r="B150" s="13" t="s">
        <v>2203</v>
      </c>
      <c r="C150" s="207" t="s">
        <v>3109</v>
      </c>
      <c r="D150" s="13" t="s">
        <v>3130</v>
      </c>
      <c r="E150" s="15">
        <v>39480</v>
      </c>
      <c r="F150" s="16">
        <f t="shared" ca="1" si="10"/>
        <v>76.681724845995888</v>
      </c>
      <c r="G150" s="17" t="s">
        <v>54</v>
      </c>
      <c r="H150" s="165">
        <v>2161</v>
      </c>
      <c r="I150" s="22">
        <v>13.75</v>
      </c>
      <c r="J150" s="20">
        <v>96.8</v>
      </c>
      <c r="K150" s="23">
        <v>40799</v>
      </c>
      <c r="L150" s="24">
        <v>-0.48</v>
      </c>
      <c r="M150" s="24">
        <v>-0.75</v>
      </c>
      <c r="N150" s="24">
        <v>-0.77</v>
      </c>
      <c r="O150" s="25" t="str">
        <f t="shared" si="11"/>
        <v>Normal</v>
      </c>
      <c r="P150" s="25" t="b">
        <f t="shared" si="9"/>
        <v>0</v>
      </c>
      <c r="Q150" s="25" t="b">
        <f t="shared" si="12"/>
        <v>0</v>
      </c>
      <c r="R150" s="13"/>
      <c r="S150" s="13"/>
      <c r="T150" s="49"/>
    </row>
    <row r="151" spans="1:20" x14ac:dyDescent="0.25">
      <c r="A151" s="134">
        <v>156</v>
      </c>
      <c r="B151" s="13" t="s">
        <v>2203</v>
      </c>
      <c r="C151" s="18" t="s">
        <v>3109</v>
      </c>
      <c r="D151" s="13" t="s">
        <v>3137</v>
      </c>
      <c r="E151" s="15">
        <v>39670</v>
      </c>
      <c r="F151" s="16">
        <f t="shared" ca="1" si="10"/>
        <v>70.439425051334709</v>
      </c>
      <c r="G151" s="17" t="s">
        <v>54</v>
      </c>
      <c r="H151" s="21">
        <v>2202</v>
      </c>
      <c r="I151" s="22">
        <v>15.2</v>
      </c>
      <c r="J151" s="20">
        <v>95.05</v>
      </c>
      <c r="K151" s="23">
        <v>40799</v>
      </c>
      <c r="L151" s="24">
        <v>0.21</v>
      </c>
      <c r="M151" s="24">
        <v>0.1</v>
      </c>
      <c r="N151" s="24">
        <v>0.18</v>
      </c>
      <c r="O151" s="25" t="str">
        <f t="shared" si="11"/>
        <v>Normal</v>
      </c>
      <c r="P151" s="25" t="b">
        <f t="shared" si="9"/>
        <v>0</v>
      </c>
      <c r="Q151" s="25" t="b">
        <f t="shared" si="12"/>
        <v>0</v>
      </c>
      <c r="R151" s="13"/>
      <c r="S151" s="13"/>
      <c r="T151" s="49"/>
    </row>
    <row r="152" spans="1:20" x14ac:dyDescent="0.25">
      <c r="A152" s="13">
        <v>157</v>
      </c>
      <c r="B152" s="13" t="s">
        <v>2203</v>
      </c>
      <c r="C152" s="18" t="s">
        <v>3109</v>
      </c>
      <c r="D152" s="13" t="s">
        <v>3144</v>
      </c>
      <c r="E152" s="15">
        <v>39638</v>
      </c>
      <c r="F152" s="16">
        <f t="shared" ca="1" si="10"/>
        <v>71.490759753593437</v>
      </c>
      <c r="G152" s="17" t="s">
        <v>54</v>
      </c>
      <c r="H152" s="21" t="s">
        <v>107</v>
      </c>
      <c r="I152" s="22">
        <v>14.05</v>
      </c>
      <c r="J152" s="20">
        <v>93.5</v>
      </c>
      <c r="K152" s="23">
        <v>40799</v>
      </c>
      <c r="L152" s="24">
        <v>0.43</v>
      </c>
      <c r="M152" s="24">
        <v>-0.77</v>
      </c>
      <c r="N152" s="24">
        <v>-0.11</v>
      </c>
      <c r="O152" s="25" t="str">
        <f t="shared" si="11"/>
        <v>Normal</v>
      </c>
      <c r="P152" s="25" t="b">
        <f t="shared" si="9"/>
        <v>0</v>
      </c>
      <c r="Q152" s="25" t="b">
        <f t="shared" si="12"/>
        <v>0</v>
      </c>
      <c r="R152" s="13"/>
      <c r="S152" s="13"/>
      <c r="T152" s="49"/>
    </row>
    <row r="153" spans="1:20" x14ac:dyDescent="0.25">
      <c r="A153" s="13">
        <v>158</v>
      </c>
      <c r="B153" s="13" t="s">
        <v>2203</v>
      </c>
      <c r="C153" s="207" t="s">
        <v>3109</v>
      </c>
      <c r="D153" s="13" t="s">
        <v>3151</v>
      </c>
      <c r="E153" s="15">
        <v>39578</v>
      </c>
      <c r="F153" s="16">
        <f t="shared" ca="1" si="10"/>
        <v>73.46201232032854</v>
      </c>
      <c r="G153" s="17" t="s">
        <v>54</v>
      </c>
      <c r="H153" s="21">
        <v>5275</v>
      </c>
      <c r="I153" s="22">
        <v>16.75</v>
      </c>
      <c r="J153" s="20">
        <v>96.5</v>
      </c>
      <c r="K153" s="23">
        <v>40799</v>
      </c>
      <c r="L153" s="24">
        <v>1.72</v>
      </c>
      <c r="M153" s="24">
        <v>-0.33</v>
      </c>
      <c r="N153" s="24">
        <v>1</v>
      </c>
      <c r="O153" s="25" t="str">
        <f t="shared" si="11"/>
        <v>Sobrepeso</v>
      </c>
      <c r="P153" s="25" t="b">
        <f t="shared" si="9"/>
        <v>0</v>
      </c>
      <c r="Q153" s="25" t="b">
        <f t="shared" si="12"/>
        <v>0</v>
      </c>
      <c r="R153" s="19" t="s">
        <v>2283</v>
      </c>
      <c r="S153" s="142" t="s">
        <v>52</v>
      </c>
      <c r="T153" s="205"/>
    </row>
    <row r="154" spans="1:20" x14ac:dyDescent="0.25">
      <c r="A154" s="13">
        <v>159</v>
      </c>
      <c r="B154" s="13" t="s">
        <v>2203</v>
      </c>
      <c r="C154" s="18" t="s">
        <v>3109</v>
      </c>
      <c r="D154" s="13" t="s">
        <v>3158</v>
      </c>
      <c r="E154" s="15">
        <v>39605</v>
      </c>
      <c r="F154" s="16">
        <f t="shared" ca="1" si="10"/>
        <v>72.57494866529774</v>
      </c>
      <c r="G154" s="17" t="s">
        <v>29</v>
      </c>
      <c r="H154" s="21" t="s">
        <v>107</v>
      </c>
      <c r="I154" s="22">
        <v>16.8</v>
      </c>
      <c r="J154" s="20">
        <v>97.6</v>
      </c>
      <c r="K154" s="23">
        <v>40799</v>
      </c>
      <c r="L154" s="24">
        <v>1.25</v>
      </c>
      <c r="M154" s="24">
        <v>-1.53</v>
      </c>
      <c r="N154" s="24">
        <v>-0.04</v>
      </c>
      <c r="O154" s="25" t="str">
        <f t="shared" si="11"/>
        <v>Sobrepeso</v>
      </c>
      <c r="P154" s="25" t="b">
        <f t="shared" si="9"/>
        <v>0</v>
      </c>
      <c r="Q154" s="25" t="b">
        <f t="shared" si="12"/>
        <v>0</v>
      </c>
      <c r="R154" s="13"/>
      <c r="S154" s="13"/>
      <c r="T154" s="205"/>
    </row>
    <row r="155" spans="1:20" x14ac:dyDescent="0.25">
      <c r="A155" s="136">
        <v>160</v>
      </c>
      <c r="B155" s="13" t="s">
        <v>2203</v>
      </c>
      <c r="C155" s="18" t="s">
        <v>3109</v>
      </c>
      <c r="D155" s="13" t="s">
        <v>3165</v>
      </c>
      <c r="E155" s="15">
        <v>39518</v>
      </c>
      <c r="F155" s="16">
        <f t="shared" ca="1" si="10"/>
        <v>75.433264887063643</v>
      </c>
      <c r="G155" s="17" t="s">
        <v>29</v>
      </c>
      <c r="H155" s="165">
        <v>4289</v>
      </c>
      <c r="I155" s="22">
        <v>21.2</v>
      </c>
      <c r="J155" s="20">
        <v>105.7</v>
      </c>
      <c r="K155" s="23">
        <v>40799</v>
      </c>
      <c r="L155" s="24">
        <v>2.4500000000000002</v>
      </c>
      <c r="M155" s="24">
        <v>1.46</v>
      </c>
      <c r="N155" s="24">
        <v>2.5499999999999998</v>
      </c>
      <c r="O155" s="25" t="str">
        <f t="shared" si="11"/>
        <v>Obeso</v>
      </c>
      <c r="P155" s="25" t="b">
        <f t="shared" si="9"/>
        <v>0</v>
      </c>
      <c r="Q155" s="25" t="b">
        <f t="shared" si="12"/>
        <v>0</v>
      </c>
      <c r="R155" s="209" t="s">
        <v>2730</v>
      </c>
      <c r="S155" s="210" t="s">
        <v>52</v>
      </c>
      <c r="T155" s="211"/>
    </row>
    <row r="156" spans="1:20" x14ac:dyDescent="0.25">
      <c r="A156" s="20">
        <v>161</v>
      </c>
      <c r="B156" s="13" t="s">
        <v>2203</v>
      </c>
      <c r="C156" s="207" t="s">
        <v>3109</v>
      </c>
      <c r="D156" s="13" t="s">
        <v>3171</v>
      </c>
      <c r="E156" s="15">
        <v>39664</v>
      </c>
      <c r="F156" s="16">
        <f t="shared" ca="1" si="10"/>
        <v>70.636550308008211</v>
      </c>
      <c r="G156" s="17" t="s">
        <v>54</v>
      </c>
      <c r="H156" s="21">
        <v>6719</v>
      </c>
      <c r="I156" s="22">
        <v>14.9</v>
      </c>
      <c r="J156" s="20">
        <v>99.2</v>
      </c>
      <c r="K156" s="23">
        <v>40799</v>
      </c>
      <c r="L156" s="24">
        <v>-1.32</v>
      </c>
      <c r="M156" s="24">
        <v>-0.17</v>
      </c>
      <c r="N156" s="24">
        <v>-0.98</v>
      </c>
      <c r="O156" s="25" t="str">
        <f t="shared" si="11"/>
        <v>Bajopeso</v>
      </c>
      <c r="P156" s="25" t="b">
        <f t="shared" si="9"/>
        <v>0</v>
      </c>
      <c r="Q156" s="25" t="b">
        <f t="shared" si="12"/>
        <v>0</v>
      </c>
      <c r="R156" s="26"/>
      <c r="S156" s="26"/>
      <c r="T156" s="211"/>
    </row>
    <row r="157" spans="1:20" x14ac:dyDescent="0.25">
      <c r="A157" s="13">
        <v>162</v>
      </c>
      <c r="B157" s="13" t="s">
        <v>2203</v>
      </c>
      <c r="C157" s="18" t="s">
        <v>3109</v>
      </c>
      <c r="D157" s="13" t="s">
        <v>3178</v>
      </c>
      <c r="E157" s="15">
        <v>39546</v>
      </c>
      <c r="F157" s="16">
        <f t="shared" ca="1" si="10"/>
        <v>74.513347022587268</v>
      </c>
      <c r="G157" s="17" t="s">
        <v>29</v>
      </c>
      <c r="H157" s="21">
        <v>3771</v>
      </c>
      <c r="I157" s="22">
        <v>15.15</v>
      </c>
      <c r="J157" s="20">
        <v>96.5</v>
      </c>
      <c r="K157" s="23">
        <v>40799</v>
      </c>
      <c r="L157" s="24">
        <v>0.6</v>
      </c>
      <c r="M157" s="24">
        <v>-0.72</v>
      </c>
      <c r="N157" s="24">
        <v>-0.03</v>
      </c>
      <c r="O157" s="25" t="str">
        <f t="shared" si="11"/>
        <v>Normal</v>
      </c>
      <c r="P157" s="25" t="b">
        <f t="shared" si="9"/>
        <v>0</v>
      </c>
      <c r="Q157" s="25" t="b">
        <f t="shared" si="12"/>
        <v>0</v>
      </c>
      <c r="R157" s="209"/>
      <c r="S157" s="210" t="s">
        <v>52</v>
      </c>
      <c r="T157" s="211"/>
    </row>
    <row r="158" spans="1:20" x14ac:dyDescent="0.25">
      <c r="A158" s="13">
        <v>163</v>
      </c>
      <c r="B158" s="13" t="s">
        <v>2203</v>
      </c>
      <c r="C158" s="18" t="s">
        <v>3109</v>
      </c>
      <c r="D158" s="13" t="s">
        <v>3185</v>
      </c>
      <c r="E158" s="15">
        <v>39677</v>
      </c>
      <c r="F158" s="16">
        <f t="shared" ca="1" si="10"/>
        <v>70.209445585215605</v>
      </c>
      <c r="G158" s="17" t="s">
        <v>29</v>
      </c>
      <c r="H158" s="21">
        <v>9436</v>
      </c>
      <c r="I158" s="22">
        <v>15.45</v>
      </c>
      <c r="J158" s="20">
        <v>96.9</v>
      </c>
      <c r="K158" s="23">
        <v>40799</v>
      </c>
      <c r="L158" s="24">
        <v>0.75</v>
      </c>
      <c r="M158" s="24">
        <v>7.0000000000000007E-2</v>
      </c>
      <c r="N158" s="24">
        <v>0.53</v>
      </c>
      <c r="O158" s="25" t="str">
        <f t="shared" si="11"/>
        <v>Normal</v>
      </c>
      <c r="P158" s="25" t="b">
        <f t="shared" si="9"/>
        <v>0</v>
      </c>
      <c r="Q158" s="25" t="b">
        <f t="shared" si="12"/>
        <v>0</v>
      </c>
      <c r="R158" s="209" t="s">
        <v>2283</v>
      </c>
      <c r="S158" s="212" t="s">
        <v>52</v>
      </c>
      <c r="T158" s="211"/>
    </row>
    <row r="159" spans="1:20" x14ac:dyDescent="0.25">
      <c r="A159" s="13">
        <v>164</v>
      </c>
      <c r="B159" s="13" t="s">
        <v>2203</v>
      </c>
      <c r="C159" s="207" t="s">
        <v>3109</v>
      </c>
      <c r="D159" s="13" t="s">
        <v>3192</v>
      </c>
      <c r="E159" s="15">
        <v>39595</v>
      </c>
      <c r="F159" s="16">
        <f t="shared" ca="1" si="10"/>
        <v>72.903490759753595</v>
      </c>
      <c r="G159" s="17" t="s">
        <v>29</v>
      </c>
      <c r="H159" s="21">
        <v>7058</v>
      </c>
      <c r="I159" s="22">
        <v>15.45</v>
      </c>
      <c r="J159" s="20">
        <v>95.9</v>
      </c>
      <c r="K159" s="23">
        <v>40799</v>
      </c>
      <c r="L159" s="24">
        <v>0.96</v>
      </c>
      <c r="M159" s="24">
        <v>-0.64</v>
      </c>
      <c r="N159" s="24">
        <v>0.27</v>
      </c>
      <c r="O159" s="25" t="str">
        <f t="shared" si="11"/>
        <v>Normal</v>
      </c>
      <c r="P159" s="25" t="b">
        <f t="shared" si="9"/>
        <v>0</v>
      </c>
      <c r="Q159" s="25" t="b">
        <f t="shared" si="12"/>
        <v>0</v>
      </c>
      <c r="R159" s="209" t="s">
        <v>2283</v>
      </c>
      <c r="S159" s="212" t="s">
        <v>52</v>
      </c>
      <c r="T159" s="211"/>
    </row>
    <row r="160" spans="1:20" x14ac:dyDescent="0.25">
      <c r="A160" s="136">
        <v>165</v>
      </c>
      <c r="B160" s="13" t="s">
        <v>2203</v>
      </c>
      <c r="C160" s="18" t="s">
        <v>3109</v>
      </c>
      <c r="D160" s="13" t="s">
        <v>3197</v>
      </c>
      <c r="E160" s="15">
        <v>39511</v>
      </c>
      <c r="F160" s="16">
        <f t="shared" ca="1" si="10"/>
        <v>75.663244353182762</v>
      </c>
      <c r="G160" s="17" t="s">
        <v>54</v>
      </c>
      <c r="H160" s="21">
        <v>2202</v>
      </c>
      <c r="I160" s="22">
        <v>19.3</v>
      </c>
      <c r="J160" s="20">
        <v>103.5</v>
      </c>
      <c r="K160" s="23">
        <v>40799</v>
      </c>
      <c r="L160" s="24">
        <v>1.36</v>
      </c>
      <c r="M160" s="24">
        <v>-1.53</v>
      </c>
      <c r="N160" s="24">
        <v>0.05</v>
      </c>
      <c r="O160" s="25" t="str">
        <f t="shared" si="11"/>
        <v>Sobrepeso</v>
      </c>
      <c r="P160" s="25" t="b">
        <f t="shared" si="9"/>
        <v>0</v>
      </c>
      <c r="Q160" s="25" t="b">
        <f t="shared" si="12"/>
        <v>0</v>
      </c>
      <c r="R160" s="209"/>
      <c r="S160" s="210" t="s">
        <v>52</v>
      </c>
      <c r="T160" s="211"/>
    </row>
    <row r="161" spans="1:20" x14ac:dyDescent="0.25">
      <c r="A161" s="20">
        <v>166</v>
      </c>
      <c r="B161" s="13" t="s">
        <v>2203</v>
      </c>
      <c r="C161" s="18" t="s">
        <v>3109</v>
      </c>
      <c r="D161" s="13" t="s">
        <v>3203</v>
      </c>
      <c r="E161" s="15">
        <v>39673</v>
      </c>
      <c r="F161" s="16">
        <f t="shared" ca="1" si="10"/>
        <v>70.340862422997958</v>
      </c>
      <c r="G161" s="17" t="s">
        <v>54</v>
      </c>
      <c r="H161" s="21">
        <v>7371</v>
      </c>
      <c r="I161" s="22">
        <v>16.2</v>
      </c>
      <c r="J161" s="20">
        <v>96</v>
      </c>
      <c r="K161" s="37">
        <v>40799</v>
      </c>
      <c r="L161" s="24">
        <v>1.47</v>
      </c>
      <c r="M161" s="24">
        <v>7.0000000000000007E-2</v>
      </c>
      <c r="N161" s="24">
        <v>1.08</v>
      </c>
      <c r="O161" s="25" t="str">
        <f t="shared" si="11"/>
        <v>Sobrepeso</v>
      </c>
      <c r="P161" s="25" t="b">
        <f t="shared" si="9"/>
        <v>0</v>
      </c>
      <c r="Q161" s="25" t="b">
        <f t="shared" si="12"/>
        <v>0</v>
      </c>
      <c r="R161" s="209" t="s">
        <v>2730</v>
      </c>
      <c r="S161" s="210" t="s">
        <v>52</v>
      </c>
      <c r="T161" s="211"/>
    </row>
    <row r="162" spans="1:20" x14ac:dyDescent="0.25">
      <c r="A162" s="13">
        <v>167</v>
      </c>
      <c r="B162" s="13" t="s">
        <v>2203</v>
      </c>
      <c r="C162" s="207" t="s">
        <v>3109</v>
      </c>
      <c r="D162" s="13" t="s">
        <v>3208</v>
      </c>
      <c r="E162" s="15">
        <v>39969</v>
      </c>
      <c r="F162" s="16">
        <f t="shared" ca="1" si="10"/>
        <v>60.616016427104718</v>
      </c>
      <c r="G162" s="17" t="s">
        <v>54</v>
      </c>
      <c r="H162" s="21" t="s">
        <v>107</v>
      </c>
      <c r="I162" s="22">
        <v>12.1</v>
      </c>
      <c r="J162" s="20">
        <v>86.6</v>
      </c>
      <c r="K162" s="37">
        <v>40799</v>
      </c>
      <c r="L162" s="24">
        <v>0.28000000000000003</v>
      </c>
      <c r="M162" s="24">
        <v>-0.56000000000000005</v>
      </c>
      <c r="N162" s="24">
        <v>-0.04</v>
      </c>
      <c r="O162" s="25" t="str">
        <f t="shared" si="11"/>
        <v>Normal</v>
      </c>
      <c r="P162" s="25" t="b">
        <f t="shared" si="9"/>
        <v>0</v>
      </c>
      <c r="Q162" s="25" t="b">
        <f t="shared" si="12"/>
        <v>0</v>
      </c>
      <c r="R162" s="26"/>
      <c r="S162" s="26"/>
      <c r="T162" s="211"/>
    </row>
    <row r="163" spans="1:20" x14ac:dyDescent="0.25">
      <c r="A163" s="13">
        <v>168</v>
      </c>
      <c r="B163" s="13" t="s">
        <v>2203</v>
      </c>
      <c r="C163" s="18" t="s">
        <v>3109</v>
      </c>
      <c r="D163" s="13" t="s">
        <v>3215</v>
      </c>
      <c r="E163" s="15">
        <v>40010</v>
      </c>
      <c r="F163" s="16">
        <f t="shared" ca="1" si="10"/>
        <v>59.26899383983573</v>
      </c>
      <c r="G163" s="17" t="s">
        <v>29</v>
      </c>
      <c r="H163" s="21">
        <v>7513</v>
      </c>
      <c r="I163" s="22">
        <v>13.4</v>
      </c>
      <c r="J163" s="20">
        <v>89.1</v>
      </c>
      <c r="K163" s="37">
        <v>40799</v>
      </c>
      <c r="L163" s="24">
        <v>0.69</v>
      </c>
      <c r="M163" s="24">
        <v>0.11</v>
      </c>
      <c r="N163" s="24">
        <v>0.57999999999999996</v>
      </c>
      <c r="O163" s="25" t="str">
        <f t="shared" si="11"/>
        <v>Normal</v>
      </c>
      <c r="P163" s="25" t="b">
        <f t="shared" si="9"/>
        <v>0</v>
      </c>
      <c r="Q163" s="25" t="b">
        <f t="shared" si="12"/>
        <v>0</v>
      </c>
      <c r="R163" s="26"/>
      <c r="S163" s="26"/>
      <c r="T163" s="211"/>
    </row>
    <row r="164" spans="1:20" x14ac:dyDescent="0.25">
      <c r="A164" s="13">
        <v>169</v>
      </c>
      <c r="B164" s="13" t="s">
        <v>2203</v>
      </c>
      <c r="C164" s="18" t="s">
        <v>3109</v>
      </c>
      <c r="D164" s="13" t="s">
        <v>3221</v>
      </c>
      <c r="E164" s="15">
        <v>39963</v>
      </c>
      <c r="F164" s="16">
        <f t="shared" ca="1" si="10"/>
        <v>60.813141683778241</v>
      </c>
      <c r="G164" s="17" t="s">
        <v>29</v>
      </c>
      <c r="H164" s="21" t="s">
        <v>107</v>
      </c>
      <c r="I164" s="22">
        <v>14.1</v>
      </c>
      <c r="J164" s="20">
        <v>89.7</v>
      </c>
      <c r="K164" s="37">
        <v>40799</v>
      </c>
      <c r="L164" s="24">
        <v>1.17</v>
      </c>
      <c r="M164" s="24">
        <v>-0.09</v>
      </c>
      <c r="N164" s="24">
        <v>0.81</v>
      </c>
      <c r="O164" s="25" t="str">
        <f t="shared" si="11"/>
        <v>Sobrepeso</v>
      </c>
      <c r="P164" s="25" t="b">
        <f t="shared" si="9"/>
        <v>0</v>
      </c>
      <c r="Q164" s="25" t="b">
        <f t="shared" si="12"/>
        <v>0</v>
      </c>
      <c r="R164" s="209"/>
      <c r="S164" s="210" t="s">
        <v>52</v>
      </c>
      <c r="T164" s="211"/>
    </row>
    <row r="165" spans="1:20" x14ac:dyDescent="0.25">
      <c r="A165" s="136">
        <v>170</v>
      </c>
      <c r="B165" s="13" t="s">
        <v>2203</v>
      </c>
      <c r="C165" s="207" t="s">
        <v>3109</v>
      </c>
      <c r="D165" s="13" t="s">
        <v>3228</v>
      </c>
      <c r="E165" s="15">
        <v>39634</v>
      </c>
      <c r="F165" s="16">
        <f t="shared" ca="1" si="10"/>
        <v>71.622176591375762</v>
      </c>
      <c r="G165" s="17" t="s">
        <v>29</v>
      </c>
      <c r="H165" s="21">
        <v>2218</v>
      </c>
      <c r="I165" s="22">
        <v>14.95</v>
      </c>
      <c r="J165" s="20">
        <v>96.5</v>
      </c>
      <c r="K165" s="37">
        <v>40799</v>
      </c>
      <c r="L165" s="24">
        <v>0.44</v>
      </c>
      <c r="M165" s="24">
        <v>-0.28000000000000003</v>
      </c>
      <c r="N165" s="24">
        <v>0.12</v>
      </c>
      <c r="O165" s="25" t="str">
        <f t="shared" si="11"/>
        <v>Normal</v>
      </c>
      <c r="P165" s="25" t="b">
        <f t="shared" si="9"/>
        <v>0</v>
      </c>
      <c r="Q165" s="25" t="b">
        <f t="shared" si="12"/>
        <v>0</v>
      </c>
      <c r="R165" s="26"/>
      <c r="S165" s="26"/>
      <c r="T165" s="211"/>
    </row>
    <row r="166" spans="1:20" x14ac:dyDescent="0.25">
      <c r="A166" s="20">
        <v>171</v>
      </c>
      <c r="B166" s="13" t="s">
        <v>2203</v>
      </c>
      <c r="C166" s="18" t="s">
        <v>3109</v>
      </c>
      <c r="D166" s="13" t="s">
        <v>3235</v>
      </c>
      <c r="E166" s="15">
        <v>39945</v>
      </c>
      <c r="F166" s="16">
        <f t="shared" ca="1" si="10"/>
        <v>61.404517453798761</v>
      </c>
      <c r="G166" s="17" t="s">
        <v>54</v>
      </c>
      <c r="H166" s="21">
        <v>4038</v>
      </c>
      <c r="I166" s="22">
        <v>13.5</v>
      </c>
      <c r="J166" s="20">
        <v>89.3</v>
      </c>
      <c r="K166" s="37">
        <v>40799</v>
      </c>
      <c r="L166" s="24">
        <v>0.94</v>
      </c>
      <c r="M166" s="24">
        <v>-0.83</v>
      </c>
      <c r="N166" s="24">
        <v>0.28000000000000003</v>
      </c>
      <c r="O166" s="25" t="str">
        <f t="shared" si="11"/>
        <v>Normal</v>
      </c>
      <c r="P166" s="25" t="b">
        <f t="shared" si="9"/>
        <v>0</v>
      </c>
      <c r="Q166" s="25" t="b">
        <f t="shared" si="12"/>
        <v>0</v>
      </c>
      <c r="R166" s="209" t="s">
        <v>3241</v>
      </c>
      <c r="S166" s="210" t="s">
        <v>52</v>
      </c>
      <c r="T166" s="211"/>
    </row>
    <row r="167" spans="1:20" x14ac:dyDescent="0.25">
      <c r="A167" s="13">
        <v>172</v>
      </c>
      <c r="B167" s="13" t="s">
        <v>2203</v>
      </c>
      <c r="C167" s="18" t="s">
        <v>3109</v>
      </c>
      <c r="D167" s="13" t="s">
        <v>3242</v>
      </c>
      <c r="E167" s="15">
        <v>40038</v>
      </c>
      <c r="F167" s="16">
        <f t="shared" ca="1" si="10"/>
        <v>58.349075975359341</v>
      </c>
      <c r="G167" s="17" t="s">
        <v>29</v>
      </c>
      <c r="H167" s="21">
        <v>6486</v>
      </c>
      <c r="I167" s="22">
        <v>15.75</v>
      </c>
      <c r="J167" s="20">
        <v>89.85</v>
      </c>
      <c r="K167" s="37">
        <v>40799</v>
      </c>
      <c r="L167" s="30">
        <v>2.44</v>
      </c>
      <c r="M167" s="30">
        <v>0.6</v>
      </c>
      <c r="N167" s="30">
        <v>2.11</v>
      </c>
      <c r="O167" s="25" t="str">
        <f t="shared" si="11"/>
        <v>Obeso</v>
      </c>
      <c r="P167" s="25" t="b">
        <f t="shared" si="9"/>
        <v>0</v>
      </c>
      <c r="Q167" s="25" t="b">
        <f t="shared" si="12"/>
        <v>0</v>
      </c>
      <c r="R167" s="26"/>
      <c r="S167" s="26"/>
      <c r="T167" s="211"/>
    </row>
    <row r="168" spans="1:20" x14ac:dyDescent="0.25">
      <c r="A168" s="13">
        <v>173</v>
      </c>
      <c r="B168" s="13" t="s">
        <v>2203</v>
      </c>
      <c r="C168" s="207" t="s">
        <v>3109</v>
      </c>
      <c r="D168" s="13" t="s">
        <v>3249</v>
      </c>
      <c r="E168" s="15">
        <v>40033</v>
      </c>
      <c r="F168" s="16">
        <f t="shared" ca="1" si="10"/>
        <v>58.513347022587268</v>
      </c>
      <c r="G168" s="17" t="s">
        <v>54</v>
      </c>
      <c r="H168" s="21">
        <v>8000</v>
      </c>
      <c r="I168" s="22">
        <v>16.45</v>
      </c>
      <c r="J168" s="20">
        <v>90.5</v>
      </c>
      <c r="K168" s="37">
        <v>40799</v>
      </c>
      <c r="L168" s="24">
        <v>2.71</v>
      </c>
      <c r="M168" s="24">
        <v>1.1499999999999999</v>
      </c>
      <c r="N168" s="24">
        <v>2.6</v>
      </c>
      <c r="O168" s="25" t="str">
        <f t="shared" si="11"/>
        <v>Obeso</v>
      </c>
      <c r="P168" s="25" t="b">
        <f t="shared" si="9"/>
        <v>0</v>
      </c>
      <c r="Q168" s="25" t="b">
        <f t="shared" si="12"/>
        <v>0</v>
      </c>
      <c r="R168" s="26"/>
      <c r="S168" s="26"/>
      <c r="T168" s="211"/>
    </row>
    <row r="169" spans="1:20" x14ac:dyDescent="0.25">
      <c r="A169" s="13">
        <v>174</v>
      </c>
      <c r="B169" s="13" t="s">
        <v>2203</v>
      </c>
      <c r="C169" s="18" t="s">
        <v>3109</v>
      </c>
      <c r="D169" s="13" t="s">
        <v>3256</v>
      </c>
      <c r="E169" s="15">
        <v>39908</v>
      </c>
      <c r="F169" s="16">
        <f t="shared" ca="1" si="10"/>
        <v>62.620123203285424</v>
      </c>
      <c r="G169" s="17" t="s">
        <v>29</v>
      </c>
      <c r="H169" s="21">
        <v>2776</v>
      </c>
      <c r="I169" s="22">
        <v>14.9</v>
      </c>
      <c r="J169" s="20">
        <v>92.5</v>
      </c>
      <c r="K169" s="37">
        <v>40799</v>
      </c>
      <c r="L169" s="24">
        <v>2.2400000000000002</v>
      </c>
      <c r="M169" s="24">
        <v>-0.19</v>
      </c>
      <c r="N169" s="24">
        <v>1.51</v>
      </c>
      <c r="O169" s="25" t="str">
        <f t="shared" si="11"/>
        <v>Obeso</v>
      </c>
      <c r="P169" s="25" t="b">
        <f t="shared" si="9"/>
        <v>0</v>
      </c>
      <c r="Q169" s="25" t="b">
        <f t="shared" si="12"/>
        <v>0</v>
      </c>
      <c r="R169" s="209" t="s">
        <v>2283</v>
      </c>
      <c r="S169" s="212" t="s">
        <v>52</v>
      </c>
      <c r="T169" s="211"/>
    </row>
    <row r="170" spans="1:20" x14ac:dyDescent="0.25">
      <c r="A170" s="136">
        <v>175</v>
      </c>
      <c r="B170" s="13" t="s">
        <v>2203</v>
      </c>
      <c r="C170" s="18" t="s">
        <v>3109</v>
      </c>
      <c r="D170" s="13" t="s">
        <v>3264</v>
      </c>
      <c r="E170" s="15">
        <v>39959</v>
      </c>
      <c r="F170" s="16">
        <f t="shared" ca="1" si="10"/>
        <v>60.94455852156058</v>
      </c>
      <c r="G170" s="17" t="s">
        <v>29</v>
      </c>
      <c r="H170" s="21">
        <v>6345</v>
      </c>
      <c r="I170" s="22">
        <v>15.3</v>
      </c>
      <c r="J170" s="20">
        <v>88.7</v>
      </c>
      <c r="K170" s="37">
        <v>40799</v>
      </c>
      <c r="L170" s="24">
        <v>2.35</v>
      </c>
      <c r="M170" s="24">
        <v>-0.43</v>
      </c>
      <c r="N170" s="24">
        <v>1.49</v>
      </c>
      <c r="O170" s="25" t="str">
        <f t="shared" si="11"/>
        <v>Obeso</v>
      </c>
      <c r="P170" s="25" t="b">
        <f t="shared" si="9"/>
        <v>0</v>
      </c>
      <c r="Q170" s="25" t="b">
        <f t="shared" si="12"/>
        <v>0</v>
      </c>
      <c r="R170" s="26"/>
      <c r="S170" s="26"/>
      <c r="T170" s="213"/>
    </row>
    <row r="171" spans="1:20" x14ac:dyDescent="0.25">
      <c r="A171" s="20">
        <v>176</v>
      </c>
      <c r="B171" s="13" t="s">
        <v>2203</v>
      </c>
      <c r="C171" s="207" t="s">
        <v>3109</v>
      </c>
      <c r="D171" s="13" t="s">
        <v>3271</v>
      </c>
      <c r="E171" s="15">
        <v>40079</v>
      </c>
      <c r="F171" s="16">
        <f t="shared" ca="1" si="10"/>
        <v>57.002053388090346</v>
      </c>
      <c r="G171" s="17" t="s">
        <v>29</v>
      </c>
      <c r="H171" s="21">
        <v>6848</v>
      </c>
      <c r="I171" s="22">
        <v>10.9</v>
      </c>
      <c r="J171" s="20">
        <v>81.3</v>
      </c>
      <c r="K171" s="37">
        <v>40799</v>
      </c>
      <c r="L171" s="30">
        <v>0.23</v>
      </c>
      <c r="M171" s="30">
        <v>-2.0499999999999998</v>
      </c>
      <c r="N171" s="30">
        <v>-0.9</v>
      </c>
      <c r="O171" s="25" t="str">
        <f t="shared" si="11"/>
        <v>Normal</v>
      </c>
      <c r="P171" s="25" t="str">
        <f t="shared" si="9"/>
        <v>Talla Baja</v>
      </c>
      <c r="Q171" s="25" t="b">
        <f t="shared" si="12"/>
        <v>0</v>
      </c>
      <c r="R171" s="26"/>
      <c r="S171" s="26"/>
      <c r="T171" s="211"/>
    </row>
    <row r="172" spans="1:20" x14ac:dyDescent="0.25">
      <c r="A172" s="13">
        <v>177</v>
      </c>
      <c r="B172" s="13" t="s">
        <v>2203</v>
      </c>
      <c r="C172" s="18" t="s">
        <v>3109</v>
      </c>
      <c r="D172" s="13" t="s">
        <v>3277</v>
      </c>
      <c r="E172" s="15">
        <v>39516</v>
      </c>
      <c r="F172" s="16">
        <f t="shared" ca="1" si="10"/>
        <v>75.498973305954834</v>
      </c>
      <c r="G172" s="17" t="s">
        <v>54</v>
      </c>
      <c r="H172" s="21">
        <v>14543</v>
      </c>
      <c r="I172" s="22">
        <v>14.05</v>
      </c>
      <c r="J172" s="20">
        <v>92.1</v>
      </c>
      <c r="K172" s="37">
        <v>40799</v>
      </c>
      <c r="L172" s="24">
        <v>0.72</v>
      </c>
      <c r="M172" s="24">
        <v>-1.73</v>
      </c>
      <c r="N172" s="24">
        <v>-0.49</v>
      </c>
      <c r="O172" s="25" t="str">
        <f t="shared" si="11"/>
        <v>Normal</v>
      </c>
      <c r="P172" s="25" t="b">
        <f t="shared" si="9"/>
        <v>0</v>
      </c>
      <c r="Q172" s="25" t="b">
        <f t="shared" si="12"/>
        <v>0</v>
      </c>
      <c r="R172" s="26"/>
      <c r="S172" s="26"/>
      <c r="T172" s="211"/>
    </row>
    <row r="173" spans="1:20" x14ac:dyDescent="0.25">
      <c r="A173" s="13">
        <v>178</v>
      </c>
      <c r="B173" s="13" t="s">
        <v>2203</v>
      </c>
      <c r="C173" s="18" t="s">
        <v>3109</v>
      </c>
      <c r="D173" s="13" t="s">
        <v>3283</v>
      </c>
      <c r="E173" s="15">
        <v>39453</v>
      </c>
      <c r="F173" s="16">
        <f t="shared" ca="1" si="10"/>
        <v>77.568788501026688</v>
      </c>
      <c r="G173" s="17" t="s">
        <v>54</v>
      </c>
      <c r="H173" s="21">
        <v>3751</v>
      </c>
      <c r="I173" s="22">
        <v>13</v>
      </c>
      <c r="J173" s="20">
        <v>92.1</v>
      </c>
      <c r="K173" s="37">
        <v>40799</v>
      </c>
      <c r="L173" s="24">
        <v>-0.14000000000000001</v>
      </c>
      <c r="M173" s="24">
        <v>-2.0099999999999998</v>
      </c>
      <c r="N173" s="24">
        <v>-1.28</v>
      </c>
      <c r="O173" s="25" t="str">
        <f t="shared" si="11"/>
        <v>Normal</v>
      </c>
      <c r="P173" s="25" t="str">
        <f t="shared" si="9"/>
        <v>Talla Baja</v>
      </c>
      <c r="Q173" s="25" t="b">
        <f t="shared" si="12"/>
        <v>0</v>
      </c>
      <c r="R173" s="209"/>
      <c r="S173" s="210" t="s">
        <v>52</v>
      </c>
      <c r="T173" s="211"/>
    </row>
    <row r="174" spans="1:20" x14ac:dyDescent="0.25">
      <c r="A174" s="13">
        <v>179</v>
      </c>
      <c r="B174" s="13" t="s">
        <v>2203</v>
      </c>
      <c r="C174" s="207" t="s">
        <v>3109</v>
      </c>
      <c r="D174" s="13" t="s">
        <v>3290</v>
      </c>
      <c r="E174" s="15">
        <v>39543</v>
      </c>
      <c r="F174" s="16">
        <f t="shared" ca="1" si="10"/>
        <v>74.611909650924019</v>
      </c>
      <c r="G174" s="17" t="s">
        <v>29</v>
      </c>
      <c r="H174" s="21">
        <v>2326</v>
      </c>
      <c r="I174" s="22">
        <v>16.600000000000001</v>
      </c>
      <c r="J174" s="20">
        <v>101.5</v>
      </c>
      <c r="K174" s="37">
        <v>40799</v>
      </c>
      <c r="L174" s="24">
        <v>1.69</v>
      </c>
      <c r="M174" s="24">
        <v>-0.19</v>
      </c>
      <c r="N174" s="24">
        <v>1.03</v>
      </c>
      <c r="O174" s="25" t="str">
        <f t="shared" si="11"/>
        <v>Sobrepeso</v>
      </c>
      <c r="P174" s="25" t="b">
        <f t="shared" si="9"/>
        <v>0</v>
      </c>
      <c r="Q174" s="25" t="b">
        <f t="shared" si="12"/>
        <v>0</v>
      </c>
      <c r="R174" s="13"/>
      <c r="S174" s="13"/>
      <c r="T174" s="205"/>
    </row>
    <row r="175" spans="1:20" x14ac:dyDescent="0.25">
      <c r="A175" s="136">
        <v>180</v>
      </c>
      <c r="B175" s="13" t="s">
        <v>2203</v>
      </c>
      <c r="C175" s="18" t="s">
        <v>3109</v>
      </c>
      <c r="D175" s="13" t="s">
        <v>3295</v>
      </c>
      <c r="E175" s="15">
        <v>40007</v>
      </c>
      <c r="F175" s="16">
        <f t="shared" ca="1" si="10"/>
        <v>59.367556468172481</v>
      </c>
      <c r="G175" s="17" t="s">
        <v>54</v>
      </c>
      <c r="H175" s="21">
        <v>7553</v>
      </c>
      <c r="I175" s="22">
        <v>10.75</v>
      </c>
      <c r="J175" s="20">
        <v>81.900000000000006</v>
      </c>
      <c r="K175" s="37">
        <v>40799</v>
      </c>
      <c r="L175" s="24">
        <v>0.11</v>
      </c>
      <c r="M175" s="24">
        <v>-1.67</v>
      </c>
      <c r="N175" s="24">
        <v>-0.83</v>
      </c>
      <c r="O175" s="25" t="str">
        <f t="shared" si="11"/>
        <v>Normal</v>
      </c>
      <c r="P175" s="25" t="b">
        <f t="shared" si="9"/>
        <v>0</v>
      </c>
      <c r="Q175" s="25" t="b">
        <f t="shared" si="12"/>
        <v>0</v>
      </c>
      <c r="R175" s="13"/>
      <c r="S175" s="13"/>
      <c r="T175" s="205"/>
    </row>
    <row r="176" spans="1:20" x14ac:dyDescent="0.25">
      <c r="A176" s="20">
        <v>181</v>
      </c>
      <c r="B176" s="13" t="s">
        <v>2203</v>
      </c>
      <c r="C176" s="18" t="s">
        <v>3109</v>
      </c>
      <c r="D176" s="13" t="s">
        <v>3303</v>
      </c>
      <c r="E176" s="15">
        <v>39685</v>
      </c>
      <c r="F176" s="16">
        <f t="shared" ca="1" si="10"/>
        <v>69.946611909650926</v>
      </c>
      <c r="G176" s="17" t="s">
        <v>54</v>
      </c>
      <c r="H176" s="21">
        <v>3833</v>
      </c>
      <c r="I176" s="22">
        <v>14.65</v>
      </c>
      <c r="J176" s="20">
        <v>96</v>
      </c>
      <c r="K176" s="37">
        <v>40799</v>
      </c>
      <c r="L176" s="24">
        <v>0.39</v>
      </c>
      <c r="M176" s="24">
        <v>0.14000000000000001</v>
      </c>
      <c r="N176" s="24">
        <v>0.37</v>
      </c>
      <c r="O176" s="25" t="str">
        <f t="shared" si="11"/>
        <v>Normal</v>
      </c>
      <c r="P176" s="25" t="b">
        <f t="shared" si="9"/>
        <v>0</v>
      </c>
      <c r="Q176" s="25" t="b">
        <f t="shared" si="12"/>
        <v>0</v>
      </c>
      <c r="R176" s="19"/>
      <c r="S176" s="18" t="s">
        <v>52</v>
      </c>
      <c r="T176" s="205"/>
    </row>
    <row r="177" spans="1:20" x14ac:dyDescent="0.25">
      <c r="A177" s="13">
        <v>182</v>
      </c>
      <c r="B177" s="13" t="s">
        <v>2203</v>
      </c>
      <c r="C177" s="207" t="s">
        <v>3109</v>
      </c>
      <c r="D177" s="13" t="s">
        <v>3310</v>
      </c>
      <c r="E177" s="15">
        <v>39552</v>
      </c>
      <c r="F177" s="16">
        <f t="shared" ca="1" si="10"/>
        <v>74.316221765913753</v>
      </c>
      <c r="G177" s="17" t="s">
        <v>29</v>
      </c>
      <c r="H177" s="21">
        <v>2267</v>
      </c>
      <c r="I177" s="22">
        <v>14.45</v>
      </c>
      <c r="J177" s="20">
        <v>98.9</v>
      </c>
      <c r="K177" s="37">
        <v>40799</v>
      </c>
      <c r="L177" s="24">
        <v>-0.5</v>
      </c>
      <c r="M177" s="24">
        <v>-0.08</v>
      </c>
      <c r="N177" s="24">
        <v>-0.4</v>
      </c>
      <c r="O177" s="25" t="str">
        <f t="shared" si="11"/>
        <v>Normal</v>
      </c>
      <c r="P177" s="25" t="b">
        <f t="shared" si="9"/>
        <v>0</v>
      </c>
      <c r="Q177" s="25" t="b">
        <f t="shared" si="12"/>
        <v>0</v>
      </c>
      <c r="R177" s="13"/>
      <c r="S177" s="13"/>
      <c r="T177" s="205"/>
    </row>
    <row r="178" spans="1:20" x14ac:dyDescent="0.25">
      <c r="A178" s="13">
        <v>183</v>
      </c>
      <c r="B178" s="13" t="s">
        <v>2203</v>
      </c>
      <c r="C178" s="18" t="s">
        <v>3109</v>
      </c>
      <c r="D178" s="13" t="s">
        <v>3316</v>
      </c>
      <c r="E178" s="15">
        <v>39370</v>
      </c>
      <c r="F178" s="16">
        <f t="shared" ca="1" si="10"/>
        <v>80.295687885010267</v>
      </c>
      <c r="G178" s="17" t="s">
        <v>29</v>
      </c>
      <c r="H178" s="21">
        <v>3387</v>
      </c>
      <c r="I178" s="22">
        <v>16.899999999999999</v>
      </c>
      <c r="J178" s="20">
        <v>104</v>
      </c>
      <c r="K178" s="37">
        <v>40799</v>
      </c>
      <c r="L178" s="24">
        <v>0.26</v>
      </c>
      <c r="M178" s="24">
        <v>0.3</v>
      </c>
      <c r="N178" s="24">
        <v>0.34</v>
      </c>
      <c r="O178" s="25" t="str">
        <f t="shared" si="11"/>
        <v>Normal</v>
      </c>
      <c r="P178" s="25" t="b">
        <f t="shared" si="9"/>
        <v>0</v>
      </c>
      <c r="Q178" s="25" t="b">
        <f t="shared" si="12"/>
        <v>0</v>
      </c>
      <c r="R178" s="13"/>
      <c r="S178" s="13"/>
      <c r="T178" s="205"/>
    </row>
    <row r="179" spans="1:20" x14ac:dyDescent="0.25">
      <c r="A179" s="13">
        <v>184</v>
      </c>
      <c r="B179" s="13" t="s">
        <v>2203</v>
      </c>
      <c r="C179" s="18" t="s">
        <v>3109</v>
      </c>
      <c r="D179" s="13" t="s">
        <v>3323</v>
      </c>
      <c r="E179" s="15">
        <v>39434</v>
      </c>
      <c r="F179" s="16">
        <f t="shared" ca="1" si="10"/>
        <v>78.19301848049281</v>
      </c>
      <c r="G179" s="17" t="s">
        <v>29</v>
      </c>
      <c r="H179" s="21">
        <v>3230</v>
      </c>
      <c r="I179" s="22">
        <v>17.600000000000001</v>
      </c>
      <c r="J179" s="20">
        <v>103.4</v>
      </c>
      <c r="K179" s="37">
        <v>40799</v>
      </c>
      <c r="L179" s="24">
        <v>0.86</v>
      </c>
      <c r="M179" s="24">
        <v>0.46</v>
      </c>
      <c r="N179" s="24">
        <v>0.84</v>
      </c>
      <c r="O179" s="25" t="str">
        <f t="shared" si="11"/>
        <v>Normal</v>
      </c>
      <c r="P179" s="25" t="b">
        <f t="shared" si="9"/>
        <v>0</v>
      </c>
      <c r="Q179" s="25" t="b">
        <f t="shared" si="12"/>
        <v>0</v>
      </c>
      <c r="R179" s="19"/>
      <c r="S179" s="18" t="s">
        <v>52</v>
      </c>
      <c r="T179" s="205"/>
    </row>
    <row r="180" spans="1:20" x14ac:dyDescent="0.25">
      <c r="A180" s="136">
        <v>185</v>
      </c>
      <c r="B180" s="13" t="s">
        <v>2203</v>
      </c>
      <c r="C180" s="207" t="s">
        <v>3109</v>
      </c>
      <c r="D180" s="13" t="s">
        <v>3329</v>
      </c>
      <c r="E180" s="15">
        <v>39997</v>
      </c>
      <c r="F180" s="16">
        <f t="shared" ca="1" si="10"/>
        <v>59.696098562628336</v>
      </c>
      <c r="G180" s="17" t="s">
        <v>29</v>
      </c>
      <c r="H180" s="21">
        <v>2299</v>
      </c>
      <c r="I180" s="22">
        <v>13.45</v>
      </c>
      <c r="J180" s="20">
        <v>89.5</v>
      </c>
      <c r="K180" s="37">
        <v>40799</v>
      </c>
      <c r="L180" s="24">
        <v>0.64</v>
      </c>
      <c r="M180" s="24">
        <v>0.13</v>
      </c>
      <c r="N180" s="24">
        <v>0.55000000000000004</v>
      </c>
      <c r="O180" s="25" t="str">
        <f t="shared" si="11"/>
        <v>Normal</v>
      </c>
      <c r="P180" s="25" t="b">
        <f t="shared" si="9"/>
        <v>0</v>
      </c>
      <c r="Q180" s="25" t="b">
        <f t="shared" si="12"/>
        <v>0</v>
      </c>
      <c r="R180" s="13"/>
      <c r="S180" s="13"/>
      <c r="T180" s="205"/>
    </row>
    <row r="181" spans="1:20" x14ac:dyDescent="0.25">
      <c r="A181" s="20">
        <v>186</v>
      </c>
      <c r="B181" s="13" t="s">
        <v>2203</v>
      </c>
      <c r="C181" s="18" t="s">
        <v>3109</v>
      </c>
      <c r="D181" s="13" t="s">
        <v>3334</v>
      </c>
      <c r="E181" s="15">
        <v>39390</v>
      </c>
      <c r="F181" s="16">
        <f t="shared" ca="1" si="10"/>
        <v>79.638603696098556</v>
      </c>
      <c r="G181" s="17" t="s">
        <v>29</v>
      </c>
      <c r="H181" s="21">
        <v>2169</v>
      </c>
      <c r="I181" s="22">
        <v>20.149999999999999</v>
      </c>
      <c r="J181" s="20">
        <v>102.2</v>
      </c>
      <c r="K181" s="37">
        <v>40799</v>
      </c>
      <c r="L181" s="24">
        <v>2.66</v>
      </c>
      <c r="M181" s="24">
        <v>-0.04</v>
      </c>
      <c r="N181" s="24">
        <v>1.77</v>
      </c>
      <c r="O181" s="25" t="str">
        <f t="shared" si="11"/>
        <v>Obeso</v>
      </c>
      <c r="P181" s="25" t="b">
        <f t="shared" si="9"/>
        <v>0</v>
      </c>
      <c r="Q181" s="25" t="b">
        <f t="shared" si="12"/>
        <v>0</v>
      </c>
      <c r="R181" s="19" t="s">
        <v>2722</v>
      </c>
      <c r="S181" s="18" t="s">
        <v>52</v>
      </c>
      <c r="T181" s="205"/>
    </row>
    <row r="182" spans="1:20" x14ac:dyDescent="0.25">
      <c r="A182" s="13">
        <v>187</v>
      </c>
      <c r="B182" s="13" t="s">
        <v>2203</v>
      </c>
      <c r="C182" s="18" t="s">
        <v>3109</v>
      </c>
      <c r="D182" s="13" t="s">
        <v>3340</v>
      </c>
      <c r="E182" s="15">
        <v>39387</v>
      </c>
      <c r="F182" s="16">
        <f t="shared" ca="1" si="10"/>
        <v>79.737166324435321</v>
      </c>
      <c r="G182" s="17" t="s">
        <v>29</v>
      </c>
      <c r="H182" s="21">
        <v>2202</v>
      </c>
      <c r="I182" s="22">
        <v>16.45</v>
      </c>
      <c r="J182" s="20">
        <v>104.7</v>
      </c>
      <c r="K182" s="37">
        <v>40799</v>
      </c>
      <c r="L182" s="24">
        <v>-0.21</v>
      </c>
      <c r="M182" s="24">
        <v>0.55000000000000004</v>
      </c>
      <c r="N182" s="24">
        <v>0.18</v>
      </c>
      <c r="O182" s="25" t="str">
        <f t="shared" si="11"/>
        <v>Normal</v>
      </c>
      <c r="P182" s="25" t="b">
        <f t="shared" si="9"/>
        <v>0</v>
      </c>
      <c r="Q182" s="25" t="b">
        <f t="shared" si="12"/>
        <v>0</v>
      </c>
      <c r="R182" s="19" t="s">
        <v>2722</v>
      </c>
      <c r="S182" s="18" t="s">
        <v>52</v>
      </c>
      <c r="T182" s="205"/>
    </row>
    <row r="183" spans="1:20" x14ac:dyDescent="0.25">
      <c r="A183" s="18">
        <v>188</v>
      </c>
      <c r="B183" s="13" t="s">
        <v>2203</v>
      </c>
      <c r="C183" s="207" t="s">
        <v>3109</v>
      </c>
      <c r="D183" s="13" t="s">
        <v>3344</v>
      </c>
      <c r="E183" s="15">
        <v>39423</v>
      </c>
      <c r="F183" s="16">
        <f t="shared" ca="1" si="10"/>
        <v>78.554414784394254</v>
      </c>
      <c r="G183" s="17" t="s">
        <v>29</v>
      </c>
      <c r="H183" s="21">
        <v>2164</v>
      </c>
      <c r="I183" s="22">
        <v>18.149999999999999</v>
      </c>
      <c r="J183" s="20">
        <v>102.7</v>
      </c>
      <c r="K183" s="37">
        <v>40799</v>
      </c>
      <c r="L183" s="24">
        <v>1.37</v>
      </c>
      <c r="M183" s="24">
        <v>0.24</v>
      </c>
      <c r="N183" s="24">
        <v>1.05</v>
      </c>
      <c r="O183" s="25" t="str">
        <f t="shared" si="11"/>
        <v>Sobrepeso</v>
      </c>
      <c r="P183" s="25" t="b">
        <f t="shared" si="9"/>
        <v>0</v>
      </c>
      <c r="Q183" s="25" t="b">
        <f t="shared" si="12"/>
        <v>0</v>
      </c>
      <c r="R183" s="19"/>
      <c r="S183" s="20"/>
      <c r="T183" s="205"/>
    </row>
    <row r="184" spans="1:20" x14ac:dyDescent="0.25">
      <c r="A184" s="13">
        <v>189</v>
      </c>
      <c r="B184" s="13" t="s">
        <v>2203</v>
      </c>
      <c r="C184" s="18" t="s">
        <v>3109</v>
      </c>
      <c r="D184" s="13" t="s">
        <v>3349</v>
      </c>
      <c r="E184" s="15">
        <v>39379</v>
      </c>
      <c r="F184" s="16">
        <f t="shared" ca="1" si="10"/>
        <v>80</v>
      </c>
      <c r="G184" s="17" t="s">
        <v>54</v>
      </c>
      <c r="H184" s="165">
        <v>7055</v>
      </c>
      <c r="I184" s="22">
        <v>14.85</v>
      </c>
      <c r="J184" s="20">
        <v>94.7</v>
      </c>
      <c r="K184" s="37">
        <v>40799</v>
      </c>
      <c r="L184" s="24">
        <v>0.79</v>
      </c>
      <c r="M184" s="24">
        <v>-0.79</v>
      </c>
      <c r="N184" s="24">
        <v>0.02</v>
      </c>
      <c r="O184" s="25" t="str">
        <f t="shared" si="11"/>
        <v>Normal</v>
      </c>
      <c r="P184" s="25" t="b">
        <f t="shared" si="9"/>
        <v>0</v>
      </c>
      <c r="Q184" s="25" t="b">
        <f t="shared" si="12"/>
        <v>0</v>
      </c>
      <c r="R184" s="13"/>
      <c r="S184" s="13"/>
      <c r="T184" s="205"/>
    </row>
    <row r="185" spans="1:20" x14ac:dyDescent="0.25">
      <c r="A185" s="136">
        <v>190</v>
      </c>
      <c r="B185" s="13" t="s">
        <v>2203</v>
      </c>
      <c r="C185" s="18" t="s">
        <v>3109</v>
      </c>
      <c r="D185" s="13" t="s">
        <v>3356</v>
      </c>
      <c r="E185" s="15">
        <v>39435</v>
      </c>
      <c r="F185" s="16">
        <f t="shared" ca="1" si="10"/>
        <v>78.160164271047236</v>
      </c>
      <c r="G185" s="17" t="s">
        <v>29</v>
      </c>
      <c r="H185" s="21">
        <v>2193</v>
      </c>
      <c r="I185" s="22">
        <v>15.55</v>
      </c>
      <c r="J185" s="20">
        <v>98.2</v>
      </c>
      <c r="K185" s="37">
        <v>40799</v>
      </c>
      <c r="L185" s="24">
        <v>0.55000000000000004</v>
      </c>
      <c r="M185" s="24">
        <v>-0.81</v>
      </c>
      <c r="N185" s="24">
        <v>-0.14000000000000001</v>
      </c>
      <c r="O185" s="25" t="str">
        <f t="shared" si="11"/>
        <v>Normal</v>
      </c>
      <c r="P185" s="25" t="b">
        <f t="shared" ref="P185" si="13">IF(M185&lt;-2,"Talla Baja" )</f>
        <v>0</v>
      </c>
      <c r="Q185" s="25" t="b">
        <f t="shared" si="12"/>
        <v>0</v>
      </c>
      <c r="R185" s="13"/>
      <c r="S185" s="13"/>
      <c r="T185" s="205"/>
    </row>
    <row r="186" spans="1:20" x14ac:dyDescent="0.25">
      <c r="A186" s="20">
        <v>191</v>
      </c>
      <c r="B186" s="13" t="s">
        <v>2203</v>
      </c>
      <c r="C186" s="207" t="s">
        <v>3109</v>
      </c>
      <c r="D186" s="13" t="s">
        <v>3362</v>
      </c>
      <c r="E186" s="201">
        <v>39210</v>
      </c>
      <c r="F186" s="16">
        <f t="shared" ca="1" si="10"/>
        <v>85.552361396303894</v>
      </c>
      <c r="G186" s="17" t="s">
        <v>29</v>
      </c>
      <c r="H186" s="21">
        <v>3216</v>
      </c>
      <c r="I186" s="22">
        <v>18.75</v>
      </c>
      <c r="J186" s="20">
        <v>104.2</v>
      </c>
      <c r="K186" s="37">
        <v>40799</v>
      </c>
      <c r="L186" s="24">
        <v>1.41</v>
      </c>
      <c r="M186" s="24">
        <v>-0.34</v>
      </c>
      <c r="N186" s="24">
        <v>0.73</v>
      </c>
      <c r="O186" s="25" t="str">
        <f t="shared" si="11"/>
        <v>Sobrepeso</v>
      </c>
      <c r="P186" s="25" t="b">
        <f>IF(M186&lt;-2,"Desn Cr." )</f>
        <v>0</v>
      </c>
      <c r="Q186" s="25" t="b">
        <f t="shared" si="12"/>
        <v>0</v>
      </c>
      <c r="R186" s="13"/>
      <c r="S186" s="13"/>
      <c r="T186" s="205"/>
    </row>
    <row r="187" spans="1:20" x14ac:dyDescent="0.25">
      <c r="A187" s="13">
        <v>192</v>
      </c>
      <c r="B187" s="13" t="s">
        <v>2203</v>
      </c>
      <c r="C187" s="18" t="s">
        <v>3109</v>
      </c>
      <c r="D187" s="13" t="s">
        <v>3368</v>
      </c>
      <c r="E187" s="15">
        <v>39400</v>
      </c>
      <c r="F187" s="16">
        <f t="shared" ca="1" si="10"/>
        <v>79.310061601642715</v>
      </c>
      <c r="G187" s="17" t="s">
        <v>54</v>
      </c>
      <c r="H187" s="21">
        <v>2248</v>
      </c>
      <c r="I187" s="22">
        <v>15.7</v>
      </c>
      <c r="J187" s="20">
        <v>99.7</v>
      </c>
      <c r="K187" s="37">
        <v>40799</v>
      </c>
      <c r="L187" s="24">
        <v>1.78</v>
      </c>
      <c r="M187" s="24">
        <v>0.43</v>
      </c>
      <c r="N187" s="24">
        <v>1.46</v>
      </c>
      <c r="O187" s="25" t="str">
        <f t="shared" si="11"/>
        <v>Sobrepeso</v>
      </c>
      <c r="P187" s="25" t="b">
        <f>IF(M187&lt;-2,"Talla Baja" )</f>
        <v>0</v>
      </c>
      <c r="Q187" s="25" t="b">
        <f t="shared" si="12"/>
        <v>0</v>
      </c>
      <c r="R187" s="19" t="s">
        <v>2722</v>
      </c>
      <c r="S187" s="18" t="s">
        <v>52</v>
      </c>
      <c r="T187" s="205"/>
    </row>
    <row r="188" spans="1:20" x14ac:dyDescent="0.25">
      <c r="A188" s="13">
        <v>193</v>
      </c>
      <c r="B188" s="13" t="s">
        <v>2203</v>
      </c>
      <c r="C188" s="18" t="s">
        <v>3109</v>
      </c>
      <c r="D188" s="13" t="s">
        <v>3375</v>
      </c>
      <c r="E188" s="37">
        <v>39331</v>
      </c>
      <c r="F188" s="16">
        <f t="shared" ca="1" si="10"/>
        <v>81.577002053388085</v>
      </c>
      <c r="G188" s="17" t="s">
        <v>29</v>
      </c>
      <c r="H188" s="21">
        <v>6666</v>
      </c>
      <c r="I188" s="22">
        <v>18.399999999999999</v>
      </c>
      <c r="J188" s="20">
        <v>101.6</v>
      </c>
      <c r="K188" s="37">
        <v>40872</v>
      </c>
      <c r="L188" s="24">
        <v>1.77</v>
      </c>
      <c r="M188" s="24">
        <v>-0.81</v>
      </c>
      <c r="N188" s="24">
        <v>0.66</v>
      </c>
      <c r="O188" s="25" t="str">
        <f t="shared" si="11"/>
        <v>Sobrepeso</v>
      </c>
      <c r="P188" s="25" t="b">
        <f>IF(M188&lt;-2,"Desn Cr." )</f>
        <v>0</v>
      </c>
      <c r="Q188" s="25" t="b">
        <f t="shared" si="12"/>
        <v>0</v>
      </c>
      <c r="R188" s="19" t="s">
        <v>2283</v>
      </c>
      <c r="S188" s="142" t="s">
        <v>52</v>
      </c>
      <c r="T188" s="205"/>
    </row>
    <row r="189" spans="1:20" x14ac:dyDescent="0.25">
      <c r="A189" s="13">
        <v>194</v>
      </c>
      <c r="B189" s="13" t="s">
        <v>2203</v>
      </c>
      <c r="C189" s="207" t="s">
        <v>3109</v>
      </c>
      <c r="D189" s="13" t="s">
        <v>3381</v>
      </c>
      <c r="E189" s="15">
        <v>39694</v>
      </c>
      <c r="F189" s="16">
        <f t="shared" ca="1" si="10"/>
        <v>69.650924024640659</v>
      </c>
      <c r="G189" s="17" t="s">
        <v>29</v>
      </c>
      <c r="H189" s="21">
        <v>6007</v>
      </c>
      <c r="I189" s="22">
        <v>18.3</v>
      </c>
      <c r="J189" s="20">
        <v>102</v>
      </c>
      <c r="K189" s="37">
        <v>40800</v>
      </c>
      <c r="L189" s="24">
        <v>1.65</v>
      </c>
      <c r="M189" s="24">
        <v>-0.31</v>
      </c>
      <c r="N189" s="24">
        <v>1.01</v>
      </c>
      <c r="O189" s="25" t="str">
        <f t="shared" si="11"/>
        <v>Sobrepeso</v>
      </c>
      <c r="P189" s="25" t="b">
        <f t="shared" ref="P189:P252" si="14">IF(M189&lt;-2,"Talla Baja" )</f>
        <v>0</v>
      </c>
      <c r="Q189" s="25" t="b">
        <f t="shared" si="12"/>
        <v>0</v>
      </c>
      <c r="R189" s="13"/>
      <c r="S189" s="13"/>
      <c r="T189" s="205"/>
    </row>
    <row r="190" spans="1:20" x14ac:dyDescent="0.25">
      <c r="A190" s="136">
        <v>195</v>
      </c>
      <c r="B190" s="13" t="s">
        <v>2203</v>
      </c>
      <c r="C190" s="18" t="s">
        <v>3109</v>
      </c>
      <c r="D190" s="13" t="s">
        <v>3388</v>
      </c>
      <c r="E190" s="15">
        <v>39607</v>
      </c>
      <c r="F190" s="16">
        <f t="shared" ca="1" si="10"/>
        <v>72.509240246406563</v>
      </c>
      <c r="G190" s="17" t="s">
        <v>54</v>
      </c>
      <c r="H190" s="21">
        <v>2187</v>
      </c>
      <c r="I190" s="22">
        <v>16.45</v>
      </c>
      <c r="J190" s="20">
        <v>96.6</v>
      </c>
      <c r="K190" s="37">
        <v>40800</v>
      </c>
      <c r="L190" s="24">
        <v>1.51</v>
      </c>
      <c r="M190" s="24">
        <v>-0.16</v>
      </c>
      <c r="N190" s="24">
        <v>0.97</v>
      </c>
      <c r="O190" s="25" t="str">
        <f t="shared" si="11"/>
        <v>Sobrepeso</v>
      </c>
      <c r="P190" s="25" t="b">
        <f t="shared" si="14"/>
        <v>0</v>
      </c>
      <c r="Q190" s="25" t="b">
        <f t="shared" si="12"/>
        <v>0</v>
      </c>
      <c r="R190" s="13"/>
      <c r="S190" s="13"/>
      <c r="T190" s="205"/>
    </row>
    <row r="191" spans="1:20" x14ac:dyDescent="0.25">
      <c r="A191" s="20">
        <v>196</v>
      </c>
      <c r="B191" s="13" t="s">
        <v>2203</v>
      </c>
      <c r="C191" s="18" t="s">
        <v>3109</v>
      </c>
      <c r="D191" s="13" t="s">
        <v>3395</v>
      </c>
      <c r="E191" s="15">
        <v>39994</v>
      </c>
      <c r="F191" s="16">
        <f t="shared" ca="1" si="10"/>
        <v>59.794661190965101</v>
      </c>
      <c r="G191" s="17" t="s">
        <v>29</v>
      </c>
      <c r="H191" s="21">
        <v>6084</v>
      </c>
      <c r="I191" s="22">
        <v>11.15</v>
      </c>
      <c r="J191" s="20">
        <v>82.25</v>
      </c>
      <c r="K191" s="37">
        <v>40800</v>
      </c>
      <c r="L191" s="24">
        <v>0.13</v>
      </c>
      <c r="M191" s="24">
        <v>-2.17</v>
      </c>
      <c r="N191" s="24">
        <v>-1.0900000000000001</v>
      </c>
      <c r="O191" s="25" t="str">
        <f t="shared" si="11"/>
        <v>Normal</v>
      </c>
      <c r="P191" s="25" t="str">
        <f t="shared" si="14"/>
        <v>Talla Baja</v>
      </c>
      <c r="Q191" s="25" t="b">
        <f t="shared" si="12"/>
        <v>0</v>
      </c>
      <c r="R191" s="13"/>
      <c r="S191" s="13"/>
      <c r="T191" s="205"/>
    </row>
    <row r="192" spans="1:20" x14ac:dyDescent="0.25">
      <c r="A192" s="13">
        <v>197</v>
      </c>
      <c r="B192" s="13" t="s">
        <v>2203</v>
      </c>
      <c r="C192" s="207" t="s">
        <v>3109</v>
      </c>
      <c r="D192" s="13" t="s">
        <v>3401</v>
      </c>
      <c r="E192" s="15">
        <v>39413</v>
      </c>
      <c r="F192" s="16">
        <f t="shared" ca="1" si="10"/>
        <v>78.882956878850095</v>
      </c>
      <c r="G192" s="17" t="s">
        <v>54</v>
      </c>
      <c r="H192" s="21">
        <v>2179</v>
      </c>
      <c r="I192" s="22">
        <v>17.600000000000001</v>
      </c>
      <c r="J192" s="20">
        <v>99.6</v>
      </c>
      <c r="K192" s="37">
        <v>40800</v>
      </c>
      <c r="L192" s="24">
        <v>1.63</v>
      </c>
      <c r="M192" s="24">
        <v>-0.4</v>
      </c>
      <c r="N192" s="24">
        <v>0.85</v>
      </c>
      <c r="O192" s="25" t="str">
        <f t="shared" si="11"/>
        <v>Sobrepeso</v>
      </c>
      <c r="P192" s="25" t="b">
        <f t="shared" si="14"/>
        <v>0</v>
      </c>
      <c r="Q192" s="25" t="b">
        <f t="shared" si="12"/>
        <v>0</v>
      </c>
      <c r="R192" s="139" t="s">
        <v>2283</v>
      </c>
      <c r="S192" s="142" t="s">
        <v>1474</v>
      </c>
      <c r="T192" s="205"/>
    </row>
    <row r="193" spans="1:20" x14ac:dyDescent="0.25">
      <c r="A193" s="13">
        <v>198</v>
      </c>
      <c r="B193" s="13" t="s">
        <v>2203</v>
      </c>
      <c r="C193" s="18" t="s">
        <v>3109</v>
      </c>
      <c r="D193" s="13" t="s">
        <v>3407</v>
      </c>
      <c r="E193" s="15">
        <v>39349</v>
      </c>
      <c r="F193" s="16">
        <f t="shared" ca="1" si="10"/>
        <v>80.985626283367566</v>
      </c>
      <c r="G193" s="17" t="s">
        <v>29</v>
      </c>
      <c r="H193" s="21">
        <v>2408</v>
      </c>
      <c r="I193" s="22">
        <v>17.45</v>
      </c>
      <c r="J193" s="20">
        <v>99.65</v>
      </c>
      <c r="K193" s="37">
        <v>40800</v>
      </c>
      <c r="L193" s="24">
        <v>1.59</v>
      </c>
      <c r="M193" s="24">
        <v>-0.83</v>
      </c>
      <c r="N193" s="24">
        <v>0.54</v>
      </c>
      <c r="O193" s="25" t="str">
        <f t="shared" si="11"/>
        <v>Sobrepeso</v>
      </c>
      <c r="P193" s="25" t="b">
        <f t="shared" si="14"/>
        <v>0</v>
      </c>
      <c r="Q193" s="25" t="b">
        <f t="shared" si="12"/>
        <v>0</v>
      </c>
      <c r="R193" s="13"/>
      <c r="S193" s="13"/>
      <c r="T193" s="205"/>
    </row>
    <row r="194" spans="1:20" x14ac:dyDescent="0.25">
      <c r="A194" s="13">
        <v>199</v>
      </c>
      <c r="B194" s="13" t="s">
        <v>2203</v>
      </c>
      <c r="C194" s="18" t="s">
        <v>3109</v>
      </c>
      <c r="D194" s="13" t="s">
        <v>3414</v>
      </c>
      <c r="E194" s="15">
        <v>39577</v>
      </c>
      <c r="F194" s="16">
        <f t="shared" ref="F194:F257" ca="1" si="15">($T$1-E194)/365.25*12</f>
        <v>73.494866529774129</v>
      </c>
      <c r="G194" s="17" t="s">
        <v>29</v>
      </c>
      <c r="H194" s="21">
        <v>2366</v>
      </c>
      <c r="I194" s="22">
        <v>18.2</v>
      </c>
      <c r="J194" s="20">
        <v>97.3</v>
      </c>
      <c r="K194" s="37">
        <v>40800</v>
      </c>
      <c r="L194" s="24">
        <v>2.59</v>
      </c>
      <c r="M194" s="24">
        <v>-0.37</v>
      </c>
      <c r="N194" s="24">
        <v>1.53</v>
      </c>
      <c r="O194" s="25" t="str">
        <f t="shared" ref="O194:O257" si="16">IF(L194&gt;2,"Obeso", IF(L194&gt;1, "Sobrepeso", IF(L194&lt;-2, "Desnutrido", IF(L194&lt;-1, "Bajopeso", IF(L194&lt;1.01, "Normal")))))</f>
        <v>Obeso</v>
      </c>
      <c r="P194" s="25" t="b">
        <f t="shared" si="14"/>
        <v>0</v>
      </c>
      <c r="Q194" s="25" t="b">
        <f t="shared" ref="Q194:Q257" si="17">IF(N194&lt;-2,"Des Ag" )</f>
        <v>0</v>
      </c>
      <c r="R194" s="19" t="s">
        <v>2283</v>
      </c>
      <c r="S194" s="142" t="s">
        <v>52</v>
      </c>
      <c r="T194" s="205"/>
    </row>
    <row r="195" spans="1:20" x14ac:dyDescent="0.25">
      <c r="A195" s="136">
        <v>200</v>
      </c>
      <c r="B195" s="13" t="s">
        <v>2203</v>
      </c>
      <c r="C195" s="207" t="s">
        <v>3109</v>
      </c>
      <c r="D195" s="13" t="s">
        <v>3420</v>
      </c>
      <c r="E195" s="15">
        <v>39458</v>
      </c>
      <c r="F195" s="16">
        <f t="shared" ca="1" si="15"/>
        <v>77.404517453798775</v>
      </c>
      <c r="G195" s="17" t="s">
        <v>54</v>
      </c>
      <c r="H195" s="21">
        <v>2202</v>
      </c>
      <c r="I195" s="22">
        <v>14.4</v>
      </c>
      <c r="J195" s="20">
        <v>97.85</v>
      </c>
      <c r="K195" s="37">
        <v>40800</v>
      </c>
      <c r="L195" s="24">
        <v>-0.18</v>
      </c>
      <c r="M195" s="24">
        <v>-0.61</v>
      </c>
      <c r="N195" s="24">
        <v>-0.48</v>
      </c>
      <c r="O195" s="25" t="str">
        <f t="shared" si="16"/>
        <v>Normal</v>
      </c>
      <c r="P195" s="25" t="b">
        <f t="shared" si="14"/>
        <v>0</v>
      </c>
      <c r="Q195" s="25" t="b">
        <f t="shared" si="17"/>
        <v>0</v>
      </c>
      <c r="R195" s="19" t="s">
        <v>2722</v>
      </c>
      <c r="S195" s="18" t="s">
        <v>52</v>
      </c>
      <c r="T195" s="205"/>
    </row>
    <row r="196" spans="1:20" x14ac:dyDescent="0.25">
      <c r="A196" s="20">
        <v>201</v>
      </c>
      <c r="B196" s="13" t="s">
        <v>2203</v>
      </c>
      <c r="C196" s="18" t="s">
        <v>3109</v>
      </c>
      <c r="D196" s="13" t="s">
        <v>3427</v>
      </c>
      <c r="E196" s="15">
        <v>39325</v>
      </c>
      <c r="F196" s="16">
        <f t="shared" ca="1" si="15"/>
        <v>81.774127310061601</v>
      </c>
      <c r="G196" s="17" t="s">
        <v>29</v>
      </c>
      <c r="H196" s="21">
        <v>2929</v>
      </c>
      <c r="I196" s="22">
        <v>21.45</v>
      </c>
      <c r="J196" s="20">
        <v>101.2</v>
      </c>
      <c r="K196" s="37">
        <v>40800</v>
      </c>
      <c r="L196" s="24">
        <v>3.62</v>
      </c>
      <c r="M196" s="24">
        <v>-0.56999999999999995</v>
      </c>
      <c r="N196" s="24">
        <v>2.06</v>
      </c>
      <c r="O196" s="25" t="str">
        <f t="shared" si="16"/>
        <v>Obeso</v>
      </c>
      <c r="P196" s="25" t="b">
        <f t="shared" si="14"/>
        <v>0</v>
      </c>
      <c r="Q196" s="25" t="b">
        <f t="shared" si="17"/>
        <v>0</v>
      </c>
      <c r="R196" s="19"/>
      <c r="S196" s="18" t="s">
        <v>52</v>
      </c>
      <c r="T196" s="205"/>
    </row>
    <row r="197" spans="1:20" x14ac:dyDescent="0.25">
      <c r="A197" s="13">
        <v>202</v>
      </c>
      <c r="B197" s="13" t="s">
        <v>2203</v>
      </c>
      <c r="C197" s="18" t="s">
        <v>3109</v>
      </c>
      <c r="D197" s="13" t="s">
        <v>3434</v>
      </c>
      <c r="E197" s="15">
        <v>39361</v>
      </c>
      <c r="F197" s="16">
        <f t="shared" ca="1" si="15"/>
        <v>80.591375770020534</v>
      </c>
      <c r="G197" s="17" t="s">
        <v>29</v>
      </c>
      <c r="H197" s="21">
        <v>3580</v>
      </c>
      <c r="I197" s="22">
        <v>23.75</v>
      </c>
      <c r="J197" s="20">
        <v>103.8</v>
      </c>
      <c r="K197" s="37">
        <v>40800</v>
      </c>
      <c r="L197" s="24">
        <v>1.1499999999999999</v>
      </c>
      <c r="M197" s="24">
        <v>-1.44</v>
      </c>
      <c r="N197" s="24">
        <v>-0.12</v>
      </c>
      <c r="O197" s="25" t="str">
        <f t="shared" si="16"/>
        <v>Sobrepeso</v>
      </c>
      <c r="P197" s="25" t="b">
        <f t="shared" si="14"/>
        <v>0</v>
      </c>
      <c r="Q197" s="25" t="b">
        <f t="shared" si="17"/>
        <v>0</v>
      </c>
      <c r="R197" s="13"/>
      <c r="S197" s="13"/>
      <c r="T197" s="205"/>
    </row>
    <row r="198" spans="1:20" x14ac:dyDescent="0.25">
      <c r="A198" s="13">
        <v>203</v>
      </c>
      <c r="B198" s="13" t="s">
        <v>2203</v>
      </c>
      <c r="C198" s="207" t="s">
        <v>3109</v>
      </c>
      <c r="D198" s="13" t="s">
        <v>3442</v>
      </c>
      <c r="E198" s="15">
        <v>39633</v>
      </c>
      <c r="F198" s="16">
        <f t="shared" ca="1" si="15"/>
        <v>71.655030800821351</v>
      </c>
      <c r="G198" s="17" t="s">
        <v>54</v>
      </c>
      <c r="H198" s="21" t="s">
        <v>107</v>
      </c>
      <c r="I198" s="22">
        <v>12.65</v>
      </c>
      <c r="J198" s="20">
        <v>92.8</v>
      </c>
      <c r="K198" s="37">
        <v>40800</v>
      </c>
      <c r="L198" s="24">
        <v>-0.6</v>
      </c>
      <c r="M198" s="24">
        <v>-0.98</v>
      </c>
      <c r="N198" s="24">
        <v>-0.95</v>
      </c>
      <c r="O198" s="25" t="str">
        <f t="shared" si="16"/>
        <v>Normal</v>
      </c>
      <c r="P198" s="25" t="b">
        <f t="shared" si="14"/>
        <v>0</v>
      </c>
      <c r="Q198" s="25" t="b">
        <f t="shared" si="17"/>
        <v>0</v>
      </c>
      <c r="R198" s="136" t="s">
        <v>3449</v>
      </c>
      <c r="S198" s="214" t="s">
        <v>52</v>
      </c>
      <c r="T198" s="205"/>
    </row>
    <row r="199" spans="1:20" x14ac:dyDescent="0.25">
      <c r="A199" s="13">
        <v>204</v>
      </c>
      <c r="B199" s="13" t="s">
        <v>2203</v>
      </c>
      <c r="C199" s="18" t="s">
        <v>3109</v>
      </c>
      <c r="D199" s="13" t="s">
        <v>3450</v>
      </c>
      <c r="E199" s="15">
        <v>39722</v>
      </c>
      <c r="F199" s="16">
        <f t="shared" ca="1" si="15"/>
        <v>68.73100616016427</v>
      </c>
      <c r="G199" s="17" t="s">
        <v>29</v>
      </c>
      <c r="H199" s="21">
        <v>7543</v>
      </c>
      <c r="I199" s="22">
        <v>12</v>
      </c>
      <c r="J199" s="20">
        <v>89.1</v>
      </c>
      <c r="K199" s="37">
        <v>40802</v>
      </c>
      <c r="L199" s="24">
        <v>1.22</v>
      </c>
      <c r="M199" s="24">
        <v>-0.55000000000000004</v>
      </c>
      <c r="N199" s="24">
        <v>0.57999999999999996</v>
      </c>
      <c r="O199" s="25" t="str">
        <f t="shared" si="16"/>
        <v>Sobrepeso</v>
      </c>
      <c r="P199" s="25" t="b">
        <f t="shared" si="14"/>
        <v>0</v>
      </c>
      <c r="Q199" s="25" t="b">
        <f t="shared" si="17"/>
        <v>0</v>
      </c>
      <c r="R199" s="136"/>
      <c r="S199" s="136"/>
      <c r="T199" s="205"/>
    </row>
    <row r="200" spans="1:20" x14ac:dyDescent="0.25">
      <c r="A200" s="136">
        <v>205</v>
      </c>
      <c r="B200" s="13" t="s">
        <v>2203</v>
      </c>
      <c r="C200" s="18" t="s">
        <v>3109</v>
      </c>
      <c r="D200" s="13" t="s">
        <v>3457</v>
      </c>
      <c r="E200" s="15">
        <v>39806</v>
      </c>
      <c r="F200" s="16">
        <f t="shared" ca="1" si="15"/>
        <v>65.971252566735117</v>
      </c>
      <c r="G200" s="17" t="s">
        <v>29</v>
      </c>
      <c r="H200" s="21">
        <v>5338</v>
      </c>
      <c r="I200" s="22" t="s">
        <v>3464</v>
      </c>
      <c r="J200" s="20">
        <v>92.7</v>
      </c>
      <c r="K200" s="37">
        <v>40802</v>
      </c>
      <c r="L200" s="24">
        <v>2.1800000000000002</v>
      </c>
      <c r="M200" s="24">
        <v>-0.33</v>
      </c>
      <c r="N200" s="24">
        <v>1.35</v>
      </c>
      <c r="O200" s="25" t="str">
        <f t="shared" si="16"/>
        <v>Obeso</v>
      </c>
      <c r="P200" s="25" t="b">
        <f t="shared" si="14"/>
        <v>0</v>
      </c>
      <c r="Q200" s="25" t="b">
        <f t="shared" si="17"/>
        <v>0</v>
      </c>
      <c r="R200" s="19" t="s">
        <v>2722</v>
      </c>
      <c r="S200" s="18" t="s">
        <v>52</v>
      </c>
      <c r="T200" s="205"/>
    </row>
    <row r="201" spans="1:20" x14ac:dyDescent="0.25">
      <c r="A201" s="20">
        <v>206</v>
      </c>
      <c r="B201" s="13" t="s">
        <v>2203</v>
      </c>
      <c r="C201" s="207" t="s">
        <v>3109</v>
      </c>
      <c r="D201" s="13" t="s">
        <v>3465</v>
      </c>
      <c r="E201" s="15">
        <v>39841</v>
      </c>
      <c r="F201" s="16">
        <f t="shared" ca="1" si="15"/>
        <v>64.821355236139624</v>
      </c>
      <c r="G201" s="17" t="s">
        <v>54</v>
      </c>
      <c r="H201" s="21">
        <v>2897</v>
      </c>
      <c r="I201" s="22" t="s">
        <v>3470</v>
      </c>
      <c r="J201" s="20">
        <v>95.8</v>
      </c>
      <c r="K201" s="37">
        <v>40802</v>
      </c>
      <c r="L201" s="24">
        <v>1.17</v>
      </c>
      <c r="M201" s="24">
        <v>1.0900000000000001</v>
      </c>
      <c r="N201" s="24">
        <v>1.44</v>
      </c>
      <c r="O201" s="25" t="str">
        <f t="shared" si="16"/>
        <v>Sobrepeso</v>
      </c>
      <c r="P201" s="25" t="b">
        <f t="shared" si="14"/>
        <v>0</v>
      </c>
      <c r="Q201" s="25" t="b">
        <f t="shared" si="17"/>
        <v>0</v>
      </c>
      <c r="R201" s="19" t="s">
        <v>2367</v>
      </c>
      <c r="S201" s="18" t="s">
        <v>52</v>
      </c>
      <c r="T201" s="205"/>
    </row>
    <row r="202" spans="1:20" x14ac:dyDescent="0.25">
      <c r="A202" s="13">
        <v>207</v>
      </c>
      <c r="B202" s="13" t="s">
        <v>2203</v>
      </c>
      <c r="C202" s="18" t="s">
        <v>3109</v>
      </c>
      <c r="D202" s="13" t="s">
        <v>3471</v>
      </c>
      <c r="E202" s="15">
        <v>39700</v>
      </c>
      <c r="F202" s="16">
        <f t="shared" ca="1" si="15"/>
        <v>69.453798767967157</v>
      </c>
      <c r="G202" s="17" t="s">
        <v>54</v>
      </c>
      <c r="H202" s="21">
        <v>10485</v>
      </c>
      <c r="I202" s="22" t="s">
        <v>3478</v>
      </c>
      <c r="J202" s="20">
        <v>101.3</v>
      </c>
      <c r="K202" s="37">
        <v>40802</v>
      </c>
      <c r="L202" s="24">
        <v>-0.24</v>
      </c>
      <c r="M202" s="24">
        <v>-0.37</v>
      </c>
      <c r="N202" s="24">
        <v>-0.34</v>
      </c>
      <c r="O202" s="25" t="str">
        <f t="shared" si="16"/>
        <v>Normal</v>
      </c>
      <c r="P202" s="25" t="b">
        <f t="shared" si="14"/>
        <v>0</v>
      </c>
      <c r="Q202" s="25" t="b">
        <f t="shared" si="17"/>
        <v>0</v>
      </c>
      <c r="R202" s="13"/>
      <c r="S202" s="13"/>
      <c r="T202" s="205"/>
    </row>
    <row r="203" spans="1:20" x14ac:dyDescent="0.25">
      <c r="A203" s="13">
        <v>208</v>
      </c>
      <c r="B203" s="13" t="s">
        <v>2203</v>
      </c>
      <c r="C203" s="18" t="s">
        <v>3109</v>
      </c>
      <c r="D203" s="13" t="s">
        <v>3479</v>
      </c>
      <c r="E203" s="15">
        <v>39730</v>
      </c>
      <c r="F203" s="16">
        <f t="shared" ca="1" si="15"/>
        <v>68.468172484599592</v>
      </c>
      <c r="G203" s="17" t="s">
        <v>29</v>
      </c>
      <c r="H203" s="21">
        <v>3176</v>
      </c>
      <c r="I203" s="22" t="s">
        <v>3485</v>
      </c>
      <c r="J203" s="20">
        <v>99.55</v>
      </c>
      <c r="K203" s="37">
        <v>40802</v>
      </c>
      <c r="L203" s="24">
        <v>-0.61</v>
      </c>
      <c r="M203" s="24">
        <v>1.08</v>
      </c>
      <c r="N203" s="24">
        <v>0.17</v>
      </c>
      <c r="O203" s="25" t="str">
        <f t="shared" si="16"/>
        <v>Normal</v>
      </c>
      <c r="P203" s="25" t="b">
        <f t="shared" si="14"/>
        <v>0</v>
      </c>
      <c r="Q203" s="25" t="b">
        <f t="shared" si="17"/>
        <v>0</v>
      </c>
      <c r="R203" s="13"/>
      <c r="S203" s="13"/>
      <c r="T203" s="205"/>
    </row>
    <row r="204" spans="1:20" x14ac:dyDescent="0.25">
      <c r="A204" s="13">
        <v>209</v>
      </c>
      <c r="B204" s="13" t="s">
        <v>2203</v>
      </c>
      <c r="C204" s="207" t="s">
        <v>3109</v>
      </c>
      <c r="D204" s="13" t="s">
        <v>3486</v>
      </c>
      <c r="E204" s="15">
        <v>39796</v>
      </c>
      <c r="F204" s="16">
        <f t="shared" ca="1" si="15"/>
        <v>66.299794661190958</v>
      </c>
      <c r="G204" s="17" t="s">
        <v>29</v>
      </c>
      <c r="H204" s="21">
        <v>2578</v>
      </c>
      <c r="I204" s="22">
        <v>13.35</v>
      </c>
      <c r="J204" s="20">
        <v>89.9</v>
      </c>
      <c r="K204" s="37">
        <v>40802</v>
      </c>
      <c r="L204" s="24">
        <v>0.46</v>
      </c>
      <c r="M204" s="24">
        <v>-1.18</v>
      </c>
      <c r="N204" s="24">
        <v>-0.3</v>
      </c>
      <c r="O204" s="25" t="str">
        <f t="shared" si="16"/>
        <v>Normal</v>
      </c>
      <c r="P204" s="25" t="b">
        <f t="shared" si="14"/>
        <v>0</v>
      </c>
      <c r="Q204" s="25" t="b">
        <f t="shared" si="17"/>
        <v>0</v>
      </c>
      <c r="R204" s="13"/>
      <c r="S204" s="13"/>
      <c r="T204" s="205"/>
    </row>
    <row r="205" spans="1:20" x14ac:dyDescent="0.25">
      <c r="A205" s="136">
        <v>210</v>
      </c>
      <c r="B205" s="13" t="s">
        <v>2203</v>
      </c>
      <c r="C205" s="18" t="s">
        <v>3109</v>
      </c>
      <c r="D205" s="13" t="s">
        <v>3492</v>
      </c>
      <c r="E205" s="15">
        <v>39715</v>
      </c>
      <c r="F205" s="16">
        <f t="shared" ca="1" si="15"/>
        <v>68.96098562628336</v>
      </c>
      <c r="G205" s="17" t="s">
        <v>54</v>
      </c>
      <c r="H205" s="21" t="s">
        <v>107</v>
      </c>
      <c r="I205" s="22">
        <v>16.850000000000001</v>
      </c>
      <c r="J205" s="20">
        <v>98.7</v>
      </c>
      <c r="K205" s="37">
        <v>40802</v>
      </c>
      <c r="L205" s="24">
        <v>1.35</v>
      </c>
      <c r="M205" s="24">
        <v>1.01</v>
      </c>
      <c r="N205" s="24">
        <v>1.5</v>
      </c>
      <c r="O205" s="25" t="str">
        <f t="shared" si="16"/>
        <v>Sobrepeso</v>
      </c>
      <c r="P205" s="25" t="b">
        <f t="shared" si="14"/>
        <v>0</v>
      </c>
      <c r="Q205" s="25" t="b">
        <f t="shared" si="17"/>
        <v>0</v>
      </c>
      <c r="R205" s="13"/>
      <c r="S205" s="13"/>
      <c r="T205" s="205"/>
    </row>
    <row r="206" spans="1:20" x14ac:dyDescent="0.25">
      <c r="A206" s="20">
        <v>211</v>
      </c>
      <c r="B206" s="13" t="s">
        <v>2203</v>
      </c>
      <c r="C206" s="18" t="s">
        <v>3109</v>
      </c>
      <c r="D206" s="13" t="s">
        <v>3499</v>
      </c>
      <c r="E206" s="15">
        <v>39872</v>
      </c>
      <c r="F206" s="16">
        <f t="shared" ca="1" si="15"/>
        <v>63.802874743326484</v>
      </c>
      <c r="G206" s="17" t="s">
        <v>29</v>
      </c>
      <c r="H206" s="21">
        <v>3580</v>
      </c>
      <c r="I206" s="22" t="s">
        <v>3505</v>
      </c>
      <c r="J206" s="20">
        <v>91.1</v>
      </c>
      <c r="K206" s="37">
        <v>40802</v>
      </c>
      <c r="L206" s="24">
        <v>3.5</v>
      </c>
      <c r="M206" s="24">
        <v>-0.36</v>
      </c>
      <c r="N206" s="24">
        <v>2.29</v>
      </c>
      <c r="O206" s="25" t="str">
        <f t="shared" si="16"/>
        <v>Obeso</v>
      </c>
      <c r="P206" s="25" t="b">
        <f t="shared" si="14"/>
        <v>0</v>
      </c>
      <c r="Q206" s="25" t="b">
        <f t="shared" si="17"/>
        <v>0</v>
      </c>
      <c r="R206" s="13"/>
      <c r="S206" s="13"/>
      <c r="T206" s="205"/>
    </row>
    <row r="207" spans="1:20" x14ac:dyDescent="0.25">
      <c r="A207" s="13">
        <v>212</v>
      </c>
      <c r="B207" s="13" t="s">
        <v>2203</v>
      </c>
      <c r="C207" s="207" t="s">
        <v>3109</v>
      </c>
      <c r="D207" s="13" t="s">
        <v>3506</v>
      </c>
      <c r="E207" s="15">
        <v>39788</v>
      </c>
      <c r="F207" s="16">
        <f t="shared" ca="1" si="15"/>
        <v>66.562628336755637</v>
      </c>
      <c r="G207" s="17" t="s">
        <v>29</v>
      </c>
      <c r="H207" s="21">
        <v>2149</v>
      </c>
      <c r="I207" s="22" t="s">
        <v>3512</v>
      </c>
      <c r="J207" s="20">
        <v>92.1</v>
      </c>
      <c r="K207" s="37">
        <v>40802</v>
      </c>
      <c r="L207" s="24">
        <v>1.08</v>
      </c>
      <c r="M207" s="24">
        <v>0.62</v>
      </c>
      <c r="N207" s="24">
        <v>1.1200000000000001</v>
      </c>
      <c r="O207" s="25" t="str">
        <f t="shared" si="16"/>
        <v>Sobrepeso</v>
      </c>
      <c r="P207" s="25" t="b">
        <f t="shared" si="14"/>
        <v>0</v>
      </c>
      <c r="Q207" s="25" t="b">
        <f t="shared" si="17"/>
        <v>0</v>
      </c>
      <c r="R207" s="19"/>
      <c r="S207" s="13"/>
      <c r="T207" s="205"/>
    </row>
    <row r="208" spans="1:20" x14ac:dyDescent="0.25">
      <c r="A208" s="13">
        <v>213</v>
      </c>
      <c r="B208" s="13" t="s">
        <v>2203</v>
      </c>
      <c r="C208" s="18" t="s">
        <v>3109</v>
      </c>
      <c r="D208" s="13" t="s">
        <v>3513</v>
      </c>
      <c r="E208" s="15">
        <v>39901</v>
      </c>
      <c r="F208" s="16">
        <f t="shared" ca="1" si="15"/>
        <v>62.850102669404521</v>
      </c>
      <c r="G208" s="17" t="s">
        <v>54</v>
      </c>
      <c r="H208" s="21">
        <v>6074</v>
      </c>
      <c r="I208" s="22" t="s">
        <v>3520</v>
      </c>
      <c r="J208" s="20">
        <v>87.3</v>
      </c>
      <c r="K208" s="37">
        <v>40802</v>
      </c>
      <c r="L208" s="24">
        <v>0.96</v>
      </c>
      <c r="M208" s="24">
        <v>0.41</v>
      </c>
      <c r="N208" s="24">
        <v>0.89</v>
      </c>
      <c r="O208" s="25" t="str">
        <f t="shared" si="16"/>
        <v>Normal</v>
      </c>
      <c r="P208" s="25" t="b">
        <f t="shared" si="14"/>
        <v>0</v>
      </c>
      <c r="Q208" s="25" t="b">
        <f t="shared" si="17"/>
        <v>0</v>
      </c>
      <c r="R208" s="139"/>
      <c r="S208" s="20"/>
      <c r="T208" s="205"/>
    </row>
    <row r="209" spans="1:20" x14ac:dyDescent="0.25">
      <c r="A209" s="13">
        <v>214</v>
      </c>
      <c r="B209" s="13" t="s">
        <v>2203</v>
      </c>
      <c r="C209" s="18" t="s">
        <v>3109</v>
      </c>
      <c r="D209" s="13" t="s">
        <v>3521</v>
      </c>
      <c r="E209" s="15">
        <v>39686</v>
      </c>
      <c r="F209" s="16">
        <f t="shared" ca="1" si="15"/>
        <v>69.913757700205338</v>
      </c>
      <c r="G209" s="17" t="s">
        <v>54</v>
      </c>
      <c r="H209" s="21">
        <v>2234</v>
      </c>
      <c r="I209" s="22" t="s">
        <v>3527</v>
      </c>
      <c r="J209" s="20">
        <v>92</v>
      </c>
      <c r="K209" s="37">
        <v>40802</v>
      </c>
      <c r="L209" s="216">
        <v>0.66</v>
      </c>
      <c r="M209" s="216">
        <v>-0.15</v>
      </c>
      <c r="N209" s="216">
        <v>0.39</v>
      </c>
      <c r="O209" s="25" t="str">
        <f t="shared" si="16"/>
        <v>Normal</v>
      </c>
      <c r="P209" s="25" t="b">
        <f t="shared" si="14"/>
        <v>0</v>
      </c>
      <c r="Q209" s="25" t="b">
        <f t="shared" si="17"/>
        <v>0</v>
      </c>
      <c r="R209" s="135" t="s">
        <v>2283</v>
      </c>
      <c r="S209" s="217" t="s">
        <v>52</v>
      </c>
      <c r="T209" s="205"/>
    </row>
    <row r="210" spans="1:20" x14ac:dyDescent="0.25">
      <c r="A210" s="136">
        <v>215</v>
      </c>
      <c r="B210" s="13" t="s">
        <v>2203</v>
      </c>
      <c r="C210" s="207" t="s">
        <v>3109</v>
      </c>
      <c r="D210" s="13" t="s">
        <v>3528</v>
      </c>
      <c r="E210" s="15">
        <v>39836</v>
      </c>
      <c r="F210" s="16">
        <f t="shared" ca="1" si="15"/>
        <v>64.985626283367552</v>
      </c>
      <c r="G210" s="17" t="s">
        <v>54</v>
      </c>
      <c r="H210" s="21">
        <v>2494</v>
      </c>
      <c r="I210" s="22" t="s">
        <v>3535</v>
      </c>
      <c r="J210" s="20">
        <v>88.4</v>
      </c>
      <c r="K210" s="37">
        <v>40802</v>
      </c>
      <c r="L210" s="24">
        <v>2.0499999999999998</v>
      </c>
      <c r="M210" s="24">
        <v>-0.99</v>
      </c>
      <c r="N210" s="24">
        <v>0.98</v>
      </c>
      <c r="O210" s="25" t="str">
        <f t="shared" si="16"/>
        <v>Obeso</v>
      </c>
      <c r="P210" s="25" t="b">
        <f t="shared" si="14"/>
        <v>0</v>
      </c>
      <c r="Q210" s="25" t="b">
        <f t="shared" si="17"/>
        <v>0</v>
      </c>
      <c r="R210" s="13"/>
      <c r="S210" s="13"/>
      <c r="T210" s="205"/>
    </row>
    <row r="211" spans="1:20" x14ac:dyDescent="0.25">
      <c r="A211" s="20">
        <v>216</v>
      </c>
      <c r="B211" s="13" t="s">
        <v>2203</v>
      </c>
      <c r="C211" s="18" t="s">
        <v>3109</v>
      </c>
      <c r="D211" s="13" t="s">
        <v>3536</v>
      </c>
      <c r="E211" s="15">
        <v>39857</v>
      </c>
      <c r="F211" s="16">
        <f t="shared" ca="1" si="15"/>
        <v>64.295687885010267</v>
      </c>
      <c r="G211" s="17" t="s">
        <v>29</v>
      </c>
      <c r="H211" s="21">
        <v>3308</v>
      </c>
      <c r="I211" s="22">
        <v>13.5</v>
      </c>
      <c r="J211" s="20">
        <v>89.7</v>
      </c>
      <c r="K211" s="37">
        <v>40802</v>
      </c>
      <c r="L211" s="24">
        <v>-0.66</v>
      </c>
      <c r="M211" s="24">
        <v>1.82</v>
      </c>
      <c r="N211" s="24">
        <v>0.53</v>
      </c>
      <c r="O211" s="25" t="str">
        <f t="shared" si="16"/>
        <v>Normal</v>
      </c>
      <c r="P211" s="25" t="b">
        <f t="shared" si="14"/>
        <v>0</v>
      </c>
      <c r="Q211" s="25" t="b">
        <f t="shared" si="17"/>
        <v>0</v>
      </c>
      <c r="R211" s="19" t="s">
        <v>2722</v>
      </c>
      <c r="S211" s="18" t="s">
        <v>52</v>
      </c>
      <c r="T211" s="205"/>
    </row>
    <row r="212" spans="1:20" x14ac:dyDescent="0.25">
      <c r="A212" s="13">
        <v>217</v>
      </c>
      <c r="B212" s="13" t="s">
        <v>2203</v>
      </c>
      <c r="C212" s="18" t="s">
        <v>3109</v>
      </c>
      <c r="D212" s="13" t="s">
        <v>3542</v>
      </c>
      <c r="E212" s="15">
        <v>39824</v>
      </c>
      <c r="F212" s="16">
        <f t="shared" ca="1" si="15"/>
        <v>65.379876796714584</v>
      </c>
      <c r="G212" s="17" t="s">
        <v>29</v>
      </c>
      <c r="H212" s="21">
        <v>10272</v>
      </c>
      <c r="I212" s="22">
        <v>13.05</v>
      </c>
      <c r="J212" s="20">
        <v>90.1</v>
      </c>
      <c r="K212" s="37">
        <v>40802</v>
      </c>
      <c r="L212" s="24">
        <v>2.0699999999999998</v>
      </c>
      <c r="M212" s="24">
        <v>1.68</v>
      </c>
      <c r="N212" s="24">
        <v>2.33</v>
      </c>
      <c r="O212" s="25" t="str">
        <f t="shared" si="16"/>
        <v>Obeso</v>
      </c>
      <c r="P212" s="25" t="b">
        <f t="shared" si="14"/>
        <v>0</v>
      </c>
      <c r="Q212" s="25" t="b">
        <f t="shared" si="17"/>
        <v>0</v>
      </c>
      <c r="R212" s="13"/>
      <c r="S212" s="13"/>
      <c r="T212" s="205"/>
    </row>
    <row r="213" spans="1:20" x14ac:dyDescent="0.25">
      <c r="A213" s="13">
        <v>218</v>
      </c>
      <c r="B213" s="13" t="s">
        <v>2203</v>
      </c>
      <c r="C213" s="207" t="s">
        <v>3109</v>
      </c>
      <c r="D213" s="13" t="s">
        <v>3550</v>
      </c>
      <c r="E213" s="15">
        <v>39901</v>
      </c>
      <c r="F213" s="16">
        <f t="shared" ca="1" si="15"/>
        <v>62.850102669404521</v>
      </c>
      <c r="G213" s="17" t="s">
        <v>29</v>
      </c>
      <c r="H213" s="21">
        <v>9196</v>
      </c>
      <c r="I213" s="22">
        <v>11.4</v>
      </c>
      <c r="J213" s="20">
        <v>87</v>
      </c>
      <c r="K213" s="37">
        <v>40802</v>
      </c>
      <c r="L213" s="24">
        <v>1.4</v>
      </c>
      <c r="M213" s="24">
        <v>-0.87</v>
      </c>
      <c r="N213" s="24">
        <v>0.57999999999999996</v>
      </c>
      <c r="O213" s="25" t="str">
        <f t="shared" si="16"/>
        <v>Sobrepeso</v>
      </c>
      <c r="P213" s="25" t="b">
        <f t="shared" si="14"/>
        <v>0</v>
      </c>
      <c r="Q213" s="25" t="b">
        <f t="shared" si="17"/>
        <v>0</v>
      </c>
      <c r="R213" s="19"/>
      <c r="S213" s="13"/>
      <c r="T213" s="205"/>
    </row>
    <row r="214" spans="1:20" x14ac:dyDescent="0.25">
      <c r="A214" s="13">
        <v>219</v>
      </c>
      <c r="B214" s="13" t="s">
        <v>2203</v>
      </c>
      <c r="C214" s="18" t="s">
        <v>3109</v>
      </c>
      <c r="D214" s="13" t="s">
        <v>3556</v>
      </c>
      <c r="E214" s="15">
        <v>39876</v>
      </c>
      <c r="F214" s="16">
        <f t="shared" ca="1" si="15"/>
        <v>63.671457905544145</v>
      </c>
      <c r="G214" s="17" t="s">
        <v>29</v>
      </c>
      <c r="H214" s="21">
        <v>6986</v>
      </c>
      <c r="I214" s="22">
        <v>15.9</v>
      </c>
      <c r="J214" s="20">
        <v>94.8</v>
      </c>
      <c r="K214" s="37">
        <v>40802</v>
      </c>
      <c r="L214" s="24">
        <v>1.53</v>
      </c>
      <c r="M214" s="24">
        <v>0.75</v>
      </c>
      <c r="N214" s="24">
        <v>1.46</v>
      </c>
      <c r="O214" s="25" t="str">
        <f t="shared" si="16"/>
        <v>Sobrepeso</v>
      </c>
      <c r="P214" s="25" t="b">
        <f t="shared" si="14"/>
        <v>0</v>
      </c>
      <c r="Q214" s="25" t="b">
        <f t="shared" si="17"/>
        <v>0</v>
      </c>
      <c r="R214" s="19" t="s">
        <v>2283</v>
      </c>
      <c r="S214" s="142" t="s">
        <v>52</v>
      </c>
      <c r="T214" s="205"/>
    </row>
    <row r="215" spans="1:20" x14ac:dyDescent="0.25">
      <c r="A215" s="136">
        <v>220</v>
      </c>
      <c r="B215" s="13" t="s">
        <v>2203</v>
      </c>
      <c r="C215" s="18" t="s">
        <v>3109</v>
      </c>
      <c r="D215" s="13" t="s">
        <v>3563</v>
      </c>
      <c r="E215" s="15">
        <v>39708</v>
      </c>
      <c r="F215" s="16">
        <f t="shared" ca="1" si="15"/>
        <v>69.190965092402465</v>
      </c>
      <c r="G215" s="17" t="s">
        <v>54</v>
      </c>
      <c r="H215" s="21">
        <v>2137</v>
      </c>
      <c r="I215" s="22">
        <v>15.55</v>
      </c>
      <c r="J215" s="20">
        <v>96.1</v>
      </c>
      <c r="K215" s="37">
        <v>40802</v>
      </c>
      <c r="L215" s="24">
        <v>1.01</v>
      </c>
      <c r="M215" s="24">
        <v>0.28999999999999998</v>
      </c>
      <c r="N215" s="24">
        <v>0.89</v>
      </c>
      <c r="O215" s="25" t="str">
        <f t="shared" si="16"/>
        <v>Sobrepeso</v>
      </c>
      <c r="P215" s="25" t="b">
        <f t="shared" si="14"/>
        <v>0</v>
      </c>
      <c r="Q215" s="25" t="b">
        <f t="shared" si="17"/>
        <v>0</v>
      </c>
      <c r="R215" s="19" t="s">
        <v>2283</v>
      </c>
      <c r="S215" s="142" t="s">
        <v>52</v>
      </c>
      <c r="T215" s="205"/>
    </row>
    <row r="216" spans="1:20" x14ac:dyDescent="0.25">
      <c r="A216" s="20">
        <v>221</v>
      </c>
      <c r="B216" s="13" t="s">
        <v>2203</v>
      </c>
      <c r="C216" s="207" t="s">
        <v>3109</v>
      </c>
      <c r="D216" s="13" t="s">
        <v>3570</v>
      </c>
      <c r="E216" s="15">
        <v>39700</v>
      </c>
      <c r="F216" s="16">
        <f t="shared" ca="1" si="15"/>
        <v>69.453798767967157</v>
      </c>
      <c r="G216" s="17" t="s">
        <v>54</v>
      </c>
      <c r="H216" s="21">
        <v>8558</v>
      </c>
      <c r="I216" s="22">
        <v>13.3</v>
      </c>
      <c r="J216" s="20">
        <v>93.8</v>
      </c>
      <c r="K216" s="37">
        <v>40802</v>
      </c>
      <c r="L216" s="24">
        <v>0.34</v>
      </c>
      <c r="M216" s="24">
        <v>1.6</v>
      </c>
      <c r="N216" s="24">
        <v>1.1200000000000001</v>
      </c>
      <c r="O216" s="25" t="str">
        <f t="shared" si="16"/>
        <v>Normal</v>
      </c>
      <c r="P216" s="25" t="b">
        <f t="shared" si="14"/>
        <v>0</v>
      </c>
      <c r="Q216" s="25" t="b">
        <f t="shared" si="17"/>
        <v>0</v>
      </c>
      <c r="R216" s="19"/>
      <c r="S216" s="18" t="s">
        <v>52</v>
      </c>
      <c r="T216" s="205"/>
    </row>
    <row r="217" spans="1:20" x14ac:dyDescent="0.25">
      <c r="A217" s="13">
        <v>222</v>
      </c>
      <c r="B217" s="13" t="s">
        <v>2203</v>
      </c>
      <c r="C217" s="18" t="s">
        <v>3109</v>
      </c>
      <c r="D217" s="13" t="s">
        <v>3577</v>
      </c>
      <c r="E217" s="15">
        <v>39761</v>
      </c>
      <c r="F217" s="16">
        <f t="shared" ca="1" si="15"/>
        <v>67.449691991786437</v>
      </c>
      <c r="G217" s="17" t="s">
        <v>54</v>
      </c>
      <c r="H217" s="21">
        <v>2202</v>
      </c>
      <c r="I217" s="22">
        <v>18.600000000000001</v>
      </c>
      <c r="J217" s="20">
        <v>97.7</v>
      </c>
      <c r="K217" s="37">
        <v>40802</v>
      </c>
      <c r="L217" s="24">
        <v>2.71</v>
      </c>
      <c r="M217" s="24">
        <v>1.23</v>
      </c>
      <c r="N217" s="24">
        <v>2.56</v>
      </c>
      <c r="O217" s="25" t="str">
        <f t="shared" si="16"/>
        <v>Obeso</v>
      </c>
      <c r="P217" s="25" t="b">
        <f t="shared" si="14"/>
        <v>0</v>
      </c>
      <c r="Q217" s="25" t="b">
        <f t="shared" si="17"/>
        <v>0</v>
      </c>
      <c r="R217" s="19" t="s">
        <v>2722</v>
      </c>
      <c r="S217" s="18" t="s">
        <v>52</v>
      </c>
      <c r="T217" s="205"/>
    </row>
    <row r="218" spans="1:20" x14ac:dyDescent="0.25">
      <c r="A218" s="13">
        <v>223</v>
      </c>
      <c r="B218" s="13" t="s">
        <v>2203</v>
      </c>
      <c r="C218" s="18" t="s">
        <v>3109</v>
      </c>
      <c r="D218" s="13" t="s">
        <v>3583</v>
      </c>
      <c r="E218" s="15">
        <v>39817</v>
      </c>
      <c r="F218" s="16">
        <f t="shared" ca="1" si="15"/>
        <v>65.609856262833674</v>
      </c>
      <c r="G218" s="17" t="s">
        <v>54</v>
      </c>
      <c r="H218" s="21">
        <v>2202</v>
      </c>
      <c r="I218" s="22">
        <v>13</v>
      </c>
      <c r="J218" s="20">
        <v>87</v>
      </c>
      <c r="K218" s="37">
        <v>40802</v>
      </c>
      <c r="L218" s="24">
        <v>0.36</v>
      </c>
      <c r="M218" s="24">
        <v>-1.25</v>
      </c>
      <c r="N218" s="24">
        <v>-0.4</v>
      </c>
      <c r="O218" s="25" t="str">
        <f t="shared" si="16"/>
        <v>Normal</v>
      </c>
      <c r="P218" s="25" t="b">
        <f t="shared" si="14"/>
        <v>0</v>
      </c>
      <c r="Q218" s="25" t="b">
        <f t="shared" si="17"/>
        <v>0</v>
      </c>
      <c r="R218" s="13"/>
      <c r="S218" s="13"/>
      <c r="T218" s="205"/>
    </row>
    <row r="219" spans="1:20" x14ac:dyDescent="0.25">
      <c r="A219" s="13">
        <v>224</v>
      </c>
      <c r="B219" s="13" t="s">
        <v>2203</v>
      </c>
      <c r="C219" s="207" t="s">
        <v>3109</v>
      </c>
      <c r="D219" s="13" t="s">
        <v>3589</v>
      </c>
      <c r="E219" s="15">
        <v>39707</v>
      </c>
      <c r="F219" s="16">
        <f t="shared" ca="1" si="15"/>
        <v>69.223819301848039</v>
      </c>
      <c r="G219" s="17" t="s">
        <v>54</v>
      </c>
      <c r="H219" s="21">
        <v>5998</v>
      </c>
      <c r="I219" s="22">
        <v>15.2</v>
      </c>
      <c r="J219" s="20">
        <v>95.9</v>
      </c>
      <c r="K219" s="37">
        <v>40802</v>
      </c>
      <c r="L219" s="24">
        <v>0.81</v>
      </c>
      <c r="M219" s="24">
        <v>0.23</v>
      </c>
      <c r="N219" s="24">
        <v>0.71</v>
      </c>
      <c r="O219" s="25" t="str">
        <f t="shared" si="16"/>
        <v>Normal</v>
      </c>
      <c r="P219" s="25" t="b">
        <f t="shared" si="14"/>
        <v>0</v>
      </c>
      <c r="Q219" s="25" t="b">
        <f t="shared" si="17"/>
        <v>0</v>
      </c>
      <c r="R219" s="19" t="s">
        <v>2730</v>
      </c>
      <c r="S219" s="18" t="s">
        <v>52</v>
      </c>
      <c r="T219" s="205"/>
    </row>
    <row r="220" spans="1:20" x14ac:dyDescent="0.25">
      <c r="A220" s="136">
        <v>225</v>
      </c>
      <c r="B220" s="13" t="s">
        <v>2203</v>
      </c>
      <c r="C220" s="18" t="s">
        <v>3109</v>
      </c>
      <c r="D220" s="13" t="s">
        <v>3595</v>
      </c>
      <c r="E220" s="15">
        <v>39409</v>
      </c>
      <c r="F220" s="16">
        <f t="shared" ca="1" si="15"/>
        <v>79.014373716632448</v>
      </c>
      <c r="G220" s="17" t="s">
        <v>29</v>
      </c>
      <c r="H220" s="21">
        <v>2174</v>
      </c>
      <c r="I220" s="22">
        <v>16.7</v>
      </c>
      <c r="J220" s="20">
        <v>99.3</v>
      </c>
      <c r="K220" s="37">
        <v>40802</v>
      </c>
      <c r="L220" s="24">
        <v>1.1599999999999999</v>
      </c>
      <c r="M220" s="24">
        <v>-0.67</v>
      </c>
      <c r="N220" s="24">
        <v>0.35</v>
      </c>
      <c r="O220" s="25" t="str">
        <f t="shared" si="16"/>
        <v>Sobrepeso</v>
      </c>
      <c r="P220" s="25" t="b">
        <f t="shared" si="14"/>
        <v>0</v>
      </c>
      <c r="Q220" s="25" t="b">
        <f t="shared" si="17"/>
        <v>0</v>
      </c>
      <c r="R220" s="13"/>
      <c r="S220" s="13"/>
      <c r="T220" s="205"/>
    </row>
    <row r="221" spans="1:20" x14ac:dyDescent="0.25">
      <c r="A221" s="20">
        <v>226</v>
      </c>
      <c r="B221" s="13" t="s">
        <v>2203</v>
      </c>
      <c r="C221" s="18" t="s">
        <v>3109</v>
      </c>
      <c r="D221" s="13" t="s">
        <v>3601</v>
      </c>
      <c r="E221" s="37">
        <v>39326</v>
      </c>
      <c r="F221" s="16">
        <f t="shared" ca="1" si="15"/>
        <v>81.741273100616013</v>
      </c>
      <c r="G221" s="17" t="s">
        <v>54</v>
      </c>
      <c r="H221" s="21" t="s">
        <v>107</v>
      </c>
      <c r="I221" s="22">
        <v>15.75</v>
      </c>
      <c r="J221" s="20">
        <v>106.6</v>
      </c>
      <c r="K221" s="37">
        <v>40802</v>
      </c>
      <c r="L221" s="24">
        <v>-1.05</v>
      </c>
      <c r="M221" s="24">
        <v>0.83</v>
      </c>
      <c r="N221" s="24">
        <v>-0.18</v>
      </c>
      <c r="O221" s="25" t="str">
        <f t="shared" si="16"/>
        <v>Bajopeso</v>
      </c>
      <c r="P221" s="25" t="b">
        <f t="shared" si="14"/>
        <v>0</v>
      </c>
      <c r="Q221" s="25" t="b">
        <f t="shared" si="17"/>
        <v>0</v>
      </c>
      <c r="R221" s="19"/>
      <c r="S221" s="18" t="s">
        <v>52</v>
      </c>
      <c r="T221" s="205"/>
    </row>
    <row r="222" spans="1:20" x14ac:dyDescent="0.25">
      <c r="A222" s="13">
        <v>227</v>
      </c>
      <c r="B222" s="13" t="s">
        <v>2203</v>
      </c>
      <c r="C222" s="207" t="s">
        <v>3109</v>
      </c>
      <c r="D222" s="13" t="s">
        <v>3607</v>
      </c>
      <c r="E222" s="15">
        <v>39351</v>
      </c>
      <c r="F222" s="16">
        <f t="shared" ca="1" si="15"/>
        <v>80.919917864476389</v>
      </c>
      <c r="G222" s="17" t="s">
        <v>29</v>
      </c>
      <c r="H222" s="21">
        <v>4216</v>
      </c>
      <c r="I222" s="22">
        <v>15.1</v>
      </c>
      <c r="J222" s="20">
        <v>100.1</v>
      </c>
      <c r="K222" s="37">
        <v>40802</v>
      </c>
      <c r="L222" s="24">
        <v>-0.23</v>
      </c>
      <c r="M222" s="24">
        <v>-0.73</v>
      </c>
      <c r="N222" s="24">
        <v>-0.6</v>
      </c>
      <c r="O222" s="25" t="str">
        <f t="shared" si="16"/>
        <v>Normal</v>
      </c>
      <c r="P222" s="25" t="b">
        <f t="shared" si="14"/>
        <v>0</v>
      </c>
      <c r="Q222" s="25" t="b">
        <f t="shared" si="17"/>
        <v>0</v>
      </c>
      <c r="R222" s="13"/>
      <c r="S222" s="13"/>
      <c r="T222" s="205"/>
    </row>
    <row r="223" spans="1:20" x14ac:dyDescent="0.25">
      <c r="A223" s="13">
        <v>228</v>
      </c>
      <c r="B223" s="13" t="s">
        <v>2203</v>
      </c>
      <c r="C223" s="18" t="s">
        <v>3109</v>
      </c>
      <c r="D223" s="13" t="s">
        <v>3612</v>
      </c>
      <c r="E223" s="15">
        <v>40049</v>
      </c>
      <c r="F223" s="16">
        <f t="shared" ca="1" si="15"/>
        <v>57.987679671457897</v>
      </c>
      <c r="G223" s="17" t="s">
        <v>54</v>
      </c>
      <c r="H223" s="21">
        <v>2202</v>
      </c>
      <c r="I223" s="22">
        <v>15</v>
      </c>
      <c r="J223" s="20">
        <v>87.7</v>
      </c>
      <c r="K223" s="37">
        <v>40802</v>
      </c>
      <c r="L223" s="30">
        <v>2.34</v>
      </c>
      <c r="M223" s="30">
        <v>0.41</v>
      </c>
      <c r="N223" s="30">
        <v>1.97</v>
      </c>
      <c r="O223" s="25" t="str">
        <f t="shared" si="16"/>
        <v>Obeso</v>
      </c>
      <c r="P223" s="25" t="b">
        <f t="shared" si="14"/>
        <v>0</v>
      </c>
      <c r="Q223" s="25" t="b">
        <f t="shared" si="17"/>
        <v>0</v>
      </c>
      <c r="R223" s="19" t="s">
        <v>2722</v>
      </c>
      <c r="S223" s="18" t="s">
        <v>52</v>
      </c>
      <c r="T223" s="205"/>
    </row>
    <row r="224" spans="1:20" x14ac:dyDescent="0.25">
      <c r="A224" s="13">
        <v>229</v>
      </c>
      <c r="B224" s="13" t="s">
        <v>2203</v>
      </c>
      <c r="C224" s="18" t="s">
        <v>3109</v>
      </c>
      <c r="D224" s="13" t="s">
        <v>3618</v>
      </c>
      <c r="E224" s="15">
        <v>39601</v>
      </c>
      <c r="F224" s="16">
        <f t="shared" ca="1" si="15"/>
        <v>72.706365503080079</v>
      </c>
      <c r="G224" s="17" t="s">
        <v>54</v>
      </c>
      <c r="H224" s="20">
        <v>2624</v>
      </c>
      <c r="I224" s="22">
        <v>14.9</v>
      </c>
      <c r="J224" s="20">
        <v>99</v>
      </c>
      <c r="K224" s="37">
        <v>40802</v>
      </c>
      <c r="L224" s="24">
        <v>-0.03</v>
      </c>
      <c r="M224" s="24">
        <v>0.41</v>
      </c>
      <c r="N224" s="24">
        <v>0.21</v>
      </c>
      <c r="O224" s="25" t="str">
        <f t="shared" si="16"/>
        <v>Normal</v>
      </c>
      <c r="P224" s="25" t="b">
        <f t="shared" si="14"/>
        <v>0</v>
      </c>
      <c r="Q224" s="25" t="b">
        <f t="shared" si="17"/>
        <v>0</v>
      </c>
      <c r="R224" s="13"/>
      <c r="S224" s="13"/>
      <c r="T224" s="205"/>
    </row>
    <row r="225" spans="1:20" x14ac:dyDescent="0.25">
      <c r="A225" s="136">
        <v>230</v>
      </c>
      <c r="B225" s="13" t="s">
        <v>2203</v>
      </c>
      <c r="C225" s="207" t="s">
        <v>3109</v>
      </c>
      <c r="D225" s="13" t="s">
        <v>3624</v>
      </c>
      <c r="E225" s="15">
        <v>39559</v>
      </c>
      <c r="F225" s="16">
        <f t="shared" ca="1" si="15"/>
        <v>74.086242299794662</v>
      </c>
      <c r="G225" s="17" t="s">
        <v>54</v>
      </c>
      <c r="H225" s="20">
        <v>12437</v>
      </c>
      <c r="I225" s="22">
        <v>14.7</v>
      </c>
      <c r="J225" s="45">
        <v>96.5</v>
      </c>
      <c r="K225" s="37">
        <v>40802</v>
      </c>
      <c r="L225" s="24">
        <v>0.36</v>
      </c>
      <c r="M225" s="24">
        <v>1.86</v>
      </c>
      <c r="N225" s="24">
        <v>1.32</v>
      </c>
      <c r="O225" s="25" t="str">
        <f t="shared" si="16"/>
        <v>Normal</v>
      </c>
      <c r="P225" s="25" t="b">
        <f t="shared" si="14"/>
        <v>0</v>
      </c>
      <c r="Q225" s="25" t="b">
        <f t="shared" si="17"/>
        <v>0</v>
      </c>
      <c r="R225" s="19" t="s">
        <v>2283</v>
      </c>
      <c r="S225" s="142" t="s">
        <v>52</v>
      </c>
      <c r="T225" s="205"/>
    </row>
    <row r="226" spans="1:20" x14ac:dyDescent="0.25">
      <c r="A226" s="20">
        <v>231</v>
      </c>
      <c r="B226" s="13" t="s">
        <v>2203</v>
      </c>
      <c r="C226" s="18" t="s">
        <v>3109</v>
      </c>
      <c r="D226" s="13" t="s">
        <v>3631</v>
      </c>
      <c r="E226" s="15">
        <v>39529</v>
      </c>
      <c r="F226" s="16">
        <f t="shared" ca="1" si="15"/>
        <v>75.071868583162214</v>
      </c>
      <c r="G226" s="115" t="s">
        <v>3632</v>
      </c>
      <c r="H226" s="20" t="s">
        <v>107</v>
      </c>
      <c r="I226" s="22">
        <v>14.5</v>
      </c>
      <c r="J226" s="20">
        <v>95.5</v>
      </c>
      <c r="K226" s="37">
        <v>40802</v>
      </c>
      <c r="L226" s="126">
        <v>0.27</v>
      </c>
      <c r="M226" s="126">
        <v>-1.07</v>
      </c>
      <c r="N226" s="126">
        <v>-0.44</v>
      </c>
      <c r="O226" s="25" t="str">
        <f t="shared" si="16"/>
        <v>Normal</v>
      </c>
      <c r="P226" s="25" t="b">
        <f t="shared" si="14"/>
        <v>0</v>
      </c>
      <c r="Q226" s="25" t="b">
        <f t="shared" si="17"/>
        <v>0</v>
      </c>
      <c r="R226" s="19" t="s">
        <v>2722</v>
      </c>
      <c r="S226" s="18" t="s">
        <v>52</v>
      </c>
      <c r="T226" s="205"/>
    </row>
    <row r="227" spans="1:20" x14ac:dyDescent="0.25">
      <c r="A227" s="13">
        <v>232</v>
      </c>
      <c r="B227" s="13" t="s">
        <v>2203</v>
      </c>
      <c r="C227" s="18" t="s">
        <v>3109</v>
      </c>
      <c r="D227" s="13" t="s">
        <v>3638</v>
      </c>
      <c r="E227" s="15">
        <v>39939</v>
      </c>
      <c r="F227" s="16">
        <f t="shared" ca="1" si="15"/>
        <v>61.601642710472284</v>
      </c>
      <c r="G227" s="17" t="s">
        <v>54</v>
      </c>
      <c r="H227" s="21">
        <v>2299</v>
      </c>
      <c r="I227" s="22">
        <v>12.9</v>
      </c>
      <c r="J227" s="20">
        <v>90.2</v>
      </c>
      <c r="K227" s="37">
        <v>40814</v>
      </c>
      <c r="L227" s="24">
        <v>0.18</v>
      </c>
      <c r="M227" s="24">
        <v>0.14000000000000001</v>
      </c>
      <c r="N227" s="24">
        <v>0.28000000000000003</v>
      </c>
      <c r="O227" s="25" t="str">
        <f t="shared" si="16"/>
        <v>Normal</v>
      </c>
      <c r="P227" s="25" t="b">
        <f t="shared" si="14"/>
        <v>0</v>
      </c>
      <c r="Q227" s="25" t="b">
        <f t="shared" si="17"/>
        <v>0</v>
      </c>
      <c r="R227" s="19" t="s">
        <v>2722</v>
      </c>
      <c r="S227" s="18" t="s">
        <v>52</v>
      </c>
      <c r="T227" s="205"/>
    </row>
    <row r="228" spans="1:20" x14ac:dyDescent="0.25">
      <c r="A228" s="13">
        <v>233</v>
      </c>
      <c r="B228" s="13" t="s">
        <v>2203</v>
      </c>
      <c r="C228" s="207" t="s">
        <v>3109</v>
      </c>
      <c r="D228" s="20" t="s">
        <v>3645</v>
      </c>
      <c r="E228" s="37">
        <v>39543</v>
      </c>
      <c r="F228" s="16">
        <f t="shared" ca="1" si="15"/>
        <v>74.611909650924019</v>
      </c>
      <c r="G228" s="70" t="s">
        <v>54</v>
      </c>
      <c r="H228" s="21">
        <v>2179</v>
      </c>
      <c r="I228" s="22">
        <v>19.649999999999999</v>
      </c>
      <c r="J228" s="20">
        <v>100.2</v>
      </c>
      <c r="K228" s="37">
        <v>40814</v>
      </c>
      <c r="L228" s="24">
        <v>0.6</v>
      </c>
      <c r="M228" s="24">
        <v>0.53</v>
      </c>
      <c r="N228" s="24">
        <v>0.7</v>
      </c>
      <c r="O228" s="25" t="str">
        <f t="shared" si="16"/>
        <v>Normal</v>
      </c>
      <c r="P228" s="25" t="b">
        <f t="shared" si="14"/>
        <v>0</v>
      </c>
      <c r="Q228" s="25" t="b">
        <f t="shared" si="17"/>
        <v>0</v>
      </c>
      <c r="R228" s="139"/>
      <c r="S228" s="18" t="s">
        <v>52</v>
      </c>
      <c r="T228" s="205"/>
    </row>
    <row r="229" spans="1:20" x14ac:dyDescent="0.25">
      <c r="A229" s="13">
        <v>234</v>
      </c>
      <c r="B229" s="13" t="s">
        <v>2203</v>
      </c>
      <c r="C229" s="18" t="s">
        <v>3109</v>
      </c>
      <c r="D229" s="13" t="s">
        <v>3652</v>
      </c>
      <c r="E229" s="15">
        <v>39878</v>
      </c>
      <c r="F229" s="16">
        <f t="shared" ca="1" si="15"/>
        <v>63.605749486652982</v>
      </c>
      <c r="G229" s="17" t="s">
        <v>29</v>
      </c>
      <c r="H229" s="21" t="s">
        <v>107</v>
      </c>
      <c r="I229" s="22">
        <v>16.05</v>
      </c>
      <c r="J229" s="20">
        <v>96.75</v>
      </c>
      <c r="K229" s="37">
        <v>40814</v>
      </c>
      <c r="L229" s="24">
        <v>1.24</v>
      </c>
      <c r="M229" s="24">
        <v>1.24</v>
      </c>
      <c r="N229" s="24">
        <v>1.5</v>
      </c>
      <c r="O229" s="25" t="str">
        <f t="shared" si="16"/>
        <v>Sobrepeso</v>
      </c>
      <c r="P229" s="25" t="b">
        <f t="shared" si="14"/>
        <v>0</v>
      </c>
      <c r="Q229" s="25" t="b">
        <f t="shared" si="17"/>
        <v>0</v>
      </c>
      <c r="R229" s="19" t="s">
        <v>2283</v>
      </c>
      <c r="S229" s="142" t="s">
        <v>52</v>
      </c>
      <c r="T229" s="205"/>
    </row>
    <row r="230" spans="1:20" x14ac:dyDescent="0.25">
      <c r="A230" s="136">
        <v>235</v>
      </c>
      <c r="B230" s="13" t="s">
        <v>2203</v>
      </c>
      <c r="C230" s="18" t="s">
        <v>3109</v>
      </c>
      <c r="D230" s="13" t="s">
        <v>3658</v>
      </c>
      <c r="E230" s="15">
        <v>39818</v>
      </c>
      <c r="F230" s="16">
        <f t="shared" ca="1" si="15"/>
        <v>65.577002053388085</v>
      </c>
      <c r="G230" s="17" t="s">
        <v>54</v>
      </c>
      <c r="H230" s="21">
        <v>8122</v>
      </c>
      <c r="I230" s="22">
        <v>13</v>
      </c>
      <c r="J230" s="20">
        <v>93.9</v>
      </c>
      <c r="K230" s="37">
        <v>40814</v>
      </c>
      <c r="L230" s="24">
        <v>-0.52</v>
      </c>
      <c r="M230" s="24">
        <v>0.32</v>
      </c>
      <c r="N230" s="24">
        <v>-0.14000000000000001</v>
      </c>
      <c r="O230" s="25" t="str">
        <f t="shared" si="16"/>
        <v>Normal</v>
      </c>
      <c r="P230" s="25" t="b">
        <f t="shared" si="14"/>
        <v>0</v>
      </c>
      <c r="Q230" s="25" t="b">
        <f t="shared" si="17"/>
        <v>0</v>
      </c>
      <c r="R230" s="19"/>
      <c r="S230" s="13"/>
      <c r="T230" s="205"/>
    </row>
    <row r="231" spans="1:20" x14ac:dyDescent="0.25">
      <c r="A231" s="20">
        <v>236</v>
      </c>
      <c r="B231" s="13" t="s">
        <v>2203</v>
      </c>
      <c r="C231" s="207" t="s">
        <v>3109</v>
      </c>
      <c r="D231" s="13" t="s">
        <v>3664</v>
      </c>
      <c r="E231" s="15">
        <v>39694</v>
      </c>
      <c r="F231" s="16">
        <f t="shared" ca="1" si="15"/>
        <v>69.650924024640659</v>
      </c>
      <c r="G231" s="17" t="s">
        <v>54</v>
      </c>
      <c r="H231" s="21">
        <v>2203</v>
      </c>
      <c r="I231" s="22">
        <v>16</v>
      </c>
      <c r="J231" s="20">
        <v>94.4</v>
      </c>
      <c r="K231" s="219">
        <v>40814</v>
      </c>
      <c r="L231" s="24">
        <v>1.62</v>
      </c>
      <c r="M231" s="24">
        <v>1.53</v>
      </c>
      <c r="N231" s="24">
        <v>1.96</v>
      </c>
      <c r="O231" s="25" t="str">
        <f t="shared" si="16"/>
        <v>Sobrepeso</v>
      </c>
      <c r="P231" s="25" t="b">
        <f t="shared" si="14"/>
        <v>0</v>
      </c>
      <c r="Q231" s="25" t="b">
        <f t="shared" si="17"/>
        <v>0</v>
      </c>
      <c r="R231" s="19" t="s">
        <v>2722</v>
      </c>
      <c r="S231" s="202" t="s">
        <v>52</v>
      </c>
      <c r="T231" s="205"/>
    </row>
    <row r="232" spans="1:20" x14ac:dyDescent="0.25">
      <c r="A232" s="13">
        <v>237</v>
      </c>
      <c r="B232" s="13" t="s">
        <v>2203</v>
      </c>
      <c r="C232" s="18" t="s">
        <v>3109</v>
      </c>
      <c r="D232" s="13" t="s">
        <v>3671</v>
      </c>
      <c r="E232" s="15">
        <v>39846</v>
      </c>
      <c r="F232" s="16">
        <f t="shared" ca="1" si="15"/>
        <v>64.65708418891171</v>
      </c>
      <c r="G232" s="17" t="s">
        <v>54</v>
      </c>
      <c r="H232" s="21">
        <v>2417</v>
      </c>
      <c r="I232" s="22">
        <v>16.149999999999999</v>
      </c>
      <c r="J232" s="20">
        <v>89.8</v>
      </c>
      <c r="K232" s="37">
        <v>40814</v>
      </c>
      <c r="L232" s="24">
        <v>2.66</v>
      </c>
      <c r="M232" s="24">
        <v>-0.62</v>
      </c>
      <c r="N232" s="24">
        <v>1.62</v>
      </c>
      <c r="O232" s="25" t="str">
        <f t="shared" si="16"/>
        <v>Obeso</v>
      </c>
      <c r="P232" s="25" t="b">
        <f t="shared" si="14"/>
        <v>0</v>
      </c>
      <c r="Q232" s="25" t="b">
        <f t="shared" si="17"/>
        <v>0</v>
      </c>
      <c r="R232" s="19" t="s">
        <v>2722</v>
      </c>
      <c r="S232" s="18" t="s">
        <v>52</v>
      </c>
      <c r="T232" s="205"/>
    </row>
    <row r="233" spans="1:20" x14ac:dyDescent="0.25">
      <c r="A233" s="13">
        <v>238</v>
      </c>
      <c r="B233" s="13" t="s">
        <v>2203</v>
      </c>
      <c r="C233" s="207" t="s">
        <v>3109</v>
      </c>
      <c r="D233" s="149" t="s">
        <v>3677</v>
      </c>
      <c r="E233" s="150">
        <v>39704</v>
      </c>
      <c r="F233" s="16">
        <f t="shared" ca="1" si="15"/>
        <v>69.322381930184804</v>
      </c>
      <c r="G233" s="151" t="s">
        <v>29</v>
      </c>
      <c r="H233" s="165">
        <v>3435</v>
      </c>
      <c r="I233" s="154">
        <v>14.65</v>
      </c>
      <c r="J233" s="155">
        <v>98.4</v>
      </c>
      <c r="K233" s="37">
        <v>40814</v>
      </c>
      <c r="L233" s="24">
        <v>-0.22</v>
      </c>
      <c r="M233" s="24">
        <v>0.54</v>
      </c>
      <c r="N233" s="24">
        <v>0.13</v>
      </c>
      <c r="O233" s="25" t="str">
        <f t="shared" si="16"/>
        <v>Normal</v>
      </c>
      <c r="P233" s="25" t="b">
        <f t="shared" si="14"/>
        <v>0</v>
      </c>
      <c r="Q233" s="25" t="b">
        <f t="shared" si="17"/>
        <v>0</v>
      </c>
      <c r="R233" s="13"/>
      <c r="S233" s="13"/>
      <c r="T233" s="145"/>
    </row>
    <row r="234" spans="1:20" x14ac:dyDescent="0.25">
      <c r="A234" s="136">
        <v>239</v>
      </c>
      <c r="B234" s="13" t="s">
        <v>2203</v>
      </c>
      <c r="C234" s="18" t="s">
        <v>3109</v>
      </c>
      <c r="D234" s="13">
        <v>22906024</v>
      </c>
      <c r="E234" s="15">
        <v>39803</v>
      </c>
      <c r="F234" s="16">
        <f t="shared" ca="1" si="15"/>
        <v>66.069815195071868</v>
      </c>
      <c r="G234" s="17" t="s">
        <v>29</v>
      </c>
      <c r="H234" s="21" t="s">
        <v>107</v>
      </c>
      <c r="I234" s="22">
        <v>12.75</v>
      </c>
      <c r="J234" s="20">
        <v>88.85</v>
      </c>
      <c r="K234" s="37">
        <v>40814</v>
      </c>
      <c r="L234" s="24">
        <v>1.41</v>
      </c>
      <c r="M234" s="24">
        <v>-0.51</v>
      </c>
      <c r="N234" s="24">
        <v>0.69</v>
      </c>
      <c r="O234" s="25" t="str">
        <f t="shared" si="16"/>
        <v>Sobrepeso</v>
      </c>
      <c r="P234" s="25" t="b">
        <f t="shared" si="14"/>
        <v>0</v>
      </c>
      <c r="Q234" s="25" t="b">
        <f t="shared" si="17"/>
        <v>0</v>
      </c>
      <c r="R234" s="33" t="s">
        <v>2730</v>
      </c>
      <c r="S234" s="18" t="s">
        <v>52</v>
      </c>
      <c r="T234" s="205"/>
    </row>
    <row r="235" spans="1:20" x14ac:dyDescent="0.25">
      <c r="A235" s="136">
        <v>240</v>
      </c>
      <c r="B235" s="13" t="s">
        <v>2203</v>
      </c>
      <c r="C235" s="18" t="s">
        <v>3109</v>
      </c>
      <c r="D235" s="13" t="s">
        <v>3689</v>
      </c>
      <c r="E235" s="15">
        <v>39573</v>
      </c>
      <c r="F235" s="16">
        <f t="shared" ca="1" si="15"/>
        <v>73.626283367556468</v>
      </c>
      <c r="G235" s="17" t="s">
        <v>54</v>
      </c>
      <c r="H235" s="21">
        <v>8788</v>
      </c>
      <c r="I235" s="22">
        <v>17.100000000000001</v>
      </c>
      <c r="J235" s="20">
        <v>100.1</v>
      </c>
      <c r="K235" s="37">
        <v>40814</v>
      </c>
      <c r="L235" s="24">
        <v>1.23</v>
      </c>
      <c r="M235" s="24">
        <v>0.46</v>
      </c>
      <c r="N235" s="24">
        <v>1.0900000000000001</v>
      </c>
      <c r="O235" s="25" t="str">
        <f t="shared" si="16"/>
        <v>Sobrepeso</v>
      </c>
      <c r="P235" s="25" t="b">
        <f t="shared" si="14"/>
        <v>0</v>
      </c>
      <c r="Q235" s="25" t="b">
        <f t="shared" si="17"/>
        <v>0</v>
      </c>
      <c r="R235" s="13"/>
      <c r="S235" s="13"/>
      <c r="T235" s="205"/>
    </row>
    <row r="236" spans="1:20" x14ac:dyDescent="0.25">
      <c r="A236" s="20">
        <v>241</v>
      </c>
      <c r="B236" s="13" t="s">
        <v>2203</v>
      </c>
      <c r="C236" s="18" t="s">
        <v>3109</v>
      </c>
      <c r="D236" s="20" t="s">
        <v>3694</v>
      </c>
      <c r="E236" s="37">
        <v>39642</v>
      </c>
      <c r="F236" s="16">
        <f t="shared" ca="1" si="15"/>
        <v>71.359342915811084</v>
      </c>
      <c r="G236" s="70" t="s">
        <v>54</v>
      </c>
      <c r="H236" s="21">
        <v>2187</v>
      </c>
      <c r="I236" s="22">
        <v>15.7</v>
      </c>
      <c r="J236" s="20">
        <v>95.35</v>
      </c>
      <c r="K236" s="37">
        <v>40814</v>
      </c>
      <c r="L236" s="24">
        <v>1.26</v>
      </c>
      <c r="M236" s="24">
        <v>-0.36</v>
      </c>
      <c r="N236" s="24">
        <v>0.69</v>
      </c>
      <c r="O236" s="25" t="str">
        <f t="shared" si="16"/>
        <v>Sobrepeso</v>
      </c>
      <c r="P236" s="25" t="b">
        <f t="shared" si="14"/>
        <v>0</v>
      </c>
      <c r="Q236" s="25" t="b">
        <f t="shared" si="17"/>
        <v>0</v>
      </c>
      <c r="R236" s="42"/>
      <c r="S236" s="42"/>
      <c r="T236" s="205"/>
    </row>
    <row r="237" spans="1:20" x14ac:dyDescent="0.25">
      <c r="A237" s="13">
        <v>242</v>
      </c>
      <c r="B237" s="13" t="s">
        <v>2203</v>
      </c>
      <c r="C237" s="207" t="s">
        <v>3109</v>
      </c>
      <c r="D237" s="20" t="s">
        <v>3700</v>
      </c>
      <c r="E237" s="37">
        <v>40047</v>
      </c>
      <c r="F237" s="16">
        <f t="shared" ca="1" si="15"/>
        <v>58.053388090349081</v>
      </c>
      <c r="G237" s="70" t="s">
        <v>29</v>
      </c>
      <c r="H237" s="21">
        <v>2161</v>
      </c>
      <c r="I237" s="22">
        <v>10.8</v>
      </c>
      <c r="J237" s="20">
        <v>86.9</v>
      </c>
      <c r="K237" s="37">
        <v>40833</v>
      </c>
      <c r="L237" s="30">
        <v>2.1</v>
      </c>
      <c r="M237" s="30">
        <v>-1.93</v>
      </c>
      <c r="N237" s="30">
        <v>0.5</v>
      </c>
      <c r="O237" s="25" t="str">
        <f t="shared" si="16"/>
        <v>Obeso</v>
      </c>
      <c r="P237" s="25" t="b">
        <f t="shared" si="14"/>
        <v>0</v>
      </c>
      <c r="Q237" s="25" t="b">
        <f t="shared" si="17"/>
        <v>0</v>
      </c>
      <c r="R237" s="30"/>
      <c r="S237" s="30"/>
      <c r="T237" s="205"/>
    </row>
    <row r="238" spans="1:20" x14ac:dyDescent="0.25">
      <c r="A238" s="13">
        <v>243</v>
      </c>
      <c r="B238" s="13" t="s">
        <v>2203</v>
      </c>
      <c r="C238" s="18" t="s">
        <v>3109</v>
      </c>
      <c r="D238" s="13" t="s">
        <v>3706</v>
      </c>
      <c r="E238" s="15">
        <v>40048</v>
      </c>
      <c r="F238" s="16">
        <f t="shared" ca="1" si="15"/>
        <v>58.020533880903486</v>
      </c>
      <c r="G238" s="115" t="s">
        <v>29</v>
      </c>
      <c r="H238" s="221">
        <v>8321</v>
      </c>
      <c r="I238" s="22">
        <v>12</v>
      </c>
      <c r="J238" s="20">
        <v>85.6</v>
      </c>
      <c r="K238" s="222">
        <v>40800</v>
      </c>
      <c r="L238" s="30">
        <v>0.19</v>
      </c>
      <c r="M238" s="30">
        <v>-0.69</v>
      </c>
      <c r="N238" s="30">
        <v>-0.21</v>
      </c>
      <c r="O238" s="25" t="str">
        <f t="shared" si="16"/>
        <v>Normal</v>
      </c>
      <c r="P238" s="25" t="b">
        <f t="shared" si="14"/>
        <v>0</v>
      </c>
      <c r="Q238" s="25" t="b">
        <f t="shared" si="17"/>
        <v>0</v>
      </c>
      <c r="R238" s="33"/>
      <c r="S238" s="202" t="s">
        <v>52</v>
      </c>
      <c r="T238" s="205"/>
    </row>
    <row r="239" spans="1:20" x14ac:dyDescent="0.25">
      <c r="A239" s="136">
        <v>245</v>
      </c>
      <c r="B239" s="13" t="s">
        <v>2203</v>
      </c>
      <c r="C239" s="207" t="s">
        <v>3109</v>
      </c>
      <c r="D239" s="13" t="s">
        <v>3712</v>
      </c>
      <c r="E239" s="15">
        <v>40002</v>
      </c>
      <c r="F239" s="16">
        <f t="shared" ca="1" si="15"/>
        <v>59.531827515400408</v>
      </c>
      <c r="G239" s="17" t="s">
        <v>54</v>
      </c>
      <c r="H239" s="21">
        <v>2378</v>
      </c>
      <c r="I239" s="22">
        <v>11.75</v>
      </c>
      <c r="J239" s="20">
        <v>86.25</v>
      </c>
      <c r="K239" s="222">
        <v>40858</v>
      </c>
      <c r="L239" s="24">
        <v>1.39</v>
      </c>
      <c r="M239" s="24">
        <v>-0.78</v>
      </c>
      <c r="N239" s="24">
        <v>0.64</v>
      </c>
      <c r="O239" s="25" t="str">
        <f t="shared" si="16"/>
        <v>Sobrepeso</v>
      </c>
      <c r="P239" s="25" t="b">
        <f t="shared" si="14"/>
        <v>0</v>
      </c>
      <c r="Q239" s="25" t="b">
        <f t="shared" si="17"/>
        <v>0</v>
      </c>
      <c r="R239" s="21"/>
      <c r="S239" s="21"/>
      <c r="T239" s="49"/>
    </row>
    <row r="240" spans="1:20" x14ac:dyDescent="0.25">
      <c r="A240" s="13">
        <v>247</v>
      </c>
      <c r="B240" s="13" t="s">
        <v>2203</v>
      </c>
      <c r="C240" s="18" t="s">
        <v>3109</v>
      </c>
      <c r="D240" s="13" t="s">
        <v>3719</v>
      </c>
      <c r="E240" s="15">
        <v>39736</v>
      </c>
      <c r="F240" s="16">
        <f t="shared" ca="1" si="15"/>
        <v>68.271047227926076</v>
      </c>
      <c r="G240" s="17" t="s">
        <v>29</v>
      </c>
      <c r="H240" s="21">
        <v>8952</v>
      </c>
      <c r="I240" s="22">
        <v>16.5</v>
      </c>
      <c r="J240" s="20">
        <v>96.85</v>
      </c>
      <c r="K240" s="222">
        <v>40819</v>
      </c>
      <c r="L240" s="24">
        <v>1.54</v>
      </c>
      <c r="M240" s="24">
        <v>0.28000000000000003</v>
      </c>
      <c r="N240" s="24">
        <v>1.19</v>
      </c>
      <c r="O240" s="25" t="str">
        <f t="shared" si="16"/>
        <v>Sobrepeso</v>
      </c>
      <c r="P240" s="25" t="b">
        <f t="shared" si="14"/>
        <v>0</v>
      </c>
      <c r="Q240" s="25" t="b">
        <f t="shared" si="17"/>
        <v>0</v>
      </c>
      <c r="R240" s="19" t="s">
        <v>2283</v>
      </c>
      <c r="S240" s="142" t="s">
        <v>52</v>
      </c>
      <c r="T240" s="49"/>
    </row>
    <row r="241" spans="1:20" x14ac:dyDescent="0.25">
      <c r="A241" s="13">
        <v>248</v>
      </c>
      <c r="B241" s="13" t="s">
        <v>2203</v>
      </c>
      <c r="C241" s="207" t="s">
        <v>3109</v>
      </c>
      <c r="D241" s="13" t="s">
        <v>3725</v>
      </c>
      <c r="E241" s="15">
        <v>39840</v>
      </c>
      <c r="F241" s="16">
        <f t="shared" ca="1" si="15"/>
        <v>64.854209445585212</v>
      </c>
      <c r="G241" s="17" t="s">
        <v>29</v>
      </c>
      <c r="H241" s="21">
        <v>7606</v>
      </c>
      <c r="I241" s="22">
        <v>14.95</v>
      </c>
      <c r="J241" s="20">
        <v>93.45</v>
      </c>
      <c r="K241" s="222">
        <v>40819</v>
      </c>
      <c r="L241" s="24">
        <v>1.08</v>
      </c>
      <c r="M241" s="24">
        <v>-0.01</v>
      </c>
      <c r="N241" s="24">
        <v>0.74</v>
      </c>
      <c r="O241" s="25" t="str">
        <f t="shared" si="16"/>
        <v>Sobrepeso</v>
      </c>
      <c r="P241" s="25" t="b">
        <f t="shared" si="14"/>
        <v>0</v>
      </c>
      <c r="Q241" s="25" t="b">
        <f t="shared" si="17"/>
        <v>0</v>
      </c>
      <c r="R241" s="140" t="s">
        <v>2283</v>
      </c>
      <c r="S241" s="142" t="s">
        <v>52</v>
      </c>
      <c r="T241" s="49"/>
    </row>
    <row r="242" spans="1:20" x14ac:dyDescent="0.25">
      <c r="A242" s="13">
        <v>249</v>
      </c>
      <c r="B242" s="13" t="s">
        <v>2203</v>
      </c>
      <c r="C242" s="18" t="s">
        <v>3109</v>
      </c>
      <c r="D242" s="13" t="s">
        <v>3730</v>
      </c>
      <c r="E242" s="15">
        <v>39747</v>
      </c>
      <c r="F242" s="16">
        <f t="shared" ca="1" si="15"/>
        <v>67.909650924024646</v>
      </c>
      <c r="G242" s="17" t="s">
        <v>29</v>
      </c>
      <c r="H242" s="21"/>
      <c r="I242" s="20">
        <v>18.5</v>
      </c>
      <c r="J242" s="20">
        <v>96</v>
      </c>
      <c r="K242" s="222">
        <v>40817</v>
      </c>
      <c r="L242" s="24">
        <v>1.95</v>
      </c>
      <c r="M242" s="24">
        <v>-0.14000000000000001</v>
      </c>
      <c r="N242" s="24">
        <v>1.32</v>
      </c>
      <c r="O242" s="25" t="str">
        <f t="shared" si="16"/>
        <v>Sobrepeso</v>
      </c>
      <c r="P242" s="25" t="b">
        <f t="shared" si="14"/>
        <v>0</v>
      </c>
      <c r="Q242" s="25" t="b">
        <f t="shared" si="17"/>
        <v>0</v>
      </c>
      <c r="R242" s="19" t="s">
        <v>2730</v>
      </c>
      <c r="S242" s="18" t="s">
        <v>52</v>
      </c>
      <c r="T242" s="49"/>
    </row>
    <row r="243" spans="1:20" x14ac:dyDescent="0.25">
      <c r="A243" s="13">
        <v>250</v>
      </c>
      <c r="B243" s="13" t="s">
        <v>2203</v>
      </c>
      <c r="C243" s="18" t="s">
        <v>3109</v>
      </c>
      <c r="D243" s="13" t="s">
        <v>3735</v>
      </c>
      <c r="E243" s="15">
        <v>39794</v>
      </c>
      <c r="F243" s="16">
        <f t="shared" ca="1" si="15"/>
        <v>66.365503080082135</v>
      </c>
      <c r="G243" s="17" t="s">
        <v>54</v>
      </c>
      <c r="H243" s="21">
        <v>3335</v>
      </c>
      <c r="I243" s="22">
        <v>16.2</v>
      </c>
      <c r="J243" s="20">
        <v>89.35</v>
      </c>
      <c r="K243" s="222">
        <v>40819</v>
      </c>
      <c r="L243" s="24">
        <v>2.78</v>
      </c>
      <c r="M243" s="24">
        <v>-1.1000000000000001</v>
      </c>
      <c r="N243" s="24">
        <v>1.44</v>
      </c>
      <c r="O243" s="25" t="str">
        <f t="shared" si="16"/>
        <v>Obeso</v>
      </c>
      <c r="P243" s="25" t="b">
        <f t="shared" si="14"/>
        <v>0</v>
      </c>
      <c r="Q243" s="25" t="b">
        <f t="shared" si="17"/>
        <v>0</v>
      </c>
      <c r="R243" s="19" t="s">
        <v>2283</v>
      </c>
      <c r="S243" s="142" t="s">
        <v>1474</v>
      </c>
      <c r="T243" s="49"/>
    </row>
    <row r="244" spans="1:20" x14ac:dyDescent="0.25">
      <c r="A244" s="13">
        <v>251</v>
      </c>
      <c r="B244" s="13" t="s">
        <v>2203</v>
      </c>
      <c r="C244" s="18" t="s">
        <v>3109</v>
      </c>
      <c r="D244" s="13" t="s">
        <v>3741</v>
      </c>
      <c r="E244" s="15">
        <v>39987</v>
      </c>
      <c r="F244" s="16">
        <f t="shared" ca="1" si="15"/>
        <v>60.024640657084191</v>
      </c>
      <c r="G244" s="17" t="s">
        <v>54</v>
      </c>
      <c r="H244" s="21">
        <v>10700</v>
      </c>
      <c r="I244" s="22">
        <v>12.4</v>
      </c>
      <c r="J244" s="20">
        <v>86.7</v>
      </c>
      <c r="K244" s="222">
        <v>40858</v>
      </c>
      <c r="L244" s="24">
        <v>0.53</v>
      </c>
      <c r="M244" s="24">
        <v>-0.84</v>
      </c>
      <c r="N244" s="24">
        <v>-0.02</v>
      </c>
      <c r="O244" s="25" t="str">
        <f t="shared" si="16"/>
        <v>Normal</v>
      </c>
      <c r="P244" s="25" t="b">
        <f t="shared" si="14"/>
        <v>0</v>
      </c>
      <c r="Q244" s="25" t="b">
        <f t="shared" si="17"/>
        <v>0</v>
      </c>
      <c r="R244" s="13"/>
      <c r="S244" s="13"/>
      <c r="T244" s="205"/>
    </row>
    <row r="245" spans="1:20" x14ac:dyDescent="0.25">
      <c r="A245" s="13">
        <v>252</v>
      </c>
      <c r="B245" s="13" t="s">
        <v>2203</v>
      </c>
      <c r="C245" s="18" t="s">
        <v>3109</v>
      </c>
      <c r="D245" s="13">
        <v>22581014</v>
      </c>
      <c r="E245" s="15">
        <v>39393</v>
      </c>
      <c r="F245" s="16">
        <f t="shared" ca="1" si="15"/>
        <v>79.540041067761805</v>
      </c>
      <c r="G245" s="17" t="s">
        <v>29</v>
      </c>
      <c r="H245" s="21">
        <v>2888</v>
      </c>
      <c r="I245" s="22">
        <v>17.7</v>
      </c>
      <c r="J245" s="25">
        <v>102.6</v>
      </c>
      <c r="K245" s="37">
        <v>40827</v>
      </c>
      <c r="L245" s="24">
        <v>1.1100000000000001</v>
      </c>
      <c r="M245" s="24">
        <v>-0.05</v>
      </c>
      <c r="N245" s="24">
        <v>0.69</v>
      </c>
      <c r="O245" s="25" t="str">
        <f t="shared" si="16"/>
        <v>Sobrepeso</v>
      </c>
      <c r="P245" s="25" t="b">
        <f t="shared" si="14"/>
        <v>0</v>
      </c>
      <c r="Q245" s="25" t="b">
        <f t="shared" si="17"/>
        <v>0</v>
      </c>
      <c r="R245" s="13"/>
      <c r="S245" s="13"/>
      <c r="T245" s="205"/>
    </row>
    <row r="246" spans="1:20" x14ac:dyDescent="0.25">
      <c r="A246" s="13">
        <v>256</v>
      </c>
      <c r="B246" s="13" t="s">
        <v>2203</v>
      </c>
      <c r="C246" s="18" t="s">
        <v>3109</v>
      </c>
      <c r="D246" s="20" t="s">
        <v>3753</v>
      </c>
      <c r="E246" s="37">
        <v>39656</v>
      </c>
      <c r="F246" s="16">
        <f t="shared" ca="1" si="15"/>
        <v>70.899383983572889</v>
      </c>
      <c r="G246" s="185" t="s">
        <v>29</v>
      </c>
      <c r="H246" s="21">
        <v>2143</v>
      </c>
      <c r="I246" s="22">
        <v>14.35</v>
      </c>
      <c r="J246" s="20">
        <v>97.3</v>
      </c>
      <c r="K246" s="37">
        <v>40827</v>
      </c>
      <c r="L246" s="24">
        <v>1.47</v>
      </c>
      <c r="M246" s="24">
        <v>-0.39</v>
      </c>
      <c r="N246" s="24">
        <v>0.76</v>
      </c>
      <c r="O246" s="25" t="str">
        <f t="shared" si="16"/>
        <v>Sobrepeso</v>
      </c>
      <c r="P246" s="25" t="b">
        <f t="shared" si="14"/>
        <v>0</v>
      </c>
      <c r="Q246" s="25" t="b">
        <f t="shared" si="17"/>
        <v>0</v>
      </c>
      <c r="R246" s="19" t="s">
        <v>2283</v>
      </c>
      <c r="S246" s="142" t="s">
        <v>52</v>
      </c>
      <c r="T246" s="49"/>
    </row>
    <row r="247" spans="1:20" x14ac:dyDescent="0.25">
      <c r="A247" s="13">
        <v>257</v>
      </c>
      <c r="B247" s="13" t="s">
        <v>2203</v>
      </c>
      <c r="C247" s="207" t="s">
        <v>3109</v>
      </c>
      <c r="D247" s="20" t="s">
        <v>3759</v>
      </c>
      <c r="E247" s="37">
        <v>39819</v>
      </c>
      <c r="F247" s="16">
        <f t="shared" ca="1" si="15"/>
        <v>65.544147843942511</v>
      </c>
      <c r="G247" s="185" t="s">
        <v>29</v>
      </c>
      <c r="H247" s="21">
        <v>2267</v>
      </c>
      <c r="I247" s="20">
        <v>13</v>
      </c>
      <c r="J247" s="20">
        <v>89.95</v>
      </c>
      <c r="K247" s="37">
        <v>40827</v>
      </c>
      <c r="L247" s="24">
        <v>0.12</v>
      </c>
      <c r="M247" s="24">
        <v>-1.18</v>
      </c>
      <c r="N247" s="24">
        <v>-0.53</v>
      </c>
      <c r="O247" s="25" t="str">
        <f t="shared" si="16"/>
        <v>Normal</v>
      </c>
      <c r="P247" s="25" t="b">
        <f t="shared" si="14"/>
        <v>0</v>
      </c>
      <c r="Q247" s="25" t="b">
        <f t="shared" si="17"/>
        <v>0</v>
      </c>
      <c r="R247" s="20"/>
      <c r="S247" s="20"/>
      <c r="T247" s="49"/>
    </row>
    <row r="248" spans="1:20" x14ac:dyDescent="0.25">
      <c r="A248" s="13">
        <v>258</v>
      </c>
      <c r="B248" s="13" t="s">
        <v>2203</v>
      </c>
      <c r="C248" s="18" t="s">
        <v>3109</v>
      </c>
      <c r="D248" s="20" t="s">
        <v>3765</v>
      </c>
      <c r="E248" s="37">
        <v>39649</v>
      </c>
      <c r="F248" s="16">
        <f t="shared" ca="1" si="15"/>
        <v>71.129363449691994</v>
      </c>
      <c r="G248" s="185" t="s">
        <v>29</v>
      </c>
      <c r="H248" s="21">
        <v>3295</v>
      </c>
      <c r="I248" s="22">
        <v>15.05</v>
      </c>
      <c r="J248" s="20">
        <v>95.1</v>
      </c>
      <c r="K248" s="37">
        <v>40827</v>
      </c>
      <c r="L248" s="24">
        <v>0.81</v>
      </c>
      <c r="M248" s="24">
        <v>-0.71</v>
      </c>
      <c r="N248" s="24">
        <v>0.14000000000000001</v>
      </c>
      <c r="O248" s="25" t="str">
        <f t="shared" si="16"/>
        <v>Normal</v>
      </c>
      <c r="P248" s="25" t="b">
        <f t="shared" si="14"/>
        <v>0</v>
      </c>
      <c r="Q248" s="25" t="b">
        <f t="shared" si="17"/>
        <v>0</v>
      </c>
      <c r="R248" s="13"/>
      <c r="S248" s="13"/>
      <c r="T248" s="49"/>
    </row>
    <row r="249" spans="1:20" x14ac:dyDescent="0.25">
      <c r="A249" s="13">
        <v>259</v>
      </c>
      <c r="B249" s="13" t="s">
        <v>2203</v>
      </c>
      <c r="C249" s="225" t="s">
        <v>3773</v>
      </c>
      <c r="D249" s="13" t="s">
        <v>3774</v>
      </c>
      <c r="E249" s="15">
        <v>39721</v>
      </c>
      <c r="F249" s="16">
        <f t="shared" ca="1" si="15"/>
        <v>68.763860369609858</v>
      </c>
      <c r="G249" s="17" t="s">
        <v>54</v>
      </c>
      <c r="H249" s="21">
        <v>4027</v>
      </c>
      <c r="I249" s="25">
        <v>19.25</v>
      </c>
      <c r="J249" s="20">
        <v>98.5</v>
      </c>
      <c r="K249" s="37">
        <v>40809</v>
      </c>
      <c r="L249" s="24">
        <v>1.07</v>
      </c>
      <c r="M249" s="24">
        <v>-0.01</v>
      </c>
      <c r="N249" s="24">
        <v>0.76</v>
      </c>
      <c r="O249" s="25" t="str">
        <f t="shared" si="16"/>
        <v>Sobrepeso</v>
      </c>
      <c r="P249" s="25" t="b">
        <f t="shared" si="14"/>
        <v>0</v>
      </c>
      <c r="Q249" s="25" t="b">
        <f t="shared" si="17"/>
        <v>0</v>
      </c>
      <c r="R249" s="13"/>
      <c r="S249" s="13"/>
      <c r="T249" s="49"/>
    </row>
    <row r="250" spans="1:20" x14ac:dyDescent="0.25">
      <c r="A250" s="13">
        <v>260</v>
      </c>
      <c r="B250" s="13" t="s">
        <v>2203</v>
      </c>
      <c r="C250" s="225" t="s">
        <v>3773</v>
      </c>
      <c r="D250" s="13" t="s">
        <v>3780</v>
      </c>
      <c r="E250" s="15">
        <v>39788</v>
      </c>
      <c r="F250" s="16">
        <f t="shared" ca="1" si="15"/>
        <v>66.562628336755637</v>
      </c>
      <c r="G250" s="17" t="s">
        <v>54</v>
      </c>
      <c r="H250" s="21">
        <v>4532</v>
      </c>
      <c r="I250" s="226">
        <v>15.5</v>
      </c>
      <c r="J250" s="20">
        <v>95.6</v>
      </c>
      <c r="K250" s="222">
        <v>40809</v>
      </c>
      <c r="L250" s="24">
        <v>1.63</v>
      </c>
      <c r="M250" s="24">
        <v>-0.61</v>
      </c>
      <c r="N250" s="24">
        <v>0.81</v>
      </c>
      <c r="O250" s="25" t="str">
        <f t="shared" si="16"/>
        <v>Sobrepeso</v>
      </c>
      <c r="P250" s="25" t="b">
        <f t="shared" si="14"/>
        <v>0</v>
      </c>
      <c r="Q250" s="25" t="b">
        <f t="shared" si="17"/>
        <v>0</v>
      </c>
      <c r="R250" s="13"/>
      <c r="S250" s="13"/>
      <c r="T250" s="205"/>
    </row>
    <row r="251" spans="1:20" x14ac:dyDescent="0.25">
      <c r="A251" s="136">
        <v>261</v>
      </c>
      <c r="B251" s="13" t="s">
        <v>2203</v>
      </c>
      <c r="C251" s="225" t="s">
        <v>3773</v>
      </c>
      <c r="D251" s="13" t="s">
        <v>3786</v>
      </c>
      <c r="E251" s="15">
        <v>39589</v>
      </c>
      <c r="F251" s="16">
        <f t="shared" ca="1" si="15"/>
        <v>73.100616016427111</v>
      </c>
      <c r="G251" s="17" t="s">
        <v>29</v>
      </c>
      <c r="H251" s="21">
        <v>4151</v>
      </c>
      <c r="I251" s="226">
        <v>18.05</v>
      </c>
      <c r="J251" s="20">
        <v>98.3</v>
      </c>
      <c r="K251" s="37">
        <v>40809</v>
      </c>
      <c r="L251" s="24">
        <v>2.2799999999999998</v>
      </c>
      <c r="M251" s="24">
        <v>-0.1</v>
      </c>
      <c r="N251" s="24">
        <v>1.48</v>
      </c>
      <c r="O251" s="25" t="str">
        <f t="shared" si="16"/>
        <v>Obeso</v>
      </c>
      <c r="P251" s="25" t="b">
        <f t="shared" si="14"/>
        <v>0</v>
      </c>
      <c r="Q251" s="25" t="b">
        <f t="shared" si="17"/>
        <v>0</v>
      </c>
      <c r="R251" s="19" t="s">
        <v>3449</v>
      </c>
      <c r="S251" s="18" t="s">
        <v>52</v>
      </c>
      <c r="T251" s="205"/>
    </row>
    <row r="252" spans="1:20" x14ac:dyDescent="0.25">
      <c r="A252" s="20">
        <v>262</v>
      </c>
      <c r="B252" s="13" t="s">
        <v>2203</v>
      </c>
      <c r="C252" s="225" t="s">
        <v>3773</v>
      </c>
      <c r="D252" s="13" t="s">
        <v>3793</v>
      </c>
      <c r="E252" s="15">
        <v>39671</v>
      </c>
      <c r="F252" s="16">
        <f t="shared" ca="1" si="15"/>
        <v>70.406570841889121</v>
      </c>
      <c r="G252" s="17" t="s">
        <v>29</v>
      </c>
      <c r="H252" s="21">
        <v>2219</v>
      </c>
      <c r="I252" s="226">
        <v>13.25</v>
      </c>
      <c r="J252" s="20">
        <v>92.3</v>
      </c>
      <c r="K252" s="222">
        <v>40809</v>
      </c>
      <c r="L252" s="24">
        <v>-0.16</v>
      </c>
      <c r="M252" s="24">
        <v>-1.24</v>
      </c>
      <c r="N252" s="24">
        <v>-0.79</v>
      </c>
      <c r="O252" s="25" t="str">
        <f t="shared" si="16"/>
        <v>Normal</v>
      </c>
      <c r="P252" s="25" t="b">
        <f t="shared" si="14"/>
        <v>0</v>
      </c>
      <c r="Q252" s="25" t="b">
        <f t="shared" si="17"/>
        <v>0</v>
      </c>
      <c r="R252" s="13"/>
      <c r="S252" s="13"/>
      <c r="T252" s="49"/>
    </row>
    <row r="253" spans="1:20" x14ac:dyDescent="0.25">
      <c r="A253" s="13">
        <v>263</v>
      </c>
      <c r="B253" s="13" t="s">
        <v>2203</v>
      </c>
      <c r="C253" s="225" t="s">
        <v>3773</v>
      </c>
      <c r="D253" s="13" t="s">
        <v>3797</v>
      </c>
      <c r="E253" s="15">
        <v>39639</v>
      </c>
      <c r="F253" s="16">
        <f t="shared" ca="1" si="15"/>
        <v>71.457905544147849</v>
      </c>
      <c r="G253" s="17" t="s">
        <v>29</v>
      </c>
      <c r="H253" s="21">
        <v>2233</v>
      </c>
      <c r="I253" s="226">
        <v>14.8</v>
      </c>
      <c r="J253" s="20">
        <v>97.6</v>
      </c>
      <c r="K253" s="37">
        <v>40809</v>
      </c>
      <c r="L253" s="24">
        <v>3.13</v>
      </c>
      <c r="M253" s="24">
        <v>-0.21</v>
      </c>
      <c r="N253" s="24">
        <v>2.0699999999999998</v>
      </c>
      <c r="O253" s="25" t="str">
        <f t="shared" si="16"/>
        <v>Obeso</v>
      </c>
      <c r="P253" s="25" t="b">
        <f t="shared" ref="P253:P290" si="18">IF(M253&lt;-2,"Talla Baja" )</f>
        <v>0</v>
      </c>
      <c r="Q253" s="25" t="b">
        <f t="shared" si="17"/>
        <v>0</v>
      </c>
      <c r="R253" s="19" t="s">
        <v>2225</v>
      </c>
      <c r="S253" s="18" t="s">
        <v>52</v>
      </c>
      <c r="T253" s="49"/>
    </row>
    <row r="254" spans="1:20" x14ac:dyDescent="0.25">
      <c r="A254" s="13">
        <v>264</v>
      </c>
      <c r="B254" s="13" t="s">
        <v>2203</v>
      </c>
      <c r="C254" s="225" t="s">
        <v>3773</v>
      </c>
      <c r="D254" s="13" t="s">
        <v>3803</v>
      </c>
      <c r="E254" s="15">
        <v>39781</v>
      </c>
      <c r="F254" s="16">
        <f t="shared" ca="1" si="15"/>
        <v>66.792607802874755</v>
      </c>
      <c r="G254" s="17" t="s">
        <v>29</v>
      </c>
      <c r="H254" s="21">
        <v>2507</v>
      </c>
      <c r="I254" s="226">
        <v>14.1</v>
      </c>
      <c r="J254" s="20">
        <v>95.5</v>
      </c>
      <c r="K254" s="222">
        <v>40809</v>
      </c>
      <c r="L254" s="24">
        <v>0.89</v>
      </c>
      <c r="M254" s="24">
        <v>-1.05</v>
      </c>
      <c r="N254" s="24">
        <v>0.1</v>
      </c>
      <c r="O254" s="25" t="str">
        <f t="shared" si="16"/>
        <v>Normal</v>
      </c>
      <c r="P254" s="25" t="b">
        <f t="shared" si="18"/>
        <v>0</v>
      </c>
      <c r="Q254" s="25" t="b">
        <f t="shared" si="17"/>
        <v>0</v>
      </c>
      <c r="R254" s="13" t="s">
        <v>3449</v>
      </c>
      <c r="S254" s="18" t="s">
        <v>52</v>
      </c>
      <c r="T254" s="49"/>
    </row>
    <row r="255" spans="1:20" x14ac:dyDescent="0.25">
      <c r="A255" s="13">
        <v>265</v>
      </c>
      <c r="B255" s="13" t="s">
        <v>2203</v>
      </c>
      <c r="C255" s="225" t="s">
        <v>3773</v>
      </c>
      <c r="D255" s="13" t="s">
        <v>3809</v>
      </c>
      <c r="E255" s="15">
        <v>39781</v>
      </c>
      <c r="F255" s="16">
        <f t="shared" ca="1" si="15"/>
        <v>66.792607802874755</v>
      </c>
      <c r="G255" s="17" t="s">
        <v>54</v>
      </c>
      <c r="H255" s="21">
        <v>2507</v>
      </c>
      <c r="I255" s="226">
        <v>13.6</v>
      </c>
      <c r="J255" s="20">
        <v>89.6</v>
      </c>
      <c r="K255" s="37">
        <v>40809</v>
      </c>
      <c r="L255" s="24">
        <v>-7.0000000000000007E-2</v>
      </c>
      <c r="M255" s="24">
        <v>0.25</v>
      </c>
      <c r="N255" s="24">
        <v>0.08</v>
      </c>
      <c r="O255" s="25" t="str">
        <f t="shared" si="16"/>
        <v>Normal</v>
      </c>
      <c r="P255" s="25" t="b">
        <f t="shared" si="18"/>
        <v>0</v>
      </c>
      <c r="Q255" s="25" t="b">
        <f t="shared" si="17"/>
        <v>0</v>
      </c>
      <c r="R255" s="13" t="s">
        <v>3449</v>
      </c>
      <c r="S255" s="18" t="s">
        <v>52</v>
      </c>
      <c r="T255" s="49"/>
    </row>
    <row r="256" spans="1:20" x14ac:dyDescent="0.25">
      <c r="A256" s="13">
        <v>266</v>
      </c>
      <c r="B256" s="13" t="s">
        <v>2203</v>
      </c>
      <c r="C256" s="225" t="s">
        <v>3773</v>
      </c>
      <c r="D256" s="13" t="s">
        <v>3811</v>
      </c>
      <c r="E256" s="15">
        <v>39703</v>
      </c>
      <c r="F256" s="16">
        <f t="shared" ca="1" si="15"/>
        <v>69.355236139630392</v>
      </c>
      <c r="G256" s="17" t="s">
        <v>54</v>
      </c>
      <c r="H256" s="21">
        <v>12178</v>
      </c>
      <c r="I256" s="226">
        <v>15.45</v>
      </c>
      <c r="J256" s="20">
        <v>93</v>
      </c>
      <c r="K256" s="222">
        <v>40809</v>
      </c>
      <c r="L256" s="24">
        <v>0.35</v>
      </c>
      <c r="M256" s="24">
        <v>-1.45</v>
      </c>
      <c r="N256" s="24">
        <v>-0.53</v>
      </c>
      <c r="O256" s="25" t="str">
        <f t="shared" si="16"/>
        <v>Normal</v>
      </c>
      <c r="P256" s="25" t="b">
        <f t="shared" si="18"/>
        <v>0</v>
      </c>
      <c r="Q256" s="25" t="b">
        <f t="shared" si="17"/>
        <v>0</v>
      </c>
      <c r="R256" s="19" t="s">
        <v>3449</v>
      </c>
      <c r="S256" s="18" t="s">
        <v>52</v>
      </c>
      <c r="T256" s="49"/>
    </row>
    <row r="257" spans="1:20" x14ac:dyDescent="0.25">
      <c r="A257" s="13">
        <v>267</v>
      </c>
      <c r="B257" s="13" t="s">
        <v>2203</v>
      </c>
      <c r="C257" s="225" t="s">
        <v>3773</v>
      </c>
      <c r="D257" s="13" t="s">
        <v>3817</v>
      </c>
      <c r="E257" s="15">
        <v>39685</v>
      </c>
      <c r="F257" s="16">
        <f t="shared" ca="1" si="15"/>
        <v>69.946611909650926</v>
      </c>
      <c r="G257" s="17" t="s">
        <v>54</v>
      </c>
      <c r="H257" s="21">
        <v>2164</v>
      </c>
      <c r="I257" s="226">
        <v>13.5</v>
      </c>
      <c r="J257" s="20">
        <v>95.45</v>
      </c>
      <c r="K257" s="37">
        <v>40809</v>
      </c>
      <c r="L257" s="24">
        <v>-0.41</v>
      </c>
      <c r="M257" s="24">
        <v>-0.06</v>
      </c>
      <c r="N257" s="24">
        <v>-0.3</v>
      </c>
      <c r="O257" s="25" t="str">
        <f t="shared" si="16"/>
        <v>Normal</v>
      </c>
      <c r="P257" s="25" t="b">
        <f t="shared" si="18"/>
        <v>0</v>
      </c>
      <c r="Q257" s="25" t="b">
        <f t="shared" si="17"/>
        <v>0</v>
      </c>
      <c r="R257" s="13"/>
      <c r="S257" s="13"/>
      <c r="T257" s="49"/>
    </row>
    <row r="258" spans="1:20" x14ac:dyDescent="0.25">
      <c r="A258" s="13">
        <v>268</v>
      </c>
      <c r="B258" s="13" t="s">
        <v>2203</v>
      </c>
      <c r="C258" s="225" t="s">
        <v>3773</v>
      </c>
      <c r="D258" s="13" t="s">
        <v>3824</v>
      </c>
      <c r="E258" s="15">
        <v>39582</v>
      </c>
      <c r="F258" s="16">
        <f t="shared" ref="F258:F321" ca="1" si="19">($T$1-E258)/365.25*12</f>
        <v>73.330595482546201</v>
      </c>
      <c r="G258" s="17" t="s">
        <v>54</v>
      </c>
      <c r="H258" s="21">
        <v>3408</v>
      </c>
      <c r="I258" s="226">
        <v>13.5</v>
      </c>
      <c r="J258" s="20">
        <v>89.4</v>
      </c>
      <c r="K258" s="222">
        <v>40809</v>
      </c>
      <c r="L258" s="24">
        <v>0.7</v>
      </c>
      <c r="M258" s="24">
        <v>0.89</v>
      </c>
      <c r="N258" s="24">
        <v>0.97</v>
      </c>
      <c r="O258" s="25" t="str">
        <f t="shared" ref="O258:O321" si="20">IF(L258&gt;2,"Obeso", IF(L258&gt;1, "Sobrepeso", IF(L258&lt;-2, "Desnutrido", IF(L258&lt;-1, "Bajopeso", IF(L258&lt;1.01, "Normal")))))</f>
        <v>Normal</v>
      </c>
      <c r="P258" s="25" t="b">
        <f t="shared" si="18"/>
        <v>0</v>
      </c>
      <c r="Q258" s="25" t="b">
        <f t="shared" ref="Q258:Q321" si="21">IF(N258&lt;-2,"Des Ag" )</f>
        <v>0</v>
      </c>
      <c r="R258" s="13"/>
      <c r="S258" s="13"/>
      <c r="T258" s="49"/>
    </row>
    <row r="259" spans="1:20" x14ac:dyDescent="0.25">
      <c r="A259" s="136">
        <v>269</v>
      </c>
      <c r="B259" s="13" t="s">
        <v>2203</v>
      </c>
      <c r="C259" s="225" t="s">
        <v>3773</v>
      </c>
      <c r="D259" s="13" t="s">
        <v>3830</v>
      </c>
      <c r="E259" s="15">
        <v>39559</v>
      </c>
      <c r="F259" s="16">
        <f t="shared" ca="1" si="19"/>
        <v>74.086242299794662</v>
      </c>
      <c r="G259" s="17" t="s">
        <v>29</v>
      </c>
      <c r="H259" s="21">
        <v>11382</v>
      </c>
      <c r="I259" s="226">
        <v>17.899999999999999</v>
      </c>
      <c r="J259" s="20">
        <v>106.6</v>
      </c>
      <c r="K259" s="37">
        <v>40809</v>
      </c>
      <c r="L259" s="24">
        <v>0.72</v>
      </c>
      <c r="M259" s="24">
        <v>-0.31</v>
      </c>
      <c r="N259" s="24">
        <v>0.32</v>
      </c>
      <c r="O259" s="25" t="str">
        <f t="shared" si="20"/>
        <v>Normal</v>
      </c>
      <c r="P259" s="25" t="b">
        <f t="shared" si="18"/>
        <v>0</v>
      </c>
      <c r="Q259" s="25" t="b">
        <f t="shared" si="21"/>
        <v>0</v>
      </c>
      <c r="R259" s="13"/>
      <c r="S259" s="13"/>
      <c r="T259" s="49"/>
    </row>
    <row r="260" spans="1:20" x14ac:dyDescent="0.25">
      <c r="A260" s="20">
        <v>270</v>
      </c>
      <c r="B260" s="13" t="s">
        <v>2203</v>
      </c>
      <c r="C260" s="225" t="s">
        <v>3773</v>
      </c>
      <c r="D260" s="13" t="s">
        <v>3836</v>
      </c>
      <c r="E260" s="15">
        <v>39855</v>
      </c>
      <c r="F260" s="16">
        <f t="shared" ca="1" si="19"/>
        <v>64.361396303901444</v>
      </c>
      <c r="G260" s="17" t="s">
        <v>29</v>
      </c>
      <c r="H260" s="21">
        <v>3265</v>
      </c>
      <c r="I260" s="226">
        <v>15.75</v>
      </c>
      <c r="J260" s="20">
        <v>95.65</v>
      </c>
      <c r="K260" s="222">
        <v>40809</v>
      </c>
      <c r="L260" s="24">
        <v>0.31</v>
      </c>
      <c r="M260" s="24">
        <v>-1.28</v>
      </c>
      <c r="N260" s="24">
        <v>-0.45</v>
      </c>
      <c r="O260" s="25" t="str">
        <f t="shared" si="20"/>
        <v>Normal</v>
      </c>
      <c r="P260" s="25" t="b">
        <f t="shared" si="18"/>
        <v>0</v>
      </c>
      <c r="Q260" s="25" t="b">
        <f t="shared" si="21"/>
        <v>0</v>
      </c>
      <c r="R260" s="19" t="s">
        <v>3241</v>
      </c>
      <c r="S260" s="18" t="s">
        <v>52</v>
      </c>
      <c r="T260" s="49"/>
    </row>
    <row r="261" spans="1:20" x14ac:dyDescent="0.25">
      <c r="A261" s="13">
        <v>271</v>
      </c>
      <c r="B261" s="13" t="s">
        <v>2203</v>
      </c>
      <c r="C261" s="225" t="s">
        <v>3773</v>
      </c>
      <c r="D261" s="13" t="s">
        <v>3842</v>
      </c>
      <c r="E261" s="15">
        <v>39763</v>
      </c>
      <c r="F261" s="16">
        <f t="shared" ca="1" si="19"/>
        <v>67.383983572895275</v>
      </c>
      <c r="G261" s="17" t="s">
        <v>54</v>
      </c>
      <c r="H261" s="21">
        <v>3881</v>
      </c>
      <c r="I261" s="226">
        <v>19.149999999999999</v>
      </c>
      <c r="J261" s="20">
        <v>98.5</v>
      </c>
      <c r="K261" s="37">
        <v>40809</v>
      </c>
      <c r="L261" s="24">
        <v>1.04</v>
      </c>
      <c r="M261" s="24">
        <v>-0.23</v>
      </c>
      <c r="N261" s="24">
        <v>0.56999999999999995</v>
      </c>
      <c r="O261" s="25" t="str">
        <f t="shared" si="20"/>
        <v>Sobrepeso</v>
      </c>
      <c r="P261" s="25" t="b">
        <f t="shared" si="18"/>
        <v>0</v>
      </c>
      <c r="Q261" s="25" t="b">
        <f t="shared" si="21"/>
        <v>0</v>
      </c>
      <c r="R261" s="13"/>
      <c r="S261" s="13"/>
      <c r="T261" s="49"/>
    </row>
    <row r="262" spans="1:20" x14ac:dyDescent="0.25">
      <c r="A262" s="13">
        <v>272</v>
      </c>
      <c r="B262" s="13" t="s">
        <v>2203</v>
      </c>
      <c r="C262" s="225" t="s">
        <v>3773</v>
      </c>
      <c r="D262" s="13" t="s">
        <v>3849</v>
      </c>
      <c r="E262" s="15">
        <v>39661</v>
      </c>
      <c r="F262" s="16">
        <f t="shared" ca="1" si="19"/>
        <v>70.735112936344962</v>
      </c>
      <c r="G262" s="17" t="s">
        <v>54</v>
      </c>
      <c r="H262" s="21">
        <v>2143</v>
      </c>
      <c r="I262" s="226">
        <v>16.399999999999999</v>
      </c>
      <c r="J262" s="20">
        <v>97.8</v>
      </c>
      <c r="K262" s="222">
        <v>40809</v>
      </c>
      <c r="L262" s="24">
        <v>1.25</v>
      </c>
      <c r="M262" s="24">
        <v>0.4</v>
      </c>
      <c r="N262" s="24">
        <v>1.0900000000000001</v>
      </c>
      <c r="O262" s="25" t="str">
        <f t="shared" si="20"/>
        <v>Sobrepeso</v>
      </c>
      <c r="P262" s="25" t="b">
        <f t="shared" si="18"/>
        <v>0</v>
      </c>
      <c r="Q262" s="25" t="b">
        <f t="shared" si="21"/>
        <v>0</v>
      </c>
      <c r="R262" s="19"/>
      <c r="S262" s="13"/>
      <c r="T262" s="49"/>
    </row>
    <row r="263" spans="1:20" x14ac:dyDescent="0.25">
      <c r="A263" s="13">
        <v>273</v>
      </c>
      <c r="B263" s="13" t="s">
        <v>2203</v>
      </c>
      <c r="C263" s="225" t="s">
        <v>3773</v>
      </c>
      <c r="D263" s="13" t="s">
        <v>3854</v>
      </c>
      <c r="E263" s="15">
        <v>39639</v>
      </c>
      <c r="F263" s="16">
        <f t="shared" ca="1" si="19"/>
        <v>71.457905544147849</v>
      </c>
      <c r="G263" s="17" t="s">
        <v>54</v>
      </c>
      <c r="H263" s="21">
        <v>5420</v>
      </c>
      <c r="I263" s="22">
        <v>19</v>
      </c>
      <c r="J263" s="20">
        <v>95.9</v>
      </c>
      <c r="K263" s="37">
        <v>40809</v>
      </c>
      <c r="L263" s="24">
        <v>0.08</v>
      </c>
      <c r="M263" s="24">
        <v>-0.01</v>
      </c>
      <c r="N263" s="24">
        <v>0.03</v>
      </c>
      <c r="O263" s="25" t="str">
        <f t="shared" si="20"/>
        <v>Normal</v>
      </c>
      <c r="P263" s="25" t="b">
        <f t="shared" si="18"/>
        <v>0</v>
      </c>
      <c r="Q263" s="25" t="b">
        <f t="shared" si="21"/>
        <v>0</v>
      </c>
      <c r="R263" s="13"/>
      <c r="S263" s="13"/>
      <c r="T263" s="49"/>
    </row>
    <row r="264" spans="1:20" x14ac:dyDescent="0.25">
      <c r="A264" s="13">
        <v>274</v>
      </c>
      <c r="B264" s="13" t="s">
        <v>2203</v>
      </c>
      <c r="C264" s="225" t="s">
        <v>3773</v>
      </c>
      <c r="D264" s="13" t="s">
        <v>3862</v>
      </c>
      <c r="E264" s="15">
        <v>39552</v>
      </c>
      <c r="F264" s="16">
        <f t="shared" ca="1" si="19"/>
        <v>74.316221765913753</v>
      </c>
      <c r="G264" s="17" t="s">
        <v>54</v>
      </c>
      <c r="H264" s="21">
        <v>2403</v>
      </c>
      <c r="I264" s="226">
        <v>15.25</v>
      </c>
      <c r="J264" s="20">
        <v>96</v>
      </c>
      <c r="K264" s="222">
        <v>40809</v>
      </c>
      <c r="L264" s="24">
        <v>0.82</v>
      </c>
      <c r="M264" s="24">
        <v>-0.64</v>
      </c>
      <c r="N264" s="24">
        <v>0.2</v>
      </c>
      <c r="O264" s="25" t="str">
        <f t="shared" si="20"/>
        <v>Normal</v>
      </c>
      <c r="P264" s="25" t="b">
        <f t="shared" si="18"/>
        <v>0</v>
      </c>
      <c r="Q264" s="25" t="b">
        <f t="shared" si="21"/>
        <v>0</v>
      </c>
      <c r="R264" s="13"/>
      <c r="S264" s="13"/>
      <c r="T264" s="49"/>
    </row>
    <row r="265" spans="1:20" x14ac:dyDescent="0.25">
      <c r="A265" s="13">
        <v>275</v>
      </c>
      <c r="B265" s="13" t="s">
        <v>2203</v>
      </c>
      <c r="C265" s="225" t="s">
        <v>3773</v>
      </c>
      <c r="D265" s="13" t="s">
        <v>3869</v>
      </c>
      <c r="E265" s="15">
        <v>39737</v>
      </c>
      <c r="F265" s="16">
        <f t="shared" ca="1" si="19"/>
        <v>68.238193018480487</v>
      </c>
      <c r="G265" s="17" t="s">
        <v>54</v>
      </c>
      <c r="H265" s="21">
        <v>6393</v>
      </c>
      <c r="I265" s="226">
        <v>12.25</v>
      </c>
      <c r="J265" s="20">
        <v>86.45</v>
      </c>
      <c r="K265" s="37">
        <v>40809</v>
      </c>
      <c r="L265" s="24">
        <v>0.46</v>
      </c>
      <c r="M265" s="24">
        <v>-2.14</v>
      </c>
      <c r="N265" s="24">
        <v>-0.89</v>
      </c>
      <c r="O265" s="25" t="str">
        <f t="shared" si="20"/>
        <v>Normal</v>
      </c>
      <c r="P265" s="25" t="str">
        <f t="shared" si="18"/>
        <v>Talla Baja</v>
      </c>
      <c r="Q265" s="25" t="b">
        <f t="shared" si="21"/>
        <v>0</v>
      </c>
      <c r="R265" s="13"/>
      <c r="S265" s="13"/>
      <c r="T265" s="49"/>
    </row>
    <row r="266" spans="1:20" x14ac:dyDescent="0.25">
      <c r="A266" s="13">
        <v>276</v>
      </c>
      <c r="B266" s="13" t="s">
        <v>2203</v>
      </c>
      <c r="C266" s="225" t="s">
        <v>3773</v>
      </c>
      <c r="D266" s="13" t="s">
        <v>3875</v>
      </c>
      <c r="E266" s="15">
        <v>39651</v>
      </c>
      <c r="F266" s="16">
        <f t="shared" ca="1" si="19"/>
        <v>71.063655030800817</v>
      </c>
      <c r="G266" s="17" t="s">
        <v>54</v>
      </c>
      <c r="H266" s="21">
        <v>2180</v>
      </c>
      <c r="I266" s="226">
        <v>13.8</v>
      </c>
      <c r="J266" s="20">
        <v>96.45</v>
      </c>
      <c r="K266" s="222">
        <v>40809</v>
      </c>
      <c r="L266" s="24">
        <v>-0.37</v>
      </c>
      <c r="M266" s="24">
        <v>0</v>
      </c>
      <c r="N266" s="24">
        <v>-0.24</v>
      </c>
      <c r="O266" s="25" t="str">
        <f t="shared" si="20"/>
        <v>Normal</v>
      </c>
      <c r="P266" s="25" t="b">
        <f t="shared" si="18"/>
        <v>0</v>
      </c>
      <c r="Q266" s="25" t="b">
        <f t="shared" si="21"/>
        <v>0</v>
      </c>
      <c r="R266" s="19" t="s">
        <v>2283</v>
      </c>
      <c r="S266" s="142" t="s">
        <v>52</v>
      </c>
      <c r="T266" s="49"/>
    </row>
    <row r="267" spans="1:20" x14ac:dyDescent="0.25">
      <c r="A267" s="136">
        <v>277</v>
      </c>
      <c r="B267" s="13" t="s">
        <v>2203</v>
      </c>
      <c r="C267" s="225" t="s">
        <v>3773</v>
      </c>
      <c r="D267" s="13" t="s">
        <v>3880</v>
      </c>
      <c r="E267" s="15">
        <v>39582</v>
      </c>
      <c r="F267" s="16">
        <f t="shared" ca="1" si="19"/>
        <v>73.330595482546201</v>
      </c>
      <c r="G267" s="17" t="s">
        <v>29</v>
      </c>
      <c r="H267" s="21">
        <v>2232</v>
      </c>
      <c r="I267" s="226">
        <v>17</v>
      </c>
      <c r="J267" s="20">
        <v>102.3</v>
      </c>
      <c r="K267" s="37">
        <v>40809</v>
      </c>
      <c r="L267" s="24">
        <v>0.85</v>
      </c>
      <c r="M267" s="24">
        <v>-2.14</v>
      </c>
      <c r="N267" s="24">
        <v>-0.63</v>
      </c>
      <c r="O267" s="25" t="str">
        <f t="shared" si="20"/>
        <v>Normal</v>
      </c>
      <c r="P267" s="25" t="str">
        <f t="shared" si="18"/>
        <v>Talla Baja</v>
      </c>
      <c r="Q267" s="25" t="b">
        <f t="shared" si="21"/>
        <v>0</v>
      </c>
      <c r="R267" s="19" t="s">
        <v>2225</v>
      </c>
      <c r="S267" s="18" t="s">
        <v>52</v>
      </c>
      <c r="T267" s="49"/>
    </row>
    <row r="268" spans="1:20" x14ac:dyDescent="0.25">
      <c r="A268" s="20">
        <v>278</v>
      </c>
      <c r="B268" s="13" t="s">
        <v>2203</v>
      </c>
      <c r="C268" s="225" t="s">
        <v>3773</v>
      </c>
      <c r="D268" s="13" t="s">
        <v>3887</v>
      </c>
      <c r="E268" s="15">
        <v>39626</v>
      </c>
      <c r="F268" s="16">
        <f t="shared" ca="1" si="19"/>
        <v>71.885010266940441</v>
      </c>
      <c r="G268" s="17" t="s">
        <v>29</v>
      </c>
      <c r="H268" s="21">
        <v>2195</v>
      </c>
      <c r="I268" s="226">
        <v>15.15</v>
      </c>
      <c r="J268" s="20">
        <v>96.2</v>
      </c>
      <c r="K268" s="222">
        <v>40809</v>
      </c>
      <c r="L268" s="24">
        <v>1.1399999999999999</v>
      </c>
      <c r="M268" s="24">
        <v>1.3</v>
      </c>
      <c r="N268" s="24">
        <v>1.52</v>
      </c>
      <c r="O268" s="25" t="str">
        <f t="shared" si="20"/>
        <v>Sobrepeso</v>
      </c>
      <c r="P268" s="25" t="b">
        <f t="shared" si="18"/>
        <v>0</v>
      </c>
      <c r="Q268" s="25" t="b">
        <f t="shared" si="21"/>
        <v>0</v>
      </c>
      <c r="R268" s="13"/>
      <c r="S268" s="13"/>
      <c r="T268" s="49"/>
    </row>
    <row r="269" spans="1:20" x14ac:dyDescent="0.25">
      <c r="A269" s="13">
        <v>279</v>
      </c>
      <c r="B269" s="13" t="s">
        <v>2203</v>
      </c>
      <c r="C269" s="225" t="s">
        <v>3773</v>
      </c>
      <c r="D269" s="13" t="s">
        <v>3894</v>
      </c>
      <c r="E269" s="15">
        <v>39581</v>
      </c>
      <c r="F269" s="16">
        <f t="shared" ca="1" si="19"/>
        <v>73.363449691991789</v>
      </c>
      <c r="G269" s="17" t="s">
        <v>54</v>
      </c>
      <c r="H269" s="21">
        <v>3066</v>
      </c>
      <c r="I269" s="226">
        <v>17.100000000000001</v>
      </c>
      <c r="J269" s="20">
        <v>98.5</v>
      </c>
      <c r="K269" s="37">
        <v>40809</v>
      </c>
      <c r="L269" s="24">
        <v>0.68</v>
      </c>
      <c r="M269" s="24">
        <v>-0.53</v>
      </c>
      <c r="N269" s="24">
        <v>0.14000000000000001</v>
      </c>
      <c r="O269" s="25" t="str">
        <f t="shared" si="20"/>
        <v>Normal</v>
      </c>
      <c r="P269" s="25" t="b">
        <f t="shared" si="18"/>
        <v>0</v>
      </c>
      <c r="Q269" s="25" t="b">
        <f t="shared" si="21"/>
        <v>0</v>
      </c>
      <c r="R269" s="19" t="s">
        <v>2283</v>
      </c>
      <c r="S269" s="142" t="s">
        <v>52</v>
      </c>
      <c r="T269" s="49"/>
    </row>
    <row r="270" spans="1:20" x14ac:dyDescent="0.25">
      <c r="A270" s="13">
        <v>280</v>
      </c>
      <c r="B270" s="13" t="s">
        <v>2203</v>
      </c>
      <c r="C270" s="225" t="s">
        <v>3773</v>
      </c>
      <c r="D270" s="13" t="s">
        <v>3900</v>
      </c>
      <c r="E270" s="15">
        <v>39525</v>
      </c>
      <c r="F270" s="16">
        <f t="shared" ca="1" si="19"/>
        <v>75.203285420944553</v>
      </c>
      <c r="G270" s="17" t="s">
        <v>29</v>
      </c>
      <c r="H270" s="21">
        <v>2202</v>
      </c>
      <c r="I270" s="226">
        <v>18.399999999999999</v>
      </c>
      <c r="J270" s="20">
        <v>98.9</v>
      </c>
      <c r="K270" s="222">
        <v>40809</v>
      </c>
      <c r="L270" s="24">
        <v>2.37</v>
      </c>
      <c r="M270" s="24">
        <v>-0.27</v>
      </c>
      <c r="N270" s="24">
        <v>1.43</v>
      </c>
      <c r="O270" s="25" t="str">
        <f t="shared" si="20"/>
        <v>Obeso</v>
      </c>
      <c r="P270" s="25" t="b">
        <f t="shared" si="18"/>
        <v>0</v>
      </c>
      <c r="Q270" s="25" t="b">
        <f t="shared" si="21"/>
        <v>0</v>
      </c>
      <c r="R270" s="13"/>
      <c r="S270" s="13"/>
      <c r="T270" s="49"/>
    </row>
    <row r="271" spans="1:20" x14ac:dyDescent="0.25">
      <c r="A271" s="13">
        <v>281</v>
      </c>
      <c r="B271" s="13" t="s">
        <v>2203</v>
      </c>
      <c r="C271" s="225" t="s">
        <v>3773</v>
      </c>
      <c r="D271" s="13" t="s">
        <v>3907</v>
      </c>
      <c r="E271" s="15">
        <v>39685</v>
      </c>
      <c r="F271" s="16">
        <f t="shared" ca="1" si="19"/>
        <v>69.946611909650926</v>
      </c>
      <c r="G271" s="17" t="s">
        <v>29</v>
      </c>
      <c r="H271" s="21">
        <v>3283</v>
      </c>
      <c r="I271" s="226">
        <v>12.85</v>
      </c>
      <c r="J271" s="20">
        <v>92.2</v>
      </c>
      <c r="K271" s="37">
        <v>40809</v>
      </c>
      <c r="L271" s="24">
        <v>-0.53</v>
      </c>
      <c r="M271" s="24">
        <v>-1.2</v>
      </c>
      <c r="N271" s="24">
        <v>-1</v>
      </c>
      <c r="O271" s="25" t="str">
        <f t="shared" si="20"/>
        <v>Normal</v>
      </c>
      <c r="P271" s="25" t="b">
        <f t="shared" si="18"/>
        <v>0</v>
      </c>
      <c r="Q271" s="25" t="b">
        <f t="shared" si="21"/>
        <v>0</v>
      </c>
      <c r="R271" s="227"/>
      <c r="S271" s="42"/>
      <c r="T271" s="49"/>
    </row>
    <row r="272" spans="1:20" x14ac:dyDescent="0.25">
      <c r="A272" s="13">
        <v>282</v>
      </c>
      <c r="B272" s="13" t="s">
        <v>2203</v>
      </c>
      <c r="C272" s="225" t="s">
        <v>3773</v>
      </c>
      <c r="D272" s="13" t="s">
        <v>3913</v>
      </c>
      <c r="E272" s="15">
        <v>39617</v>
      </c>
      <c r="F272" s="16">
        <f t="shared" ca="1" si="19"/>
        <v>72.180698151950722</v>
      </c>
      <c r="G272" s="17" t="s">
        <v>29</v>
      </c>
      <c r="H272" s="21">
        <v>13253</v>
      </c>
      <c r="I272" s="226">
        <v>12.5</v>
      </c>
      <c r="J272" s="20">
        <v>91.3</v>
      </c>
      <c r="K272" s="37">
        <v>40813</v>
      </c>
      <c r="L272" s="24">
        <v>-0.68</v>
      </c>
      <c r="M272" s="24">
        <v>-1.79</v>
      </c>
      <c r="N272" s="24">
        <v>-1.44</v>
      </c>
      <c r="O272" s="25" t="str">
        <f t="shared" si="20"/>
        <v>Normal</v>
      </c>
      <c r="P272" s="25" t="b">
        <f t="shared" si="18"/>
        <v>0</v>
      </c>
      <c r="Q272" s="25" t="b">
        <f t="shared" si="21"/>
        <v>0</v>
      </c>
      <c r="R272" s="19" t="s">
        <v>2283</v>
      </c>
      <c r="S272" s="142" t="s">
        <v>52</v>
      </c>
      <c r="T272" s="49"/>
    </row>
    <row r="273" spans="1:20" x14ac:dyDescent="0.25">
      <c r="A273" s="13">
        <v>283</v>
      </c>
      <c r="B273" s="13" t="s">
        <v>2203</v>
      </c>
      <c r="C273" s="225" t="s">
        <v>3773</v>
      </c>
      <c r="D273" s="13" t="s">
        <v>3919</v>
      </c>
      <c r="E273" s="15">
        <v>39567</v>
      </c>
      <c r="F273" s="16">
        <f t="shared" ca="1" si="19"/>
        <v>73.823408624229984</v>
      </c>
      <c r="G273" s="17" t="s">
        <v>29</v>
      </c>
      <c r="H273" s="21">
        <v>13253</v>
      </c>
      <c r="I273" s="226">
        <v>14.9</v>
      </c>
      <c r="J273" s="20">
        <v>95.6</v>
      </c>
      <c r="K273" s="37">
        <v>40813</v>
      </c>
      <c r="L273" s="24">
        <v>0.59</v>
      </c>
      <c r="M273" s="24">
        <v>-0.92</v>
      </c>
      <c r="N273" s="24">
        <v>-0.15</v>
      </c>
      <c r="O273" s="25" t="str">
        <f t="shared" si="20"/>
        <v>Normal</v>
      </c>
      <c r="P273" s="25" t="b">
        <f t="shared" si="18"/>
        <v>0</v>
      </c>
      <c r="Q273" s="25" t="b">
        <f t="shared" si="21"/>
        <v>0</v>
      </c>
      <c r="R273" s="140" t="s">
        <v>2283</v>
      </c>
      <c r="S273" s="142" t="s">
        <v>52</v>
      </c>
      <c r="T273" s="49"/>
    </row>
    <row r="274" spans="1:20" x14ac:dyDescent="0.25">
      <c r="A274" s="13">
        <v>284</v>
      </c>
      <c r="B274" s="13" t="s">
        <v>2203</v>
      </c>
      <c r="C274" s="225" t="s">
        <v>3773</v>
      </c>
      <c r="D274" s="13" t="s">
        <v>3922</v>
      </c>
      <c r="E274" s="15">
        <v>39506</v>
      </c>
      <c r="F274" s="16">
        <f t="shared" ca="1" si="19"/>
        <v>75.827515400410675</v>
      </c>
      <c r="G274" s="17" t="s">
        <v>54</v>
      </c>
      <c r="H274" s="21" t="s">
        <v>107</v>
      </c>
      <c r="I274" s="226">
        <v>15.15</v>
      </c>
      <c r="J274" s="20">
        <v>99.1</v>
      </c>
      <c r="K274" s="37">
        <v>40813</v>
      </c>
      <c r="L274" s="24">
        <v>0.13</v>
      </c>
      <c r="M274" s="24">
        <v>-0.13</v>
      </c>
      <c r="N274" s="24">
        <v>0</v>
      </c>
      <c r="O274" s="25" t="str">
        <f t="shared" si="20"/>
        <v>Normal</v>
      </c>
      <c r="P274" s="25" t="b">
        <f t="shared" si="18"/>
        <v>0</v>
      </c>
      <c r="Q274" s="25" t="b">
        <f t="shared" si="21"/>
        <v>0</v>
      </c>
      <c r="R274" s="19" t="s">
        <v>2283</v>
      </c>
      <c r="S274" s="142" t="s">
        <v>52</v>
      </c>
      <c r="T274" s="49"/>
    </row>
    <row r="275" spans="1:20" x14ac:dyDescent="0.25">
      <c r="A275" s="136">
        <v>285</v>
      </c>
      <c r="B275" s="13" t="s">
        <v>2203</v>
      </c>
      <c r="C275" s="225" t="s">
        <v>3773</v>
      </c>
      <c r="D275" s="13" t="s">
        <v>3929</v>
      </c>
      <c r="E275" s="15">
        <v>39485</v>
      </c>
      <c r="F275" s="16">
        <f t="shared" ca="1" si="19"/>
        <v>76.517453798767974</v>
      </c>
      <c r="G275" s="17" t="s">
        <v>54</v>
      </c>
      <c r="H275" s="21">
        <v>2187</v>
      </c>
      <c r="I275" s="226">
        <v>15.6</v>
      </c>
      <c r="J275" s="20">
        <v>96.6</v>
      </c>
      <c r="K275" s="37">
        <v>40813</v>
      </c>
      <c r="L275" s="24">
        <v>0.95</v>
      </c>
      <c r="M275" s="24">
        <v>-0.84</v>
      </c>
      <c r="N275" s="24">
        <v>0.16</v>
      </c>
      <c r="O275" s="25" t="str">
        <f t="shared" si="20"/>
        <v>Normal</v>
      </c>
      <c r="P275" s="25" t="b">
        <f t="shared" si="18"/>
        <v>0</v>
      </c>
      <c r="Q275" s="25" t="b">
        <f t="shared" si="21"/>
        <v>0</v>
      </c>
      <c r="R275" s="19" t="s">
        <v>3449</v>
      </c>
      <c r="S275" s="18" t="s">
        <v>52</v>
      </c>
      <c r="T275" s="49"/>
    </row>
    <row r="276" spans="1:20" x14ac:dyDescent="0.25">
      <c r="A276" s="20">
        <v>286</v>
      </c>
      <c r="B276" s="13" t="s">
        <v>2203</v>
      </c>
      <c r="C276" s="225" t="s">
        <v>3773</v>
      </c>
      <c r="D276" s="13" t="s">
        <v>3935</v>
      </c>
      <c r="E276" s="15">
        <v>39446</v>
      </c>
      <c r="F276" s="16">
        <f t="shared" ca="1" si="19"/>
        <v>77.798767967145793</v>
      </c>
      <c r="G276" s="17" t="s">
        <v>54</v>
      </c>
      <c r="H276" s="21">
        <v>2220</v>
      </c>
      <c r="I276" s="226">
        <v>16.100000000000001</v>
      </c>
      <c r="J276" s="20">
        <v>95.6</v>
      </c>
      <c r="K276" s="37">
        <v>40813</v>
      </c>
      <c r="L276" s="24">
        <v>1.48</v>
      </c>
      <c r="M276" s="24">
        <v>-1.26</v>
      </c>
      <c r="N276" s="24">
        <v>0.27</v>
      </c>
      <c r="O276" s="25" t="str">
        <f t="shared" si="20"/>
        <v>Sobrepeso</v>
      </c>
      <c r="P276" s="25" t="b">
        <f t="shared" si="18"/>
        <v>0</v>
      </c>
      <c r="Q276" s="25" t="b">
        <f t="shared" si="21"/>
        <v>0</v>
      </c>
      <c r="R276" s="139" t="s">
        <v>2283</v>
      </c>
      <c r="S276" s="142" t="s">
        <v>52</v>
      </c>
      <c r="T276" s="49"/>
    </row>
    <row r="277" spans="1:20" x14ac:dyDescent="0.25">
      <c r="A277" s="13">
        <v>287</v>
      </c>
      <c r="B277" s="13" t="s">
        <v>2203</v>
      </c>
      <c r="C277" s="225" t="s">
        <v>3773</v>
      </c>
      <c r="D277" s="13" t="s">
        <v>3941</v>
      </c>
      <c r="E277" s="15">
        <v>39371</v>
      </c>
      <c r="F277" s="16">
        <f t="shared" ca="1" si="19"/>
        <v>80.262833675564679</v>
      </c>
      <c r="G277" s="17" t="s">
        <v>29</v>
      </c>
      <c r="H277" s="21">
        <v>10963</v>
      </c>
      <c r="I277" s="226">
        <v>19.95</v>
      </c>
      <c r="J277" s="20">
        <v>101.9</v>
      </c>
      <c r="K277" s="37">
        <v>40813</v>
      </c>
      <c r="L277" s="24">
        <v>2.62</v>
      </c>
      <c r="M277" s="24">
        <v>-0.26</v>
      </c>
      <c r="N277" s="24">
        <v>1.6</v>
      </c>
      <c r="O277" s="25" t="str">
        <f t="shared" si="20"/>
        <v>Obeso</v>
      </c>
      <c r="P277" s="25" t="b">
        <f t="shared" si="18"/>
        <v>0</v>
      </c>
      <c r="Q277" s="25" t="b">
        <f t="shared" si="21"/>
        <v>0</v>
      </c>
      <c r="R277" s="19" t="s">
        <v>3449</v>
      </c>
      <c r="S277" s="18" t="s">
        <v>52</v>
      </c>
      <c r="T277" s="49"/>
    </row>
    <row r="278" spans="1:20" x14ac:dyDescent="0.25">
      <c r="A278" s="13">
        <v>288</v>
      </c>
      <c r="B278" s="13" t="s">
        <v>2203</v>
      </c>
      <c r="C278" s="225" t="s">
        <v>3773</v>
      </c>
      <c r="D278" s="13" t="s">
        <v>3947</v>
      </c>
      <c r="E278" s="15">
        <v>39392</v>
      </c>
      <c r="F278" s="16">
        <f t="shared" ca="1" si="19"/>
        <v>79.572895277207394</v>
      </c>
      <c r="G278" s="17" t="s">
        <v>54</v>
      </c>
      <c r="H278" s="21" t="s">
        <v>52</v>
      </c>
      <c r="I278" s="226">
        <v>21.85</v>
      </c>
      <c r="J278" s="20">
        <v>105.6</v>
      </c>
      <c r="K278" s="37">
        <v>40813</v>
      </c>
      <c r="L278" s="24">
        <v>2.59</v>
      </c>
      <c r="M278" s="24">
        <v>0.86</v>
      </c>
      <c r="N278" s="24">
        <v>2.2200000000000002</v>
      </c>
      <c r="O278" s="25" t="str">
        <f t="shared" si="20"/>
        <v>Obeso</v>
      </c>
      <c r="P278" s="25" t="b">
        <f t="shared" si="18"/>
        <v>0</v>
      </c>
      <c r="Q278" s="25" t="b">
        <f t="shared" si="21"/>
        <v>0</v>
      </c>
      <c r="R278" s="19"/>
      <c r="S278" s="13"/>
      <c r="T278" s="49"/>
    </row>
    <row r="279" spans="1:20" x14ac:dyDescent="0.25">
      <c r="A279" s="13">
        <v>289</v>
      </c>
      <c r="B279" s="13" t="s">
        <v>2203</v>
      </c>
      <c r="C279" s="225" t="s">
        <v>3773</v>
      </c>
      <c r="D279" s="13" t="s">
        <v>3954</v>
      </c>
      <c r="E279" s="15">
        <v>39487</v>
      </c>
      <c r="F279" s="16">
        <f t="shared" ca="1" si="19"/>
        <v>76.451745379876797</v>
      </c>
      <c r="G279" s="17" t="s">
        <v>54</v>
      </c>
      <c r="H279" s="21">
        <v>2566</v>
      </c>
      <c r="I279" s="226">
        <v>17.899999999999999</v>
      </c>
      <c r="J279" s="20">
        <v>94.1</v>
      </c>
      <c r="K279" s="37">
        <v>40813</v>
      </c>
      <c r="L279" s="24">
        <v>2.86</v>
      </c>
      <c r="M279" s="24">
        <v>-1.44</v>
      </c>
      <c r="N279" s="24">
        <v>1.1499999999999999</v>
      </c>
      <c r="O279" s="25" t="str">
        <f t="shared" si="20"/>
        <v>Obeso</v>
      </c>
      <c r="P279" s="25" t="b">
        <f t="shared" si="18"/>
        <v>0</v>
      </c>
      <c r="Q279" s="25" t="b">
        <f t="shared" si="21"/>
        <v>0</v>
      </c>
      <c r="R279" s="19" t="s">
        <v>3449</v>
      </c>
      <c r="S279" s="18" t="s">
        <v>52</v>
      </c>
      <c r="T279" s="49"/>
    </row>
    <row r="280" spans="1:20" x14ac:dyDescent="0.25">
      <c r="A280" s="13">
        <v>290</v>
      </c>
      <c r="B280" s="13" t="s">
        <v>2203</v>
      </c>
      <c r="C280" s="225" t="s">
        <v>3773</v>
      </c>
      <c r="D280" s="13" t="s">
        <v>3960</v>
      </c>
      <c r="E280" s="15">
        <v>39491</v>
      </c>
      <c r="F280" s="16">
        <f t="shared" ca="1" si="19"/>
        <v>76.320328542094444</v>
      </c>
      <c r="G280" s="17" t="s">
        <v>29</v>
      </c>
      <c r="H280" s="21">
        <v>2452</v>
      </c>
      <c r="I280" s="226">
        <v>14.6</v>
      </c>
      <c r="J280" s="20">
        <v>95.4</v>
      </c>
      <c r="K280" s="37">
        <v>40813</v>
      </c>
      <c r="L280" s="24">
        <v>1.33</v>
      </c>
      <c r="M280" s="24">
        <v>0.92</v>
      </c>
      <c r="N280" s="24">
        <v>1.44</v>
      </c>
      <c r="O280" s="25" t="str">
        <f t="shared" si="20"/>
        <v>Sobrepeso</v>
      </c>
      <c r="P280" s="25" t="b">
        <f t="shared" si="18"/>
        <v>0</v>
      </c>
      <c r="Q280" s="25" t="b">
        <f t="shared" si="21"/>
        <v>0</v>
      </c>
      <c r="R280" s="19" t="s">
        <v>3449</v>
      </c>
      <c r="S280" s="18" t="s">
        <v>52</v>
      </c>
      <c r="T280" s="49"/>
    </row>
    <row r="281" spans="1:20" x14ac:dyDescent="0.25">
      <c r="A281" s="13">
        <v>291</v>
      </c>
      <c r="B281" s="13" t="s">
        <v>2203</v>
      </c>
      <c r="C281" s="225" t="s">
        <v>3773</v>
      </c>
      <c r="D281" s="13" t="s">
        <v>3967</v>
      </c>
      <c r="E281" s="15">
        <v>39333</v>
      </c>
      <c r="F281" s="16">
        <f t="shared" ca="1" si="19"/>
        <v>81.511293634496923</v>
      </c>
      <c r="G281" s="17" t="s">
        <v>29</v>
      </c>
      <c r="H281" s="21">
        <v>2299</v>
      </c>
      <c r="I281" s="226">
        <v>15.7</v>
      </c>
      <c r="J281" s="20">
        <v>104.25</v>
      </c>
      <c r="K281" s="37">
        <v>40813</v>
      </c>
      <c r="L281" s="24">
        <v>-0.67</v>
      </c>
      <c r="M281" s="24">
        <v>0.14000000000000001</v>
      </c>
      <c r="N281" s="24">
        <v>-0.37</v>
      </c>
      <c r="O281" s="25" t="str">
        <f t="shared" si="20"/>
        <v>Normal</v>
      </c>
      <c r="P281" s="25" t="b">
        <f t="shared" si="18"/>
        <v>0</v>
      </c>
      <c r="Q281" s="25" t="b">
        <f t="shared" si="21"/>
        <v>0</v>
      </c>
      <c r="R281" s="19" t="s">
        <v>2730</v>
      </c>
      <c r="S281" s="18" t="s">
        <v>52</v>
      </c>
      <c r="T281" s="49"/>
    </row>
    <row r="282" spans="1:20" x14ac:dyDescent="0.25">
      <c r="A282" s="13">
        <v>292</v>
      </c>
      <c r="B282" s="13" t="s">
        <v>2203</v>
      </c>
      <c r="C282" s="225" t="s">
        <v>3773</v>
      </c>
      <c r="D282" s="13" t="s">
        <v>3973</v>
      </c>
      <c r="E282" s="15">
        <v>39520</v>
      </c>
      <c r="F282" s="16">
        <f t="shared" ca="1" si="19"/>
        <v>75.367556468172481</v>
      </c>
      <c r="G282" s="17" t="s">
        <v>29</v>
      </c>
      <c r="H282" s="21">
        <v>3130</v>
      </c>
      <c r="I282" s="226">
        <v>15.6</v>
      </c>
      <c r="J282" s="20">
        <v>97.9</v>
      </c>
      <c r="K282" s="37">
        <v>40813</v>
      </c>
      <c r="L282" s="24">
        <v>0.65</v>
      </c>
      <c r="M282" s="24">
        <v>-0.56000000000000005</v>
      </c>
      <c r="N282" s="24">
        <v>0.09</v>
      </c>
      <c r="O282" s="25" t="str">
        <f t="shared" si="20"/>
        <v>Normal</v>
      </c>
      <c r="P282" s="25" t="b">
        <f t="shared" si="18"/>
        <v>0</v>
      </c>
      <c r="Q282" s="25" t="b">
        <f t="shared" si="21"/>
        <v>0</v>
      </c>
      <c r="R282" s="13"/>
      <c r="S282" s="13"/>
      <c r="T282" s="49"/>
    </row>
    <row r="283" spans="1:20" x14ac:dyDescent="0.25">
      <c r="A283" s="136">
        <v>293</v>
      </c>
      <c r="B283" s="13" t="s">
        <v>2203</v>
      </c>
      <c r="C283" s="225" t="s">
        <v>3773</v>
      </c>
      <c r="D283" s="13" t="s">
        <v>3977</v>
      </c>
      <c r="E283" s="15">
        <v>39471</v>
      </c>
      <c r="F283" s="16">
        <f t="shared" ca="1" si="19"/>
        <v>76.977412731006154</v>
      </c>
      <c r="G283" s="17" t="s">
        <v>29</v>
      </c>
      <c r="H283" s="21">
        <v>6808</v>
      </c>
      <c r="I283" s="226">
        <v>15.75</v>
      </c>
      <c r="J283" s="20">
        <v>97.65</v>
      </c>
      <c r="K283" s="37">
        <v>40813</v>
      </c>
      <c r="L283" s="24">
        <v>1.59</v>
      </c>
      <c r="M283" s="24">
        <v>1.55</v>
      </c>
      <c r="N283" s="24">
        <v>2.0299999999999998</v>
      </c>
      <c r="O283" s="25" t="str">
        <f t="shared" si="20"/>
        <v>Sobrepeso</v>
      </c>
      <c r="P283" s="25" t="b">
        <f t="shared" si="18"/>
        <v>0</v>
      </c>
      <c r="Q283" s="25" t="b">
        <f t="shared" si="21"/>
        <v>0</v>
      </c>
      <c r="R283" s="149" t="s">
        <v>2283</v>
      </c>
      <c r="S283" s="142" t="s">
        <v>52</v>
      </c>
      <c r="T283" s="49"/>
    </row>
    <row r="284" spans="1:20" x14ac:dyDescent="0.25">
      <c r="A284" s="20">
        <v>294</v>
      </c>
      <c r="B284" s="13" t="s">
        <v>2203</v>
      </c>
      <c r="C284" s="225" t="s">
        <v>3773</v>
      </c>
      <c r="D284" s="13" t="s">
        <v>3983</v>
      </c>
      <c r="E284" s="15">
        <v>39406</v>
      </c>
      <c r="F284" s="16">
        <f t="shared" ca="1" si="19"/>
        <v>79.112936344969199</v>
      </c>
      <c r="G284" s="17" t="s">
        <v>54</v>
      </c>
      <c r="H284" s="21">
        <v>11189</v>
      </c>
      <c r="I284" s="22" t="s">
        <v>3989</v>
      </c>
      <c r="J284" s="20">
        <v>108.45</v>
      </c>
      <c r="K284" s="37">
        <v>40813</v>
      </c>
      <c r="L284" s="24">
        <v>-0.68</v>
      </c>
      <c r="M284" s="24">
        <v>-1</v>
      </c>
      <c r="N284" s="24">
        <v>-1.05</v>
      </c>
      <c r="O284" s="25" t="str">
        <f t="shared" si="20"/>
        <v>Normal</v>
      </c>
      <c r="P284" s="25" t="b">
        <f t="shared" si="18"/>
        <v>0</v>
      </c>
      <c r="Q284" s="25" t="b">
        <f t="shared" si="21"/>
        <v>0</v>
      </c>
      <c r="R284" s="13"/>
      <c r="S284" s="13"/>
      <c r="T284" s="49"/>
    </row>
    <row r="285" spans="1:20" x14ac:dyDescent="0.25">
      <c r="A285" s="13">
        <v>295</v>
      </c>
      <c r="B285" s="13" t="s">
        <v>2203</v>
      </c>
      <c r="C285" s="225" t="s">
        <v>3773</v>
      </c>
      <c r="D285" s="13" t="s">
        <v>3990</v>
      </c>
      <c r="E285" s="15">
        <v>39350</v>
      </c>
      <c r="F285" s="16">
        <f t="shared" ca="1" si="19"/>
        <v>80.952772073921977</v>
      </c>
      <c r="G285" s="17" t="s">
        <v>54</v>
      </c>
      <c r="H285" s="21">
        <v>9566</v>
      </c>
      <c r="I285" s="22" t="s">
        <v>3997</v>
      </c>
      <c r="J285" s="20">
        <v>98.8</v>
      </c>
      <c r="K285" s="37">
        <v>40813</v>
      </c>
      <c r="L285" s="24">
        <v>-1.06</v>
      </c>
      <c r="M285" s="24">
        <v>-0.92</v>
      </c>
      <c r="N285" s="24">
        <v>-1.27</v>
      </c>
      <c r="O285" s="25" t="str">
        <f t="shared" si="20"/>
        <v>Bajopeso</v>
      </c>
      <c r="P285" s="25" t="b">
        <f t="shared" si="18"/>
        <v>0</v>
      </c>
      <c r="Q285" s="25" t="b">
        <f t="shared" si="21"/>
        <v>0</v>
      </c>
      <c r="R285" s="13"/>
      <c r="S285" s="13"/>
      <c r="T285" s="49"/>
    </row>
    <row r="286" spans="1:20" x14ac:dyDescent="0.25">
      <c r="A286" s="13">
        <v>296</v>
      </c>
      <c r="B286" s="13" t="s">
        <v>2203</v>
      </c>
      <c r="C286" s="225" t="s">
        <v>3773</v>
      </c>
      <c r="D286" s="13" t="s">
        <v>3998</v>
      </c>
      <c r="E286" s="15">
        <v>39414</v>
      </c>
      <c r="F286" s="16">
        <f t="shared" ca="1" si="19"/>
        <v>78.850102669404521</v>
      </c>
      <c r="G286" s="17" t="s">
        <v>29</v>
      </c>
      <c r="H286" s="21">
        <v>2787</v>
      </c>
      <c r="I286" s="22" t="s">
        <v>4004</v>
      </c>
      <c r="J286" s="20">
        <v>101</v>
      </c>
      <c r="K286" s="37">
        <v>40813</v>
      </c>
      <c r="L286" s="24">
        <v>2.02</v>
      </c>
      <c r="M286" s="24">
        <v>-1.17</v>
      </c>
      <c r="N286" s="24">
        <v>0.62</v>
      </c>
      <c r="O286" s="25" t="str">
        <f t="shared" si="20"/>
        <v>Obeso</v>
      </c>
      <c r="P286" s="25" t="b">
        <f t="shared" si="18"/>
        <v>0</v>
      </c>
      <c r="Q286" s="25" t="b">
        <f t="shared" si="21"/>
        <v>0</v>
      </c>
      <c r="R286" s="19" t="s">
        <v>3449</v>
      </c>
      <c r="S286" s="228" t="s">
        <v>52</v>
      </c>
      <c r="T286" s="49"/>
    </row>
    <row r="287" spans="1:20" x14ac:dyDescent="0.25">
      <c r="A287" s="13">
        <v>297</v>
      </c>
      <c r="B287" s="13" t="s">
        <v>2203</v>
      </c>
      <c r="C287" s="225" t="s">
        <v>3773</v>
      </c>
      <c r="D287" s="13" t="s">
        <v>4005</v>
      </c>
      <c r="E287" s="15">
        <v>39479</v>
      </c>
      <c r="F287" s="16">
        <f t="shared" ca="1" si="19"/>
        <v>76.714579055441476</v>
      </c>
      <c r="G287" s="17" t="s">
        <v>54</v>
      </c>
      <c r="H287" s="21">
        <v>7295</v>
      </c>
      <c r="I287" s="22">
        <v>19</v>
      </c>
      <c r="J287" s="20">
        <v>101.1</v>
      </c>
      <c r="K287" s="37">
        <v>40813</v>
      </c>
      <c r="L287" s="24">
        <v>-1.08</v>
      </c>
      <c r="M287" s="24">
        <v>-0.73</v>
      </c>
      <c r="N287" s="24">
        <v>-1.1599999999999999</v>
      </c>
      <c r="O287" s="25" t="str">
        <f t="shared" si="20"/>
        <v>Bajopeso</v>
      </c>
      <c r="P287" s="25" t="b">
        <f t="shared" si="18"/>
        <v>0</v>
      </c>
      <c r="Q287" s="25" t="b">
        <f t="shared" si="21"/>
        <v>0</v>
      </c>
      <c r="R287" s="209" t="s">
        <v>3241</v>
      </c>
      <c r="S287" s="18" t="s">
        <v>52</v>
      </c>
      <c r="T287" s="49"/>
    </row>
    <row r="288" spans="1:20" x14ac:dyDescent="0.25">
      <c r="A288" s="13">
        <v>298</v>
      </c>
      <c r="B288" s="13" t="s">
        <v>2203</v>
      </c>
      <c r="C288" s="225" t="s">
        <v>3773</v>
      </c>
      <c r="D288" s="13" t="s">
        <v>4011</v>
      </c>
      <c r="E288" s="15">
        <v>39347</v>
      </c>
      <c r="F288" s="16">
        <f t="shared" ca="1" si="19"/>
        <v>81.051334702258728</v>
      </c>
      <c r="G288" s="17" t="s">
        <v>54</v>
      </c>
      <c r="H288" s="21" t="s">
        <v>107</v>
      </c>
      <c r="I288" s="22">
        <v>24.2</v>
      </c>
      <c r="J288" s="20">
        <v>103.2</v>
      </c>
      <c r="K288" s="37">
        <v>40813</v>
      </c>
      <c r="L288" s="24">
        <v>4.22</v>
      </c>
      <c r="M288" s="24">
        <v>0.09</v>
      </c>
      <c r="N288" s="24">
        <v>2.74</v>
      </c>
      <c r="O288" s="25" t="str">
        <f t="shared" si="20"/>
        <v>Obeso</v>
      </c>
      <c r="P288" s="25" t="b">
        <f t="shared" si="18"/>
        <v>0</v>
      </c>
      <c r="Q288" s="25" t="b">
        <f t="shared" si="21"/>
        <v>0</v>
      </c>
      <c r="R288" s="13"/>
      <c r="S288" s="13"/>
      <c r="T288" s="49"/>
    </row>
    <row r="289" spans="1:20" x14ac:dyDescent="0.25">
      <c r="A289" s="13">
        <v>299</v>
      </c>
      <c r="B289" s="13" t="s">
        <v>2203</v>
      </c>
      <c r="C289" s="225" t="s">
        <v>3773</v>
      </c>
      <c r="D289" s="13" t="s">
        <v>4017</v>
      </c>
      <c r="E289" s="15">
        <v>39382</v>
      </c>
      <c r="F289" s="16">
        <f t="shared" ca="1" si="19"/>
        <v>79.901437371663249</v>
      </c>
      <c r="G289" s="17" t="s">
        <v>54</v>
      </c>
      <c r="H289" s="21">
        <v>3611</v>
      </c>
      <c r="I289" s="22">
        <v>15.4</v>
      </c>
      <c r="J289" s="20">
        <v>96.85</v>
      </c>
      <c r="K289" s="37">
        <v>40813</v>
      </c>
      <c r="L289" s="24">
        <v>0.76</v>
      </c>
      <c r="M289" s="24">
        <v>-1.24</v>
      </c>
      <c r="N289" s="24">
        <v>-0.23</v>
      </c>
      <c r="O289" s="25" t="str">
        <f t="shared" si="20"/>
        <v>Normal</v>
      </c>
      <c r="P289" s="25" t="b">
        <f t="shared" si="18"/>
        <v>0</v>
      </c>
      <c r="Q289" s="25" t="b">
        <f t="shared" si="21"/>
        <v>0</v>
      </c>
      <c r="R289" s="209" t="s">
        <v>3241</v>
      </c>
      <c r="S289" s="18" t="s">
        <v>52</v>
      </c>
      <c r="T289" s="49"/>
    </row>
    <row r="290" spans="1:20" x14ac:dyDescent="0.25">
      <c r="A290" s="13">
        <v>300</v>
      </c>
      <c r="B290" s="13" t="s">
        <v>2203</v>
      </c>
      <c r="C290" s="225" t="s">
        <v>3773</v>
      </c>
      <c r="D290" s="13" t="s">
        <v>4024</v>
      </c>
      <c r="E290" s="15">
        <v>39581</v>
      </c>
      <c r="F290" s="16">
        <f t="shared" ca="1" si="19"/>
        <v>73.363449691991789</v>
      </c>
      <c r="G290" s="17" t="s">
        <v>29</v>
      </c>
      <c r="H290" s="21">
        <v>12435</v>
      </c>
      <c r="I290" s="22">
        <v>15.35</v>
      </c>
      <c r="J290" s="20">
        <v>96.85</v>
      </c>
      <c r="K290" s="37">
        <v>40813</v>
      </c>
      <c r="L290" s="24">
        <v>1.55</v>
      </c>
      <c r="M290" s="24">
        <v>0.13</v>
      </c>
      <c r="N290" s="24">
        <v>1.1299999999999999</v>
      </c>
      <c r="O290" s="25" t="str">
        <f t="shared" si="20"/>
        <v>Sobrepeso</v>
      </c>
      <c r="P290" s="25" t="b">
        <f t="shared" si="18"/>
        <v>0</v>
      </c>
      <c r="Q290" s="25" t="b">
        <f t="shared" si="21"/>
        <v>0</v>
      </c>
      <c r="R290" s="19" t="s">
        <v>2283</v>
      </c>
      <c r="S290" s="142" t="s">
        <v>52</v>
      </c>
      <c r="T290" s="49"/>
    </row>
    <row r="291" spans="1:20" x14ac:dyDescent="0.25">
      <c r="A291" s="136">
        <v>301</v>
      </c>
      <c r="B291" s="13" t="s">
        <v>2203</v>
      </c>
      <c r="C291" s="225" t="s">
        <v>3773</v>
      </c>
      <c r="D291" s="13" t="s">
        <v>4032</v>
      </c>
      <c r="E291" s="37">
        <v>39353</v>
      </c>
      <c r="F291" s="16">
        <f t="shared" ca="1" si="19"/>
        <v>80.854209445585212</v>
      </c>
      <c r="G291" s="17" t="s">
        <v>54</v>
      </c>
      <c r="H291" s="21">
        <v>4164</v>
      </c>
      <c r="I291" s="22">
        <v>15.65</v>
      </c>
      <c r="J291" s="20">
        <v>99</v>
      </c>
      <c r="K291" s="37">
        <v>40876</v>
      </c>
      <c r="L291" s="24">
        <v>0.51</v>
      </c>
      <c r="M291" s="24">
        <v>-1.18</v>
      </c>
      <c r="N291" s="24">
        <v>-0.39</v>
      </c>
      <c r="O291" s="25" t="str">
        <f t="shared" si="20"/>
        <v>Normal</v>
      </c>
      <c r="P291" s="25" t="b">
        <f>IF(M291&lt;-2,"Desn Cr." )</f>
        <v>0</v>
      </c>
      <c r="Q291" s="25" t="b">
        <f t="shared" si="21"/>
        <v>0</v>
      </c>
      <c r="R291" s="19" t="s">
        <v>2283</v>
      </c>
      <c r="S291" s="142" t="s">
        <v>52</v>
      </c>
      <c r="T291" s="49"/>
    </row>
    <row r="292" spans="1:20" x14ac:dyDescent="0.25">
      <c r="A292" s="20">
        <v>302</v>
      </c>
      <c r="B292" s="13" t="s">
        <v>2203</v>
      </c>
      <c r="C292" s="225" t="s">
        <v>3773</v>
      </c>
      <c r="D292" s="13" t="s">
        <v>4038</v>
      </c>
      <c r="E292" s="15">
        <v>39374</v>
      </c>
      <c r="F292" s="16">
        <f t="shared" ca="1" si="19"/>
        <v>80.164271047227928</v>
      </c>
      <c r="G292" s="17" t="s">
        <v>29</v>
      </c>
      <c r="H292" s="21">
        <v>2234</v>
      </c>
      <c r="I292" s="22">
        <v>20.399999999999999</v>
      </c>
      <c r="J292" s="20">
        <v>107.55</v>
      </c>
      <c r="K292" s="37">
        <v>40813</v>
      </c>
      <c r="L292" s="24">
        <v>1.38</v>
      </c>
      <c r="M292" s="24">
        <v>0.38</v>
      </c>
      <c r="N292" s="24">
        <v>1.1299999999999999</v>
      </c>
      <c r="O292" s="25" t="str">
        <f t="shared" si="20"/>
        <v>Sobrepeso</v>
      </c>
      <c r="P292" s="25" t="b">
        <f t="shared" ref="P292:P355" si="22">IF(M292&lt;-2,"Talla Baja" )</f>
        <v>0</v>
      </c>
      <c r="Q292" s="25" t="b">
        <f t="shared" si="21"/>
        <v>0</v>
      </c>
      <c r="R292" s="13"/>
      <c r="S292" s="13"/>
      <c r="T292" s="49"/>
    </row>
    <row r="293" spans="1:20" x14ac:dyDescent="0.25">
      <c r="A293" s="13">
        <v>303</v>
      </c>
      <c r="B293" s="13" t="s">
        <v>2203</v>
      </c>
      <c r="C293" s="225" t="s">
        <v>3773</v>
      </c>
      <c r="D293" s="13" t="s">
        <v>4045</v>
      </c>
      <c r="E293" s="15">
        <v>39436</v>
      </c>
      <c r="F293" s="16">
        <f t="shared" ca="1" si="19"/>
        <v>78.127310061601648</v>
      </c>
      <c r="G293" s="17" t="s">
        <v>29</v>
      </c>
      <c r="H293" s="21">
        <v>4881</v>
      </c>
      <c r="I293" s="22">
        <v>17.600000000000001</v>
      </c>
      <c r="J293" s="20">
        <v>101.15</v>
      </c>
      <c r="K293" s="37">
        <v>40813</v>
      </c>
      <c r="L293" s="24">
        <v>1.36</v>
      </c>
      <c r="M293" s="24">
        <v>-0.15</v>
      </c>
      <c r="N293" s="24">
        <v>0.81</v>
      </c>
      <c r="O293" s="25" t="str">
        <f t="shared" si="20"/>
        <v>Sobrepeso</v>
      </c>
      <c r="P293" s="25" t="b">
        <f t="shared" si="22"/>
        <v>0</v>
      </c>
      <c r="Q293" s="25" t="b">
        <f t="shared" si="21"/>
        <v>0</v>
      </c>
      <c r="R293" s="19" t="s">
        <v>2367</v>
      </c>
      <c r="S293" s="34" t="s">
        <v>52</v>
      </c>
      <c r="T293" s="49"/>
    </row>
    <row r="294" spans="1:20" x14ac:dyDescent="0.25">
      <c r="A294" s="13">
        <v>304</v>
      </c>
      <c r="B294" s="13" t="s">
        <v>2203</v>
      </c>
      <c r="C294" s="225" t="s">
        <v>3773</v>
      </c>
      <c r="D294" s="13" t="s">
        <v>4052</v>
      </c>
      <c r="E294" s="15">
        <v>39340</v>
      </c>
      <c r="F294" s="16">
        <f t="shared" ca="1" si="19"/>
        <v>81.281314168377818</v>
      </c>
      <c r="G294" s="17" t="s">
        <v>29</v>
      </c>
      <c r="H294" s="21">
        <v>2202</v>
      </c>
      <c r="I294" s="22">
        <v>16.2</v>
      </c>
      <c r="J294" s="20">
        <v>100.2</v>
      </c>
      <c r="K294" s="37">
        <v>40813</v>
      </c>
      <c r="L294" s="24">
        <v>0.6</v>
      </c>
      <c r="M294" s="24">
        <v>-0.8</v>
      </c>
      <c r="N294" s="24">
        <v>-0.1</v>
      </c>
      <c r="O294" s="25" t="str">
        <f t="shared" si="20"/>
        <v>Normal</v>
      </c>
      <c r="P294" s="25" t="b">
        <f t="shared" si="22"/>
        <v>0</v>
      </c>
      <c r="Q294" s="25" t="b">
        <f t="shared" si="21"/>
        <v>0</v>
      </c>
      <c r="R294" s="13"/>
      <c r="S294" s="13"/>
      <c r="T294" s="49"/>
    </row>
    <row r="295" spans="1:20" x14ac:dyDescent="0.25">
      <c r="A295" s="13">
        <v>305</v>
      </c>
      <c r="B295" s="13" t="s">
        <v>2203</v>
      </c>
      <c r="C295" s="225" t="s">
        <v>3773</v>
      </c>
      <c r="D295" s="20" t="s">
        <v>4059</v>
      </c>
      <c r="E295" s="37">
        <v>39351</v>
      </c>
      <c r="F295" s="16">
        <f t="shared" ca="1" si="19"/>
        <v>80.919917864476389</v>
      </c>
      <c r="G295" s="70" t="s">
        <v>54</v>
      </c>
      <c r="H295" s="21">
        <v>4915</v>
      </c>
      <c r="I295" s="22">
        <v>17.8</v>
      </c>
      <c r="J295" s="20">
        <v>103.5</v>
      </c>
      <c r="K295" s="37">
        <v>40813</v>
      </c>
      <c r="L295" s="24">
        <v>0.95</v>
      </c>
      <c r="M295" s="24">
        <v>0.17</v>
      </c>
      <c r="N295" s="24">
        <v>0.72</v>
      </c>
      <c r="O295" s="25" t="str">
        <f t="shared" si="20"/>
        <v>Normal</v>
      </c>
      <c r="P295" s="25" t="b">
        <f t="shared" si="22"/>
        <v>0</v>
      </c>
      <c r="Q295" s="25" t="b">
        <f t="shared" si="21"/>
        <v>0</v>
      </c>
      <c r="R295" s="19" t="s">
        <v>3241</v>
      </c>
      <c r="S295" s="18" t="s">
        <v>52</v>
      </c>
      <c r="T295" s="49"/>
    </row>
    <row r="296" spans="1:20" x14ac:dyDescent="0.25">
      <c r="A296" s="13">
        <v>306</v>
      </c>
      <c r="B296" s="13" t="s">
        <v>2203</v>
      </c>
      <c r="C296" s="225" t="s">
        <v>3773</v>
      </c>
      <c r="D296" s="13" t="s">
        <v>4066</v>
      </c>
      <c r="E296" s="15">
        <v>39448</v>
      </c>
      <c r="F296" s="16">
        <f t="shared" ca="1" si="19"/>
        <v>77.733059548254616</v>
      </c>
      <c r="G296" s="17" t="s">
        <v>54</v>
      </c>
      <c r="H296" s="21" t="s">
        <v>107</v>
      </c>
      <c r="I296" s="22">
        <v>16.7</v>
      </c>
      <c r="J296" s="20">
        <v>98.8</v>
      </c>
      <c r="K296" s="37">
        <v>40813</v>
      </c>
      <c r="L296" s="24">
        <v>0.16</v>
      </c>
      <c r="M296" s="24">
        <v>-0.83</v>
      </c>
      <c r="N296" s="24">
        <v>-0.4</v>
      </c>
      <c r="O296" s="25" t="str">
        <f t="shared" si="20"/>
        <v>Normal</v>
      </c>
      <c r="P296" s="25" t="b">
        <f t="shared" si="22"/>
        <v>0</v>
      </c>
      <c r="Q296" s="25" t="b">
        <f t="shared" si="21"/>
        <v>0</v>
      </c>
      <c r="R296" s="20"/>
      <c r="S296" s="20"/>
      <c r="T296" s="50"/>
    </row>
    <row r="297" spans="1:20" x14ac:dyDescent="0.25">
      <c r="A297" s="13">
        <v>307</v>
      </c>
      <c r="B297" s="13" t="s">
        <v>2203</v>
      </c>
      <c r="C297" s="225" t="s">
        <v>3773</v>
      </c>
      <c r="D297" s="20" t="s">
        <v>4073</v>
      </c>
      <c r="E297" s="37">
        <v>39476</v>
      </c>
      <c r="F297" s="16">
        <f t="shared" ca="1" si="19"/>
        <v>76.813141683778241</v>
      </c>
      <c r="G297" s="70" t="s">
        <v>54</v>
      </c>
      <c r="H297" s="21">
        <v>12552</v>
      </c>
      <c r="I297" s="22">
        <v>15.85</v>
      </c>
      <c r="J297" s="20">
        <v>99.6</v>
      </c>
      <c r="K297" s="37">
        <v>40813</v>
      </c>
      <c r="L297" s="24">
        <v>0.52</v>
      </c>
      <c r="M297" s="24">
        <v>-0.16</v>
      </c>
      <c r="N297" s="24">
        <v>0.25</v>
      </c>
      <c r="O297" s="25" t="str">
        <f t="shared" si="20"/>
        <v>Normal</v>
      </c>
      <c r="P297" s="25" t="b">
        <f t="shared" si="22"/>
        <v>0</v>
      </c>
      <c r="Q297" s="25" t="b">
        <f t="shared" si="21"/>
        <v>0</v>
      </c>
      <c r="R297" s="20"/>
      <c r="S297" s="20"/>
      <c r="T297" s="50"/>
    </row>
    <row r="298" spans="1:20" x14ac:dyDescent="0.25">
      <c r="A298" s="13">
        <v>308</v>
      </c>
      <c r="B298" s="13" t="s">
        <v>2203</v>
      </c>
      <c r="C298" s="225" t="s">
        <v>3773</v>
      </c>
      <c r="D298" s="20" t="s">
        <v>4079</v>
      </c>
      <c r="E298" s="37">
        <v>39507</v>
      </c>
      <c r="F298" s="16">
        <f t="shared" ca="1" si="19"/>
        <v>75.794661190965087</v>
      </c>
      <c r="G298" s="70" t="s">
        <v>29</v>
      </c>
      <c r="H298" s="21">
        <v>3487</v>
      </c>
      <c r="I298" s="22">
        <v>15.65</v>
      </c>
      <c r="J298" s="20">
        <v>97.6</v>
      </c>
      <c r="K298" s="37">
        <v>40813</v>
      </c>
      <c r="L298" s="24">
        <v>0.75</v>
      </c>
      <c r="M298" s="24">
        <v>-0.7</v>
      </c>
      <c r="N298" s="24">
        <v>0.08</v>
      </c>
      <c r="O298" s="25" t="str">
        <f t="shared" si="20"/>
        <v>Normal</v>
      </c>
      <c r="P298" s="25" t="b">
        <f t="shared" si="22"/>
        <v>0</v>
      </c>
      <c r="Q298" s="25" t="b">
        <f t="shared" si="21"/>
        <v>0</v>
      </c>
      <c r="R298" s="135" t="s">
        <v>2250</v>
      </c>
      <c r="S298" s="202" t="s">
        <v>52</v>
      </c>
      <c r="T298" s="50"/>
    </row>
    <row r="299" spans="1:20" x14ac:dyDescent="0.25">
      <c r="A299" s="136">
        <v>309</v>
      </c>
      <c r="B299" s="13" t="s">
        <v>2203</v>
      </c>
      <c r="C299" s="225" t="s">
        <v>3773</v>
      </c>
      <c r="D299" s="20" t="s">
        <v>4087</v>
      </c>
      <c r="E299" s="37">
        <v>39482</v>
      </c>
      <c r="F299" s="16">
        <f t="shared" ca="1" si="19"/>
        <v>76.616016427104725</v>
      </c>
      <c r="G299" s="70" t="s">
        <v>29</v>
      </c>
      <c r="H299" s="21">
        <v>4369</v>
      </c>
      <c r="I299" s="22">
        <v>15.85</v>
      </c>
      <c r="J299" s="22">
        <v>98.3</v>
      </c>
      <c r="K299" s="37">
        <v>40813</v>
      </c>
      <c r="L299" s="24">
        <v>1</v>
      </c>
      <c r="M299" s="24">
        <v>-0.14000000000000001</v>
      </c>
      <c r="N299" s="24">
        <v>0.56999999999999995</v>
      </c>
      <c r="O299" s="25" t="str">
        <f t="shared" si="20"/>
        <v>Normal</v>
      </c>
      <c r="P299" s="25" t="b">
        <f t="shared" si="22"/>
        <v>0</v>
      </c>
      <c r="Q299" s="25" t="b">
        <f t="shared" si="21"/>
        <v>0</v>
      </c>
      <c r="R299" s="139" t="s">
        <v>2250</v>
      </c>
      <c r="S299" s="18" t="s">
        <v>52</v>
      </c>
      <c r="T299" s="50"/>
    </row>
    <row r="300" spans="1:20" x14ac:dyDescent="0.25">
      <c r="A300" s="20">
        <v>310</v>
      </c>
      <c r="B300" s="13" t="s">
        <v>2203</v>
      </c>
      <c r="C300" s="225" t="s">
        <v>3773</v>
      </c>
      <c r="D300" s="20" t="s">
        <v>4093</v>
      </c>
      <c r="E300" s="37">
        <v>39347</v>
      </c>
      <c r="F300" s="16">
        <f t="shared" ca="1" si="19"/>
        <v>81.051334702258728</v>
      </c>
      <c r="G300" s="70" t="s">
        <v>54</v>
      </c>
      <c r="H300" s="21">
        <v>3628</v>
      </c>
      <c r="I300" s="22" t="s">
        <v>4100</v>
      </c>
      <c r="J300" s="22">
        <v>101.9</v>
      </c>
      <c r="K300" s="37">
        <v>40827</v>
      </c>
      <c r="L300" s="24">
        <v>0.61</v>
      </c>
      <c r="M300" s="24">
        <v>-0.28000000000000003</v>
      </c>
      <c r="N300" s="24">
        <v>0.22</v>
      </c>
      <c r="O300" s="25" t="str">
        <f t="shared" si="20"/>
        <v>Normal</v>
      </c>
      <c r="P300" s="25" t="b">
        <f t="shared" si="22"/>
        <v>0</v>
      </c>
      <c r="Q300" s="25" t="b">
        <f t="shared" si="21"/>
        <v>0</v>
      </c>
      <c r="R300" s="20"/>
      <c r="S300" s="20"/>
      <c r="T300" s="50"/>
    </row>
    <row r="301" spans="1:20" x14ac:dyDescent="0.25">
      <c r="A301" s="13">
        <v>311</v>
      </c>
      <c r="B301" s="13" t="s">
        <v>2203</v>
      </c>
      <c r="C301" s="225" t="s">
        <v>3773</v>
      </c>
      <c r="D301" s="20" t="s">
        <v>4101</v>
      </c>
      <c r="E301" s="37">
        <v>39404</v>
      </c>
      <c r="F301" s="16">
        <f t="shared" ca="1" si="19"/>
        <v>79.178644763860376</v>
      </c>
      <c r="G301" s="70" t="s">
        <v>54</v>
      </c>
      <c r="H301" s="21">
        <v>2685</v>
      </c>
      <c r="I301" s="22" t="s">
        <v>4108</v>
      </c>
      <c r="J301" s="20" t="s">
        <v>4109</v>
      </c>
      <c r="K301" s="37">
        <v>40827</v>
      </c>
      <c r="L301" s="24">
        <v>1.27</v>
      </c>
      <c r="M301" s="24">
        <v>0.28000000000000003</v>
      </c>
      <c r="N301" s="24">
        <v>1</v>
      </c>
      <c r="O301" s="25" t="str">
        <f t="shared" si="20"/>
        <v>Sobrepeso</v>
      </c>
      <c r="P301" s="25" t="b">
        <f t="shared" si="22"/>
        <v>0</v>
      </c>
      <c r="Q301" s="25" t="b">
        <f t="shared" si="21"/>
        <v>0</v>
      </c>
      <c r="R301" s="139" t="s">
        <v>2283</v>
      </c>
      <c r="S301" s="142" t="s">
        <v>1474</v>
      </c>
      <c r="T301" s="50"/>
    </row>
    <row r="302" spans="1:20" x14ac:dyDescent="0.25">
      <c r="A302" s="13">
        <v>312</v>
      </c>
      <c r="B302" s="13" t="s">
        <v>2203</v>
      </c>
      <c r="C302" s="225" t="s">
        <v>3773</v>
      </c>
      <c r="D302" s="20" t="s">
        <v>4110</v>
      </c>
      <c r="E302" s="37">
        <v>39457</v>
      </c>
      <c r="F302" s="16">
        <f t="shared" ca="1" si="19"/>
        <v>77.437371663244363</v>
      </c>
      <c r="G302" s="70" t="s">
        <v>29</v>
      </c>
      <c r="H302" s="21">
        <v>3232</v>
      </c>
      <c r="I302" s="22">
        <v>13.8</v>
      </c>
      <c r="J302" s="20">
        <v>95</v>
      </c>
      <c r="K302" s="37">
        <v>40819</v>
      </c>
      <c r="L302" s="24">
        <v>0.2</v>
      </c>
      <c r="M302" s="24">
        <v>-2.0699999999999998</v>
      </c>
      <c r="N302" s="24">
        <v>-1.0900000000000001</v>
      </c>
      <c r="O302" s="25" t="str">
        <f t="shared" si="20"/>
        <v>Normal</v>
      </c>
      <c r="P302" s="25" t="str">
        <f t="shared" si="22"/>
        <v>Talla Baja</v>
      </c>
      <c r="Q302" s="25" t="b">
        <f t="shared" si="21"/>
        <v>0</v>
      </c>
      <c r="R302" s="209" t="s">
        <v>3241</v>
      </c>
      <c r="S302" s="18" t="s">
        <v>52</v>
      </c>
      <c r="T302" s="49"/>
    </row>
    <row r="303" spans="1:20" x14ac:dyDescent="0.25">
      <c r="A303" s="13">
        <v>313</v>
      </c>
      <c r="B303" s="13" t="s">
        <v>2203</v>
      </c>
      <c r="C303" s="225" t="s">
        <v>3773</v>
      </c>
      <c r="D303" s="13" t="s">
        <v>4115</v>
      </c>
      <c r="E303" s="15">
        <v>39468</v>
      </c>
      <c r="F303" s="16">
        <f t="shared" ca="1" si="19"/>
        <v>77.07597535934292</v>
      </c>
      <c r="G303" s="17" t="s">
        <v>54</v>
      </c>
      <c r="H303" s="21">
        <v>10789</v>
      </c>
      <c r="I303" s="22">
        <v>19.2</v>
      </c>
      <c r="J303" s="20">
        <v>100.05</v>
      </c>
      <c r="K303" s="37">
        <v>40833</v>
      </c>
      <c r="L303" s="24">
        <v>2.4300000000000002</v>
      </c>
      <c r="M303" s="24">
        <v>-0.19</v>
      </c>
      <c r="N303" s="24">
        <v>1.52</v>
      </c>
      <c r="O303" s="25" t="str">
        <f t="shared" si="20"/>
        <v>Obeso</v>
      </c>
      <c r="P303" s="25" t="b">
        <f t="shared" si="22"/>
        <v>0</v>
      </c>
      <c r="Q303" s="25" t="b">
        <f t="shared" si="21"/>
        <v>0</v>
      </c>
      <c r="R303" s="19" t="s">
        <v>3449</v>
      </c>
      <c r="S303" s="18" t="s">
        <v>52</v>
      </c>
      <c r="T303" s="49"/>
    </row>
    <row r="304" spans="1:20" x14ac:dyDescent="0.25">
      <c r="A304" s="13">
        <v>314</v>
      </c>
      <c r="B304" s="13" t="s">
        <v>2203</v>
      </c>
      <c r="C304" s="225" t="s">
        <v>3773</v>
      </c>
      <c r="D304" s="13" t="s">
        <v>4121</v>
      </c>
      <c r="E304" s="15">
        <v>39490</v>
      </c>
      <c r="F304" s="16">
        <f t="shared" ca="1" si="19"/>
        <v>76.353182751540032</v>
      </c>
      <c r="G304" s="17" t="s">
        <v>29</v>
      </c>
      <c r="H304" s="21">
        <v>2378</v>
      </c>
      <c r="I304" s="50">
        <v>13.45</v>
      </c>
      <c r="J304" s="20">
        <v>96.1</v>
      </c>
      <c r="K304" s="37">
        <v>40827</v>
      </c>
      <c r="L304" s="24">
        <v>-0.79</v>
      </c>
      <c r="M304" s="24">
        <v>-1.21</v>
      </c>
      <c r="N304" s="24">
        <v>-1.23</v>
      </c>
      <c r="O304" s="25" t="str">
        <f t="shared" si="20"/>
        <v>Normal</v>
      </c>
      <c r="P304" s="25" t="b">
        <f t="shared" si="22"/>
        <v>0</v>
      </c>
      <c r="Q304" s="25" t="b">
        <f t="shared" si="21"/>
        <v>0</v>
      </c>
      <c r="R304" s="13"/>
      <c r="S304" s="13"/>
      <c r="T304" s="49"/>
    </row>
    <row r="305" spans="1:20" x14ac:dyDescent="0.25">
      <c r="A305" s="13">
        <v>316</v>
      </c>
      <c r="B305" s="13" t="s">
        <v>2203</v>
      </c>
      <c r="C305" s="225" t="s">
        <v>3773</v>
      </c>
      <c r="D305" s="13" t="s">
        <v>4127</v>
      </c>
      <c r="E305" s="15">
        <v>39665</v>
      </c>
      <c r="F305" s="16">
        <f t="shared" ca="1" si="19"/>
        <v>70.603696098562637</v>
      </c>
      <c r="G305" s="17" t="s">
        <v>54</v>
      </c>
      <c r="H305" s="21">
        <v>2756</v>
      </c>
      <c r="I305" s="22">
        <v>16.3</v>
      </c>
      <c r="J305" s="20">
        <v>94.45</v>
      </c>
      <c r="K305" s="222">
        <v>40833</v>
      </c>
      <c r="L305" s="24">
        <v>1.1599999999999999</v>
      </c>
      <c r="M305" s="24">
        <v>0.48</v>
      </c>
      <c r="N305" s="24">
        <v>1.07</v>
      </c>
      <c r="O305" s="25" t="str">
        <f t="shared" si="20"/>
        <v>Sobrepeso</v>
      </c>
      <c r="P305" s="25" t="b">
        <f t="shared" si="22"/>
        <v>0</v>
      </c>
      <c r="Q305" s="25" t="b">
        <f t="shared" si="21"/>
        <v>0</v>
      </c>
      <c r="R305" s="13"/>
      <c r="S305" s="13"/>
      <c r="T305" s="50"/>
    </row>
    <row r="306" spans="1:20" x14ac:dyDescent="0.25">
      <c r="A306" s="20">
        <v>317</v>
      </c>
      <c r="B306" s="13" t="s">
        <v>2203</v>
      </c>
      <c r="C306" s="230" t="s">
        <v>4133</v>
      </c>
      <c r="D306" s="20" t="s">
        <v>4134</v>
      </c>
      <c r="E306" s="37">
        <v>39738</v>
      </c>
      <c r="F306" s="16">
        <f t="shared" ca="1" si="19"/>
        <v>68.205338809034913</v>
      </c>
      <c r="G306" s="70" t="s">
        <v>29</v>
      </c>
      <c r="H306" s="53">
        <v>2361</v>
      </c>
      <c r="I306" s="22">
        <v>13.4</v>
      </c>
      <c r="J306" s="20">
        <v>89.7</v>
      </c>
      <c r="K306" s="37">
        <v>40822</v>
      </c>
      <c r="L306" s="24">
        <v>0.55000000000000004</v>
      </c>
      <c r="M306" s="24">
        <v>-1.66</v>
      </c>
      <c r="N306" s="24">
        <v>-0.53</v>
      </c>
      <c r="O306" s="25" t="str">
        <f t="shared" si="20"/>
        <v>Normal</v>
      </c>
      <c r="P306" s="25" t="b">
        <f t="shared" si="22"/>
        <v>0</v>
      </c>
      <c r="Q306" s="25" t="b">
        <f t="shared" si="21"/>
        <v>0</v>
      </c>
      <c r="R306" s="139" t="s">
        <v>3449</v>
      </c>
      <c r="S306" s="18" t="s">
        <v>52</v>
      </c>
      <c r="T306" s="50"/>
    </row>
    <row r="307" spans="1:20" x14ac:dyDescent="0.25">
      <c r="A307" s="13">
        <v>319</v>
      </c>
      <c r="B307" s="13" t="s">
        <v>2203</v>
      </c>
      <c r="C307" s="230" t="s">
        <v>4133</v>
      </c>
      <c r="D307" s="20" t="s">
        <v>4142</v>
      </c>
      <c r="E307" s="37">
        <v>39668</v>
      </c>
      <c r="F307" s="16">
        <f t="shared" ca="1" si="19"/>
        <v>70.505133470225871</v>
      </c>
      <c r="G307" s="70" t="s">
        <v>54</v>
      </c>
      <c r="H307" s="53">
        <v>4886</v>
      </c>
      <c r="I307" s="22">
        <v>13.5</v>
      </c>
      <c r="J307" s="20">
        <v>93</v>
      </c>
      <c r="K307" s="37">
        <v>40822</v>
      </c>
      <c r="L307" s="24">
        <v>0.09</v>
      </c>
      <c r="M307" s="24">
        <v>-0.86</v>
      </c>
      <c r="N307" s="24">
        <v>-0.4</v>
      </c>
      <c r="O307" s="25" t="str">
        <f t="shared" si="20"/>
        <v>Normal</v>
      </c>
      <c r="P307" s="25" t="b">
        <f t="shared" si="22"/>
        <v>0</v>
      </c>
      <c r="Q307" s="25" t="b">
        <f t="shared" si="21"/>
        <v>0</v>
      </c>
      <c r="R307" s="20"/>
      <c r="S307" s="20"/>
      <c r="T307" s="50"/>
    </row>
    <row r="308" spans="1:20" x14ac:dyDescent="0.25">
      <c r="A308" s="13">
        <v>320</v>
      </c>
      <c r="B308" s="13" t="s">
        <v>2203</v>
      </c>
      <c r="C308" s="230" t="s">
        <v>4133</v>
      </c>
      <c r="D308" s="20" t="s">
        <v>4148</v>
      </c>
      <c r="E308" s="37">
        <v>39663</v>
      </c>
      <c r="F308" s="16">
        <f t="shared" ca="1" si="19"/>
        <v>70.669404517453799</v>
      </c>
      <c r="G308" s="70" t="s">
        <v>29</v>
      </c>
      <c r="H308" s="53">
        <v>2267</v>
      </c>
      <c r="I308" s="22">
        <v>12.85</v>
      </c>
      <c r="J308" s="20">
        <v>88</v>
      </c>
      <c r="K308" s="37">
        <v>40822</v>
      </c>
      <c r="L308" s="24">
        <v>0.43</v>
      </c>
      <c r="M308" s="24">
        <v>-2.48</v>
      </c>
      <c r="N308" s="24">
        <v>-1.1000000000000001</v>
      </c>
      <c r="O308" s="25" t="str">
        <f t="shared" si="20"/>
        <v>Normal</v>
      </c>
      <c r="P308" s="25" t="str">
        <f t="shared" si="22"/>
        <v>Talla Baja</v>
      </c>
      <c r="Q308" s="25" t="b">
        <f t="shared" si="21"/>
        <v>0</v>
      </c>
      <c r="R308" s="20"/>
      <c r="S308" s="20"/>
      <c r="T308" s="50"/>
    </row>
    <row r="309" spans="1:20" x14ac:dyDescent="0.25">
      <c r="A309" s="13">
        <v>321</v>
      </c>
      <c r="B309" s="13" t="s">
        <v>2203</v>
      </c>
      <c r="C309" s="230" t="s">
        <v>4133</v>
      </c>
      <c r="D309" s="20" t="s">
        <v>4154</v>
      </c>
      <c r="E309" s="37">
        <v>39619</v>
      </c>
      <c r="F309" s="16">
        <f t="shared" ca="1" si="19"/>
        <v>72.114989733059559</v>
      </c>
      <c r="G309" s="70" t="s">
        <v>29</v>
      </c>
      <c r="H309" s="53">
        <v>3229</v>
      </c>
      <c r="I309" s="22">
        <v>14.85</v>
      </c>
      <c r="J309" s="20">
        <v>94.9</v>
      </c>
      <c r="K309" s="37">
        <v>40822</v>
      </c>
      <c r="L309" s="24">
        <v>0.69</v>
      </c>
      <c r="M309" s="24">
        <v>-0.89</v>
      </c>
      <c r="N309" s="24">
        <v>-0.05</v>
      </c>
      <c r="O309" s="25" t="str">
        <f t="shared" si="20"/>
        <v>Normal</v>
      </c>
      <c r="P309" s="25" t="b">
        <f t="shared" si="22"/>
        <v>0</v>
      </c>
      <c r="Q309" s="25" t="b">
        <f t="shared" si="21"/>
        <v>0</v>
      </c>
      <c r="R309" s="139" t="s">
        <v>3449</v>
      </c>
      <c r="S309" s="18" t="s">
        <v>52</v>
      </c>
      <c r="T309" s="50"/>
    </row>
    <row r="310" spans="1:20" x14ac:dyDescent="0.25">
      <c r="A310" s="13">
        <v>322</v>
      </c>
      <c r="B310" s="13" t="s">
        <v>2203</v>
      </c>
      <c r="C310" s="230" t="s">
        <v>4133</v>
      </c>
      <c r="D310" s="20" t="s">
        <v>4162</v>
      </c>
      <c r="E310" s="37">
        <v>39637</v>
      </c>
      <c r="F310" s="16">
        <f t="shared" ca="1" si="19"/>
        <v>71.523613963039011</v>
      </c>
      <c r="G310" s="70" t="s">
        <v>54</v>
      </c>
      <c r="H310" s="53">
        <v>8404</v>
      </c>
      <c r="I310" s="22">
        <v>18.05</v>
      </c>
      <c r="J310" s="20">
        <v>100.6</v>
      </c>
      <c r="K310" s="37">
        <v>40822</v>
      </c>
      <c r="L310" s="24">
        <v>1.69</v>
      </c>
      <c r="M310" s="24">
        <v>0.9</v>
      </c>
      <c r="N310" s="24">
        <v>1.66</v>
      </c>
      <c r="O310" s="25" t="str">
        <f t="shared" si="20"/>
        <v>Sobrepeso</v>
      </c>
      <c r="P310" s="25" t="b">
        <f t="shared" si="22"/>
        <v>0</v>
      </c>
      <c r="Q310" s="25" t="b">
        <f t="shared" si="21"/>
        <v>0</v>
      </c>
      <c r="R310" s="20"/>
      <c r="S310" s="20"/>
      <c r="T310" s="50"/>
    </row>
    <row r="311" spans="1:20" x14ac:dyDescent="0.25">
      <c r="A311" s="13">
        <v>323</v>
      </c>
      <c r="B311" s="13" t="s">
        <v>2203</v>
      </c>
      <c r="C311" s="230" t="s">
        <v>4133</v>
      </c>
      <c r="D311" s="20" t="s">
        <v>4168</v>
      </c>
      <c r="E311" s="37">
        <v>39619</v>
      </c>
      <c r="F311" s="16">
        <f t="shared" ca="1" si="19"/>
        <v>72.114989733059559</v>
      </c>
      <c r="G311" s="70" t="s">
        <v>29</v>
      </c>
      <c r="H311" s="53">
        <v>8855</v>
      </c>
      <c r="I311" s="22">
        <v>16.850000000000001</v>
      </c>
      <c r="J311" s="20">
        <v>94.4</v>
      </c>
      <c r="K311" s="37">
        <v>40822</v>
      </c>
      <c r="L311" s="24">
        <v>2.2999999999999998</v>
      </c>
      <c r="M311" s="24">
        <v>-1.02</v>
      </c>
      <c r="N311" s="24">
        <v>0.98</v>
      </c>
      <c r="O311" s="25" t="str">
        <f t="shared" si="20"/>
        <v>Obeso</v>
      </c>
      <c r="P311" s="25" t="b">
        <f t="shared" si="22"/>
        <v>0</v>
      </c>
      <c r="Q311" s="25" t="b">
        <f t="shared" si="21"/>
        <v>0</v>
      </c>
      <c r="R311" s="20"/>
      <c r="S311" s="34" t="s">
        <v>4175</v>
      </c>
      <c r="T311" s="50"/>
    </row>
    <row r="312" spans="1:20" x14ac:dyDescent="0.25">
      <c r="A312" s="20">
        <v>324</v>
      </c>
      <c r="B312" s="13" t="s">
        <v>2203</v>
      </c>
      <c r="C312" s="230" t="s">
        <v>4133</v>
      </c>
      <c r="D312" s="20" t="s">
        <v>4176</v>
      </c>
      <c r="E312" s="37">
        <v>39904</v>
      </c>
      <c r="F312" s="16">
        <f t="shared" ca="1" si="19"/>
        <v>62.751540041067763</v>
      </c>
      <c r="G312" s="70" t="s">
        <v>29</v>
      </c>
      <c r="H312" s="53">
        <v>2233</v>
      </c>
      <c r="I312" s="22">
        <v>14.65</v>
      </c>
      <c r="J312" s="20">
        <v>88.9</v>
      </c>
      <c r="K312" s="37">
        <v>40822</v>
      </c>
      <c r="L312" s="24">
        <v>1.8</v>
      </c>
      <c r="M312" s="24">
        <v>-0.92</v>
      </c>
      <c r="N312" s="24">
        <v>0.8</v>
      </c>
      <c r="O312" s="25" t="str">
        <f t="shared" si="20"/>
        <v>Sobrepeso</v>
      </c>
      <c r="P312" s="25" t="b">
        <f t="shared" si="22"/>
        <v>0</v>
      </c>
      <c r="Q312" s="25" t="b">
        <f t="shared" si="21"/>
        <v>0</v>
      </c>
      <c r="R312" s="20"/>
      <c r="S312" s="20"/>
      <c r="T312" s="145"/>
    </row>
    <row r="313" spans="1:20" x14ac:dyDescent="0.25">
      <c r="A313" s="13">
        <v>325</v>
      </c>
      <c r="B313" s="13" t="s">
        <v>2203</v>
      </c>
      <c r="C313" s="230" t="s">
        <v>4133</v>
      </c>
      <c r="D313" s="20" t="s">
        <v>4181</v>
      </c>
      <c r="E313" s="37">
        <v>39646</v>
      </c>
      <c r="F313" s="16">
        <f t="shared" ca="1" si="19"/>
        <v>71.227926078028759</v>
      </c>
      <c r="G313" s="70" t="s">
        <v>29</v>
      </c>
      <c r="H313" s="53">
        <v>7015</v>
      </c>
      <c r="I313" s="22">
        <v>15.85</v>
      </c>
      <c r="J313" s="20">
        <v>95.4</v>
      </c>
      <c r="K313" s="37">
        <v>40822</v>
      </c>
      <c r="L313" s="24">
        <v>1.37</v>
      </c>
      <c r="M313" s="24">
        <v>-0.62</v>
      </c>
      <c r="N313" s="24">
        <v>0.56999999999999995</v>
      </c>
      <c r="O313" s="25" t="str">
        <f t="shared" si="20"/>
        <v>Sobrepeso</v>
      </c>
      <c r="P313" s="25" t="b">
        <f t="shared" si="22"/>
        <v>0</v>
      </c>
      <c r="Q313" s="25" t="b">
        <f t="shared" si="21"/>
        <v>0</v>
      </c>
      <c r="R313" s="20"/>
      <c r="S313" s="20"/>
      <c r="T313" s="145"/>
    </row>
    <row r="314" spans="1:20" x14ac:dyDescent="0.25">
      <c r="A314" s="13">
        <v>326</v>
      </c>
      <c r="B314" s="13" t="s">
        <v>2203</v>
      </c>
      <c r="C314" s="230" t="s">
        <v>4133</v>
      </c>
      <c r="D314" s="20" t="s">
        <v>4187</v>
      </c>
      <c r="E314" s="37">
        <v>39575</v>
      </c>
      <c r="F314" s="16">
        <f t="shared" ca="1" si="19"/>
        <v>73.560574948665291</v>
      </c>
      <c r="G314" s="70" t="s">
        <v>54</v>
      </c>
      <c r="H314" s="53">
        <v>8731</v>
      </c>
      <c r="I314" s="22">
        <v>14</v>
      </c>
      <c r="J314" s="20">
        <v>96.8</v>
      </c>
      <c r="K314" s="37">
        <v>40822</v>
      </c>
      <c r="L314" s="24">
        <v>1.1299999999999999</v>
      </c>
      <c r="M314" s="24">
        <v>-0.57999999999999996</v>
      </c>
      <c r="N314" s="24">
        <v>0.4</v>
      </c>
      <c r="O314" s="25" t="str">
        <f t="shared" si="20"/>
        <v>Sobrepeso</v>
      </c>
      <c r="P314" s="25" t="b">
        <f t="shared" si="22"/>
        <v>0</v>
      </c>
      <c r="Q314" s="25" t="b">
        <f t="shared" si="21"/>
        <v>0</v>
      </c>
      <c r="R314" s="139" t="s">
        <v>3449</v>
      </c>
      <c r="S314" s="18" t="s">
        <v>52</v>
      </c>
      <c r="T314" s="145"/>
    </row>
    <row r="315" spans="1:20" x14ac:dyDescent="0.25">
      <c r="A315" s="13">
        <v>327</v>
      </c>
      <c r="B315" s="13" t="s">
        <v>2203</v>
      </c>
      <c r="C315" s="230" t="s">
        <v>4133</v>
      </c>
      <c r="D315" s="20" t="s">
        <v>4194</v>
      </c>
      <c r="E315" s="37">
        <v>39803</v>
      </c>
      <c r="F315" s="16">
        <f t="shared" ca="1" si="19"/>
        <v>66.069815195071868</v>
      </c>
      <c r="G315" s="70" t="s">
        <v>29</v>
      </c>
      <c r="H315" s="53">
        <v>2896</v>
      </c>
      <c r="I315" s="22">
        <v>17.850000000000001</v>
      </c>
      <c r="J315" s="20">
        <v>101.3</v>
      </c>
      <c r="K315" s="37">
        <v>40822</v>
      </c>
      <c r="L315" s="24">
        <v>0.13</v>
      </c>
      <c r="M315" s="24">
        <v>-1.5</v>
      </c>
      <c r="N315" s="24">
        <v>-0.7</v>
      </c>
      <c r="O315" s="25" t="str">
        <f t="shared" si="20"/>
        <v>Normal</v>
      </c>
      <c r="P315" s="25" t="b">
        <f t="shared" si="22"/>
        <v>0</v>
      </c>
      <c r="Q315" s="25" t="b">
        <f t="shared" si="21"/>
        <v>0</v>
      </c>
      <c r="R315" s="19" t="s">
        <v>2283</v>
      </c>
      <c r="S315" s="142" t="s">
        <v>52</v>
      </c>
      <c r="T315" s="50"/>
    </row>
    <row r="316" spans="1:20" x14ac:dyDescent="0.25">
      <c r="A316" s="13">
        <v>329</v>
      </c>
      <c r="B316" s="13" t="s">
        <v>2203</v>
      </c>
      <c r="C316" s="230" t="s">
        <v>4133</v>
      </c>
      <c r="D316" s="20" t="s">
        <v>4201</v>
      </c>
      <c r="E316" s="37">
        <v>39557</v>
      </c>
      <c r="F316" s="16">
        <f t="shared" ca="1" si="19"/>
        <v>74.151950718685839</v>
      </c>
      <c r="G316" s="70" t="s">
        <v>29</v>
      </c>
      <c r="H316" s="53">
        <v>2746</v>
      </c>
      <c r="I316" s="22">
        <v>15.3</v>
      </c>
      <c r="J316" s="20">
        <v>94.3</v>
      </c>
      <c r="K316" s="37">
        <v>40822</v>
      </c>
      <c r="L316" s="24">
        <v>1.18</v>
      </c>
      <c r="M316" s="24">
        <v>-1.34</v>
      </c>
      <c r="N316" s="24">
        <v>0.01</v>
      </c>
      <c r="O316" s="25" t="str">
        <f t="shared" si="20"/>
        <v>Sobrepeso</v>
      </c>
      <c r="P316" s="25" t="b">
        <f t="shared" si="22"/>
        <v>0</v>
      </c>
      <c r="Q316" s="25" t="b">
        <f t="shared" si="21"/>
        <v>0</v>
      </c>
      <c r="R316" s="20"/>
      <c r="S316" s="20"/>
      <c r="T316" s="50"/>
    </row>
    <row r="317" spans="1:20" x14ac:dyDescent="0.25">
      <c r="A317" s="13">
        <v>330</v>
      </c>
      <c r="B317" s="13" t="s">
        <v>2203</v>
      </c>
      <c r="C317" s="230" t="s">
        <v>4133</v>
      </c>
      <c r="D317" s="20" t="s">
        <v>4207</v>
      </c>
      <c r="E317" s="37">
        <v>39662</v>
      </c>
      <c r="F317" s="16">
        <f t="shared" ca="1" si="19"/>
        <v>70.702258726899387</v>
      </c>
      <c r="G317" s="70" t="s">
        <v>29</v>
      </c>
      <c r="H317" s="53">
        <v>9460</v>
      </c>
      <c r="I317" s="22">
        <v>13.7</v>
      </c>
      <c r="J317" s="20">
        <v>93.6</v>
      </c>
      <c r="K317" s="23">
        <v>40822</v>
      </c>
      <c r="L317" s="24">
        <v>-0.02</v>
      </c>
      <c r="M317" s="24">
        <v>-1.01</v>
      </c>
      <c r="N317" s="24">
        <v>-0.57999999999999996</v>
      </c>
      <c r="O317" s="25" t="str">
        <f t="shared" si="20"/>
        <v>Normal</v>
      </c>
      <c r="P317" s="25" t="b">
        <f t="shared" si="22"/>
        <v>0</v>
      </c>
      <c r="Q317" s="25" t="b">
        <f t="shared" si="21"/>
        <v>0</v>
      </c>
      <c r="R317" s="139" t="s">
        <v>3241</v>
      </c>
      <c r="S317" s="18" t="s">
        <v>52</v>
      </c>
      <c r="T317" s="50"/>
    </row>
    <row r="318" spans="1:20" x14ac:dyDescent="0.25">
      <c r="A318" s="20">
        <v>331</v>
      </c>
      <c r="B318" s="13" t="s">
        <v>2203</v>
      </c>
      <c r="C318" s="230" t="s">
        <v>4133</v>
      </c>
      <c r="D318" s="20" t="s">
        <v>4213</v>
      </c>
      <c r="E318" s="37">
        <v>39711</v>
      </c>
      <c r="F318" s="16">
        <f t="shared" ca="1" si="19"/>
        <v>69.092402464065714</v>
      </c>
      <c r="G318" s="70" t="s">
        <v>29</v>
      </c>
      <c r="H318" s="53">
        <v>5357</v>
      </c>
      <c r="I318" s="22">
        <v>15.45</v>
      </c>
      <c r="J318" s="20">
        <v>95.7</v>
      </c>
      <c r="K318" s="23">
        <v>40822</v>
      </c>
      <c r="L318" s="24">
        <v>1</v>
      </c>
      <c r="M318" s="24">
        <v>-0.19</v>
      </c>
      <c r="N318" s="24">
        <v>0.56000000000000005</v>
      </c>
      <c r="O318" s="25" t="str">
        <f t="shared" si="20"/>
        <v>Normal</v>
      </c>
      <c r="P318" s="25" t="b">
        <f t="shared" si="22"/>
        <v>0</v>
      </c>
      <c r="Q318" s="25" t="b">
        <f t="shared" si="21"/>
        <v>0</v>
      </c>
      <c r="R318" s="20"/>
      <c r="S318" s="20"/>
      <c r="T318" s="50"/>
    </row>
    <row r="319" spans="1:20" x14ac:dyDescent="0.25">
      <c r="A319" s="13">
        <v>332</v>
      </c>
      <c r="B319" s="13" t="s">
        <v>2203</v>
      </c>
      <c r="C319" s="230" t="s">
        <v>4133</v>
      </c>
      <c r="D319" s="20" t="s">
        <v>4219</v>
      </c>
      <c r="E319" s="37">
        <v>39672</v>
      </c>
      <c r="F319" s="16">
        <f t="shared" ca="1" si="19"/>
        <v>70.373716632443532</v>
      </c>
      <c r="G319" s="70" t="s">
        <v>29</v>
      </c>
      <c r="H319" s="53">
        <v>4700</v>
      </c>
      <c r="I319" s="22">
        <v>16.95</v>
      </c>
      <c r="J319" s="20">
        <v>100.8</v>
      </c>
      <c r="K319" s="23">
        <v>40822</v>
      </c>
      <c r="L319" s="24">
        <v>0.27</v>
      </c>
      <c r="M319" s="24">
        <v>-1.39</v>
      </c>
      <c r="N319" s="24">
        <v>-0.57999999999999996</v>
      </c>
      <c r="O319" s="25" t="str">
        <f t="shared" si="20"/>
        <v>Normal</v>
      </c>
      <c r="P319" s="25" t="b">
        <f t="shared" si="22"/>
        <v>0</v>
      </c>
      <c r="Q319" s="25" t="b">
        <f t="shared" si="21"/>
        <v>0</v>
      </c>
      <c r="R319" s="19" t="s">
        <v>2283</v>
      </c>
      <c r="S319" s="142" t="s">
        <v>52</v>
      </c>
      <c r="T319" s="145"/>
    </row>
    <row r="320" spans="1:20" x14ac:dyDescent="0.25">
      <c r="A320" s="13">
        <v>333</v>
      </c>
      <c r="B320" s="13" t="s">
        <v>2203</v>
      </c>
      <c r="C320" s="230" t="s">
        <v>4133</v>
      </c>
      <c r="D320" s="20" t="s">
        <v>4226</v>
      </c>
      <c r="E320" s="37">
        <v>39722</v>
      </c>
      <c r="F320" s="16">
        <f t="shared" ca="1" si="19"/>
        <v>68.73100616016427</v>
      </c>
      <c r="G320" s="70" t="s">
        <v>54</v>
      </c>
      <c r="H320" s="53">
        <v>2282</v>
      </c>
      <c r="I320" s="22">
        <v>18.2</v>
      </c>
      <c r="J320" s="20">
        <v>97.8</v>
      </c>
      <c r="K320" s="23">
        <v>40822</v>
      </c>
      <c r="L320" s="24">
        <v>1.83</v>
      </c>
      <c r="M320" s="24">
        <v>-1.31</v>
      </c>
      <c r="N320" s="24">
        <v>0.61</v>
      </c>
      <c r="O320" s="25" t="str">
        <f t="shared" si="20"/>
        <v>Sobrepeso</v>
      </c>
      <c r="P320" s="25" t="b">
        <f t="shared" si="22"/>
        <v>0</v>
      </c>
      <c r="Q320" s="25" t="b">
        <f t="shared" si="21"/>
        <v>0</v>
      </c>
      <c r="R320" s="20"/>
      <c r="S320" s="20"/>
      <c r="T320" s="145"/>
    </row>
    <row r="321" spans="1:20" x14ac:dyDescent="0.25">
      <c r="A321" s="13">
        <v>334</v>
      </c>
      <c r="B321" s="13" t="s">
        <v>2203</v>
      </c>
      <c r="C321" s="230" t="s">
        <v>4133</v>
      </c>
      <c r="D321" s="20" t="s">
        <v>4233</v>
      </c>
      <c r="E321" s="37">
        <v>39767</v>
      </c>
      <c r="F321" s="16">
        <f t="shared" ca="1" si="19"/>
        <v>67.252566735112936</v>
      </c>
      <c r="G321" s="70" t="s">
        <v>29</v>
      </c>
      <c r="H321" s="53">
        <v>2176</v>
      </c>
      <c r="I321" s="22">
        <v>14.95</v>
      </c>
      <c r="J321" s="20">
        <v>94.85</v>
      </c>
      <c r="K321" s="23">
        <v>40822</v>
      </c>
      <c r="L321" s="24">
        <v>0.4</v>
      </c>
      <c r="M321" s="24">
        <v>1.04</v>
      </c>
      <c r="N321" s="24">
        <v>0.87</v>
      </c>
      <c r="O321" s="25" t="str">
        <f t="shared" si="20"/>
        <v>Normal</v>
      </c>
      <c r="P321" s="25" t="b">
        <f t="shared" si="22"/>
        <v>0</v>
      </c>
      <c r="Q321" s="25" t="b">
        <f t="shared" si="21"/>
        <v>0</v>
      </c>
      <c r="R321" s="20"/>
      <c r="S321" s="20"/>
      <c r="T321" s="145"/>
    </row>
    <row r="322" spans="1:20" x14ac:dyDescent="0.25">
      <c r="A322" s="13">
        <v>335</v>
      </c>
      <c r="B322" s="13" t="s">
        <v>2203</v>
      </c>
      <c r="C322" s="230" t="s">
        <v>4133</v>
      </c>
      <c r="D322" s="20" t="s">
        <v>4239</v>
      </c>
      <c r="E322" s="37">
        <v>39444</v>
      </c>
      <c r="F322" s="16">
        <f t="shared" ref="F322:F385" ca="1" si="23">($T$1-E322)/365.25*12</f>
        <v>77.864476386036955</v>
      </c>
      <c r="G322" s="70" t="s">
        <v>29</v>
      </c>
      <c r="H322" s="53">
        <v>4724</v>
      </c>
      <c r="I322" s="22">
        <v>17.2</v>
      </c>
      <c r="J322" s="20">
        <v>101</v>
      </c>
      <c r="K322" s="23">
        <v>40827</v>
      </c>
      <c r="L322" s="24">
        <v>1.57</v>
      </c>
      <c r="M322" s="24">
        <v>-0.5</v>
      </c>
      <c r="N322" s="24">
        <v>0.76</v>
      </c>
      <c r="O322" s="25" t="str">
        <f t="shared" ref="O322:O371" si="24">IF(L322&gt;2,"Obeso", IF(L322&gt;1, "Sobrepeso", IF(L322&lt;-2, "Desnutrido", IF(L322&lt;-1, "Bajopeso", IF(L322&lt;1.01, "Normal")))))</f>
        <v>Sobrepeso</v>
      </c>
      <c r="P322" s="25" t="b">
        <f t="shared" si="22"/>
        <v>0</v>
      </c>
      <c r="Q322" s="25" t="b">
        <f t="shared" ref="Q322:Q385" si="25">IF(N322&lt;-2,"Des Ag" )</f>
        <v>0</v>
      </c>
      <c r="R322" s="20" t="s">
        <v>3449</v>
      </c>
      <c r="S322" s="18" t="s">
        <v>52</v>
      </c>
      <c r="T322" s="50"/>
    </row>
    <row r="323" spans="1:20" x14ac:dyDescent="0.25">
      <c r="A323" s="13">
        <v>336</v>
      </c>
      <c r="B323" s="13" t="s">
        <v>2203</v>
      </c>
      <c r="C323" s="230" t="s">
        <v>4133</v>
      </c>
      <c r="D323" s="20" t="s">
        <v>4245</v>
      </c>
      <c r="E323" s="37">
        <v>39784</v>
      </c>
      <c r="F323" s="16">
        <f t="shared" ca="1" si="23"/>
        <v>66.69404517453799</v>
      </c>
      <c r="G323" s="70" t="s">
        <v>29</v>
      </c>
      <c r="H323" s="53">
        <v>2276</v>
      </c>
      <c r="I323" s="22">
        <v>18.399999999999999</v>
      </c>
      <c r="J323" s="20">
        <v>97.7</v>
      </c>
      <c r="K323" s="23">
        <v>40827</v>
      </c>
      <c r="L323" s="24">
        <v>2.63</v>
      </c>
      <c r="M323" s="24">
        <v>0.76</v>
      </c>
      <c r="N323" s="24">
        <v>2.23</v>
      </c>
      <c r="O323" s="25" t="str">
        <f t="shared" si="24"/>
        <v>Obeso</v>
      </c>
      <c r="P323" s="25" t="b">
        <f t="shared" si="22"/>
        <v>0</v>
      </c>
      <c r="Q323" s="25" t="b">
        <f t="shared" si="25"/>
        <v>0</v>
      </c>
      <c r="R323" s="20"/>
      <c r="S323" s="20"/>
      <c r="T323" s="50"/>
    </row>
    <row r="324" spans="1:20" x14ac:dyDescent="0.25">
      <c r="A324" s="13">
        <v>337</v>
      </c>
      <c r="B324" s="13" t="s">
        <v>2203</v>
      </c>
      <c r="C324" s="230" t="s">
        <v>4133</v>
      </c>
      <c r="D324" s="20" t="s">
        <v>4251</v>
      </c>
      <c r="E324" s="37">
        <v>39400</v>
      </c>
      <c r="F324" s="16">
        <f t="shared" ca="1" si="23"/>
        <v>79.310061601642715</v>
      </c>
      <c r="G324" s="70" t="s">
        <v>29</v>
      </c>
      <c r="H324" s="53">
        <v>7270</v>
      </c>
      <c r="I324" s="22">
        <v>19.45</v>
      </c>
      <c r="J324" s="20">
        <v>104.4</v>
      </c>
      <c r="K324" s="23">
        <v>40822</v>
      </c>
      <c r="L324" s="24">
        <v>0.4</v>
      </c>
      <c r="M324" s="24">
        <v>-0.43</v>
      </c>
      <c r="N324" s="24">
        <v>0</v>
      </c>
      <c r="O324" s="25" t="str">
        <f t="shared" si="24"/>
        <v>Normal</v>
      </c>
      <c r="P324" s="25" t="b">
        <f t="shared" si="22"/>
        <v>0</v>
      </c>
      <c r="Q324" s="25" t="b">
        <f t="shared" si="25"/>
        <v>0</v>
      </c>
      <c r="R324" s="139" t="s">
        <v>3241</v>
      </c>
      <c r="S324" s="18" t="s">
        <v>52</v>
      </c>
      <c r="T324" s="50"/>
    </row>
    <row r="325" spans="1:20" x14ac:dyDescent="0.25">
      <c r="A325" s="20">
        <v>338</v>
      </c>
      <c r="B325" s="13" t="s">
        <v>2203</v>
      </c>
      <c r="C325" s="230" t="s">
        <v>4133</v>
      </c>
      <c r="D325" s="20" t="s">
        <v>4257</v>
      </c>
      <c r="E325" s="37">
        <v>39415</v>
      </c>
      <c r="F325" s="16">
        <f t="shared" ca="1" si="23"/>
        <v>78.817248459958932</v>
      </c>
      <c r="G325" s="70" t="s">
        <v>54</v>
      </c>
      <c r="H325" s="53">
        <v>2642</v>
      </c>
      <c r="I325" s="22">
        <v>18.100000000000001</v>
      </c>
      <c r="J325" s="20">
        <v>102.6</v>
      </c>
      <c r="K325" s="23">
        <v>40822</v>
      </c>
      <c r="L325" s="24">
        <v>1.31</v>
      </c>
      <c r="M325" s="24">
        <v>0.22</v>
      </c>
      <c r="N325" s="24">
        <v>0.99</v>
      </c>
      <c r="O325" s="25" t="str">
        <f t="shared" si="24"/>
        <v>Sobrepeso</v>
      </c>
      <c r="P325" s="25" t="b">
        <f t="shared" si="22"/>
        <v>0</v>
      </c>
      <c r="Q325" s="25" t="b">
        <f t="shared" si="25"/>
        <v>0</v>
      </c>
      <c r="R325" s="20"/>
      <c r="S325" s="20"/>
      <c r="T325" s="50"/>
    </row>
    <row r="326" spans="1:20" x14ac:dyDescent="0.25">
      <c r="A326" s="13">
        <v>339</v>
      </c>
      <c r="B326" s="13" t="s">
        <v>2203</v>
      </c>
      <c r="C326" s="230" t="s">
        <v>4133</v>
      </c>
      <c r="D326" s="20" t="s">
        <v>4264</v>
      </c>
      <c r="E326" s="37">
        <v>39450</v>
      </c>
      <c r="F326" s="16">
        <f t="shared" ca="1" si="23"/>
        <v>77.667351129363453</v>
      </c>
      <c r="G326" s="70" t="s">
        <v>29</v>
      </c>
      <c r="H326" s="53">
        <v>3250</v>
      </c>
      <c r="I326" s="22">
        <v>15.1</v>
      </c>
      <c r="J326" s="20">
        <v>99.1</v>
      </c>
      <c r="K326" s="23">
        <v>40822</v>
      </c>
      <c r="L326" s="24">
        <v>-0.01</v>
      </c>
      <c r="M326" s="24">
        <v>-0.63</v>
      </c>
      <c r="N326" s="24">
        <v>-0.39</v>
      </c>
      <c r="O326" s="25" t="str">
        <f t="shared" si="24"/>
        <v>Normal</v>
      </c>
      <c r="P326" s="25" t="b">
        <f t="shared" si="22"/>
        <v>0</v>
      </c>
      <c r="Q326" s="25" t="b">
        <f t="shared" si="25"/>
        <v>0</v>
      </c>
      <c r="R326" s="20"/>
      <c r="S326" s="20"/>
      <c r="T326" s="50"/>
    </row>
    <row r="327" spans="1:20" x14ac:dyDescent="0.25">
      <c r="A327" s="13">
        <v>340</v>
      </c>
      <c r="B327" s="13" t="s">
        <v>2203</v>
      </c>
      <c r="C327" s="230" t="s">
        <v>4133</v>
      </c>
      <c r="D327" s="20" t="s">
        <v>4270</v>
      </c>
      <c r="E327" s="37">
        <v>39435</v>
      </c>
      <c r="F327" s="16">
        <f t="shared" ca="1" si="23"/>
        <v>78.160164271047236</v>
      </c>
      <c r="G327" s="70" t="s">
        <v>54</v>
      </c>
      <c r="H327" s="53">
        <v>6022</v>
      </c>
      <c r="I327" s="22">
        <v>14.35</v>
      </c>
      <c r="J327" s="20">
        <v>97</v>
      </c>
      <c r="K327" s="23">
        <v>40822</v>
      </c>
      <c r="L327" s="24">
        <v>-0.04</v>
      </c>
      <c r="M327" s="24">
        <v>-1.01</v>
      </c>
      <c r="N327" s="24">
        <v>-0.63</v>
      </c>
      <c r="O327" s="25" t="str">
        <f t="shared" si="24"/>
        <v>Normal</v>
      </c>
      <c r="P327" s="25" t="b">
        <f t="shared" si="22"/>
        <v>0</v>
      </c>
      <c r="Q327" s="25" t="b">
        <f t="shared" si="25"/>
        <v>0</v>
      </c>
      <c r="R327" s="139" t="s">
        <v>2730</v>
      </c>
      <c r="S327" s="18" t="s">
        <v>52</v>
      </c>
      <c r="T327" s="50"/>
    </row>
    <row r="328" spans="1:20" x14ac:dyDescent="0.25">
      <c r="A328" s="13">
        <v>341</v>
      </c>
      <c r="B328" s="13" t="s">
        <v>2203</v>
      </c>
      <c r="C328" s="230" t="s">
        <v>4133</v>
      </c>
      <c r="D328" s="20" t="s">
        <v>4275</v>
      </c>
      <c r="E328" s="37">
        <v>39556</v>
      </c>
      <c r="F328" s="16">
        <f t="shared" ca="1" si="23"/>
        <v>74.184804928131413</v>
      </c>
      <c r="G328" s="70" t="s">
        <v>29</v>
      </c>
      <c r="H328" s="53">
        <v>8102</v>
      </c>
      <c r="I328" s="22">
        <v>18.3</v>
      </c>
      <c r="J328" s="20">
        <v>106.7</v>
      </c>
      <c r="K328" s="23">
        <v>40822</v>
      </c>
      <c r="L328" s="24">
        <v>0.59</v>
      </c>
      <c r="M328" s="24">
        <v>1.8</v>
      </c>
      <c r="N328" s="24">
        <v>1.44</v>
      </c>
      <c r="O328" s="25" t="str">
        <f t="shared" si="24"/>
        <v>Normal</v>
      </c>
      <c r="P328" s="25" t="b">
        <f t="shared" si="22"/>
        <v>0</v>
      </c>
      <c r="Q328" s="25" t="b">
        <f t="shared" si="25"/>
        <v>0</v>
      </c>
      <c r="R328" s="139" t="s">
        <v>3241</v>
      </c>
      <c r="S328" s="18" t="s">
        <v>52</v>
      </c>
      <c r="T328" s="50"/>
    </row>
    <row r="329" spans="1:20" x14ac:dyDescent="0.25">
      <c r="A329" s="13">
        <v>342</v>
      </c>
      <c r="B329" s="13" t="s">
        <v>2203</v>
      </c>
      <c r="C329" s="230" t="s">
        <v>4133</v>
      </c>
      <c r="D329" s="20" t="s">
        <v>4281</v>
      </c>
      <c r="E329" s="37">
        <v>39474</v>
      </c>
      <c r="F329" s="16">
        <f t="shared" ca="1" si="23"/>
        <v>76.878850102669404</v>
      </c>
      <c r="G329" s="70" t="s">
        <v>29</v>
      </c>
      <c r="H329" s="53">
        <v>2488</v>
      </c>
      <c r="I329" s="22">
        <v>17.7</v>
      </c>
      <c r="J329" s="20">
        <v>100.4</v>
      </c>
      <c r="K329" s="23">
        <v>40822</v>
      </c>
      <c r="L329" s="24">
        <v>1.59</v>
      </c>
      <c r="M329" s="24">
        <v>-0.2</v>
      </c>
      <c r="N329" s="24">
        <v>0.93</v>
      </c>
      <c r="O329" s="25" t="str">
        <f t="shared" si="24"/>
        <v>Sobrepeso</v>
      </c>
      <c r="P329" s="25" t="b">
        <f t="shared" si="22"/>
        <v>0</v>
      </c>
      <c r="Q329" s="25" t="b">
        <f t="shared" si="25"/>
        <v>0</v>
      </c>
      <c r="R329" s="139" t="s">
        <v>3241</v>
      </c>
      <c r="S329" s="18" t="s">
        <v>52</v>
      </c>
      <c r="T329" s="50"/>
    </row>
    <row r="330" spans="1:20" x14ac:dyDescent="0.25">
      <c r="A330" s="13">
        <v>344</v>
      </c>
      <c r="B330" s="13" t="s">
        <v>2203</v>
      </c>
      <c r="C330" s="230" t="s">
        <v>4133</v>
      </c>
      <c r="D330" s="20" t="s">
        <v>4287</v>
      </c>
      <c r="E330" s="37">
        <v>39558</v>
      </c>
      <c r="F330" s="16">
        <f t="shared" ca="1" si="23"/>
        <v>74.119096509240251</v>
      </c>
      <c r="G330" s="70" t="s">
        <v>29</v>
      </c>
      <c r="H330" s="53">
        <v>9128</v>
      </c>
      <c r="I330" s="22">
        <v>16.7</v>
      </c>
      <c r="J330" s="20">
        <v>100.8</v>
      </c>
      <c r="K330" s="23">
        <v>40822</v>
      </c>
      <c r="L330" s="24">
        <v>0.83</v>
      </c>
      <c r="M330" s="24">
        <v>0.31</v>
      </c>
      <c r="N330" s="24">
        <v>0.72</v>
      </c>
      <c r="O330" s="25" t="str">
        <f t="shared" si="24"/>
        <v>Normal</v>
      </c>
      <c r="P330" s="25" t="b">
        <f t="shared" si="22"/>
        <v>0</v>
      </c>
      <c r="Q330" s="25" t="b">
        <f t="shared" si="25"/>
        <v>0</v>
      </c>
      <c r="R330" s="209" t="s">
        <v>3241</v>
      </c>
      <c r="S330" s="18" t="s">
        <v>52</v>
      </c>
      <c r="T330" s="50"/>
    </row>
    <row r="331" spans="1:20" x14ac:dyDescent="0.25">
      <c r="A331" s="20">
        <v>345</v>
      </c>
      <c r="B331" s="13" t="s">
        <v>2203</v>
      </c>
      <c r="C331" s="230" t="s">
        <v>4133</v>
      </c>
      <c r="D331" s="20" t="s">
        <v>4295</v>
      </c>
      <c r="E331" s="37">
        <v>39491</v>
      </c>
      <c r="F331" s="16">
        <f t="shared" ca="1" si="23"/>
        <v>76.320328542094444</v>
      </c>
      <c r="G331" s="70" t="s">
        <v>29</v>
      </c>
      <c r="H331" s="53">
        <v>2869</v>
      </c>
      <c r="I331" s="22">
        <v>18.75</v>
      </c>
      <c r="J331" s="20">
        <v>104.6</v>
      </c>
      <c r="K331" s="23">
        <v>40822</v>
      </c>
      <c r="L331" s="24">
        <v>0.38</v>
      </c>
      <c r="M331" s="24">
        <v>-1.32</v>
      </c>
      <c r="N331" s="24">
        <v>-0.53</v>
      </c>
      <c r="O331" s="25" t="str">
        <f t="shared" si="24"/>
        <v>Normal</v>
      </c>
      <c r="P331" s="25" t="b">
        <f t="shared" si="22"/>
        <v>0</v>
      </c>
      <c r="Q331" s="25" t="b">
        <f t="shared" si="25"/>
        <v>0</v>
      </c>
      <c r="R331" s="139" t="s">
        <v>3449</v>
      </c>
      <c r="S331" s="18" t="s">
        <v>52</v>
      </c>
      <c r="T331" s="50"/>
    </row>
    <row r="332" spans="1:20" x14ac:dyDescent="0.25">
      <c r="A332" s="13">
        <v>348</v>
      </c>
      <c r="B332" s="13" t="s">
        <v>2203</v>
      </c>
      <c r="C332" s="230" t="s">
        <v>4133</v>
      </c>
      <c r="D332" s="20" t="s">
        <v>4301</v>
      </c>
      <c r="E332" s="37">
        <v>39423</v>
      </c>
      <c r="F332" s="16">
        <f t="shared" ca="1" si="23"/>
        <v>78.554414784394254</v>
      </c>
      <c r="G332" s="70" t="s">
        <v>54</v>
      </c>
      <c r="H332" s="53"/>
      <c r="I332" s="22">
        <v>16.45</v>
      </c>
      <c r="J332" s="20">
        <v>97</v>
      </c>
      <c r="K332" s="23">
        <v>40822</v>
      </c>
      <c r="L332" s="24">
        <v>1.72</v>
      </c>
      <c r="M332" s="24">
        <v>-1.46</v>
      </c>
      <c r="N332" s="24">
        <v>0.3</v>
      </c>
      <c r="O332" s="25" t="str">
        <f t="shared" si="24"/>
        <v>Sobrepeso</v>
      </c>
      <c r="P332" s="25" t="b">
        <f t="shared" si="22"/>
        <v>0</v>
      </c>
      <c r="Q332" s="25" t="b">
        <f t="shared" si="25"/>
        <v>0</v>
      </c>
      <c r="R332" s="20"/>
      <c r="S332" s="20"/>
      <c r="T332" s="50"/>
    </row>
    <row r="333" spans="1:20" x14ac:dyDescent="0.25">
      <c r="A333" s="13">
        <v>349</v>
      </c>
      <c r="B333" s="13" t="s">
        <v>2203</v>
      </c>
      <c r="C333" s="230" t="s">
        <v>4133</v>
      </c>
      <c r="D333" s="20" t="s">
        <v>4307</v>
      </c>
      <c r="E333" s="37">
        <v>39412</v>
      </c>
      <c r="F333" s="16">
        <f t="shared" ca="1" si="23"/>
        <v>78.915811088295683</v>
      </c>
      <c r="G333" s="70" t="s">
        <v>29</v>
      </c>
      <c r="H333" s="53">
        <v>4505</v>
      </c>
      <c r="I333" s="22">
        <v>16.850000000000001</v>
      </c>
      <c r="J333" s="20">
        <v>102.5</v>
      </c>
      <c r="K333" s="23">
        <v>40822</v>
      </c>
      <c r="L333" s="24">
        <v>0.56000000000000005</v>
      </c>
      <c r="M333" s="24">
        <v>0.03</v>
      </c>
      <c r="N333" s="24">
        <v>0.37</v>
      </c>
      <c r="O333" s="25" t="str">
        <f t="shared" si="24"/>
        <v>Normal</v>
      </c>
      <c r="P333" s="25" t="b">
        <f t="shared" si="22"/>
        <v>0</v>
      </c>
      <c r="Q333" s="25" t="b">
        <f t="shared" si="25"/>
        <v>0</v>
      </c>
      <c r="R333" s="139" t="s">
        <v>3449</v>
      </c>
      <c r="S333" s="18" t="s">
        <v>52</v>
      </c>
      <c r="T333" s="50"/>
    </row>
    <row r="334" spans="1:20" x14ac:dyDescent="0.25">
      <c r="A334" s="13">
        <v>350</v>
      </c>
      <c r="B334" s="13" t="s">
        <v>2203</v>
      </c>
      <c r="C334" s="230" t="s">
        <v>4133</v>
      </c>
      <c r="D334" s="20" t="s">
        <v>4313</v>
      </c>
      <c r="E334" s="37">
        <v>39423</v>
      </c>
      <c r="F334" s="16">
        <f t="shared" ca="1" si="23"/>
        <v>78.554414784394254</v>
      </c>
      <c r="G334" s="70" t="s">
        <v>54</v>
      </c>
      <c r="H334" s="53">
        <v>3781</v>
      </c>
      <c r="I334" s="22">
        <v>16.8</v>
      </c>
      <c r="J334" s="20">
        <v>97.3</v>
      </c>
      <c r="K334" s="23">
        <v>40822</v>
      </c>
      <c r="L334" s="24">
        <v>1.44</v>
      </c>
      <c r="M334" s="24">
        <v>-1.07</v>
      </c>
      <c r="N334" s="24">
        <v>0.34</v>
      </c>
      <c r="O334" s="25" t="str">
        <f t="shared" si="24"/>
        <v>Sobrepeso</v>
      </c>
      <c r="P334" s="25" t="b">
        <f t="shared" si="22"/>
        <v>0</v>
      </c>
      <c r="Q334" s="25" t="b">
        <f t="shared" si="25"/>
        <v>0</v>
      </c>
      <c r="R334" s="139" t="s">
        <v>3241</v>
      </c>
      <c r="S334" s="202" t="s">
        <v>52</v>
      </c>
      <c r="T334" s="50"/>
    </row>
    <row r="335" spans="1:20" x14ac:dyDescent="0.25">
      <c r="A335" s="13">
        <v>351</v>
      </c>
      <c r="B335" s="13" t="s">
        <v>2203</v>
      </c>
      <c r="C335" s="230" t="s">
        <v>4133</v>
      </c>
      <c r="D335" s="20" t="s">
        <v>4320</v>
      </c>
      <c r="E335" s="37">
        <v>39348</v>
      </c>
      <c r="F335" s="16">
        <f t="shared" ca="1" si="23"/>
        <v>81.01848049281314</v>
      </c>
      <c r="G335" s="70" t="s">
        <v>29</v>
      </c>
      <c r="H335" s="53">
        <v>5619</v>
      </c>
      <c r="I335" s="22">
        <v>19.75</v>
      </c>
      <c r="J335" s="20">
        <v>103.8</v>
      </c>
      <c r="K335" s="23">
        <v>40822</v>
      </c>
      <c r="L335" s="24">
        <v>7.0000000000000007E-2</v>
      </c>
      <c r="M335" s="24">
        <v>-0.3</v>
      </c>
      <c r="N335" s="24">
        <v>-0.14000000000000001</v>
      </c>
      <c r="O335" s="25" t="str">
        <f t="shared" si="24"/>
        <v>Normal</v>
      </c>
      <c r="P335" s="25" t="b">
        <f t="shared" si="22"/>
        <v>0</v>
      </c>
      <c r="Q335" s="25" t="b">
        <f t="shared" si="25"/>
        <v>0</v>
      </c>
      <c r="R335" s="20"/>
      <c r="S335" s="20"/>
      <c r="T335" s="50"/>
    </row>
    <row r="336" spans="1:20" x14ac:dyDescent="0.25">
      <c r="A336" s="20">
        <v>352</v>
      </c>
      <c r="B336" s="13" t="s">
        <v>2203</v>
      </c>
      <c r="C336" s="230" t="s">
        <v>4133</v>
      </c>
      <c r="D336" s="20" t="s">
        <v>4325</v>
      </c>
      <c r="E336" s="37">
        <v>39360</v>
      </c>
      <c r="F336" s="16">
        <f t="shared" ca="1" si="23"/>
        <v>80.624229979466122</v>
      </c>
      <c r="G336" s="70" t="s">
        <v>54</v>
      </c>
      <c r="H336" s="53" t="s">
        <v>4330</v>
      </c>
      <c r="I336" s="22">
        <v>16.75</v>
      </c>
      <c r="J336" s="20">
        <v>102.45</v>
      </c>
      <c r="K336" s="23">
        <v>40822</v>
      </c>
      <c r="L336" s="24">
        <v>0.53</v>
      </c>
      <c r="M336" s="24">
        <v>-7.0000000000000007E-2</v>
      </c>
      <c r="N336" s="24">
        <v>0.28999999999999998</v>
      </c>
      <c r="O336" s="25" t="str">
        <f t="shared" si="24"/>
        <v>Normal</v>
      </c>
      <c r="P336" s="25" t="b">
        <f t="shared" si="22"/>
        <v>0</v>
      </c>
      <c r="Q336" s="25" t="b">
        <f t="shared" si="25"/>
        <v>0</v>
      </c>
      <c r="R336" s="20"/>
      <c r="S336" s="20"/>
      <c r="T336" s="50"/>
    </row>
    <row r="337" spans="1:20" x14ac:dyDescent="0.25">
      <c r="A337" s="13">
        <v>353</v>
      </c>
      <c r="B337" s="13" t="s">
        <v>2203</v>
      </c>
      <c r="C337" s="230" t="s">
        <v>4133</v>
      </c>
      <c r="D337" s="20" t="s">
        <v>4331</v>
      </c>
      <c r="E337" s="37">
        <v>39486</v>
      </c>
      <c r="F337" s="16">
        <f t="shared" ca="1" si="23"/>
        <v>76.484599589322386</v>
      </c>
      <c r="G337" s="70" t="s">
        <v>29</v>
      </c>
      <c r="H337" s="53">
        <v>7403</v>
      </c>
      <c r="I337" s="22">
        <v>14.3</v>
      </c>
      <c r="J337" s="20">
        <v>97</v>
      </c>
      <c r="K337" s="23">
        <v>40822</v>
      </c>
      <c r="L337" s="24">
        <v>-0.22</v>
      </c>
      <c r="M337" s="24">
        <v>-0.98</v>
      </c>
      <c r="N337" s="24">
        <v>-0.73</v>
      </c>
      <c r="O337" s="25" t="str">
        <f t="shared" si="24"/>
        <v>Normal</v>
      </c>
      <c r="P337" s="25" t="b">
        <f t="shared" si="22"/>
        <v>0</v>
      </c>
      <c r="Q337" s="25" t="b">
        <f t="shared" si="25"/>
        <v>0</v>
      </c>
      <c r="R337" s="209" t="s">
        <v>3241</v>
      </c>
      <c r="S337" s="18" t="s">
        <v>52</v>
      </c>
      <c r="T337" s="50"/>
    </row>
    <row r="338" spans="1:20" x14ac:dyDescent="0.25">
      <c r="A338" s="13">
        <v>354</v>
      </c>
      <c r="B338" s="13" t="s">
        <v>2203</v>
      </c>
      <c r="C338" s="230" t="s">
        <v>4133</v>
      </c>
      <c r="D338" s="20" t="s">
        <v>4338</v>
      </c>
      <c r="E338" s="37">
        <v>39448</v>
      </c>
      <c r="F338" s="16">
        <f t="shared" ca="1" si="23"/>
        <v>77.733059548254616</v>
      </c>
      <c r="G338" s="70" t="s">
        <v>29</v>
      </c>
      <c r="H338" s="53">
        <v>4697</v>
      </c>
      <c r="I338" s="22">
        <v>17.45</v>
      </c>
      <c r="J338" s="20">
        <v>99</v>
      </c>
      <c r="K338" s="23">
        <v>40822</v>
      </c>
      <c r="L338" s="24">
        <v>1.24</v>
      </c>
      <c r="M338" s="24">
        <v>-0.49</v>
      </c>
      <c r="N338" s="24">
        <v>0.54</v>
      </c>
      <c r="O338" s="25" t="str">
        <f t="shared" si="24"/>
        <v>Sobrepeso</v>
      </c>
      <c r="P338" s="25" t="b">
        <f t="shared" si="22"/>
        <v>0</v>
      </c>
      <c r="Q338" s="25" t="b">
        <f t="shared" si="25"/>
        <v>0</v>
      </c>
      <c r="R338" s="139" t="s">
        <v>3449</v>
      </c>
      <c r="S338" s="18" t="s">
        <v>52</v>
      </c>
      <c r="T338" s="50"/>
    </row>
    <row r="339" spans="1:20" x14ac:dyDescent="0.25">
      <c r="A339" s="13">
        <v>355</v>
      </c>
      <c r="B339" s="13" t="s">
        <v>2203</v>
      </c>
      <c r="C339" s="230" t="s">
        <v>4133</v>
      </c>
      <c r="D339" s="20" t="s">
        <v>4345</v>
      </c>
      <c r="E339" s="37">
        <v>39444</v>
      </c>
      <c r="F339" s="16">
        <f t="shared" ca="1" si="23"/>
        <v>77.864476386036955</v>
      </c>
      <c r="G339" s="70" t="s">
        <v>54</v>
      </c>
      <c r="H339" s="53">
        <v>11793</v>
      </c>
      <c r="I339" s="22">
        <v>17.3</v>
      </c>
      <c r="J339" s="20">
        <v>99</v>
      </c>
      <c r="K339" s="23">
        <v>40822</v>
      </c>
      <c r="L339" s="24">
        <v>1.1299999999999999</v>
      </c>
      <c r="M339" s="24">
        <v>-0.21</v>
      </c>
      <c r="N339" s="24">
        <v>0.61</v>
      </c>
      <c r="O339" s="25" t="str">
        <f t="shared" si="24"/>
        <v>Sobrepeso</v>
      </c>
      <c r="P339" s="25" t="b">
        <f t="shared" si="22"/>
        <v>0</v>
      </c>
      <c r="Q339" s="25" t="b">
        <f t="shared" si="25"/>
        <v>0</v>
      </c>
      <c r="R339" s="20"/>
      <c r="S339" s="20"/>
      <c r="T339" s="50"/>
    </row>
    <row r="340" spans="1:20" x14ac:dyDescent="0.25">
      <c r="A340" s="13">
        <v>356</v>
      </c>
      <c r="B340" s="13" t="s">
        <v>2203</v>
      </c>
      <c r="C340" s="230" t="s">
        <v>4133</v>
      </c>
      <c r="D340" s="20" t="s">
        <v>4352</v>
      </c>
      <c r="E340" s="37">
        <v>39403</v>
      </c>
      <c r="F340" s="16">
        <f t="shared" ca="1" si="23"/>
        <v>79.211498973305964</v>
      </c>
      <c r="G340" s="70" t="s">
        <v>29</v>
      </c>
      <c r="H340" s="53"/>
      <c r="I340" s="22">
        <v>13.05</v>
      </c>
      <c r="J340" s="20">
        <v>92.5</v>
      </c>
      <c r="K340" s="23">
        <v>40822</v>
      </c>
      <c r="L340" s="24">
        <v>-0.4</v>
      </c>
      <c r="M340" s="24">
        <v>-2.4300000000000002</v>
      </c>
      <c r="N340" s="24">
        <v>-1.69</v>
      </c>
      <c r="O340" s="25" t="str">
        <f t="shared" si="24"/>
        <v>Normal</v>
      </c>
      <c r="P340" s="25" t="str">
        <f t="shared" si="22"/>
        <v>Talla Baja</v>
      </c>
      <c r="Q340" s="25" t="b">
        <f t="shared" si="25"/>
        <v>0</v>
      </c>
      <c r="R340" s="20"/>
      <c r="S340" s="20"/>
      <c r="T340" s="50"/>
    </row>
    <row r="341" spans="1:20" x14ac:dyDescent="0.25">
      <c r="A341" s="13">
        <v>357</v>
      </c>
      <c r="B341" s="13" t="s">
        <v>2203</v>
      </c>
      <c r="C341" s="230" t="s">
        <v>4133</v>
      </c>
      <c r="D341" s="20" t="s">
        <v>4359</v>
      </c>
      <c r="E341" s="37">
        <v>39482</v>
      </c>
      <c r="F341" s="16">
        <f t="shared" ca="1" si="23"/>
        <v>76.616016427104725</v>
      </c>
      <c r="G341" s="70" t="s">
        <v>29</v>
      </c>
      <c r="H341" s="53">
        <v>6448</v>
      </c>
      <c r="I341" s="22">
        <v>16.850000000000001</v>
      </c>
      <c r="J341" s="20">
        <v>100.5</v>
      </c>
      <c r="K341" s="23">
        <v>40822</v>
      </c>
      <c r="L341" s="24">
        <v>0.75</v>
      </c>
      <c r="M341" s="24">
        <v>-0.64</v>
      </c>
      <c r="N341" s="24">
        <v>0.11</v>
      </c>
      <c r="O341" s="25" t="str">
        <f t="shared" si="24"/>
        <v>Normal</v>
      </c>
      <c r="P341" s="25" t="b">
        <f t="shared" si="22"/>
        <v>0</v>
      </c>
      <c r="Q341" s="25" t="b">
        <f t="shared" si="25"/>
        <v>0</v>
      </c>
      <c r="R341" s="20"/>
      <c r="S341" s="20"/>
      <c r="T341" s="50"/>
    </row>
    <row r="342" spans="1:20" x14ac:dyDescent="0.25">
      <c r="A342" s="13">
        <v>358</v>
      </c>
      <c r="B342" s="13" t="s">
        <v>2203</v>
      </c>
      <c r="C342" s="230" t="s">
        <v>4133</v>
      </c>
      <c r="D342" s="20" t="s">
        <v>4365</v>
      </c>
      <c r="E342" s="37">
        <v>39535</v>
      </c>
      <c r="F342" s="16">
        <f t="shared" ca="1" si="23"/>
        <v>74.874743326488712</v>
      </c>
      <c r="G342" s="70" t="s">
        <v>54</v>
      </c>
      <c r="H342" s="53">
        <v>2448</v>
      </c>
      <c r="I342" s="22">
        <v>16.350000000000001</v>
      </c>
      <c r="J342" s="20">
        <v>99.7</v>
      </c>
      <c r="K342" s="23">
        <v>40822</v>
      </c>
      <c r="L342" s="24">
        <v>0.83</v>
      </c>
      <c r="M342" s="24">
        <v>0.12</v>
      </c>
      <c r="N342" s="24">
        <v>0.62</v>
      </c>
      <c r="O342" s="25" t="str">
        <f t="shared" si="24"/>
        <v>Normal</v>
      </c>
      <c r="P342" s="25" t="b">
        <f t="shared" si="22"/>
        <v>0</v>
      </c>
      <c r="Q342" s="25" t="b">
        <f t="shared" si="25"/>
        <v>0</v>
      </c>
      <c r="R342" s="20"/>
      <c r="S342" s="20"/>
      <c r="T342" s="50"/>
    </row>
    <row r="343" spans="1:20" x14ac:dyDescent="0.25">
      <c r="A343" s="20">
        <v>359</v>
      </c>
      <c r="B343" s="13" t="s">
        <v>2203</v>
      </c>
      <c r="C343" s="230" t="s">
        <v>4133</v>
      </c>
      <c r="D343" s="20" t="s">
        <v>4372</v>
      </c>
      <c r="E343" s="37">
        <v>39340</v>
      </c>
      <c r="F343" s="16">
        <f t="shared" ca="1" si="23"/>
        <v>81.281314168377818</v>
      </c>
      <c r="G343" s="70" t="s">
        <v>29</v>
      </c>
      <c r="H343" s="53">
        <v>6934</v>
      </c>
      <c r="I343" s="22">
        <v>16.899999999999999</v>
      </c>
      <c r="J343" s="20">
        <v>104</v>
      </c>
      <c r="K343" s="23">
        <v>40822</v>
      </c>
      <c r="L343" s="24">
        <v>0.26</v>
      </c>
      <c r="M343" s="24">
        <v>7.0000000000000007E-2</v>
      </c>
      <c r="N343" s="24">
        <v>0.2</v>
      </c>
      <c r="O343" s="25" t="str">
        <f t="shared" si="24"/>
        <v>Normal</v>
      </c>
      <c r="P343" s="25" t="b">
        <f t="shared" si="22"/>
        <v>0</v>
      </c>
      <c r="Q343" s="25" t="b">
        <f t="shared" si="25"/>
        <v>0</v>
      </c>
      <c r="R343" s="139" t="s">
        <v>3241</v>
      </c>
      <c r="S343" s="18" t="s">
        <v>52</v>
      </c>
      <c r="T343" s="50"/>
    </row>
    <row r="344" spans="1:20" x14ac:dyDescent="0.25">
      <c r="A344" s="13">
        <v>361</v>
      </c>
      <c r="B344" s="13" t="s">
        <v>2203</v>
      </c>
      <c r="C344" s="230" t="s">
        <v>4133</v>
      </c>
      <c r="D344" s="20" t="s">
        <v>4378</v>
      </c>
      <c r="E344" s="37">
        <v>39372</v>
      </c>
      <c r="F344" s="16">
        <f t="shared" ca="1" si="23"/>
        <v>80.22997946611909</v>
      </c>
      <c r="G344" s="70" t="s">
        <v>29</v>
      </c>
      <c r="H344" s="53">
        <v>9224</v>
      </c>
      <c r="I344" s="22">
        <v>15.4</v>
      </c>
      <c r="J344" s="20">
        <v>97.6</v>
      </c>
      <c r="K344" s="23">
        <v>40827</v>
      </c>
      <c r="L344" s="24">
        <v>0.56000000000000005</v>
      </c>
      <c r="M344" s="24">
        <v>-1.34</v>
      </c>
      <c r="N344" s="24">
        <v>-0.45</v>
      </c>
      <c r="O344" s="25" t="str">
        <f t="shared" si="24"/>
        <v>Normal</v>
      </c>
      <c r="P344" s="25" t="b">
        <f t="shared" si="22"/>
        <v>0</v>
      </c>
      <c r="Q344" s="25" t="b">
        <f t="shared" si="25"/>
        <v>0</v>
      </c>
      <c r="R344" s="20"/>
      <c r="S344" s="20"/>
      <c r="T344" s="50"/>
    </row>
    <row r="345" spans="1:20" x14ac:dyDescent="0.25">
      <c r="A345" s="13">
        <v>363</v>
      </c>
      <c r="B345" s="13" t="s">
        <v>2203</v>
      </c>
      <c r="C345" s="230" t="s">
        <v>4133</v>
      </c>
      <c r="D345" s="20" t="s">
        <v>4385</v>
      </c>
      <c r="E345" s="37">
        <v>39348</v>
      </c>
      <c r="F345" s="16">
        <f t="shared" ca="1" si="23"/>
        <v>81.01848049281314</v>
      </c>
      <c r="G345" s="70" t="s">
        <v>29</v>
      </c>
      <c r="H345" s="53">
        <v>4291</v>
      </c>
      <c r="I345" s="22">
        <v>16.149999999999999</v>
      </c>
      <c r="J345" s="20">
        <v>102.4</v>
      </c>
      <c r="K345" s="23">
        <v>40827</v>
      </c>
      <c r="L345" s="24">
        <v>2.09</v>
      </c>
      <c r="M345" s="24">
        <v>0.06</v>
      </c>
      <c r="N345" s="24">
        <v>1.43</v>
      </c>
      <c r="O345" s="25" t="str">
        <f t="shared" si="24"/>
        <v>Obeso</v>
      </c>
      <c r="P345" s="25" t="b">
        <f t="shared" si="22"/>
        <v>0</v>
      </c>
      <c r="Q345" s="25" t="b">
        <f t="shared" si="25"/>
        <v>0</v>
      </c>
      <c r="R345" s="139" t="s">
        <v>3241</v>
      </c>
      <c r="S345" s="18" t="s">
        <v>52</v>
      </c>
      <c r="T345" s="50"/>
    </row>
    <row r="346" spans="1:20" x14ac:dyDescent="0.25">
      <c r="A346" s="13">
        <v>364</v>
      </c>
      <c r="B346" s="13" t="s">
        <v>2203</v>
      </c>
      <c r="C346" s="230" t="s">
        <v>4133</v>
      </c>
      <c r="D346" s="20" t="s">
        <v>4391</v>
      </c>
      <c r="E346" s="51">
        <v>39324</v>
      </c>
      <c r="F346" s="16">
        <f t="shared" ca="1" si="23"/>
        <v>81.80698151950719</v>
      </c>
      <c r="G346" s="70" t="s">
        <v>29</v>
      </c>
      <c r="H346" s="53">
        <v>5307</v>
      </c>
      <c r="I346" s="22">
        <v>19.600000000000001</v>
      </c>
      <c r="J346" s="20">
        <v>102.8</v>
      </c>
      <c r="K346" s="23">
        <v>40827</v>
      </c>
      <c r="L346" s="24">
        <v>2.2200000000000002</v>
      </c>
      <c r="M346" s="24">
        <v>-0.31</v>
      </c>
      <c r="N346" s="24">
        <v>1.29</v>
      </c>
      <c r="O346" s="25" t="str">
        <f t="shared" si="24"/>
        <v>Obeso</v>
      </c>
      <c r="P346" s="25" t="b">
        <f t="shared" si="22"/>
        <v>0</v>
      </c>
      <c r="Q346" s="25" t="b">
        <f t="shared" si="25"/>
        <v>0</v>
      </c>
      <c r="R346" s="209" t="s">
        <v>3241</v>
      </c>
      <c r="S346" s="18" t="s">
        <v>52</v>
      </c>
      <c r="T346" s="50"/>
    </row>
    <row r="347" spans="1:20" x14ac:dyDescent="0.25">
      <c r="A347" s="13">
        <v>365</v>
      </c>
      <c r="B347" s="13" t="s">
        <v>2203</v>
      </c>
      <c r="C347" s="230" t="s">
        <v>4133</v>
      </c>
      <c r="D347" s="20" t="s">
        <v>4397</v>
      </c>
      <c r="E347" s="37">
        <v>39331</v>
      </c>
      <c r="F347" s="16">
        <f t="shared" ca="1" si="23"/>
        <v>81.577002053388085</v>
      </c>
      <c r="G347" s="70" t="s">
        <v>54</v>
      </c>
      <c r="H347" s="53">
        <v>10634</v>
      </c>
      <c r="I347" s="22">
        <v>18.399999999999999</v>
      </c>
      <c r="J347" s="20">
        <v>102.4</v>
      </c>
      <c r="K347" s="23">
        <v>40836</v>
      </c>
      <c r="L347" s="24">
        <v>1.53</v>
      </c>
      <c r="M347" s="24">
        <v>-0.27</v>
      </c>
      <c r="N347" s="24">
        <v>0.83</v>
      </c>
      <c r="O347" s="25" t="str">
        <f t="shared" si="24"/>
        <v>Sobrepeso</v>
      </c>
      <c r="P347" s="25" t="b">
        <f t="shared" si="22"/>
        <v>0</v>
      </c>
      <c r="Q347" s="25" t="b">
        <f t="shared" si="25"/>
        <v>0</v>
      </c>
      <c r="R347" s="139" t="s">
        <v>3241</v>
      </c>
      <c r="S347" s="18" t="s">
        <v>52</v>
      </c>
      <c r="T347" s="50"/>
    </row>
    <row r="348" spans="1:20" x14ac:dyDescent="0.25">
      <c r="A348" s="20">
        <v>366</v>
      </c>
      <c r="B348" s="13" t="s">
        <v>2203</v>
      </c>
      <c r="C348" s="230" t="s">
        <v>4133</v>
      </c>
      <c r="D348" s="20" t="s">
        <v>4404</v>
      </c>
      <c r="E348" s="37">
        <v>39341</v>
      </c>
      <c r="F348" s="16">
        <f t="shared" ca="1" si="23"/>
        <v>81.248459958932244</v>
      </c>
      <c r="G348" s="70" t="s">
        <v>54</v>
      </c>
      <c r="H348" s="53">
        <v>5741</v>
      </c>
      <c r="I348" s="22">
        <v>15.8</v>
      </c>
      <c r="J348" s="20">
        <v>101.9</v>
      </c>
      <c r="K348" s="23">
        <v>40827</v>
      </c>
      <c r="L348" s="24">
        <v>0.01</v>
      </c>
      <c r="M348" s="24">
        <v>-0.3</v>
      </c>
      <c r="N348" s="24">
        <v>-0.19</v>
      </c>
      <c r="O348" s="25" t="str">
        <f t="shared" si="24"/>
        <v>Normal</v>
      </c>
      <c r="P348" s="25" t="b">
        <f t="shared" si="22"/>
        <v>0</v>
      </c>
      <c r="Q348" s="25" t="b">
        <f t="shared" si="25"/>
        <v>0</v>
      </c>
      <c r="R348" s="20" t="s">
        <v>3449</v>
      </c>
      <c r="S348" s="18" t="s">
        <v>52</v>
      </c>
      <c r="T348" s="50"/>
    </row>
    <row r="349" spans="1:20" x14ac:dyDescent="0.25">
      <c r="A349" s="13">
        <v>367</v>
      </c>
      <c r="B349" s="13" t="s">
        <v>2203</v>
      </c>
      <c r="C349" s="230" t="s">
        <v>4133</v>
      </c>
      <c r="D349" s="20" t="s">
        <v>4409</v>
      </c>
      <c r="E349" s="37">
        <v>39317</v>
      </c>
      <c r="F349" s="16">
        <f t="shared" ca="1" si="23"/>
        <v>82.03696098562628</v>
      </c>
      <c r="G349" s="70" t="s">
        <v>29</v>
      </c>
      <c r="H349" s="53">
        <v>3871</v>
      </c>
      <c r="I349" s="22">
        <v>17.100000000000001</v>
      </c>
      <c r="J349" s="20">
        <v>100.7</v>
      </c>
      <c r="K349" s="23">
        <v>40827</v>
      </c>
      <c r="L349" s="24">
        <v>1.1299999999999999</v>
      </c>
      <c r="M349" s="24">
        <v>-0.83</v>
      </c>
      <c r="N349" s="24">
        <v>0.22</v>
      </c>
      <c r="O349" s="25" t="str">
        <f t="shared" si="24"/>
        <v>Sobrepeso</v>
      </c>
      <c r="P349" s="25" t="b">
        <f t="shared" si="22"/>
        <v>0</v>
      </c>
      <c r="Q349" s="25" t="b">
        <f t="shared" si="25"/>
        <v>0</v>
      </c>
      <c r="R349" s="20"/>
      <c r="S349" s="20"/>
      <c r="T349" s="50"/>
    </row>
    <row r="350" spans="1:20" x14ac:dyDescent="0.25">
      <c r="A350" s="13">
        <v>401</v>
      </c>
      <c r="B350" s="13" t="s">
        <v>26</v>
      </c>
      <c r="C350" s="14" t="s">
        <v>27</v>
      </c>
      <c r="D350" s="13" t="s">
        <v>28</v>
      </c>
      <c r="E350" s="15">
        <v>39362</v>
      </c>
      <c r="F350" s="16">
        <f t="shared" ca="1" si="23"/>
        <v>80.558521560574945</v>
      </c>
      <c r="G350" s="17" t="s">
        <v>29</v>
      </c>
      <c r="H350" s="21">
        <v>7114</v>
      </c>
      <c r="I350" s="22">
        <v>17.399999999999999</v>
      </c>
      <c r="J350" s="20" t="s">
        <v>38</v>
      </c>
      <c r="K350" s="23">
        <v>40830</v>
      </c>
      <c r="L350" s="24">
        <v>0.67</v>
      </c>
      <c r="M350" s="24">
        <v>0.06</v>
      </c>
      <c r="N350" s="24">
        <v>0.47</v>
      </c>
      <c r="O350" s="25" t="str">
        <f t="shared" si="24"/>
        <v>Normal</v>
      </c>
      <c r="P350" s="25" t="b">
        <f t="shared" si="22"/>
        <v>0</v>
      </c>
      <c r="Q350" s="25" t="b">
        <f t="shared" si="25"/>
        <v>0</v>
      </c>
      <c r="R350" s="26"/>
      <c r="S350" s="18" t="s">
        <v>39</v>
      </c>
      <c r="T350" s="50"/>
    </row>
    <row r="351" spans="1:20" x14ac:dyDescent="0.25">
      <c r="A351" s="13">
        <v>402</v>
      </c>
      <c r="B351" s="26" t="s">
        <v>26</v>
      </c>
      <c r="C351" s="14" t="s">
        <v>27</v>
      </c>
      <c r="D351" s="13" t="s">
        <v>40</v>
      </c>
      <c r="E351" s="15">
        <v>39997</v>
      </c>
      <c r="F351" s="16">
        <f t="shared" ca="1" si="23"/>
        <v>59.696098562628336</v>
      </c>
      <c r="G351" s="17" t="s">
        <v>29</v>
      </c>
      <c r="H351" s="21">
        <v>11592</v>
      </c>
      <c r="I351" s="22" t="s">
        <v>50</v>
      </c>
      <c r="J351" s="20" t="s">
        <v>51</v>
      </c>
      <c r="K351" s="23">
        <v>40830</v>
      </c>
      <c r="L351" s="24">
        <v>0.53</v>
      </c>
      <c r="M351" s="24">
        <v>-0.71</v>
      </c>
      <c r="N351" s="24">
        <v>0.03</v>
      </c>
      <c r="O351" s="25" t="str">
        <f t="shared" si="24"/>
        <v>Normal</v>
      </c>
      <c r="P351" s="25" t="b">
        <f t="shared" si="22"/>
        <v>0</v>
      </c>
      <c r="Q351" s="25" t="b">
        <f t="shared" si="25"/>
        <v>0</v>
      </c>
      <c r="R351" s="26"/>
      <c r="S351" s="18" t="s">
        <v>52</v>
      </c>
      <c r="T351" s="49"/>
    </row>
    <row r="352" spans="1:20" x14ac:dyDescent="0.25">
      <c r="A352" s="20">
        <v>403</v>
      </c>
      <c r="B352" s="26" t="s">
        <v>26</v>
      </c>
      <c r="C352" s="14" t="s">
        <v>27</v>
      </c>
      <c r="D352" s="13" t="s">
        <v>53</v>
      </c>
      <c r="E352" s="15">
        <v>39722</v>
      </c>
      <c r="F352" s="16">
        <f t="shared" ca="1" si="23"/>
        <v>68.73100616016427</v>
      </c>
      <c r="G352" s="17" t="s">
        <v>54</v>
      </c>
      <c r="H352" s="21">
        <v>6955</v>
      </c>
      <c r="I352" s="27" t="s">
        <v>63</v>
      </c>
      <c r="J352" s="20">
        <v>96</v>
      </c>
      <c r="K352" s="28">
        <v>40830</v>
      </c>
      <c r="L352" s="24">
        <v>-0.97</v>
      </c>
      <c r="M352" s="24">
        <v>-0.44</v>
      </c>
      <c r="N352" s="24">
        <v>-0.89</v>
      </c>
      <c r="O352" s="25" t="str">
        <f t="shared" si="24"/>
        <v>Normal</v>
      </c>
      <c r="P352" s="25" t="b">
        <f t="shared" si="22"/>
        <v>0</v>
      </c>
      <c r="Q352" s="25" t="b">
        <f t="shared" si="25"/>
        <v>0</v>
      </c>
      <c r="R352" s="26"/>
      <c r="S352" s="18" t="s">
        <v>39</v>
      </c>
      <c r="T352" s="49"/>
    </row>
    <row r="353" spans="1:20" x14ac:dyDescent="0.25">
      <c r="A353" s="13">
        <v>404</v>
      </c>
      <c r="B353" s="26" t="s">
        <v>26</v>
      </c>
      <c r="C353" s="14" t="s">
        <v>27</v>
      </c>
      <c r="D353" s="13" t="s">
        <v>64</v>
      </c>
      <c r="E353" s="15">
        <v>39365</v>
      </c>
      <c r="F353" s="16">
        <f t="shared" ca="1" si="23"/>
        <v>80.459958932238195</v>
      </c>
      <c r="G353" s="17" t="s">
        <v>54</v>
      </c>
      <c r="H353" s="21">
        <v>11592</v>
      </c>
      <c r="I353" s="27" t="s">
        <v>67</v>
      </c>
      <c r="J353" s="20" t="s">
        <v>68</v>
      </c>
      <c r="K353" s="28">
        <v>40830</v>
      </c>
      <c r="L353" s="24">
        <v>0.71</v>
      </c>
      <c r="M353" s="24">
        <v>-0.14000000000000001</v>
      </c>
      <c r="N353" s="24">
        <v>0.37</v>
      </c>
      <c r="O353" s="25" t="str">
        <f t="shared" si="24"/>
        <v>Normal</v>
      </c>
      <c r="P353" s="25" t="b">
        <f t="shared" si="22"/>
        <v>0</v>
      </c>
      <c r="Q353" s="25" t="b">
        <f t="shared" si="25"/>
        <v>0</v>
      </c>
      <c r="R353" s="26"/>
      <c r="S353" s="29" t="s">
        <v>52</v>
      </c>
      <c r="T353" s="49"/>
    </row>
    <row r="354" spans="1:20" x14ac:dyDescent="0.25">
      <c r="A354" s="13">
        <v>405</v>
      </c>
      <c r="B354" s="26" t="s">
        <v>26</v>
      </c>
      <c r="C354" s="14" t="s">
        <v>27</v>
      </c>
      <c r="D354" s="13" t="s">
        <v>69</v>
      </c>
      <c r="E354" s="15">
        <v>39858</v>
      </c>
      <c r="F354" s="16">
        <f t="shared" ca="1" si="23"/>
        <v>64.262833675564679</v>
      </c>
      <c r="G354" s="17" t="s">
        <v>54</v>
      </c>
      <c r="H354" s="21">
        <v>3282</v>
      </c>
      <c r="I354" s="27" t="s">
        <v>78</v>
      </c>
      <c r="J354" s="20">
        <v>91</v>
      </c>
      <c r="K354" s="28">
        <v>40830</v>
      </c>
      <c r="L354" s="24">
        <v>0.87</v>
      </c>
      <c r="M354" s="24">
        <v>-0.32</v>
      </c>
      <c r="N354" s="24">
        <v>0.5</v>
      </c>
      <c r="O354" s="25" t="str">
        <f t="shared" si="24"/>
        <v>Normal</v>
      </c>
      <c r="P354" s="25" t="b">
        <f t="shared" si="22"/>
        <v>0</v>
      </c>
      <c r="Q354" s="25" t="b">
        <f t="shared" si="25"/>
        <v>0</v>
      </c>
      <c r="R354" s="26"/>
      <c r="S354" s="18" t="s">
        <v>39</v>
      </c>
      <c r="T354" s="49"/>
    </row>
    <row r="355" spans="1:20" x14ac:dyDescent="0.25">
      <c r="A355" s="13">
        <v>406</v>
      </c>
      <c r="B355" s="26" t="s">
        <v>26</v>
      </c>
      <c r="C355" s="14" t="s">
        <v>27</v>
      </c>
      <c r="D355" s="13" t="s">
        <v>79</v>
      </c>
      <c r="E355" s="15">
        <v>39956</v>
      </c>
      <c r="F355" s="16">
        <f t="shared" ca="1" si="23"/>
        <v>61.043121149897331</v>
      </c>
      <c r="G355" s="17" t="s">
        <v>29</v>
      </c>
      <c r="H355" s="21">
        <v>2256</v>
      </c>
      <c r="I355" s="27" t="s">
        <v>88</v>
      </c>
      <c r="J355" s="20" t="s">
        <v>89</v>
      </c>
      <c r="K355" s="28">
        <v>40830</v>
      </c>
      <c r="L355" s="24">
        <v>0.1</v>
      </c>
      <c r="M355" s="24">
        <v>-0.93</v>
      </c>
      <c r="N355" s="24">
        <v>-0.39</v>
      </c>
      <c r="O355" s="25" t="str">
        <f t="shared" si="24"/>
        <v>Normal</v>
      </c>
      <c r="P355" s="25" t="b">
        <f t="shared" si="22"/>
        <v>0</v>
      </c>
      <c r="Q355" s="25" t="b">
        <f t="shared" si="25"/>
        <v>0</v>
      </c>
      <c r="R355" s="26"/>
      <c r="S355" s="18" t="s">
        <v>39</v>
      </c>
      <c r="T355" s="49"/>
    </row>
    <row r="356" spans="1:20" x14ac:dyDescent="0.25">
      <c r="A356" s="13">
        <v>407</v>
      </c>
      <c r="B356" s="26" t="s">
        <v>26</v>
      </c>
      <c r="C356" s="14" t="s">
        <v>27</v>
      </c>
      <c r="D356" s="13" t="s">
        <v>90</v>
      </c>
      <c r="E356" s="15">
        <v>39369</v>
      </c>
      <c r="F356" s="16">
        <f t="shared" ca="1" si="23"/>
        <v>80.328542094455855</v>
      </c>
      <c r="G356" s="17" t="s">
        <v>29</v>
      </c>
      <c r="H356" s="21">
        <v>2250</v>
      </c>
      <c r="I356" s="27">
        <v>18.45</v>
      </c>
      <c r="J356" s="20" t="s">
        <v>98</v>
      </c>
      <c r="K356" s="28">
        <v>40830</v>
      </c>
      <c r="L356" s="24">
        <v>1.05</v>
      </c>
      <c r="M356" s="24">
        <v>-0.49</v>
      </c>
      <c r="N356" s="24">
        <v>0.39</v>
      </c>
      <c r="O356" s="25" t="str">
        <f t="shared" si="24"/>
        <v>Sobrepeso</v>
      </c>
      <c r="P356" s="25" t="b">
        <f t="shared" ref="P356:P371" si="26">IF(M356&lt;-2,"Talla Baja" )</f>
        <v>0</v>
      </c>
      <c r="Q356" s="25" t="b">
        <f t="shared" si="25"/>
        <v>0</v>
      </c>
      <c r="R356" s="26"/>
      <c r="S356" s="18" t="s">
        <v>39</v>
      </c>
      <c r="T356" s="49"/>
    </row>
    <row r="357" spans="1:20" x14ac:dyDescent="0.25">
      <c r="A357" s="20">
        <v>408</v>
      </c>
      <c r="B357" s="26" t="s">
        <v>26</v>
      </c>
      <c r="C357" s="14" t="s">
        <v>27</v>
      </c>
      <c r="D357" s="13" t="s">
        <v>99</v>
      </c>
      <c r="E357" s="15">
        <v>39899</v>
      </c>
      <c r="F357" s="16">
        <f t="shared" ca="1" si="23"/>
        <v>62.915811088295683</v>
      </c>
      <c r="G357" s="17" t="s">
        <v>29</v>
      </c>
      <c r="H357" s="21" t="s">
        <v>107</v>
      </c>
      <c r="I357" s="27" t="s">
        <v>108</v>
      </c>
      <c r="J357" s="20">
        <v>88.1</v>
      </c>
      <c r="K357" s="28">
        <v>40830</v>
      </c>
      <c r="L357" s="24">
        <v>1.18</v>
      </c>
      <c r="M357" s="24">
        <v>-1.24</v>
      </c>
      <c r="N357" s="24">
        <v>0.18</v>
      </c>
      <c r="O357" s="25" t="str">
        <f t="shared" si="24"/>
        <v>Sobrepeso</v>
      </c>
      <c r="P357" s="25" t="b">
        <f t="shared" si="26"/>
        <v>0</v>
      </c>
      <c r="Q357" s="25" t="b">
        <f t="shared" si="25"/>
        <v>0</v>
      </c>
      <c r="R357" s="26"/>
      <c r="S357" s="29" t="s">
        <v>52</v>
      </c>
      <c r="T357" s="49"/>
    </row>
    <row r="358" spans="1:20" x14ac:dyDescent="0.25">
      <c r="A358" s="13">
        <v>409</v>
      </c>
      <c r="B358" s="26" t="s">
        <v>26</v>
      </c>
      <c r="C358" s="14" t="s">
        <v>27</v>
      </c>
      <c r="D358" s="13" t="s">
        <v>109</v>
      </c>
      <c r="E358" s="15">
        <v>40057</v>
      </c>
      <c r="F358" s="16">
        <f t="shared" ca="1" si="23"/>
        <v>57.724845995893219</v>
      </c>
      <c r="G358" s="17" t="s">
        <v>54</v>
      </c>
      <c r="H358" s="21">
        <v>8612</v>
      </c>
      <c r="I358" s="27" t="s">
        <v>118</v>
      </c>
      <c r="J358" s="20">
        <v>87</v>
      </c>
      <c r="K358" s="28">
        <v>40830</v>
      </c>
      <c r="L358" s="30">
        <v>1.96</v>
      </c>
      <c r="M358" s="30">
        <v>0.02</v>
      </c>
      <c r="N358" s="30">
        <v>1.5</v>
      </c>
      <c r="O358" s="25" t="str">
        <f t="shared" si="24"/>
        <v>Sobrepeso</v>
      </c>
      <c r="P358" s="25" t="b">
        <f t="shared" si="26"/>
        <v>0</v>
      </c>
      <c r="Q358" s="25" t="b">
        <f t="shared" si="25"/>
        <v>0</v>
      </c>
      <c r="R358" s="26"/>
      <c r="S358" s="18" t="s">
        <v>39</v>
      </c>
      <c r="T358" s="49"/>
    </row>
    <row r="359" spans="1:20" x14ac:dyDescent="0.25">
      <c r="A359" s="13">
        <v>410</v>
      </c>
      <c r="B359" s="26" t="s">
        <v>26</v>
      </c>
      <c r="C359" s="14" t="s">
        <v>27</v>
      </c>
      <c r="D359" s="13" t="s">
        <v>119</v>
      </c>
      <c r="E359" s="15">
        <v>39852</v>
      </c>
      <c r="F359" s="16">
        <f t="shared" ca="1" si="23"/>
        <v>64.459958932238195</v>
      </c>
      <c r="G359" s="17" t="s">
        <v>29</v>
      </c>
      <c r="H359" s="21">
        <v>2532</v>
      </c>
      <c r="I359" s="27" t="s">
        <v>127</v>
      </c>
      <c r="J359" s="20" t="s">
        <v>128</v>
      </c>
      <c r="K359" s="28">
        <v>40830</v>
      </c>
      <c r="L359" s="24">
        <v>-0.19</v>
      </c>
      <c r="M359" s="24">
        <v>-0.73</v>
      </c>
      <c r="N359" s="24">
        <v>-0.49</v>
      </c>
      <c r="O359" s="25" t="str">
        <f t="shared" si="24"/>
        <v>Normal</v>
      </c>
      <c r="P359" s="25" t="b">
        <f t="shared" si="26"/>
        <v>0</v>
      </c>
      <c r="Q359" s="25" t="b">
        <f t="shared" si="25"/>
        <v>0</v>
      </c>
      <c r="R359" s="26"/>
      <c r="S359" s="18" t="s">
        <v>39</v>
      </c>
      <c r="T359" s="49"/>
    </row>
    <row r="360" spans="1:20" x14ac:dyDescent="0.25">
      <c r="A360" s="13">
        <v>411</v>
      </c>
      <c r="B360" s="26" t="s">
        <v>26</v>
      </c>
      <c r="C360" s="14" t="s">
        <v>27</v>
      </c>
      <c r="D360" s="13" t="s">
        <v>129</v>
      </c>
      <c r="E360" s="15">
        <v>39667</v>
      </c>
      <c r="F360" s="16">
        <f t="shared" ca="1" si="23"/>
        <v>70.53798767967146</v>
      </c>
      <c r="G360" s="17" t="s">
        <v>29</v>
      </c>
      <c r="H360" s="21">
        <v>8229</v>
      </c>
      <c r="I360" s="27" t="s">
        <v>136</v>
      </c>
      <c r="J360" s="20">
        <v>94.2</v>
      </c>
      <c r="K360" s="28">
        <v>40830</v>
      </c>
      <c r="L360" s="24">
        <v>1.36</v>
      </c>
      <c r="M360" s="24">
        <v>-0.87</v>
      </c>
      <c r="N360" s="24">
        <v>0.42</v>
      </c>
      <c r="O360" s="25" t="str">
        <f t="shared" si="24"/>
        <v>Sobrepeso</v>
      </c>
      <c r="P360" s="25" t="b">
        <f t="shared" si="26"/>
        <v>0</v>
      </c>
      <c r="Q360" s="25" t="b">
        <f t="shared" si="25"/>
        <v>0</v>
      </c>
      <c r="R360" s="26"/>
      <c r="S360" s="18" t="s">
        <v>39</v>
      </c>
      <c r="T360" s="49">
        <v>1728</v>
      </c>
    </row>
    <row r="361" spans="1:20" x14ac:dyDescent="0.25">
      <c r="A361" s="13">
        <v>412</v>
      </c>
      <c r="B361" s="26" t="s">
        <v>26</v>
      </c>
      <c r="C361" s="14" t="s">
        <v>27</v>
      </c>
      <c r="D361" s="13" t="s">
        <v>137</v>
      </c>
      <c r="E361" s="15">
        <v>39898</v>
      </c>
      <c r="F361" s="16">
        <f t="shared" ca="1" si="23"/>
        <v>62.948665297741272</v>
      </c>
      <c r="G361" s="17" t="s">
        <v>54</v>
      </c>
      <c r="H361" s="21" t="s">
        <v>107</v>
      </c>
      <c r="I361" s="27" t="s">
        <v>143</v>
      </c>
      <c r="J361" s="20" t="s">
        <v>144</v>
      </c>
      <c r="K361" s="28">
        <v>40830</v>
      </c>
      <c r="L361" s="24">
        <v>-0.3</v>
      </c>
      <c r="M361" s="24">
        <v>-1.79</v>
      </c>
      <c r="N361" s="24">
        <v>-1.21</v>
      </c>
      <c r="O361" s="25" t="str">
        <f t="shared" si="24"/>
        <v>Normal</v>
      </c>
      <c r="P361" s="25" t="b">
        <f t="shared" si="26"/>
        <v>0</v>
      </c>
      <c r="Q361" s="25" t="b">
        <f t="shared" si="25"/>
        <v>0</v>
      </c>
      <c r="R361" s="26"/>
      <c r="S361" s="29" t="s">
        <v>52</v>
      </c>
      <c r="T361" s="49"/>
    </row>
    <row r="362" spans="1:20" x14ac:dyDescent="0.25">
      <c r="A362" s="20">
        <v>413</v>
      </c>
      <c r="B362" s="26" t="s">
        <v>26</v>
      </c>
      <c r="C362" s="14" t="s">
        <v>27</v>
      </c>
      <c r="D362" s="13" t="s">
        <v>145</v>
      </c>
      <c r="E362" s="15">
        <v>39910</v>
      </c>
      <c r="F362" s="16">
        <f t="shared" ca="1" si="23"/>
        <v>62.554414784394254</v>
      </c>
      <c r="G362" s="17" t="s">
        <v>29</v>
      </c>
      <c r="H362" s="21" t="s">
        <v>107</v>
      </c>
      <c r="I362" s="27">
        <v>13.05</v>
      </c>
      <c r="J362" s="20">
        <v>91.1</v>
      </c>
      <c r="K362" s="28">
        <v>40830</v>
      </c>
      <c r="L362" s="24">
        <v>1.19</v>
      </c>
      <c r="M362" s="24">
        <v>-0.16</v>
      </c>
      <c r="N362" s="24">
        <v>0.82</v>
      </c>
      <c r="O362" s="25" t="str">
        <f t="shared" si="24"/>
        <v>Sobrepeso</v>
      </c>
      <c r="P362" s="25" t="b">
        <f t="shared" si="26"/>
        <v>0</v>
      </c>
      <c r="Q362" s="25" t="b">
        <f t="shared" si="25"/>
        <v>0</v>
      </c>
      <c r="R362" s="26"/>
      <c r="S362" s="29" t="s">
        <v>52</v>
      </c>
      <c r="T362" s="49"/>
    </row>
    <row r="363" spans="1:20" x14ac:dyDescent="0.25">
      <c r="A363" s="13">
        <v>414</v>
      </c>
      <c r="B363" s="26" t="s">
        <v>26</v>
      </c>
      <c r="C363" s="14" t="s">
        <v>27</v>
      </c>
      <c r="D363" s="13" t="s">
        <v>149</v>
      </c>
      <c r="E363" s="15">
        <v>39698</v>
      </c>
      <c r="F363" s="16">
        <f t="shared" ca="1" si="23"/>
        <v>69.51950718685832</v>
      </c>
      <c r="G363" s="17" t="s">
        <v>54</v>
      </c>
      <c r="H363" s="21">
        <v>2398</v>
      </c>
      <c r="I363" s="27">
        <v>15.4</v>
      </c>
      <c r="J363" s="20" t="s">
        <v>157</v>
      </c>
      <c r="K363" s="28">
        <v>40830</v>
      </c>
      <c r="L363" s="24">
        <v>0.69</v>
      </c>
      <c r="M363" s="24">
        <v>0.34</v>
      </c>
      <c r="N363" s="24">
        <v>0.68</v>
      </c>
      <c r="O363" s="25" t="str">
        <f t="shared" si="24"/>
        <v>Normal</v>
      </c>
      <c r="P363" s="25" t="b">
        <f t="shared" si="26"/>
        <v>0</v>
      </c>
      <c r="Q363" s="25" t="b">
        <f t="shared" si="25"/>
        <v>0</v>
      </c>
      <c r="R363" s="26"/>
      <c r="S363" s="18" t="s">
        <v>39</v>
      </c>
      <c r="T363" s="49"/>
    </row>
    <row r="364" spans="1:20" x14ac:dyDescent="0.25">
      <c r="A364" s="13">
        <v>415</v>
      </c>
      <c r="B364" s="26" t="s">
        <v>26</v>
      </c>
      <c r="C364" s="14" t="s">
        <v>27</v>
      </c>
      <c r="D364" s="13" t="s">
        <v>158</v>
      </c>
      <c r="E364" s="15">
        <v>39807</v>
      </c>
      <c r="F364" s="16">
        <f t="shared" ca="1" si="23"/>
        <v>65.938398357289529</v>
      </c>
      <c r="G364" s="17" t="s">
        <v>54</v>
      </c>
      <c r="H364" s="21" t="s">
        <v>107</v>
      </c>
      <c r="I364" s="27">
        <v>10.1</v>
      </c>
      <c r="J364" s="20">
        <v>85.7</v>
      </c>
      <c r="K364" s="28">
        <v>40830</v>
      </c>
      <c r="L364" s="32">
        <v>-1.57</v>
      </c>
      <c r="M364" s="32">
        <v>-2.0699999999999998</v>
      </c>
      <c r="N364" s="32">
        <v>-2.3199999999999998</v>
      </c>
      <c r="O364" s="25" t="str">
        <f t="shared" si="24"/>
        <v>Bajopeso</v>
      </c>
      <c r="P364" s="25" t="str">
        <f t="shared" si="26"/>
        <v>Talla Baja</v>
      </c>
      <c r="Q364" s="25" t="str">
        <f t="shared" si="25"/>
        <v>Des Ag</v>
      </c>
      <c r="R364" s="26"/>
      <c r="S364" s="29" t="s">
        <v>52</v>
      </c>
      <c r="T364" s="49">
        <v>85.45</v>
      </c>
    </row>
    <row r="365" spans="1:20" x14ac:dyDescent="0.25">
      <c r="A365" s="13">
        <v>416</v>
      </c>
      <c r="B365" s="26" t="s">
        <v>26</v>
      </c>
      <c r="C365" s="14" t="s">
        <v>27</v>
      </c>
      <c r="D365" s="13" t="s">
        <v>163</v>
      </c>
      <c r="E365" s="15">
        <v>39515</v>
      </c>
      <c r="F365" s="16">
        <f t="shared" ca="1" si="23"/>
        <v>75.531827515400408</v>
      </c>
      <c r="G365" s="17" t="s">
        <v>29</v>
      </c>
      <c r="H365" s="21">
        <v>10021</v>
      </c>
      <c r="I365" s="27">
        <v>16.25</v>
      </c>
      <c r="J365" s="20">
        <v>101.8</v>
      </c>
      <c r="K365" s="28">
        <v>40830</v>
      </c>
      <c r="L365" s="24">
        <v>0.28000000000000003</v>
      </c>
      <c r="M365" s="24">
        <v>0.31</v>
      </c>
      <c r="N365" s="24">
        <v>0.35</v>
      </c>
      <c r="O365" s="25" t="str">
        <f t="shared" si="24"/>
        <v>Normal</v>
      </c>
      <c r="P365" s="25" t="b">
        <f t="shared" si="26"/>
        <v>0</v>
      </c>
      <c r="Q365" s="25" t="b">
        <f t="shared" si="25"/>
        <v>0</v>
      </c>
      <c r="R365" s="26"/>
      <c r="S365" s="13" t="s">
        <v>170</v>
      </c>
      <c r="T365" s="49"/>
    </row>
    <row r="366" spans="1:20" x14ac:dyDescent="0.25">
      <c r="A366" s="13">
        <v>417</v>
      </c>
      <c r="B366" s="26" t="s">
        <v>26</v>
      </c>
      <c r="C366" s="14" t="s">
        <v>27</v>
      </c>
      <c r="D366" s="13" t="s">
        <v>171</v>
      </c>
      <c r="E366" s="15">
        <v>39779</v>
      </c>
      <c r="F366" s="16">
        <f t="shared" ca="1" si="23"/>
        <v>66.858316221765918</v>
      </c>
      <c r="G366" s="17" t="s">
        <v>29</v>
      </c>
      <c r="H366" s="21">
        <v>5824</v>
      </c>
      <c r="I366" s="27" t="s">
        <v>179</v>
      </c>
      <c r="J366" s="20">
        <v>98</v>
      </c>
      <c r="K366" s="28">
        <v>40830</v>
      </c>
      <c r="L366" s="24">
        <v>0.21</v>
      </c>
      <c r="M366" s="24">
        <v>0.17</v>
      </c>
      <c r="N366" s="24">
        <v>0.22</v>
      </c>
      <c r="O366" s="25" t="str">
        <f t="shared" si="24"/>
        <v>Normal</v>
      </c>
      <c r="P366" s="25" t="b">
        <f t="shared" si="26"/>
        <v>0</v>
      </c>
      <c r="Q366" s="25" t="b">
        <f t="shared" si="25"/>
        <v>0</v>
      </c>
      <c r="R366" s="26"/>
      <c r="S366" s="18" t="s">
        <v>39</v>
      </c>
      <c r="T366" s="49"/>
    </row>
    <row r="367" spans="1:20" x14ac:dyDescent="0.25">
      <c r="A367" s="20">
        <v>418</v>
      </c>
      <c r="B367" s="26" t="s">
        <v>26</v>
      </c>
      <c r="C367" s="14" t="s">
        <v>27</v>
      </c>
      <c r="D367" s="13" t="s">
        <v>180</v>
      </c>
      <c r="E367" s="15">
        <v>39397</v>
      </c>
      <c r="F367" s="16">
        <f t="shared" ca="1" si="23"/>
        <v>79.408624229979466</v>
      </c>
      <c r="G367" s="17" t="s">
        <v>29</v>
      </c>
      <c r="H367" s="21">
        <v>4584</v>
      </c>
      <c r="I367" s="27">
        <v>16.95</v>
      </c>
      <c r="J367" s="20">
        <v>100.4</v>
      </c>
      <c r="K367" s="28">
        <v>40830</v>
      </c>
      <c r="L367" s="24">
        <v>1.0900000000000001</v>
      </c>
      <c r="M367" s="24">
        <v>-0.57999999999999996</v>
      </c>
      <c r="N367" s="24">
        <v>0.36</v>
      </c>
      <c r="O367" s="25" t="str">
        <f t="shared" si="24"/>
        <v>Sobrepeso</v>
      </c>
      <c r="P367" s="25" t="b">
        <f t="shared" si="26"/>
        <v>0</v>
      </c>
      <c r="Q367" s="25" t="b">
        <f t="shared" si="25"/>
        <v>0</v>
      </c>
      <c r="R367" s="26"/>
      <c r="S367" s="18" t="s">
        <v>52</v>
      </c>
      <c r="T367" s="49"/>
    </row>
    <row r="368" spans="1:20" x14ac:dyDescent="0.25">
      <c r="A368" s="13">
        <v>419</v>
      </c>
      <c r="B368" s="26" t="s">
        <v>26</v>
      </c>
      <c r="C368" s="14" t="s">
        <v>27</v>
      </c>
      <c r="D368" s="13" t="s">
        <v>187</v>
      </c>
      <c r="E368" s="15">
        <v>39391</v>
      </c>
      <c r="F368" s="16">
        <f t="shared" ca="1" si="23"/>
        <v>79.605749486652968</v>
      </c>
      <c r="G368" s="17" t="s">
        <v>54</v>
      </c>
      <c r="H368" s="21">
        <v>7598</v>
      </c>
      <c r="I368" s="27">
        <v>18.100000000000001</v>
      </c>
      <c r="J368" s="20">
        <v>106.6</v>
      </c>
      <c r="K368" s="28">
        <v>40830</v>
      </c>
      <c r="L368" s="24">
        <v>-0.24</v>
      </c>
      <c r="M368" s="24">
        <v>0.82</v>
      </c>
      <c r="N368" s="24">
        <v>0.33</v>
      </c>
      <c r="O368" s="25" t="str">
        <f t="shared" si="24"/>
        <v>Normal</v>
      </c>
      <c r="P368" s="25" t="b">
        <f t="shared" si="26"/>
        <v>0</v>
      </c>
      <c r="Q368" s="25" t="b">
        <f t="shared" si="25"/>
        <v>0</v>
      </c>
      <c r="R368" s="26"/>
      <c r="S368" s="18" t="s">
        <v>39</v>
      </c>
      <c r="T368" s="49"/>
    </row>
    <row r="369" spans="1:20" x14ac:dyDescent="0.25">
      <c r="A369" s="13">
        <v>420</v>
      </c>
      <c r="B369" s="26" t="s">
        <v>26</v>
      </c>
      <c r="C369" s="14" t="s">
        <v>27</v>
      </c>
      <c r="D369" s="13" t="s">
        <v>195</v>
      </c>
      <c r="E369" s="15">
        <v>39585</v>
      </c>
      <c r="F369" s="16">
        <f t="shared" ca="1" si="23"/>
        <v>73.23203285420945</v>
      </c>
      <c r="G369" s="17" t="s">
        <v>29</v>
      </c>
      <c r="H369" s="21">
        <v>6651</v>
      </c>
      <c r="I369" s="27">
        <v>17.2</v>
      </c>
      <c r="J369" s="20">
        <v>98</v>
      </c>
      <c r="K369" s="28">
        <v>40830</v>
      </c>
      <c r="L369" s="24">
        <v>1.79</v>
      </c>
      <c r="M369" s="24">
        <v>-0.3</v>
      </c>
      <c r="N369" s="24">
        <v>1.01</v>
      </c>
      <c r="O369" s="25" t="str">
        <f t="shared" si="24"/>
        <v>Sobrepeso</v>
      </c>
      <c r="P369" s="25" t="b">
        <f t="shared" si="26"/>
        <v>0</v>
      </c>
      <c r="Q369" s="25" t="b">
        <f t="shared" si="25"/>
        <v>0</v>
      </c>
      <c r="R369" s="26"/>
      <c r="S369" s="13" t="s">
        <v>203</v>
      </c>
      <c r="T369" s="49">
        <v>7040</v>
      </c>
    </row>
    <row r="370" spans="1:20" x14ac:dyDescent="0.25">
      <c r="A370" s="13">
        <v>421</v>
      </c>
      <c r="B370" s="26" t="s">
        <v>26</v>
      </c>
      <c r="C370" s="14" t="s">
        <v>27</v>
      </c>
      <c r="D370" s="13" t="s">
        <v>204</v>
      </c>
      <c r="E370" s="15">
        <v>39511</v>
      </c>
      <c r="F370" s="16">
        <f t="shared" ca="1" si="23"/>
        <v>75.663244353182762</v>
      </c>
      <c r="G370" s="17" t="s">
        <v>54</v>
      </c>
      <c r="H370" s="21">
        <v>7580</v>
      </c>
      <c r="I370" s="27">
        <v>15.25</v>
      </c>
      <c r="J370" s="20">
        <v>103.45</v>
      </c>
      <c r="K370" s="28">
        <v>40830</v>
      </c>
      <c r="L370" s="24">
        <v>1.79</v>
      </c>
      <c r="M370" s="24">
        <v>1.04</v>
      </c>
      <c r="N370" s="24">
        <v>1.79</v>
      </c>
      <c r="O370" s="25" t="str">
        <f t="shared" si="24"/>
        <v>Sobrepeso</v>
      </c>
      <c r="P370" s="25" t="b">
        <f t="shared" si="26"/>
        <v>0</v>
      </c>
      <c r="Q370" s="25" t="b">
        <f t="shared" si="25"/>
        <v>0</v>
      </c>
      <c r="R370" s="26"/>
      <c r="S370" s="13" t="s">
        <v>203</v>
      </c>
      <c r="T370" s="49"/>
    </row>
    <row r="371" spans="1:20" x14ac:dyDescent="0.25">
      <c r="A371" s="13">
        <v>422</v>
      </c>
      <c r="B371" s="26" t="s">
        <v>26</v>
      </c>
      <c r="C371" s="14" t="s">
        <v>27</v>
      </c>
      <c r="D371" s="13" t="s">
        <v>210</v>
      </c>
      <c r="E371" s="15">
        <v>39579</v>
      </c>
      <c r="F371" s="16">
        <f t="shared" ca="1" si="23"/>
        <v>73.429158110882952</v>
      </c>
      <c r="G371" s="17" t="s">
        <v>54</v>
      </c>
      <c r="H371" s="21">
        <v>4953</v>
      </c>
      <c r="I371" s="27">
        <v>16.2</v>
      </c>
      <c r="J371" s="20">
        <v>96.8</v>
      </c>
      <c r="K371" s="28">
        <v>40830</v>
      </c>
      <c r="L371" s="24">
        <v>0</v>
      </c>
      <c r="M371" s="24">
        <v>-0.66</v>
      </c>
      <c r="N371" s="24">
        <v>-0.39</v>
      </c>
      <c r="O371" s="25" t="str">
        <f t="shared" si="24"/>
        <v>Normal</v>
      </c>
      <c r="P371" s="25" t="b">
        <f t="shared" si="26"/>
        <v>0</v>
      </c>
      <c r="Q371" s="25" t="b">
        <f t="shared" si="25"/>
        <v>0</v>
      </c>
      <c r="R371" s="26"/>
      <c r="S371" s="18" t="s">
        <v>39</v>
      </c>
      <c r="T371" s="49"/>
    </row>
    <row r="372" spans="1:20" x14ac:dyDescent="0.25">
      <c r="A372" s="20">
        <v>423</v>
      </c>
      <c r="B372" s="26" t="s">
        <v>26</v>
      </c>
      <c r="C372" s="14" t="s">
        <v>27</v>
      </c>
      <c r="D372" s="34"/>
      <c r="E372" s="34"/>
      <c r="F372" s="70">
        <v>1343.9671457905545</v>
      </c>
      <c r="G372" s="17" t="s">
        <v>54</v>
      </c>
      <c r="H372" s="21"/>
      <c r="I372" s="27">
        <v>14.05</v>
      </c>
      <c r="J372" s="20">
        <v>98.8</v>
      </c>
      <c r="K372" s="28">
        <v>40830</v>
      </c>
      <c r="L372" s="36"/>
      <c r="M372" s="36"/>
      <c r="N372" s="36"/>
      <c r="O372" s="37"/>
      <c r="P372" s="37"/>
      <c r="Q372" s="25" t="b">
        <f t="shared" si="25"/>
        <v>0</v>
      </c>
      <c r="R372" s="26"/>
      <c r="S372" s="13" t="s">
        <v>203</v>
      </c>
      <c r="T372" s="49"/>
    </row>
    <row r="373" spans="1:20" x14ac:dyDescent="0.25">
      <c r="A373" s="13">
        <v>424</v>
      </c>
      <c r="B373" s="26" t="s">
        <v>26</v>
      </c>
      <c r="C373" s="14" t="s">
        <v>27</v>
      </c>
      <c r="D373" s="13" t="s">
        <v>223</v>
      </c>
      <c r="E373" s="15">
        <v>39856</v>
      </c>
      <c r="F373" s="16">
        <f t="shared" ref="F373:F436" ca="1" si="27">($T$1-E373)/365.25*12</f>
        <v>64.328542094455855</v>
      </c>
      <c r="G373" s="17" t="s">
        <v>54</v>
      </c>
      <c r="H373" s="21">
        <v>2472</v>
      </c>
      <c r="I373" s="27">
        <v>14.4</v>
      </c>
      <c r="J373" s="20">
        <v>94.2</v>
      </c>
      <c r="K373" s="28">
        <v>40830</v>
      </c>
      <c r="L373" s="24">
        <v>0.56000000000000005</v>
      </c>
      <c r="M373" s="24">
        <v>0.55000000000000004</v>
      </c>
      <c r="N373" s="24">
        <v>0.74</v>
      </c>
      <c r="O373" s="25" t="str">
        <f t="shared" ref="O373:O436" si="28">IF(L373&gt;2,"Obeso", IF(L373&gt;1, "Sobrepeso", IF(L373&lt;-2, "Desnutrido", IF(L373&lt;-1, "Bajopeso", IF(L373&lt;1.01, "Normal")))))</f>
        <v>Normal</v>
      </c>
      <c r="P373" s="25" t="b">
        <f t="shared" ref="P373:P436" si="29">IF(M373&lt;-2,"Talla Baja" )</f>
        <v>0</v>
      </c>
      <c r="Q373" s="25" t="b">
        <f t="shared" si="25"/>
        <v>0</v>
      </c>
      <c r="R373" s="26"/>
      <c r="S373" s="13" t="s">
        <v>203</v>
      </c>
      <c r="T373" s="49"/>
    </row>
    <row r="374" spans="1:20" x14ac:dyDescent="0.25">
      <c r="A374" s="13">
        <v>425</v>
      </c>
      <c r="B374" s="26" t="s">
        <v>26</v>
      </c>
      <c r="C374" s="14" t="s">
        <v>27</v>
      </c>
      <c r="D374" s="13" t="s">
        <v>230</v>
      </c>
      <c r="E374" s="15">
        <v>39696</v>
      </c>
      <c r="F374" s="16">
        <f t="shared" ca="1" si="27"/>
        <v>69.585215605749482</v>
      </c>
      <c r="G374" s="17" t="s">
        <v>29</v>
      </c>
      <c r="H374" s="21">
        <v>2234</v>
      </c>
      <c r="I374" s="27">
        <v>15.75</v>
      </c>
      <c r="J374" s="20">
        <v>99.4</v>
      </c>
      <c r="K374" s="28">
        <v>40830</v>
      </c>
      <c r="L374" s="24">
        <v>0.44</v>
      </c>
      <c r="M374" s="24">
        <v>0.66</v>
      </c>
      <c r="N374" s="24">
        <v>0.65</v>
      </c>
      <c r="O374" s="25" t="str">
        <f t="shared" si="28"/>
        <v>Normal</v>
      </c>
      <c r="P374" s="25" t="b">
        <f t="shared" si="29"/>
        <v>0</v>
      </c>
      <c r="Q374" s="25" t="b">
        <f t="shared" si="25"/>
        <v>0</v>
      </c>
      <c r="R374" s="26"/>
      <c r="S374" s="18" t="s">
        <v>52</v>
      </c>
      <c r="T374" s="49"/>
    </row>
    <row r="375" spans="1:20" x14ac:dyDescent="0.25">
      <c r="A375" s="13">
        <v>426</v>
      </c>
      <c r="B375" s="26" t="s">
        <v>26</v>
      </c>
      <c r="C375" s="14" t="s">
        <v>27</v>
      </c>
      <c r="D375" s="13" t="s">
        <v>237</v>
      </c>
      <c r="E375" s="15">
        <v>40052</v>
      </c>
      <c r="F375" s="16">
        <f t="shared" ca="1" si="27"/>
        <v>57.889117043121146</v>
      </c>
      <c r="G375" s="17" t="s">
        <v>29</v>
      </c>
      <c r="H375" s="21">
        <v>3391</v>
      </c>
      <c r="I375" s="27">
        <v>14.7</v>
      </c>
      <c r="J375" s="20">
        <v>90.5</v>
      </c>
      <c r="K375" s="28">
        <v>40816</v>
      </c>
      <c r="L375" s="30">
        <v>1.49</v>
      </c>
      <c r="M375" s="30">
        <v>0.78</v>
      </c>
      <c r="N375" s="30">
        <v>1.5</v>
      </c>
      <c r="O375" s="25" t="str">
        <f t="shared" si="28"/>
        <v>Sobrepeso</v>
      </c>
      <c r="P375" s="25" t="b">
        <f t="shared" si="29"/>
        <v>0</v>
      </c>
      <c r="Q375" s="25" t="b">
        <f t="shared" si="25"/>
        <v>0</v>
      </c>
      <c r="R375" s="26"/>
      <c r="S375" s="18" t="s">
        <v>39</v>
      </c>
      <c r="T375" s="49"/>
    </row>
    <row r="376" spans="1:20" x14ac:dyDescent="0.25">
      <c r="A376" s="13">
        <v>427</v>
      </c>
      <c r="B376" s="26" t="s">
        <v>26</v>
      </c>
      <c r="C376" s="14" t="s">
        <v>27</v>
      </c>
      <c r="D376" s="13" t="s">
        <v>244</v>
      </c>
      <c r="E376" s="15">
        <v>39657</v>
      </c>
      <c r="F376" s="16">
        <f t="shared" ca="1" si="27"/>
        <v>70.866529774127315</v>
      </c>
      <c r="G376" s="17" t="s">
        <v>54</v>
      </c>
      <c r="H376" s="21">
        <v>3983</v>
      </c>
      <c r="I376" s="27">
        <v>14</v>
      </c>
      <c r="J376" s="20">
        <v>91.2</v>
      </c>
      <c r="K376" s="28">
        <v>40830</v>
      </c>
      <c r="L376" s="24">
        <v>0.22</v>
      </c>
      <c r="M376" s="24">
        <v>-0.9</v>
      </c>
      <c r="N376" s="24">
        <v>-0.35</v>
      </c>
      <c r="O376" s="25" t="str">
        <f t="shared" si="28"/>
        <v>Normal</v>
      </c>
      <c r="P376" s="25" t="b">
        <f t="shared" si="29"/>
        <v>0</v>
      </c>
      <c r="Q376" s="25" t="b">
        <f t="shared" si="25"/>
        <v>0</v>
      </c>
      <c r="R376" s="26"/>
      <c r="S376" s="18" t="s">
        <v>39</v>
      </c>
      <c r="T376" s="49"/>
    </row>
    <row r="377" spans="1:20" x14ac:dyDescent="0.25">
      <c r="A377" s="20">
        <v>428</v>
      </c>
      <c r="B377" s="26" t="s">
        <v>26</v>
      </c>
      <c r="C377" s="14" t="s">
        <v>27</v>
      </c>
      <c r="D377" s="13" t="s">
        <v>252</v>
      </c>
      <c r="E377" s="15">
        <v>39461</v>
      </c>
      <c r="F377" s="16">
        <f t="shared" ca="1" si="27"/>
        <v>77.30595482546201</v>
      </c>
      <c r="G377" s="17" t="s">
        <v>29</v>
      </c>
      <c r="H377" s="21">
        <v>9286</v>
      </c>
      <c r="I377" s="27">
        <v>18.05</v>
      </c>
      <c r="J377" s="20">
        <v>103.4</v>
      </c>
      <c r="K377" s="28">
        <v>40830</v>
      </c>
      <c r="L377" s="24">
        <v>1.1599999999999999</v>
      </c>
      <c r="M377" s="24">
        <v>0.44</v>
      </c>
      <c r="N377" s="24">
        <v>1.03</v>
      </c>
      <c r="O377" s="25" t="str">
        <f t="shared" si="28"/>
        <v>Sobrepeso</v>
      </c>
      <c r="P377" s="25" t="b">
        <f t="shared" si="29"/>
        <v>0</v>
      </c>
      <c r="Q377" s="25" t="b">
        <f t="shared" si="25"/>
        <v>0</v>
      </c>
      <c r="R377" s="26"/>
      <c r="S377" s="18" t="s">
        <v>39</v>
      </c>
      <c r="T377" s="49"/>
    </row>
    <row r="378" spans="1:20" x14ac:dyDescent="0.25">
      <c r="A378" s="13">
        <v>429</v>
      </c>
      <c r="B378" s="26" t="s">
        <v>26</v>
      </c>
      <c r="C378" s="14" t="s">
        <v>27</v>
      </c>
      <c r="D378" s="13" t="s">
        <v>259</v>
      </c>
      <c r="E378" s="15">
        <v>39941</v>
      </c>
      <c r="F378" s="16">
        <f t="shared" ca="1" si="27"/>
        <v>61.535934291581114</v>
      </c>
      <c r="G378" s="17" t="s">
        <v>54</v>
      </c>
      <c r="H378" s="21">
        <v>7715</v>
      </c>
      <c r="I378" s="27">
        <v>13.6</v>
      </c>
      <c r="J378" s="20">
        <v>96</v>
      </c>
      <c r="K378" s="28">
        <v>40830</v>
      </c>
      <c r="L378" s="24">
        <v>-0.44</v>
      </c>
      <c r="M378" s="24">
        <v>1.7</v>
      </c>
      <c r="N378" s="24">
        <v>0.63</v>
      </c>
      <c r="O378" s="25" t="str">
        <f t="shared" si="28"/>
        <v>Normal</v>
      </c>
      <c r="P378" s="25" t="b">
        <f t="shared" si="29"/>
        <v>0</v>
      </c>
      <c r="Q378" s="25" t="b">
        <f t="shared" si="25"/>
        <v>0</v>
      </c>
      <c r="R378" s="26"/>
      <c r="S378" s="18" t="s">
        <v>39</v>
      </c>
      <c r="T378" s="49"/>
    </row>
    <row r="379" spans="1:20" x14ac:dyDescent="0.25">
      <c r="A379" s="13">
        <v>430</v>
      </c>
      <c r="B379" s="26" t="s">
        <v>26</v>
      </c>
      <c r="C379" s="14" t="s">
        <v>27</v>
      </c>
      <c r="D379" s="13" t="s">
        <v>266</v>
      </c>
      <c r="E379" s="15">
        <v>39536</v>
      </c>
      <c r="F379" s="16">
        <f t="shared" ca="1" si="27"/>
        <v>74.841889117043124</v>
      </c>
      <c r="G379" s="17" t="s">
        <v>54</v>
      </c>
      <c r="H379" s="21">
        <v>3124</v>
      </c>
      <c r="I379" s="27">
        <v>13.1</v>
      </c>
      <c r="J379" s="20">
        <v>85.2</v>
      </c>
      <c r="K379" s="28">
        <v>40830</v>
      </c>
      <c r="L379" s="39">
        <v>1.48</v>
      </c>
      <c r="M379" s="39">
        <v>-3.47</v>
      </c>
      <c r="N379" s="39">
        <v>-1.07</v>
      </c>
      <c r="O379" s="25" t="str">
        <f t="shared" si="28"/>
        <v>Sobrepeso</v>
      </c>
      <c r="P379" s="25" t="str">
        <f t="shared" si="29"/>
        <v>Talla Baja</v>
      </c>
      <c r="Q379" s="25" t="b">
        <f t="shared" si="25"/>
        <v>0</v>
      </c>
      <c r="R379" s="26"/>
      <c r="S379" s="13" t="s">
        <v>275</v>
      </c>
      <c r="T379" s="49"/>
    </row>
    <row r="380" spans="1:20" x14ac:dyDescent="0.25">
      <c r="A380" s="13">
        <v>431</v>
      </c>
      <c r="B380" s="26" t="s">
        <v>26</v>
      </c>
      <c r="C380" s="14" t="s">
        <v>27</v>
      </c>
      <c r="D380" s="13" t="s">
        <v>276</v>
      </c>
      <c r="E380" s="15">
        <v>39438</v>
      </c>
      <c r="F380" s="16">
        <f t="shared" ca="1" si="27"/>
        <v>78.061601642710471</v>
      </c>
      <c r="G380" s="17" t="s">
        <v>54</v>
      </c>
      <c r="H380" s="21">
        <v>7712</v>
      </c>
      <c r="I380" s="27">
        <v>15.05</v>
      </c>
      <c r="J380" s="20">
        <v>99.5</v>
      </c>
      <c r="K380" s="28">
        <v>40830</v>
      </c>
      <c r="L380" s="24">
        <v>-0.02</v>
      </c>
      <c r="M380" s="24">
        <v>-0.44</v>
      </c>
      <c r="N380" s="24">
        <v>-0.28999999999999998</v>
      </c>
      <c r="O380" s="25" t="str">
        <f t="shared" si="28"/>
        <v>Normal</v>
      </c>
      <c r="P380" s="25" t="b">
        <f t="shared" si="29"/>
        <v>0</v>
      </c>
      <c r="Q380" s="25" t="b">
        <f t="shared" si="25"/>
        <v>0</v>
      </c>
      <c r="R380" s="26"/>
      <c r="S380" s="18" t="s">
        <v>39</v>
      </c>
      <c r="T380" s="49"/>
    </row>
    <row r="381" spans="1:20" x14ac:dyDescent="0.25">
      <c r="A381" s="13">
        <v>432</v>
      </c>
      <c r="B381" s="26" t="s">
        <v>26</v>
      </c>
      <c r="C381" s="14" t="s">
        <v>27</v>
      </c>
      <c r="D381" s="13" t="s">
        <v>283</v>
      </c>
      <c r="E381" s="15">
        <v>39770</v>
      </c>
      <c r="F381" s="16">
        <f t="shared" ca="1" si="27"/>
        <v>67.154004106776185</v>
      </c>
      <c r="G381" s="17" t="s">
        <v>29</v>
      </c>
      <c r="H381" s="21">
        <v>2250</v>
      </c>
      <c r="I381" s="27">
        <v>16.649999999999999</v>
      </c>
      <c r="J381" s="20">
        <v>98.9</v>
      </c>
      <c r="K381" s="28">
        <v>40830</v>
      </c>
      <c r="L381" s="24">
        <v>1.06</v>
      </c>
      <c r="M381" s="24">
        <v>2.17</v>
      </c>
      <c r="N381" s="24">
        <v>1.9</v>
      </c>
      <c r="O381" s="25" t="str">
        <f t="shared" si="28"/>
        <v>Sobrepeso</v>
      </c>
      <c r="P381" s="25" t="b">
        <f t="shared" si="29"/>
        <v>0</v>
      </c>
      <c r="Q381" s="25" t="b">
        <f t="shared" si="25"/>
        <v>0</v>
      </c>
      <c r="R381" s="26"/>
      <c r="S381" s="18" t="s">
        <v>39</v>
      </c>
      <c r="T381" s="49" t="s">
        <v>4416</v>
      </c>
    </row>
    <row r="382" spans="1:20" x14ac:dyDescent="0.25">
      <c r="A382" s="20">
        <v>433</v>
      </c>
      <c r="B382" s="26" t="s">
        <v>26</v>
      </c>
      <c r="C382" s="14" t="s">
        <v>27</v>
      </c>
      <c r="D382" s="13" t="s">
        <v>290</v>
      </c>
      <c r="E382" s="15">
        <v>39489</v>
      </c>
      <c r="F382" s="16">
        <f t="shared" ca="1" si="27"/>
        <v>76.386036960985635</v>
      </c>
      <c r="G382" s="17" t="s">
        <v>29</v>
      </c>
      <c r="H382" s="21">
        <v>6811</v>
      </c>
      <c r="I382" s="27">
        <v>13.6</v>
      </c>
      <c r="J382" s="20">
        <v>93.4</v>
      </c>
      <c r="K382" s="28">
        <v>40830</v>
      </c>
      <c r="L382" s="24">
        <v>-7.0000000000000007E-2</v>
      </c>
      <c r="M382" s="24">
        <v>-1.9</v>
      </c>
      <c r="N382" s="24">
        <v>-1.1499999999999999</v>
      </c>
      <c r="O382" s="25" t="str">
        <f t="shared" si="28"/>
        <v>Normal</v>
      </c>
      <c r="P382" s="25" t="b">
        <f t="shared" si="29"/>
        <v>0</v>
      </c>
      <c r="Q382" s="25" t="b">
        <f t="shared" si="25"/>
        <v>0</v>
      </c>
      <c r="R382" s="26"/>
      <c r="S382" s="13" t="s">
        <v>203</v>
      </c>
      <c r="T382" s="49"/>
    </row>
    <row r="383" spans="1:20" x14ac:dyDescent="0.25">
      <c r="A383" s="13">
        <v>434</v>
      </c>
      <c r="B383" s="26" t="s">
        <v>26</v>
      </c>
      <c r="C383" s="14" t="s">
        <v>27</v>
      </c>
      <c r="D383" s="13" t="s">
        <v>298</v>
      </c>
      <c r="E383" s="15">
        <v>39748</v>
      </c>
      <c r="F383" s="16">
        <f t="shared" ca="1" si="27"/>
        <v>67.876796714579058</v>
      </c>
      <c r="G383" s="17" t="s">
        <v>54</v>
      </c>
      <c r="H383" s="21">
        <v>9592</v>
      </c>
      <c r="I383" s="27">
        <v>16.399999999999999</v>
      </c>
      <c r="J383" s="20">
        <v>94.2</v>
      </c>
      <c r="K383" s="28">
        <v>40830</v>
      </c>
      <c r="L383" s="24">
        <v>0.51</v>
      </c>
      <c r="M383" s="24">
        <v>-1.1000000000000001</v>
      </c>
      <c r="N383" s="24">
        <v>-0.22</v>
      </c>
      <c r="O383" s="25" t="str">
        <f t="shared" si="28"/>
        <v>Normal</v>
      </c>
      <c r="P383" s="25" t="b">
        <f t="shared" si="29"/>
        <v>0</v>
      </c>
      <c r="Q383" s="25" t="b">
        <f t="shared" si="25"/>
        <v>0</v>
      </c>
      <c r="R383" s="26"/>
      <c r="S383" s="41" t="s">
        <v>52</v>
      </c>
      <c r="T383" s="49"/>
    </row>
    <row r="384" spans="1:20" x14ac:dyDescent="0.25">
      <c r="A384" s="13">
        <v>435</v>
      </c>
      <c r="B384" s="26" t="s">
        <v>26</v>
      </c>
      <c r="C384" s="14" t="s">
        <v>27</v>
      </c>
      <c r="D384" s="13" t="s">
        <v>305</v>
      </c>
      <c r="E384" s="15">
        <v>39436</v>
      </c>
      <c r="F384" s="16">
        <f t="shared" ca="1" si="27"/>
        <v>78.127310061601648</v>
      </c>
      <c r="G384" s="17" t="s">
        <v>54</v>
      </c>
      <c r="H384" s="21">
        <v>2202</v>
      </c>
      <c r="I384" s="27">
        <v>14</v>
      </c>
      <c r="J384" s="20">
        <v>98.6</v>
      </c>
      <c r="K384" s="28">
        <v>40830</v>
      </c>
      <c r="L384" s="24">
        <v>-0.65</v>
      </c>
      <c r="M384" s="24">
        <v>-0.67</v>
      </c>
      <c r="N384" s="24">
        <v>-0.84</v>
      </c>
      <c r="O384" s="25" t="str">
        <f t="shared" si="28"/>
        <v>Normal</v>
      </c>
      <c r="P384" s="25" t="b">
        <f t="shared" si="29"/>
        <v>0</v>
      </c>
      <c r="Q384" s="25" t="b">
        <f t="shared" si="25"/>
        <v>0</v>
      </c>
      <c r="R384" s="26"/>
      <c r="S384" s="13" t="s">
        <v>203</v>
      </c>
      <c r="T384" s="49"/>
    </row>
    <row r="385" spans="1:20" x14ac:dyDescent="0.25">
      <c r="A385" s="13">
        <v>436</v>
      </c>
      <c r="B385" s="26" t="s">
        <v>26</v>
      </c>
      <c r="C385" s="14" t="s">
        <v>27</v>
      </c>
      <c r="D385" s="13" t="s">
        <v>312</v>
      </c>
      <c r="E385" s="15">
        <v>39380</v>
      </c>
      <c r="F385" s="16">
        <f t="shared" ca="1" si="27"/>
        <v>79.967145790554412</v>
      </c>
      <c r="G385" s="17" t="s">
        <v>29</v>
      </c>
      <c r="H385" s="21">
        <v>9580</v>
      </c>
      <c r="I385" s="27">
        <v>17.2</v>
      </c>
      <c r="J385" s="20">
        <v>104</v>
      </c>
      <c r="K385" s="28">
        <v>40830</v>
      </c>
      <c r="L385" s="24">
        <v>0.33</v>
      </c>
      <c r="M385" s="24">
        <v>-0.38</v>
      </c>
      <c r="N385" s="24">
        <v>-0.03</v>
      </c>
      <c r="O385" s="25" t="str">
        <f t="shared" si="28"/>
        <v>Normal</v>
      </c>
      <c r="P385" s="25" t="b">
        <f t="shared" si="29"/>
        <v>0</v>
      </c>
      <c r="Q385" s="25" t="b">
        <f t="shared" si="25"/>
        <v>0</v>
      </c>
      <c r="R385" s="26"/>
      <c r="S385" s="18" t="s">
        <v>39</v>
      </c>
      <c r="T385" s="49"/>
    </row>
    <row r="386" spans="1:20" x14ac:dyDescent="0.25">
      <c r="A386" s="13">
        <v>437</v>
      </c>
      <c r="B386" s="26" t="s">
        <v>26</v>
      </c>
      <c r="C386" s="14" t="s">
        <v>27</v>
      </c>
      <c r="D386" s="13" t="s">
        <v>319</v>
      </c>
      <c r="E386" s="15">
        <v>39689</v>
      </c>
      <c r="F386" s="16">
        <f t="shared" ca="1" si="27"/>
        <v>69.815195071868587</v>
      </c>
      <c r="G386" s="17" t="s">
        <v>54</v>
      </c>
      <c r="H386" s="21">
        <v>3435</v>
      </c>
      <c r="I386" s="27">
        <v>15.05</v>
      </c>
      <c r="J386" s="20">
        <v>94.4</v>
      </c>
      <c r="K386" s="28">
        <v>40830</v>
      </c>
      <c r="L386" s="24">
        <v>1</v>
      </c>
      <c r="M386" s="24">
        <v>-0.43</v>
      </c>
      <c r="N386" s="24">
        <v>0.48</v>
      </c>
      <c r="O386" s="25" t="str">
        <f t="shared" si="28"/>
        <v>Normal</v>
      </c>
      <c r="P386" s="25" t="b">
        <f t="shared" si="29"/>
        <v>0</v>
      </c>
      <c r="Q386" s="25" t="b">
        <f t="shared" ref="Q386:Q449" si="30">IF(N386&lt;-2,"Des Ag" )</f>
        <v>0</v>
      </c>
      <c r="R386" s="26"/>
      <c r="S386" s="13" t="s">
        <v>203</v>
      </c>
      <c r="T386" s="49"/>
    </row>
    <row r="387" spans="1:20" x14ac:dyDescent="0.25">
      <c r="A387" s="20">
        <v>438</v>
      </c>
      <c r="B387" s="26" t="s">
        <v>26</v>
      </c>
      <c r="C387" s="14" t="s">
        <v>27</v>
      </c>
      <c r="D387" s="13" t="s">
        <v>326</v>
      </c>
      <c r="E387" s="15">
        <v>39647</v>
      </c>
      <c r="F387" s="16">
        <f t="shared" ca="1" si="27"/>
        <v>71.19507186858317</v>
      </c>
      <c r="G387" s="17" t="s">
        <v>29</v>
      </c>
      <c r="H387" s="21">
        <v>3482</v>
      </c>
      <c r="I387" s="27">
        <v>14.7</v>
      </c>
      <c r="J387" s="20">
        <v>96.4</v>
      </c>
      <c r="K387" s="28">
        <v>40830</v>
      </c>
      <c r="L387" s="32">
        <v>-2.37</v>
      </c>
      <c r="M387" s="32">
        <v>-1.3</v>
      </c>
      <c r="N387" s="32">
        <v>-2.2400000000000002</v>
      </c>
      <c r="O387" s="25" t="str">
        <f t="shared" si="28"/>
        <v>Desnutrido</v>
      </c>
      <c r="P387" s="25" t="b">
        <f t="shared" si="29"/>
        <v>0</v>
      </c>
      <c r="Q387" s="25" t="str">
        <f t="shared" si="30"/>
        <v>Des Ag</v>
      </c>
      <c r="R387" s="26"/>
      <c r="S387" s="18" t="s">
        <v>52</v>
      </c>
      <c r="T387" s="49"/>
    </row>
    <row r="388" spans="1:20" x14ac:dyDescent="0.25">
      <c r="A388" s="13">
        <v>439</v>
      </c>
      <c r="B388" s="26" t="s">
        <v>26</v>
      </c>
      <c r="C388" s="14" t="s">
        <v>27</v>
      </c>
      <c r="D388" s="13" t="s">
        <v>333</v>
      </c>
      <c r="E388" s="15">
        <v>39498</v>
      </c>
      <c r="F388" s="16">
        <f t="shared" ca="1" si="27"/>
        <v>76.090349075975354</v>
      </c>
      <c r="G388" s="17" t="s">
        <v>54</v>
      </c>
      <c r="H388" s="21">
        <v>2256</v>
      </c>
      <c r="I388" s="27">
        <v>15.65</v>
      </c>
      <c r="J388" s="20">
        <v>99.7</v>
      </c>
      <c r="K388" s="28">
        <v>40830</v>
      </c>
      <c r="L388" s="24">
        <v>0.36</v>
      </c>
      <c r="M388" s="24">
        <v>-0.11</v>
      </c>
      <c r="N388" s="24">
        <v>0.17</v>
      </c>
      <c r="O388" s="25" t="str">
        <f t="shared" si="28"/>
        <v>Normal</v>
      </c>
      <c r="P388" s="25" t="b">
        <f t="shared" si="29"/>
        <v>0</v>
      </c>
      <c r="Q388" s="25" t="b">
        <f t="shared" si="30"/>
        <v>0</v>
      </c>
      <c r="R388" s="26"/>
      <c r="S388" s="13" t="s">
        <v>203</v>
      </c>
      <c r="T388" s="49"/>
    </row>
    <row r="389" spans="1:20" x14ac:dyDescent="0.25">
      <c r="A389" s="13">
        <v>440</v>
      </c>
      <c r="B389" s="26" t="s">
        <v>26</v>
      </c>
      <c r="C389" s="14" t="s">
        <v>27</v>
      </c>
      <c r="D389" s="13" t="s">
        <v>340</v>
      </c>
      <c r="E389" s="15">
        <v>39445</v>
      </c>
      <c r="F389" s="16">
        <f t="shared" ca="1" si="27"/>
        <v>77.831622176591367</v>
      </c>
      <c r="G389" s="17" t="s">
        <v>54</v>
      </c>
      <c r="H389" s="21">
        <v>3772</v>
      </c>
      <c r="I389" s="27">
        <v>16.600000000000001</v>
      </c>
      <c r="J389" s="20">
        <v>100.35</v>
      </c>
      <c r="K389" s="28">
        <v>40830</v>
      </c>
      <c r="L389" s="24">
        <v>0.86</v>
      </c>
      <c r="M389" s="24">
        <v>-0.21</v>
      </c>
      <c r="N389" s="24">
        <v>0.44</v>
      </c>
      <c r="O389" s="25" t="str">
        <f t="shared" si="28"/>
        <v>Normal</v>
      </c>
      <c r="P389" s="25" t="b">
        <f t="shared" si="29"/>
        <v>0</v>
      </c>
      <c r="Q389" s="25" t="b">
        <f t="shared" si="30"/>
        <v>0</v>
      </c>
      <c r="R389" s="26"/>
      <c r="S389" s="13" t="s">
        <v>170</v>
      </c>
      <c r="T389" s="49"/>
    </row>
    <row r="390" spans="1:20" x14ac:dyDescent="0.25">
      <c r="A390" s="13">
        <v>441</v>
      </c>
      <c r="B390" s="26" t="s">
        <v>26</v>
      </c>
      <c r="C390" s="14" t="s">
        <v>27</v>
      </c>
      <c r="D390" s="13" t="s">
        <v>349</v>
      </c>
      <c r="E390" s="15">
        <v>39991</v>
      </c>
      <c r="F390" s="16">
        <f t="shared" ca="1" si="27"/>
        <v>59.893223819301852</v>
      </c>
      <c r="G390" s="17" t="s">
        <v>54</v>
      </c>
      <c r="H390" s="21">
        <v>10955</v>
      </c>
      <c r="I390" s="27">
        <v>11.45</v>
      </c>
      <c r="J390" s="20">
        <v>87.7</v>
      </c>
      <c r="K390" s="28">
        <v>40830</v>
      </c>
      <c r="L390" s="24">
        <v>-0.6</v>
      </c>
      <c r="M390" s="24">
        <v>-0.31</v>
      </c>
      <c r="N390" s="24">
        <v>-0.52</v>
      </c>
      <c r="O390" s="25" t="str">
        <f t="shared" si="28"/>
        <v>Normal</v>
      </c>
      <c r="P390" s="25" t="b">
        <f t="shared" si="29"/>
        <v>0</v>
      </c>
      <c r="Q390" s="25" t="b">
        <f t="shared" si="30"/>
        <v>0</v>
      </c>
      <c r="R390" s="26"/>
      <c r="S390" s="18" t="s">
        <v>39</v>
      </c>
      <c r="T390" s="49"/>
    </row>
    <row r="391" spans="1:20" x14ac:dyDescent="0.25">
      <c r="A391" s="13">
        <v>442</v>
      </c>
      <c r="B391" s="26" t="s">
        <v>26</v>
      </c>
      <c r="C391" s="14" t="s">
        <v>27</v>
      </c>
      <c r="D391" s="13" t="s">
        <v>356</v>
      </c>
      <c r="E391" s="15">
        <v>40047</v>
      </c>
      <c r="F391" s="16">
        <f t="shared" ca="1" si="27"/>
        <v>58.053388090349081</v>
      </c>
      <c r="G391" s="17" t="s">
        <v>54</v>
      </c>
      <c r="H391" s="21" t="s">
        <v>107</v>
      </c>
      <c r="I391" s="44">
        <v>12.65</v>
      </c>
      <c r="J391" s="20">
        <v>86.5</v>
      </c>
      <c r="K391" s="28">
        <v>40830</v>
      </c>
      <c r="L391" s="30">
        <v>0.8</v>
      </c>
      <c r="M391" s="30">
        <v>-0.21</v>
      </c>
      <c r="N391" s="30">
        <v>0.53</v>
      </c>
      <c r="O391" s="25" t="str">
        <f t="shared" si="28"/>
        <v>Normal</v>
      </c>
      <c r="P391" s="25" t="b">
        <f t="shared" si="29"/>
        <v>0</v>
      </c>
      <c r="Q391" s="25" t="b">
        <f t="shared" si="30"/>
        <v>0</v>
      </c>
      <c r="R391" s="26"/>
      <c r="S391" s="13" t="s">
        <v>170</v>
      </c>
      <c r="T391" s="49"/>
    </row>
    <row r="392" spans="1:20" x14ac:dyDescent="0.25">
      <c r="A392" s="20">
        <v>443</v>
      </c>
      <c r="B392" s="26" t="s">
        <v>26</v>
      </c>
      <c r="C392" s="14" t="s">
        <v>27</v>
      </c>
      <c r="D392" s="13" t="s">
        <v>361</v>
      </c>
      <c r="E392" s="15">
        <v>39847</v>
      </c>
      <c r="F392" s="16">
        <f t="shared" ca="1" si="27"/>
        <v>64.624229979466122</v>
      </c>
      <c r="G392" s="17" t="s">
        <v>54</v>
      </c>
      <c r="H392" s="21">
        <v>2256</v>
      </c>
      <c r="I392" s="45">
        <v>15.35</v>
      </c>
      <c r="J392" s="20">
        <v>96.4</v>
      </c>
      <c r="K392" s="28">
        <v>40830</v>
      </c>
      <c r="L392" s="24">
        <v>0.44</v>
      </c>
      <c r="M392" s="24">
        <v>-0.75</v>
      </c>
      <c r="N392" s="24">
        <v>-0.04</v>
      </c>
      <c r="O392" s="25" t="str">
        <f t="shared" si="28"/>
        <v>Normal</v>
      </c>
      <c r="P392" s="25" t="b">
        <f t="shared" si="29"/>
        <v>0</v>
      </c>
      <c r="Q392" s="25" t="b">
        <f t="shared" si="30"/>
        <v>0</v>
      </c>
      <c r="R392" s="26"/>
      <c r="S392" s="18" t="s">
        <v>39</v>
      </c>
      <c r="T392" s="49" t="s">
        <v>4417</v>
      </c>
    </row>
    <row r="393" spans="1:20" x14ac:dyDescent="0.25">
      <c r="A393" s="13">
        <v>444</v>
      </c>
      <c r="B393" s="26" t="s">
        <v>26</v>
      </c>
      <c r="C393" s="14" t="s">
        <v>27</v>
      </c>
      <c r="D393" s="13" t="s">
        <v>368</v>
      </c>
      <c r="E393" s="15">
        <v>39686</v>
      </c>
      <c r="F393" s="16">
        <f t="shared" ca="1" si="27"/>
        <v>69.913757700205338</v>
      </c>
      <c r="G393" s="17" t="s">
        <v>54</v>
      </c>
      <c r="H393" s="21">
        <v>4821</v>
      </c>
      <c r="I393" s="27">
        <v>14.9</v>
      </c>
      <c r="J393" s="20">
        <v>95.55</v>
      </c>
      <c r="K393" s="28">
        <v>40830</v>
      </c>
      <c r="L393" s="24">
        <v>0.26</v>
      </c>
      <c r="M393" s="24">
        <v>-0.91</v>
      </c>
      <c r="N393" s="24">
        <v>-0.3</v>
      </c>
      <c r="O393" s="25" t="str">
        <f t="shared" si="28"/>
        <v>Normal</v>
      </c>
      <c r="P393" s="25" t="b">
        <f t="shared" si="29"/>
        <v>0</v>
      </c>
      <c r="Q393" s="25" t="b">
        <f t="shared" si="30"/>
        <v>0</v>
      </c>
      <c r="R393" s="26"/>
      <c r="S393" s="18" t="s">
        <v>39</v>
      </c>
      <c r="T393" s="49"/>
    </row>
    <row r="394" spans="1:20" x14ac:dyDescent="0.25">
      <c r="A394" s="13">
        <v>445</v>
      </c>
      <c r="B394" s="26" t="s">
        <v>26</v>
      </c>
      <c r="C394" s="14" t="s">
        <v>27</v>
      </c>
      <c r="D394" s="13" t="s">
        <v>375</v>
      </c>
      <c r="E394" s="15">
        <v>39763</v>
      </c>
      <c r="F394" s="16">
        <f t="shared" ca="1" si="27"/>
        <v>67.383983572895275</v>
      </c>
      <c r="G394" s="17" t="s">
        <v>29</v>
      </c>
      <c r="H394" s="21">
        <v>2210</v>
      </c>
      <c r="I394" s="27">
        <v>15.2</v>
      </c>
      <c r="J394" s="20">
        <v>94.6</v>
      </c>
      <c r="K394" s="28">
        <v>40830</v>
      </c>
      <c r="L394" s="39">
        <v>3.41</v>
      </c>
      <c r="M394" s="39">
        <v>-3.27</v>
      </c>
      <c r="N394" s="39">
        <v>0.59</v>
      </c>
      <c r="O394" s="25" t="str">
        <f t="shared" si="28"/>
        <v>Obeso</v>
      </c>
      <c r="P394" s="25" t="str">
        <f t="shared" si="29"/>
        <v>Talla Baja</v>
      </c>
      <c r="Q394" s="25" t="b">
        <f t="shared" si="30"/>
        <v>0</v>
      </c>
      <c r="R394" s="26"/>
      <c r="S394" s="18" t="s">
        <v>39</v>
      </c>
      <c r="T394" s="49"/>
    </row>
    <row r="395" spans="1:20" x14ac:dyDescent="0.25">
      <c r="A395" s="13">
        <v>446</v>
      </c>
      <c r="B395" s="26" t="s">
        <v>26</v>
      </c>
      <c r="C395" s="14" t="s">
        <v>27</v>
      </c>
      <c r="D395" s="13" t="s">
        <v>382</v>
      </c>
      <c r="E395" s="15">
        <v>39508</v>
      </c>
      <c r="F395" s="16">
        <f t="shared" ca="1" si="27"/>
        <v>75.761806981519513</v>
      </c>
      <c r="G395" s="17" t="s">
        <v>54</v>
      </c>
      <c r="H395" s="21">
        <v>3115</v>
      </c>
      <c r="I395" s="27">
        <v>16.55</v>
      </c>
      <c r="J395" s="20">
        <v>99.4</v>
      </c>
      <c r="K395" s="28">
        <v>40830</v>
      </c>
      <c r="L395" s="24">
        <v>1.03</v>
      </c>
      <c r="M395" s="24">
        <v>-0.13</v>
      </c>
      <c r="N395" s="24">
        <v>0.6</v>
      </c>
      <c r="O395" s="25" t="str">
        <f t="shared" si="28"/>
        <v>Sobrepeso</v>
      </c>
      <c r="P395" s="25" t="b">
        <f t="shared" si="29"/>
        <v>0</v>
      </c>
      <c r="Q395" s="25" t="b">
        <f t="shared" si="30"/>
        <v>0</v>
      </c>
      <c r="R395" s="26"/>
      <c r="S395" s="13" t="s">
        <v>170</v>
      </c>
      <c r="T395" s="49"/>
    </row>
    <row r="396" spans="1:20" x14ac:dyDescent="0.25">
      <c r="A396" s="13">
        <v>447</v>
      </c>
      <c r="B396" s="26" t="s">
        <v>26</v>
      </c>
      <c r="C396" s="14" t="s">
        <v>27</v>
      </c>
      <c r="D396" s="13" t="s">
        <v>391</v>
      </c>
      <c r="E396" s="15">
        <v>39790</v>
      </c>
      <c r="F396" s="16">
        <f t="shared" ca="1" si="27"/>
        <v>66.496919917864474</v>
      </c>
      <c r="G396" s="17" t="s">
        <v>29</v>
      </c>
      <c r="H396" s="21">
        <v>3237</v>
      </c>
      <c r="I396" s="27">
        <v>14.05</v>
      </c>
      <c r="J396" s="20">
        <v>92.5</v>
      </c>
      <c r="K396" s="28">
        <v>40830</v>
      </c>
      <c r="L396" s="24">
        <v>0.52</v>
      </c>
      <c r="M396" s="24">
        <v>-0.65</v>
      </c>
      <c r="N396" s="24">
        <v>0.01</v>
      </c>
      <c r="O396" s="25" t="str">
        <f t="shared" si="28"/>
        <v>Normal</v>
      </c>
      <c r="P396" s="25" t="b">
        <f t="shared" si="29"/>
        <v>0</v>
      </c>
      <c r="Q396" s="25" t="b">
        <f t="shared" si="30"/>
        <v>0</v>
      </c>
      <c r="R396" s="26"/>
      <c r="S396" s="18" t="s">
        <v>39</v>
      </c>
      <c r="T396" s="49">
        <v>3002</v>
      </c>
    </row>
    <row r="397" spans="1:20" x14ac:dyDescent="0.25">
      <c r="A397" s="20">
        <v>448</v>
      </c>
      <c r="B397" s="26" t="s">
        <v>26</v>
      </c>
      <c r="C397" s="14" t="s">
        <v>27</v>
      </c>
      <c r="D397" s="13" t="s">
        <v>398</v>
      </c>
      <c r="E397" s="15">
        <v>39850</v>
      </c>
      <c r="F397" s="16">
        <f t="shared" ca="1" si="27"/>
        <v>64.525667351129357</v>
      </c>
      <c r="G397" s="17" t="s">
        <v>54</v>
      </c>
      <c r="H397" s="21">
        <v>3790</v>
      </c>
      <c r="I397" s="27">
        <v>14</v>
      </c>
      <c r="J397" s="20">
        <v>93</v>
      </c>
      <c r="K397" s="28">
        <v>40830</v>
      </c>
      <c r="L397" s="24">
        <v>0.49</v>
      </c>
      <c r="M397" s="24">
        <v>0.18</v>
      </c>
      <c r="N397" s="24">
        <v>0.5</v>
      </c>
      <c r="O397" s="25" t="str">
        <f t="shared" si="28"/>
        <v>Normal</v>
      </c>
      <c r="P397" s="25" t="b">
        <f t="shared" si="29"/>
        <v>0</v>
      </c>
      <c r="Q397" s="25" t="b">
        <f t="shared" si="30"/>
        <v>0</v>
      </c>
      <c r="R397" s="26"/>
      <c r="S397" s="18" t="s">
        <v>39</v>
      </c>
      <c r="T397" s="49"/>
    </row>
    <row r="398" spans="1:20" x14ac:dyDescent="0.25">
      <c r="A398" s="13">
        <v>449</v>
      </c>
      <c r="B398" s="26" t="s">
        <v>26</v>
      </c>
      <c r="C398" s="14" t="s">
        <v>27</v>
      </c>
      <c r="D398" s="13" t="s">
        <v>405</v>
      </c>
      <c r="E398" s="15">
        <v>39556</v>
      </c>
      <c r="F398" s="16">
        <f t="shared" ca="1" si="27"/>
        <v>74.184804928131413</v>
      </c>
      <c r="G398" s="17" t="s">
        <v>29</v>
      </c>
      <c r="H398" s="21">
        <v>5375</v>
      </c>
      <c r="I398" s="27">
        <v>16.399999999999999</v>
      </c>
      <c r="J398" s="20">
        <v>93.35</v>
      </c>
      <c r="K398" s="28">
        <v>40830</v>
      </c>
      <c r="L398" s="24">
        <v>2.2000000000000002</v>
      </c>
      <c r="M398" s="24">
        <v>-1.62</v>
      </c>
      <c r="N398" s="24">
        <v>0.54</v>
      </c>
      <c r="O398" s="25" t="str">
        <f t="shared" si="28"/>
        <v>Obeso</v>
      </c>
      <c r="P398" s="25" t="b">
        <f t="shared" si="29"/>
        <v>0</v>
      </c>
      <c r="Q398" s="25" t="b">
        <f t="shared" si="30"/>
        <v>0</v>
      </c>
      <c r="R398" s="26"/>
      <c r="S398" s="18" t="s">
        <v>39</v>
      </c>
      <c r="T398" s="49"/>
    </row>
    <row r="399" spans="1:20" x14ac:dyDescent="0.25">
      <c r="A399" s="13">
        <v>450</v>
      </c>
      <c r="B399" s="26" t="s">
        <v>26</v>
      </c>
      <c r="C399" s="14" t="s">
        <v>27</v>
      </c>
      <c r="D399" s="13" t="s">
        <v>413</v>
      </c>
      <c r="E399" s="15">
        <v>39716</v>
      </c>
      <c r="F399" s="16">
        <f t="shared" ca="1" si="27"/>
        <v>68.928131416837786</v>
      </c>
      <c r="G399" s="17" t="s">
        <v>29</v>
      </c>
      <c r="H399" s="21">
        <v>3120</v>
      </c>
      <c r="I399" s="27">
        <v>15.6</v>
      </c>
      <c r="J399" s="20">
        <v>100.5</v>
      </c>
      <c r="K399" s="28">
        <v>40830</v>
      </c>
      <c r="L399" s="24">
        <v>1.93</v>
      </c>
      <c r="M399" s="24">
        <v>-0.26</v>
      </c>
      <c r="N399" s="24">
        <v>1.1599999999999999</v>
      </c>
      <c r="O399" s="25" t="str">
        <f t="shared" si="28"/>
        <v>Sobrepeso</v>
      </c>
      <c r="P399" s="25" t="b">
        <f t="shared" si="29"/>
        <v>0</v>
      </c>
      <c r="Q399" s="25" t="b">
        <f t="shared" si="30"/>
        <v>0</v>
      </c>
      <c r="R399" s="26"/>
      <c r="S399" s="18" t="s">
        <v>52</v>
      </c>
      <c r="T399" s="49"/>
    </row>
    <row r="400" spans="1:20" x14ac:dyDescent="0.25">
      <c r="A400" s="13">
        <v>451</v>
      </c>
      <c r="B400" s="26" t="s">
        <v>26</v>
      </c>
      <c r="C400" s="14" t="s">
        <v>27</v>
      </c>
      <c r="D400" s="13" t="s">
        <v>420</v>
      </c>
      <c r="E400" s="15">
        <v>39610</v>
      </c>
      <c r="F400" s="16">
        <f t="shared" ca="1" si="27"/>
        <v>72.410677618069812</v>
      </c>
      <c r="G400" s="17" t="s">
        <v>29</v>
      </c>
      <c r="H400" s="21">
        <v>2161</v>
      </c>
      <c r="I400" s="27">
        <v>15.7</v>
      </c>
      <c r="J400" s="20">
        <v>96.65</v>
      </c>
      <c r="K400" s="28">
        <v>40830</v>
      </c>
      <c r="L400" s="24">
        <v>1</v>
      </c>
      <c r="M400" s="24">
        <v>-0.52</v>
      </c>
      <c r="N400" s="24">
        <v>0.35</v>
      </c>
      <c r="O400" s="25" t="str">
        <f t="shared" si="28"/>
        <v>Normal</v>
      </c>
      <c r="P400" s="25" t="b">
        <f t="shared" si="29"/>
        <v>0</v>
      </c>
      <c r="Q400" s="25" t="b">
        <f t="shared" si="30"/>
        <v>0</v>
      </c>
      <c r="R400" s="26"/>
      <c r="S400" s="18" t="s">
        <v>39</v>
      </c>
      <c r="T400" s="49"/>
    </row>
    <row r="401" spans="1:20" x14ac:dyDescent="0.25">
      <c r="A401" s="13">
        <v>452</v>
      </c>
      <c r="B401" s="26" t="s">
        <v>26</v>
      </c>
      <c r="C401" s="14" t="s">
        <v>27</v>
      </c>
      <c r="D401" s="15" t="s">
        <v>427</v>
      </c>
      <c r="E401" s="15">
        <v>40016</v>
      </c>
      <c r="F401" s="16">
        <f t="shared" ca="1" si="27"/>
        <v>59.071868583162221</v>
      </c>
      <c r="G401" s="17" t="s">
        <v>29</v>
      </c>
      <c r="H401" s="21">
        <v>8337</v>
      </c>
      <c r="I401" s="45">
        <v>14.15</v>
      </c>
      <c r="J401" s="20">
        <v>90.8</v>
      </c>
      <c r="K401" s="28">
        <v>40830</v>
      </c>
      <c r="L401" s="24">
        <v>0.97</v>
      </c>
      <c r="M401" s="24">
        <v>0.43</v>
      </c>
      <c r="N401" s="24">
        <v>0.94</v>
      </c>
      <c r="O401" s="25" t="str">
        <f t="shared" si="28"/>
        <v>Normal</v>
      </c>
      <c r="P401" s="25" t="b">
        <f t="shared" si="29"/>
        <v>0</v>
      </c>
      <c r="Q401" s="25" t="b">
        <f t="shared" si="30"/>
        <v>0</v>
      </c>
      <c r="R401" s="26"/>
      <c r="S401" s="18" t="s">
        <v>52</v>
      </c>
      <c r="T401" s="49"/>
    </row>
    <row r="402" spans="1:20" x14ac:dyDescent="0.25">
      <c r="A402" s="20">
        <v>453</v>
      </c>
      <c r="B402" s="26" t="s">
        <v>26</v>
      </c>
      <c r="C402" s="14" t="s">
        <v>27</v>
      </c>
      <c r="D402" s="13" t="s">
        <v>435</v>
      </c>
      <c r="E402" s="15">
        <v>39940</v>
      </c>
      <c r="F402" s="16">
        <f t="shared" ca="1" si="27"/>
        <v>61.568788501026702</v>
      </c>
      <c r="G402" s="17" t="s">
        <v>29</v>
      </c>
      <c r="H402" s="21" t="s">
        <v>107</v>
      </c>
      <c r="I402" s="45">
        <v>13.35</v>
      </c>
      <c r="J402" s="20">
        <v>90.1</v>
      </c>
      <c r="K402" s="28">
        <v>40830</v>
      </c>
      <c r="L402" s="24">
        <v>0.41</v>
      </c>
      <c r="M402" s="24">
        <v>-0.38</v>
      </c>
      <c r="N402" s="24">
        <v>0.12</v>
      </c>
      <c r="O402" s="25" t="str">
        <f t="shared" si="28"/>
        <v>Normal</v>
      </c>
      <c r="P402" s="25" t="b">
        <f t="shared" si="29"/>
        <v>0</v>
      </c>
      <c r="Q402" s="25" t="b">
        <f t="shared" si="30"/>
        <v>0</v>
      </c>
      <c r="R402" s="26"/>
      <c r="S402" s="18" t="s">
        <v>39</v>
      </c>
      <c r="T402" s="49"/>
    </row>
    <row r="403" spans="1:20" x14ac:dyDescent="0.25">
      <c r="A403" s="13">
        <v>454</v>
      </c>
      <c r="B403" s="26" t="s">
        <v>26</v>
      </c>
      <c r="C403" s="14" t="s">
        <v>27</v>
      </c>
      <c r="D403" s="13" t="s">
        <v>443</v>
      </c>
      <c r="E403" s="15">
        <v>39999</v>
      </c>
      <c r="F403" s="16">
        <f t="shared" ca="1" si="27"/>
        <v>59.630390143737159</v>
      </c>
      <c r="G403" s="17" t="s">
        <v>29</v>
      </c>
      <c r="H403" s="21">
        <v>4505</v>
      </c>
      <c r="I403" s="45">
        <v>13.5</v>
      </c>
      <c r="J403" s="20">
        <v>90.2</v>
      </c>
      <c r="K403" s="28">
        <v>40830</v>
      </c>
      <c r="L403" s="24">
        <v>0.53</v>
      </c>
      <c r="M403" s="24">
        <v>0.1</v>
      </c>
      <c r="N403" s="24">
        <v>0.46</v>
      </c>
      <c r="O403" s="25" t="str">
        <f t="shared" si="28"/>
        <v>Normal</v>
      </c>
      <c r="P403" s="25" t="b">
        <f t="shared" si="29"/>
        <v>0</v>
      </c>
      <c r="Q403" s="25" t="b">
        <f t="shared" si="30"/>
        <v>0</v>
      </c>
      <c r="R403" s="26"/>
      <c r="S403" s="18" t="s">
        <v>39</v>
      </c>
      <c r="T403" s="49">
        <v>86.85</v>
      </c>
    </row>
    <row r="404" spans="1:20" x14ac:dyDescent="0.25">
      <c r="A404" s="13">
        <v>455</v>
      </c>
      <c r="B404" s="26" t="s">
        <v>26</v>
      </c>
      <c r="C404" s="14" t="s">
        <v>27</v>
      </c>
      <c r="D404" s="13" t="s">
        <v>450</v>
      </c>
      <c r="E404" s="15">
        <v>39529</v>
      </c>
      <c r="F404" s="16">
        <f t="shared" ca="1" si="27"/>
        <v>75.071868583162214</v>
      </c>
      <c r="G404" s="17" t="s">
        <v>54</v>
      </c>
      <c r="H404" s="21">
        <v>2262</v>
      </c>
      <c r="I404" s="45">
        <v>21.05</v>
      </c>
      <c r="J404" s="20">
        <v>104.3</v>
      </c>
      <c r="K404" s="28">
        <v>40830</v>
      </c>
      <c r="L404" s="24">
        <v>2.4900000000000002</v>
      </c>
      <c r="M404" s="24">
        <v>1.17</v>
      </c>
      <c r="N404" s="24">
        <v>2.34</v>
      </c>
      <c r="O404" s="25" t="str">
        <f t="shared" si="28"/>
        <v>Obeso</v>
      </c>
      <c r="P404" s="25" t="b">
        <f t="shared" si="29"/>
        <v>0</v>
      </c>
      <c r="Q404" s="25" t="b">
        <f t="shared" si="30"/>
        <v>0</v>
      </c>
      <c r="R404" s="26"/>
      <c r="S404" s="13" t="s">
        <v>203</v>
      </c>
      <c r="T404" s="49"/>
    </row>
    <row r="405" spans="1:20" x14ac:dyDescent="0.25">
      <c r="A405" s="13">
        <v>456</v>
      </c>
      <c r="B405" s="26" t="s">
        <v>26</v>
      </c>
      <c r="C405" s="14" t="s">
        <v>27</v>
      </c>
      <c r="D405" s="13" t="s">
        <v>457</v>
      </c>
      <c r="E405" s="15">
        <v>39591</v>
      </c>
      <c r="F405" s="16">
        <f t="shared" ca="1" si="27"/>
        <v>73.034907597535934</v>
      </c>
      <c r="G405" s="17" t="s">
        <v>54</v>
      </c>
      <c r="H405" s="21">
        <v>6773</v>
      </c>
      <c r="I405" s="45">
        <v>20.149999999999999</v>
      </c>
      <c r="J405" s="20">
        <v>103.5</v>
      </c>
      <c r="K405" s="28">
        <v>40830</v>
      </c>
      <c r="L405" s="24">
        <v>2.2200000000000002</v>
      </c>
      <c r="M405" s="24">
        <v>1.32</v>
      </c>
      <c r="N405" s="24">
        <v>2.2400000000000002</v>
      </c>
      <c r="O405" s="25" t="str">
        <f t="shared" si="28"/>
        <v>Obeso</v>
      </c>
      <c r="P405" s="25" t="b">
        <f t="shared" si="29"/>
        <v>0</v>
      </c>
      <c r="Q405" s="25" t="b">
        <f t="shared" si="30"/>
        <v>0</v>
      </c>
      <c r="R405" s="26"/>
      <c r="S405" s="18" t="s">
        <v>39</v>
      </c>
      <c r="T405" s="49"/>
    </row>
    <row r="406" spans="1:20" x14ac:dyDescent="0.25">
      <c r="A406" s="13">
        <v>457</v>
      </c>
      <c r="B406" s="26" t="s">
        <v>26</v>
      </c>
      <c r="C406" s="14" t="s">
        <v>27</v>
      </c>
      <c r="D406" s="13" t="s">
        <v>463</v>
      </c>
      <c r="E406" s="15">
        <v>39838</v>
      </c>
      <c r="F406" s="16">
        <f t="shared" ca="1" si="27"/>
        <v>64.919917864476389</v>
      </c>
      <c r="G406" s="17" t="s">
        <v>29</v>
      </c>
      <c r="H406" s="21">
        <v>3412</v>
      </c>
      <c r="I406" s="45">
        <v>12.85</v>
      </c>
      <c r="J406" s="20">
        <v>89.2</v>
      </c>
      <c r="K406" s="28">
        <v>40830</v>
      </c>
      <c r="L406" s="24">
        <v>0.15</v>
      </c>
      <c r="M406" s="24">
        <v>-1.3</v>
      </c>
      <c r="N406" s="24">
        <v>-0.56999999999999995</v>
      </c>
      <c r="O406" s="25" t="str">
        <f t="shared" si="28"/>
        <v>Normal</v>
      </c>
      <c r="P406" s="25" t="b">
        <f t="shared" si="29"/>
        <v>0</v>
      </c>
      <c r="Q406" s="25" t="b">
        <f t="shared" si="30"/>
        <v>0</v>
      </c>
      <c r="R406" s="26"/>
      <c r="S406" s="18" t="s">
        <v>39</v>
      </c>
      <c r="T406" s="49"/>
    </row>
    <row r="407" spans="1:20" x14ac:dyDescent="0.25">
      <c r="A407" s="20">
        <v>458</v>
      </c>
      <c r="B407" s="26" t="s">
        <v>26</v>
      </c>
      <c r="C407" s="14" t="s">
        <v>27</v>
      </c>
      <c r="D407" s="13" t="s">
        <v>470</v>
      </c>
      <c r="E407" s="15">
        <v>39836</v>
      </c>
      <c r="F407" s="16">
        <f t="shared" ca="1" si="27"/>
        <v>64.985626283367552</v>
      </c>
      <c r="G407" s="17" t="s">
        <v>54</v>
      </c>
      <c r="H407" s="21">
        <v>2256</v>
      </c>
      <c r="I407" s="45">
        <v>13.85</v>
      </c>
      <c r="J407" s="20">
        <v>92.7</v>
      </c>
      <c r="K407" s="28">
        <v>40830</v>
      </c>
      <c r="L407" s="24">
        <v>0.44</v>
      </c>
      <c r="M407" s="24">
        <v>0.01</v>
      </c>
      <c r="N407" s="24">
        <v>0.36</v>
      </c>
      <c r="O407" s="25" t="str">
        <f t="shared" si="28"/>
        <v>Normal</v>
      </c>
      <c r="P407" s="25" t="b">
        <f t="shared" si="29"/>
        <v>0</v>
      </c>
      <c r="Q407" s="25" t="b">
        <f t="shared" si="30"/>
        <v>0</v>
      </c>
      <c r="R407" s="26"/>
      <c r="S407" s="18" t="s">
        <v>39</v>
      </c>
      <c r="T407" s="49"/>
    </row>
    <row r="408" spans="1:20" x14ac:dyDescent="0.25">
      <c r="A408" s="13">
        <v>459</v>
      </c>
      <c r="B408" s="26" t="s">
        <v>26</v>
      </c>
      <c r="C408" s="14" t="s">
        <v>27</v>
      </c>
      <c r="D408" s="13" t="s">
        <v>479</v>
      </c>
      <c r="E408" s="15">
        <v>39396</v>
      </c>
      <c r="F408" s="16">
        <f t="shared" ca="1" si="27"/>
        <v>79.441478439425055</v>
      </c>
      <c r="G408" s="17" t="s">
        <v>54</v>
      </c>
      <c r="H408" s="20">
        <v>2264</v>
      </c>
      <c r="I408" s="45">
        <v>16.5</v>
      </c>
      <c r="J408" s="20">
        <v>101.3</v>
      </c>
      <c r="K408" s="28">
        <v>40830</v>
      </c>
      <c r="L408" s="24">
        <v>0.6</v>
      </c>
      <c r="M408" s="24">
        <v>-0.21</v>
      </c>
      <c r="N408" s="24">
        <v>0.26</v>
      </c>
      <c r="O408" s="25" t="str">
        <f t="shared" si="28"/>
        <v>Normal</v>
      </c>
      <c r="P408" s="25" t="b">
        <f t="shared" si="29"/>
        <v>0</v>
      </c>
      <c r="Q408" s="25" t="b">
        <f t="shared" si="30"/>
        <v>0</v>
      </c>
      <c r="R408" s="26"/>
      <c r="S408" s="13" t="s">
        <v>203</v>
      </c>
      <c r="T408" s="49"/>
    </row>
    <row r="409" spans="1:20" x14ac:dyDescent="0.25">
      <c r="A409" s="13">
        <v>460</v>
      </c>
      <c r="B409" s="26" t="s">
        <v>26</v>
      </c>
      <c r="C409" s="14" t="s">
        <v>27</v>
      </c>
      <c r="D409" s="13" t="s">
        <v>486</v>
      </c>
      <c r="E409" s="15">
        <v>39660</v>
      </c>
      <c r="F409" s="16">
        <f t="shared" ca="1" si="27"/>
        <v>70.76796714579055</v>
      </c>
      <c r="G409" s="17" t="s">
        <v>29</v>
      </c>
      <c r="H409" s="20">
        <v>2268</v>
      </c>
      <c r="I409" s="45">
        <v>15.6</v>
      </c>
      <c r="J409" s="20">
        <v>95.1</v>
      </c>
      <c r="K409" s="28">
        <v>40830</v>
      </c>
      <c r="L409" s="24">
        <v>1.25</v>
      </c>
      <c r="M409" s="24">
        <v>-0.67</v>
      </c>
      <c r="N409" s="24">
        <v>0.46</v>
      </c>
      <c r="O409" s="25" t="str">
        <f t="shared" si="28"/>
        <v>Sobrepeso</v>
      </c>
      <c r="P409" s="25" t="b">
        <f t="shared" si="29"/>
        <v>0</v>
      </c>
      <c r="Q409" s="25" t="b">
        <f t="shared" si="30"/>
        <v>0</v>
      </c>
      <c r="R409" s="26"/>
      <c r="S409" s="18" t="s">
        <v>52</v>
      </c>
      <c r="T409" s="49"/>
    </row>
    <row r="410" spans="1:20" x14ac:dyDescent="0.25">
      <c r="A410" s="13">
        <v>461</v>
      </c>
      <c r="B410" s="26" t="s">
        <v>26</v>
      </c>
      <c r="C410" s="14" t="s">
        <v>27</v>
      </c>
      <c r="D410" s="13" t="s">
        <v>493</v>
      </c>
      <c r="E410" s="15">
        <v>39379</v>
      </c>
      <c r="F410" s="16">
        <f t="shared" ca="1" si="27"/>
        <v>80</v>
      </c>
      <c r="G410" s="17" t="s">
        <v>29</v>
      </c>
      <c r="H410" s="20">
        <v>2161</v>
      </c>
      <c r="I410" s="45">
        <v>13.8</v>
      </c>
      <c r="J410" s="21">
        <v>103.8</v>
      </c>
      <c r="K410" s="28">
        <v>40830</v>
      </c>
      <c r="L410" s="32">
        <v>-2.17</v>
      </c>
      <c r="M410" s="32">
        <v>0.16</v>
      </c>
      <c r="N410" s="32">
        <v>-1.32</v>
      </c>
      <c r="O410" s="25" t="str">
        <f t="shared" si="28"/>
        <v>Desnutrido</v>
      </c>
      <c r="P410" s="25" t="b">
        <f t="shared" si="29"/>
        <v>0</v>
      </c>
      <c r="Q410" s="25" t="b">
        <f t="shared" si="30"/>
        <v>0</v>
      </c>
      <c r="R410" s="26"/>
      <c r="S410" s="13" t="s">
        <v>203</v>
      </c>
      <c r="T410" s="49"/>
    </row>
    <row r="411" spans="1:20" x14ac:dyDescent="0.25">
      <c r="A411" s="13">
        <v>462</v>
      </c>
      <c r="B411" s="26" t="s">
        <v>26</v>
      </c>
      <c r="C411" s="14" t="s">
        <v>27</v>
      </c>
      <c r="D411" s="13" t="s">
        <v>500</v>
      </c>
      <c r="E411" s="15">
        <v>40029</v>
      </c>
      <c r="F411" s="16">
        <f t="shared" ca="1" si="27"/>
        <v>58.644763860369608</v>
      </c>
      <c r="G411" s="17" t="s">
        <v>29</v>
      </c>
      <c r="H411" s="21">
        <v>3938</v>
      </c>
      <c r="I411" s="45">
        <v>13.55</v>
      </c>
      <c r="J411" s="20">
        <v>84.45</v>
      </c>
      <c r="K411" s="28">
        <v>40834</v>
      </c>
      <c r="L411" s="24">
        <v>1.91</v>
      </c>
      <c r="M411" s="24">
        <v>-1.47</v>
      </c>
      <c r="N411" s="24">
        <v>0.6</v>
      </c>
      <c r="O411" s="25" t="str">
        <f t="shared" si="28"/>
        <v>Sobrepeso</v>
      </c>
      <c r="P411" s="25" t="b">
        <f t="shared" si="29"/>
        <v>0</v>
      </c>
      <c r="Q411" s="25" t="b">
        <f t="shared" si="30"/>
        <v>0</v>
      </c>
      <c r="R411" s="26"/>
      <c r="S411" s="18" t="s">
        <v>39</v>
      </c>
      <c r="T411" s="49"/>
    </row>
    <row r="412" spans="1:20" x14ac:dyDescent="0.25">
      <c r="A412" s="20">
        <v>463</v>
      </c>
      <c r="B412" s="26" t="s">
        <v>26</v>
      </c>
      <c r="C412" s="14" t="s">
        <v>27</v>
      </c>
      <c r="D412" s="13" t="s">
        <v>508</v>
      </c>
      <c r="E412" s="15">
        <v>39722</v>
      </c>
      <c r="F412" s="16">
        <f t="shared" ca="1" si="27"/>
        <v>68.73100616016427</v>
      </c>
      <c r="G412" s="17" t="s">
        <v>54</v>
      </c>
      <c r="H412" s="21">
        <v>2422</v>
      </c>
      <c r="I412" s="45">
        <v>15.05</v>
      </c>
      <c r="J412" s="20">
        <v>93.3</v>
      </c>
      <c r="K412" s="28">
        <v>40834</v>
      </c>
      <c r="L412" s="24">
        <v>-0.69</v>
      </c>
      <c r="M412" s="24">
        <v>-1.8</v>
      </c>
      <c r="N412" s="24">
        <v>-1.43</v>
      </c>
      <c r="O412" s="25" t="str">
        <f t="shared" si="28"/>
        <v>Normal</v>
      </c>
      <c r="P412" s="25" t="b">
        <f t="shared" si="29"/>
        <v>0</v>
      </c>
      <c r="Q412" s="25" t="b">
        <f t="shared" si="30"/>
        <v>0</v>
      </c>
      <c r="R412" s="26"/>
      <c r="S412" s="18" t="s">
        <v>39</v>
      </c>
      <c r="T412" s="49"/>
    </row>
    <row r="413" spans="1:20" x14ac:dyDescent="0.25">
      <c r="A413" s="13">
        <v>464</v>
      </c>
      <c r="B413" s="26" t="s">
        <v>26</v>
      </c>
      <c r="C413" s="14" t="s">
        <v>27</v>
      </c>
      <c r="D413" s="13" t="s">
        <v>516</v>
      </c>
      <c r="E413" s="15">
        <v>39968</v>
      </c>
      <c r="F413" s="16">
        <f t="shared" ca="1" si="27"/>
        <v>60.648870636550299</v>
      </c>
      <c r="G413" s="17" t="s">
        <v>54</v>
      </c>
      <c r="H413" s="21">
        <v>9589</v>
      </c>
      <c r="I413" s="45">
        <v>12.2</v>
      </c>
      <c r="J413" s="21">
        <v>88.3</v>
      </c>
      <c r="K413" s="28">
        <v>40834</v>
      </c>
      <c r="L413" s="24">
        <v>-0.02</v>
      </c>
      <c r="M413" s="24">
        <v>-0.34</v>
      </c>
      <c r="N413" s="24">
        <v>-0.13</v>
      </c>
      <c r="O413" s="25" t="str">
        <f t="shared" si="28"/>
        <v>Normal</v>
      </c>
      <c r="P413" s="25" t="b">
        <f t="shared" si="29"/>
        <v>0</v>
      </c>
      <c r="Q413" s="25" t="b">
        <f t="shared" si="30"/>
        <v>0</v>
      </c>
      <c r="R413" s="26"/>
      <c r="S413" s="18" t="s">
        <v>39</v>
      </c>
      <c r="T413" s="49">
        <v>1.655</v>
      </c>
    </row>
    <row r="414" spans="1:20" x14ac:dyDescent="0.25">
      <c r="A414" s="13">
        <v>465</v>
      </c>
      <c r="B414" s="26" t="s">
        <v>26</v>
      </c>
      <c r="C414" s="14" t="s">
        <v>27</v>
      </c>
      <c r="D414" s="13" t="s">
        <v>523</v>
      </c>
      <c r="E414" s="15">
        <v>39966</v>
      </c>
      <c r="F414" s="16">
        <f t="shared" ca="1" si="27"/>
        <v>60.714579055441483</v>
      </c>
      <c r="G414" s="17" t="s">
        <v>29</v>
      </c>
      <c r="H414" s="21">
        <v>3018</v>
      </c>
      <c r="I414" s="45">
        <v>11.9</v>
      </c>
      <c r="J414" s="20">
        <v>85.8</v>
      </c>
      <c r="K414" s="28">
        <v>40834</v>
      </c>
      <c r="L414" s="24">
        <v>1.04</v>
      </c>
      <c r="M414" s="24">
        <v>-0.04</v>
      </c>
      <c r="N414" s="24">
        <v>0.8</v>
      </c>
      <c r="O414" s="25" t="str">
        <f t="shared" si="28"/>
        <v>Sobrepeso</v>
      </c>
      <c r="P414" s="25" t="b">
        <f t="shared" si="29"/>
        <v>0</v>
      </c>
      <c r="Q414" s="25" t="b">
        <f t="shared" si="30"/>
        <v>0</v>
      </c>
      <c r="R414" s="26"/>
      <c r="S414" s="13" t="s">
        <v>203</v>
      </c>
      <c r="T414" s="49">
        <v>27.74709978915855</v>
      </c>
    </row>
    <row r="415" spans="1:20" x14ac:dyDescent="0.25">
      <c r="A415" s="13">
        <v>466</v>
      </c>
      <c r="B415" s="26" t="s">
        <v>26</v>
      </c>
      <c r="C415" s="14" t="s">
        <v>27</v>
      </c>
      <c r="D415" s="13" t="s">
        <v>529</v>
      </c>
      <c r="E415" s="15">
        <v>39938</v>
      </c>
      <c r="F415" s="16">
        <f t="shared" ca="1" si="27"/>
        <v>61.634496919917865</v>
      </c>
      <c r="G415" s="17" t="s">
        <v>29</v>
      </c>
      <c r="H415" s="21" t="s">
        <v>107</v>
      </c>
      <c r="I415" s="45">
        <v>15.75</v>
      </c>
      <c r="J415" s="20">
        <v>95.5</v>
      </c>
      <c r="K415" s="28">
        <v>40834</v>
      </c>
      <c r="L415" s="24">
        <v>1.28</v>
      </c>
      <c r="M415" s="24">
        <v>1.18</v>
      </c>
      <c r="N415" s="24">
        <v>1.5</v>
      </c>
      <c r="O415" s="25" t="str">
        <f t="shared" si="28"/>
        <v>Sobrepeso</v>
      </c>
      <c r="P415" s="25" t="b">
        <f t="shared" si="29"/>
        <v>0</v>
      </c>
      <c r="Q415" s="25" t="b">
        <f t="shared" si="30"/>
        <v>0</v>
      </c>
      <c r="R415" s="26"/>
      <c r="S415" s="13" t="s">
        <v>203</v>
      </c>
      <c r="T415" s="49"/>
    </row>
    <row r="416" spans="1:20" x14ac:dyDescent="0.25">
      <c r="A416" s="13">
        <v>467</v>
      </c>
      <c r="B416" s="26" t="s">
        <v>26</v>
      </c>
      <c r="C416" s="14" t="s">
        <v>27</v>
      </c>
      <c r="D416" s="13" t="s">
        <v>537</v>
      </c>
      <c r="E416" s="15">
        <v>39799</v>
      </c>
      <c r="F416" s="16">
        <f t="shared" ca="1" si="27"/>
        <v>66.201232032854207</v>
      </c>
      <c r="G416" s="17" t="s">
        <v>54</v>
      </c>
      <c r="H416" s="21" t="s">
        <v>389</v>
      </c>
      <c r="I416" s="45">
        <v>14.25</v>
      </c>
      <c r="J416" s="20">
        <v>96.6</v>
      </c>
      <c r="K416" s="28">
        <v>40834</v>
      </c>
      <c r="L416" s="24">
        <v>-0.04</v>
      </c>
      <c r="M416" s="24">
        <v>0.79</v>
      </c>
      <c r="N416" s="24">
        <v>0.43</v>
      </c>
      <c r="O416" s="25" t="str">
        <f t="shared" si="28"/>
        <v>Normal</v>
      </c>
      <c r="P416" s="25" t="b">
        <f t="shared" si="29"/>
        <v>0</v>
      </c>
      <c r="Q416" s="25" t="b">
        <f t="shared" si="30"/>
        <v>0</v>
      </c>
      <c r="R416" s="26"/>
      <c r="S416" s="18" t="s">
        <v>39</v>
      </c>
      <c r="T416" s="49"/>
    </row>
    <row r="417" spans="1:20" x14ac:dyDescent="0.25">
      <c r="A417" s="20">
        <v>468</v>
      </c>
      <c r="B417" s="49" t="s">
        <v>26</v>
      </c>
      <c r="C417" s="14" t="s">
        <v>27</v>
      </c>
      <c r="D417" s="13" t="s">
        <v>545</v>
      </c>
      <c r="E417" s="15">
        <v>39721</v>
      </c>
      <c r="F417" s="16">
        <f t="shared" ca="1" si="27"/>
        <v>68.763860369609858</v>
      </c>
      <c r="G417" s="17" t="s">
        <v>54</v>
      </c>
      <c r="H417" s="21">
        <v>2364</v>
      </c>
      <c r="I417" s="50">
        <v>15.4</v>
      </c>
      <c r="J417" s="20">
        <v>95.3</v>
      </c>
      <c r="K417" s="51">
        <v>40830</v>
      </c>
      <c r="L417" s="24">
        <v>2.76</v>
      </c>
      <c r="M417" s="24">
        <v>0.95</v>
      </c>
      <c r="N417" s="24">
        <v>2.4500000000000002</v>
      </c>
      <c r="O417" s="25" t="str">
        <f t="shared" si="28"/>
        <v>Obeso</v>
      </c>
      <c r="P417" s="25" t="b">
        <f t="shared" si="29"/>
        <v>0</v>
      </c>
      <c r="Q417" s="25" t="b">
        <f t="shared" si="30"/>
        <v>0</v>
      </c>
      <c r="R417" s="49"/>
      <c r="S417" s="18" t="s">
        <v>39</v>
      </c>
      <c r="T417" s="49"/>
    </row>
    <row r="418" spans="1:20" x14ac:dyDescent="0.25">
      <c r="A418" s="13">
        <v>469</v>
      </c>
      <c r="B418" s="26" t="s">
        <v>26</v>
      </c>
      <c r="C418" s="14" t="s">
        <v>27</v>
      </c>
      <c r="D418" s="13" t="s">
        <v>554</v>
      </c>
      <c r="E418" s="15">
        <v>39548</v>
      </c>
      <c r="F418" s="16">
        <f t="shared" ca="1" si="27"/>
        <v>74.447638603696092</v>
      </c>
      <c r="G418" s="17" t="s">
        <v>29</v>
      </c>
      <c r="H418" s="21" t="s">
        <v>389</v>
      </c>
      <c r="I418" s="45">
        <v>18.05</v>
      </c>
      <c r="J418" s="20">
        <v>96.9</v>
      </c>
      <c r="K418" s="28">
        <v>40830</v>
      </c>
      <c r="L418" s="24">
        <v>0.86</v>
      </c>
      <c r="M418" s="24">
        <v>-1.1299999999999999</v>
      </c>
      <c r="N418" s="24">
        <v>-0.1</v>
      </c>
      <c r="O418" s="25" t="str">
        <f t="shared" si="28"/>
        <v>Normal</v>
      </c>
      <c r="P418" s="25" t="b">
        <f t="shared" si="29"/>
        <v>0</v>
      </c>
      <c r="Q418" s="25" t="b">
        <f t="shared" si="30"/>
        <v>0</v>
      </c>
      <c r="R418" s="26"/>
      <c r="S418" s="18" t="s">
        <v>39</v>
      </c>
      <c r="T418" s="49"/>
    </row>
    <row r="419" spans="1:20" x14ac:dyDescent="0.25">
      <c r="A419" s="13">
        <v>470</v>
      </c>
      <c r="B419" s="26" t="s">
        <v>26</v>
      </c>
      <c r="C419" s="14" t="s">
        <v>27</v>
      </c>
      <c r="D419" s="13" t="s">
        <v>563</v>
      </c>
      <c r="E419" s="15">
        <v>39680</v>
      </c>
      <c r="F419" s="16">
        <f t="shared" ca="1" si="27"/>
        <v>70.110882956878839</v>
      </c>
      <c r="G419" s="42" t="s">
        <v>54</v>
      </c>
      <c r="H419" s="21">
        <v>2974</v>
      </c>
      <c r="I419" s="45">
        <v>14.2</v>
      </c>
      <c r="J419" s="20">
        <v>97.5</v>
      </c>
      <c r="K419" s="28">
        <v>40834</v>
      </c>
      <c r="L419" s="24">
        <v>-0.26</v>
      </c>
      <c r="M419" s="24">
        <v>0.28999999999999998</v>
      </c>
      <c r="N419" s="24">
        <v>-0.01</v>
      </c>
      <c r="O419" s="25" t="str">
        <f t="shared" si="28"/>
        <v>Normal</v>
      </c>
      <c r="P419" s="25" t="b">
        <f t="shared" si="29"/>
        <v>0</v>
      </c>
      <c r="Q419" s="25" t="b">
        <f t="shared" si="30"/>
        <v>0</v>
      </c>
      <c r="R419" s="26"/>
      <c r="S419" s="18" t="s">
        <v>39</v>
      </c>
      <c r="T419" s="49"/>
    </row>
    <row r="420" spans="1:20" x14ac:dyDescent="0.25">
      <c r="A420" s="13">
        <v>471</v>
      </c>
      <c r="B420" s="26" t="s">
        <v>26</v>
      </c>
      <c r="C420" s="14" t="s">
        <v>27</v>
      </c>
      <c r="D420" s="13" t="s">
        <v>571</v>
      </c>
      <c r="E420" s="15">
        <v>39851</v>
      </c>
      <c r="F420" s="16">
        <f t="shared" ca="1" si="27"/>
        <v>64.492813141683783</v>
      </c>
      <c r="G420" s="42" t="s">
        <v>29</v>
      </c>
      <c r="H420" s="21">
        <v>3332</v>
      </c>
      <c r="I420" s="45">
        <v>14.55</v>
      </c>
      <c r="J420" s="20">
        <v>92.45</v>
      </c>
      <c r="K420" s="28">
        <v>40834</v>
      </c>
      <c r="L420" s="24">
        <v>0.96</v>
      </c>
      <c r="M420" s="24">
        <v>-0.32</v>
      </c>
      <c r="N420" s="24">
        <v>0.5</v>
      </c>
      <c r="O420" s="25" t="str">
        <f t="shared" si="28"/>
        <v>Normal</v>
      </c>
      <c r="P420" s="25" t="b">
        <f t="shared" si="29"/>
        <v>0</v>
      </c>
      <c r="Q420" s="25" t="b">
        <f t="shared" si="30"/>
        <v>0</v>
      </c>
      <c r="R420" s="26"/>
      <c r="S420" s="13" t="s">
        <v>203</v>
      </c>
      <c r="T420" s="49"/>
    </row>
    <row r="421" spans="1:20" x14ac:dyDescent="0.25">
      <c r="A421" s="13">
        <v>472</v>
      </c>
      <c r="B421" s="26" t="s">
        <v>26</v>
      </c>
      <c r="C421" s="14" t="s">
        <v>27</v>
      </c>
      <c r="D421" s="13" t="s">
        <v>579</v>
      </c>
      <c r="E421" s="15">
        <v>39579</v>
      </c>
      <c r="F421" s="16">
        <f t="shared" ca="1" si="27"/>
        <v>73.429158110882952</v>
      </c>
      <c r="G421" s="42" t="s">
        <v>29</v>
      </c>
      <c r="H421" s="21" t="s">
        <v>389</v>
      </c>
      <c r="I421" s="45">
        <v>14.5</v>
      </c>
      <c r="J421" s="20">
        <v>96.8</v>
      </c>
      <c r="K421" s="28">
        <v>40834</v>
      </c>
      <c r="L421" s="24">
        <v>1.31</v>
      </c>
      <c r="M421" s="24">
        <v>-0.41</v>
      </c>
      <c r="N421" s="24">
        <v>0.67</v>
      </c>
      <c r="O421" s="25" t="str">
        <f t="shared" si="28"/>
        <v>Sobrepeso</v>
      </c>
      <c r="P421" s="25" t="b">
        <f t="shared" si="29"/>
        <v>0</v>
      </c>
      <c r="Q421" s="25" t="b">
        <f t="shared" si="30"/>
        <v>0</v>
      </c>
      <c r="R421" s="26"/>
      <c r="S421" s="43" t="s">
        <v>203</v>
      </c>
      <c r="T421" s="49"/>
    </row>
    <row r="422" spans="1:20" x14ac:dyDescent="0.25">
      <c r="A422" s="20">
        <v>473</v>
      </c>
      <c r="B422" s="26" t="s">
        <v>26</v>
      </c>
      <c r="C422" s="14" t="s">
        <v>27</v>
      </c>
      <c r="D422" s="13" t="s">
        <v>586</v>
      </c>
      <c r="E422" s="15">
        <v>39334</v>
      </c>
      <c r="F422" s="16">
        <f t="shared" ca="1" si="27"/>
        <v>81.478439425051334</v>
      </c>
      <c r="G422" s="42" t="s">
        <v>54</v>
      </c>
      <c r="H422" s="21">
        <v>8861</v>
      </c>
      <c r="I422" s="45">
        <v>18.05</v>
      </c>
      <c r="J422" s="20">
        <v>103.8</v>
      </c>
      <c r="K422" s="28">
        <v>40834</v>
      </c>
      <c r="L422" s="24">
        <v>1.03</v>
      </c>
      <c r="M422" s="24">
        <v>7.0000000000000007E-2</v>
      </c>
      <c r="N422" s="24">
        <v>0.72</v>
      </c>
      <c r="O422" s="25" t="str">
        <f t="shared" si="28"/>
        <v>Sobrepeso</v>
      </c>
      <c r="P422" s="25" t="b">
        <f t="shared" si="29"/>
        <v>0</v>
      </c>
      <c r="Q422" s="25" t="b">
        <f t="shared" si="30"/>
        <v>0</v>
      </c>
      <c r="R422" s="26"/>
      <c r="S422" s="18" t="s">
        <v>39</v>
      </c>
      <c r="T422" s="49" t="s">
        <v>275</v>
      </c>
    </row>
    <row r="423" spans="1:20" x14ac:dyDescent="0.25">
      <c r="A423" s="13">
        <v>474</v>
      </c>
      <c r="B423" s="26" t="s">
        <v>26</v>
      </c>
      <c r="C423" s="14" t="s">
        <v>27</v>
      </c>
      <c r="D423" s="13" t="s">
        <v>594</v>
      </c>
      <c r="E423" s="37">
        <v>39322</v>
      </c>
      <c r="F423" s="16">
        <f t="shared" ca="1" si="27"/>
        <v>81.872689938398366</v>
      </c>
      <c r="G423" s="42" t="s">
        <v>54</v>
      </c>
      <c r="H423" s="21">
        <v>4081</v>
      </c>
      <c r="I423" s="20">
        <v>17.95</v>
      </c>
      <c r="J423" s="21">
        <v>103.8</v>
      </c>
      <c r="K423" s="23">
        <v>40862</v>
      </c>
      <c r="L423" s="24">
        <v>0.97</v>
      </c>
      <c r="M423" s="24">
        <v>-0.1</v>
      </c>
      <c r="N423" s="24">
        <v>0.56999999999999995</v>
      </c>
      <c r="O423" s="25" t="str">
        <f t="shared" si="28"/>
        <v>Normal</v>
      </c>
      <c r="P423" s="25" t="b">
        <f t="shared" si="29"/>
        <v>0</v>
      </c>
      <c r="Q423" s="25" t="b">
        <f t="shared" si="30"/>
        <v>0</v>
      </c>
      <c r="R423" s="26"/>
      <c r="S423" s="41" t="s">
        <v>39</v>
      </c>
      <c r="T423" s="49"/>
    </row>
    <row r="424" spans="1:20" x14ac:dyDescent="0.25">
      <c r="A424" s="13">
        <v>475</v>
      </c>
      <c r="B424" s="26" t="s">
        <v>26</v>
      </c>
      <c r="C424" s="14" t="s">
        <v>27</v>
      </c>
      <c r="D424" s="13" t="s">
        <v>602</v>
      </c>
      <c r="E424" s="15">
        <v>39527</v>
      </c>
      <c r="F424" s="16">
        <f t="shared" ca="1" si="27"/>
        <v>75.137577002053391</v>
      </c>
      <c r="G424" s="42" t="s">
        <v>54</v>
      </c>
      <c r="H424" s="21">
        <v>2199</v>
      </c>
      <c r="I424" s="45">
        <v>14.65</v>
      </c>
      <c r="J424" s="21">
        <v>96.7</v>
      </c>
      <c r="K424" s="23">
        <v>40830</v>
      </c>
      <c r="L424" s="24">
        <v>0.25</v>
      </c>
      <c r="M424" s="24">
        <v>-0.7</v>
      </c>
      <c r="N424" s="24">
        <v>-0.24</v>
      </c>
      <c r="O424" s="25" t="str">
        <f t="shared" si="28"/>
        <v>Normal</v>
      </c>
      <c r="P424" s="25" t="b">
        <f t="shared" si="29"/>
        <v>0</v>
      </c>
      <c r="Q424" s="25" t="b">
        <f t="shared" si="30"/>
        <v>0</v>
      </c>
      <c r="R424" s="26"/>
      <c r="S424" s="18" t="s">
        <v>39</v>
      </c>
      <c r="T424" s="49"/>
    </row>
    <row r="425" spans="1:20" x14ac:dyDescent="0.25">
      <c r="A425" s="13">
        <v>476</v>
      </c>
      <c r="B425" s="26" t="s">
        <v>26</v>
      </c>
      <c r="C425" s="14" t="s">
        <v>27</v>
      </c>
      <c r="D425" s="13" t="s">
        <v>609</v>
      </c>
      <c r="E425" s="15">
        <v>39478</v>
      </c>
      <c r="F425" s="16">
        <f t="shared" ca="1" si="27"/>
        <v>76.747433264887064</v>
      </c>
      <c r="G425" s="42" t="s">
        <v>29</v>
      </c>
      <c r="H425" s="53">
        <v>7446</v>
      </c>
      <c r="I425" s="20">
        <v>17.600000000000001</v>
      </c>
      <c r="J425" s="21">
        <v>100.02</v>
      </c>
      <c r="K425" s="23">
        <v>40830</v>
      </c>
      <c r="L425" s="24">
        <v>1.61</v>
      </c>
      <c r="M425" s="24">
        <v>-0.31</v>
      </c>
      <c r="N425" s="24">
        <v>0.88</v>
      </c>
      <c r="O425" s="25" t="str">
        <f t="shared" si="28"/>
        <v>Sobrepeso</v>
      </c>
      <c r="P425" s="25" t="b">
        <f t="shared" si="29"/>
        <v>0</v>
      </c>
      <c r="Q425" s="25" t="b">
        <f t="shared" si="30"/>
        <v>0</v>
      </c>
      <c r="R425" s="26"/>
      <c r="S425" s="18" t="s">
        <v>39</v>
      </c>
      <c r="T425" s="49"/>
    </row>
    <row r="426" spans="1:20" x14ac:dyDescent="0.25">
      <c r="A426" s="13">
        <v>477</v>
      </c>
      <c r="B426" s="26" t="s">
        <v>26</v>
      </c>
      <c r="C426" s="14" t="s">
        <v>27</v>
      </c>
      <c r="D426" s="13" t="s">
        <v>616</v>
      </c>
      <c r="E426" s="15">
        <v>39693</v>
      </c>
      <c r="F426" s="16">
        <f t="shared" ca="1" si="27"/>
        <v>69.683778234086247</v>
      </c>
      <c r="G426" s="42" t="s">
        <v>29</v>
      </c>
      <c r="H426" s="21">
        <v>2266</v>
      </c>
      <c r="I426" s="21">
        <v>14.95</v>
      </c>
      <c r="J426" s="21">
        <v>94.4</v>
      </c>
      <c r="K426" s="23">
        <v>40857</v>
      </c>
      <c r="L426" s="24">
        <v>0.22</v>
      </c>
      <c r="M426" s="24">
        <v>0.08</v>
      </c>
      <c r="N426" s="24">
        <v>0.18</v>
      </c>
      <c r="O426" s="25" t="str">
        <f t="shared" si="28"/>
        <v>Normal</v>
      </c>
      <c r="P426" s="25" t="b">
        <f t="shared" si="29"/>
        <v>0</v>
      </c>
      <c r="Q426" s="25" t="b">
        <f t="shared" si="30"/>
        <v>0</v>
      </c>
      <c r="R426" s="26"/>
      <c r="S426" s="18" t="s">
        <v>39</v>
      </c>
      <c r="T426" s="49">
        <v>3446</v>
      </c>
    </row>
    <row r="427" spans="1:20" x14ac:dyDescent="0.25">
      <c r="A427" s="20">
        <v>478</v>
      </c>
      <c r="B427" s="26" t="s">
        <v>26</v>
      </c>
      <c r="C427" s="14" t="s">
        <v>27</v>
      </c>
      <c r="D427" s="13" t="s">
        <v>623</v>
      </c>
      <c r="E427" s="15">
        <v>39634</v>
      </c>
      <c r="F427" s="16">
        <f t="shared" ca="1" si="27"/>
        <v>71.622176591375762</v>
      </c>
      <c r="G427" s="42" t="s">
        <v>54</v>
      </c>
      <c r="H427" s="53">
        <v>3420</v>
      </c>
      <c r="I427" s="56">
        <v>14.7</v>
      </c>
      <c r="J427" s="21">
        <v>93.6</v>
      </c>
      <c r="K427" s="28">
        <v>40854</v>
      </c>
      <c r="L427" s="24">
        <v>-0.13</v>
      </c>
      <c r="M427" s="24">
        <v>-1.3</v>
      </c>
      <c r="N427" s="24">
        <v>-0.81</v>
      </c>
      <c r="O427" s="25" t="str">
        <f t="shared" si="28"/>
        <v>Normal</v>
      </c>
      <c r="P427" s="25" t="b">
        <f t="shared" si="29"/>
        <v>0</v>
      </c>
      <c r="Q427" s="25" t="b">
        <f t="shared" si="30"/>
        <v>0</v>
      </c>
      <c r="R427" s="26"/>
      <c r="S427" s="18" t="s">
        <v>39</v>
      </c>
      <c r="T427" s="49"/>
    </row>
    <row r="428" spans="1:20" x14ac:dyDescent="0.25">
      <c r="A428" s="13">
        <v>479</v>
      </c>
      <c r="B428" s="26" t="s">
        <v>26</v>
      </c>
      <c r="C428" s="14" t="s">
        <v>27</v>
      </c>
      <c r="D428" s="13" t="s">
        <v>629</v>
      </c>
      <c r="E428" s="15">
        <v>39374</v>
      </c>
      <c r="F428" s="16">
        <f t="shared" ca="1" si="27"/>
        <v>80.164271047227928</v>
      </c>
      <c r="G428" s="42" t="s">
        <v>54</v>
      </c>
      <c r="H428" s="53">
        <v>8062</v>
      </c>
      <c r="I428" s="57">
        <v>18.2</v>
      </c>
      <c r="J428" s="58">
        <v>102.7</v>
      </c>
      <c r="K428" s="28">
        <v>40854</v>
      </c>
      <c r="L428" s="24">
        <v>1.35</v>
      </c>
      <c r="M428" s="24">
        <v>-0.09</v>
      </c>
      <c r="N428" s="24">
        <v>0.83</v>
      </c>
      <c r="O428" s="25" t="str">
        <f t="shared" si="28"/>
        <v>Sobrepeso</v>
      </c>
      <c r="P428" s="25" t="b">
        <f t="shared" si="29"/>
        <v>0</v>
      </c>
      <c r="Q428" s="25" t="b">
        <f t="shared" si="30"/>
        <v>0</v>
      </c>
      <c r="R428" s="26"/>
      <c r="S428" s="18" t="s">
        <v>39</v>
      </c>
      <c r="T428" s="49"/>
    </row>
    <row r="429" spans="1:20" x14ac:dyDescent="0.25">
      <c r="A429" s="13">
        <v>480</v>
      </c>
      <c r="B429" s="26" t="s">
        <v>26</v>
      </c>
      <c r="C429" s="14" t="s">
        <v>27</v>
      </c>
      <c r="D429" s="13" t="s">
        <v>636</v>
      </c>
      <c r="E429" s="15">
        <v>39503</v>
      </c>
      <c r="F429" s="16">
        <f t="shared" ca="1" si="27"/>
        <v>75.92607802874744</v>
      </c>
      <c r="G429" s="42" t="s">
        <v>29</v>
      </c>
      <c r="H429" s="21">
        <v>8991</v>
      </c>
      <c r="I429" s="56">
        <v>16.100000000000001</v>
      </c>
      <c r="J429" s="21">
        <v>102.45</v>
      </c>
      <c r="K429" s="28">
        <v>40857</v>
      </c>
      <c r="L429" s="24">
        <v>-0.52</v>
      </c>
      <c r="M429" s="24">
        <v>0.42</v>
      </c>
      <c r="N429" s="24">
        <v>-0.12</v>
      </c>
      <c r="O429" s="25" t="str">
        <f t="shared" si="28"/>
        <v>Normal</v>
      </c>
      <c r="P429" s="25" t="b">
        <f t="shared" si="29"/>
        <v>0</v>
      </c>
      <c r="Q429" s="25" t="b">
        <f t="shared" si="30"/>
        <v>0</v>
      </c>
      <c r="R429" s="26"/>
      <c r="S429" s="18" t="s">
        <v>39</v>
      </c>
      <c r="T429" s="49"/>
    </row>
    <row r="430" spans="1:20" x14ac:dyDescent="0.25">
      <c r="A430" s="13">
        <v>481</v>
      </c>
      <c r="B430" s="26" t="s">
        <v>26</v>
      </c>
      <c r="C430" s="14" t="s">
        <v>27</v>
      </c>
      <c r="D430" s="13" t="s">
        <v>643</v>
      </c>
      <c r="E430" s="15">
        <v>39447</v>
      </c>
      <c r="F430" s="16">
        <f t="shared" ca="1" si="27"/>
        <v>77.765913757700204</v>
      </c>
      <c r="G430" s="17" t="s">
        <v>54</v>
      </c>
      <c r="H430" s="21">
        <v>7026</v>
      </c>
      <c r="I430" s="56">
        <v>17.45</v>
      </c>
      <c r="J430" s="20">
        <v>100</v>
      </c>
      <c r="K430" s="28">
        <v>40834</v>
      </c>
      <c r="L430" s="24">
        <v>1.46</v>
      </c>
      <c r="M430" s="24">
        <v>-0.3</v>
      </c>
      <c r="N430" s="24">
        <v>0.79</v>
      </c>
      <c r="O430" s="25" t="str">
        <f t="shared" si="28"/>
        <v>Sobrepeso</v>
      </c>
      <c r="P430" s="25" t="b">
        <f t="shared" si="29"/>
        <v>0</v>
      </c>
      <c r="Q430" s="25" t="b">
        <f t="shared" si="30"/>
        <v>0</v>
      </c>
      <c r="R430" s="26"/>
      <c r="S430" s="18" t="s">
        <v>39</v>
      </c>
      <c r="T430" s="49"/>
    </row>
    <row r="431" spans="1:20" x14ac:dyDescent="0.25">
      <c r="A431" s="13">
        <v>482</v>
      </c>
      <c r="B431" s="26" t="s">
        <v>26</v>
      </c>
      <c r="C431" s="14" t="s">
        <v>27</v>
      </c>
      <c r="D431" s="13" t="s">
        <v>650</v>
      </c>
      <c r="E431" s="15">
        <v>39414</v>
      </c>
      <c r="F431" s="16">
        <f t="shared" ca="1" si="27"/>
        <v>78.850102669404521</v>
      </c>
      <c r="G431" s="17" t="s">
        <v>29</v>
      </c>
      <c r="H431" s="21">
        <v>4387</v>
      </c>
      <c r="I431" s="56">
        <v>17.45</v>
      </c>
      <c r="J431" s="20">
        <v>97.7</v>
      </c>
      <c r="K431" s="28">
        <v>40834</v>
      </c>
      <c r="L431" s="24">
        <v>0.89</v>
      </c>
      <c r="M431" s="24">
        <v>-0.28000000000000003</v>
      </c>
      <c r="N431" s="24">
        <v>0.4</v>
      </c>
      <c r="O431" s="25" t="str">
        <f t="shared" si="28"/>
        <v>Normal</v>
      </c>
      <c r="P431" s="25" t="b">
        <f t="shared" si="29"/>
        <v>0</v>
      </c>
      <c r="Q431" s="25" t="b">
        <f t="shared" si="30"/>
        <v>0</v>
      </c>
      <c r="R431" s="26"/>
      <c r="S431" s="18" t="s">
        <v>39</v>
      </c>
      <c r="T431" s="49"/>
    </row>
    <row r="432" spans="1:20" x14ac:dyDescent="0.25">
      <c r="A432" s="20">
        <v>483</v>
      </c>
      <c r="B432" s="26" t="s">
        <v>26</v>
      </c>
      <c r="C432" s="14" t="s">
        <v>27</v>
      </c>
      <c r="D432" s="49" t="s">
        <v>657</v>
      </c>
      <c r="E432" s="59">
        <v>39388</v>
      </c>
      <c r="F432" s="16">
        <f t="shared" ca="1" si="27"/>
        <v>79.704312114989733</v>
      </c>
      <c r="G432" s="60" t="s">
        <v>29</v>
      </c>
      <c r="H432" s="65">
        <v>2253</v>
      </c>
      <c r="I432" s="45">
        <v>17.649999999999999</v>
      </c>
      <c r="J432" s="20">
        <v>104.55</v>
      </c>
      <c r="K432" s="28">
        <v>40830</v>
      </c>
      <c r="L432" s="24">
        <v>0.64</v>
      </c>
      <c r="M432" s="24">
        <v>0.38</v>
      </c>
      <c r="N432" s="24">
        <v>0.65</v>
      </c>
      <c r="O432" s="25" t="str">
        <f t="shared" si="28"/>
        <v>Normal</v>
      </c>
      <c r="P432" s="25" t="b">
        <f t="shared" si="29"/>
        <v>0</v>
      </c>
      <c r="Q432" s="25" t="b">
        <f t="shared" si="30"/>
        <v>0</v>
      </c>
      <c r="R432" s="26"/>
      <c r="S432" s="18" t="s">
        <v>39</v>
      </c>
      <c r="T432" s="49"/>
    </row>
    <row r="433" spans="1:20" x14ac:dyDescent="0.25">
      <c r="A433" s="13">
        <v>484</v>
      </c>
      <c r="B433" s="26" t="s">
        <v>26</v>
      </c>
      <c r="C433" s="14" t="s">
        <v>27</v>
      </c>
      <c r="D433" s="13" t="s">
        <v>665</v>
      </c>
      <c r="E433" s="15">
        <v>39640</v>
      </c>
      <c r="F433" s="16">
        <f t="shared" ca="1" si="27"/>
        <v>71.42505133470226</v>
      </c>
      <c r="G433" s="17" t="s">
        <v>54</v>
      </c>
      <c r="H433" s="21">
        <v>4057</v>
      </c>
      <c r="I433" s="66">
        <v>16.75</v>
      </c>
      <c r="J433" s="20">
        <v>95.1</v>
      </c>
      <c r="K433" s="28">
        <v>40834</v>
      </c>
      <c r="L433" s="24">
        <v>1.99</v>
      </c>
      <c r="M433" s="24">
        <v>-0.54</v>
      </c>
      <c r="N433" s="24">
        <v>1.0900000000000001</v>
      </c>
      <c r="O433" s="25" t="str">
        <f t="shared" si="28"/>
        <v>Sobrepeso</v>
      </c>
      <c r="P433" s="25" t="b">
        <f t="shared" si="29"/>
        <v>0</v>
      </c>
      <c r="Q433" s="25" t="b">
        <f t="shared" si="30"/>
        <v>0</v>
      </c>
      <c r="R433" s="67"/>
      <c r="S433" s="18" t="s">
        <v>39</v>
      </c>
      <c r="T433" s="49"/>
    </row>
    <row r="434" spans="1:20" x14ac:dyDescent="0.25">
      <c r="A434" s="13">
        <v>485</v>
      </c>
      <c r="B434" s="26" t="s">
        <v>26</v>
      </c>
      <c r="C434" s="14" t="s">
        <v>27</v>
      </c>
      <c r="D434" s="13" t="s">
        <v>673</v>
      </c>
      <c r="E434" s="15">
        <v>39494</v>
      </c>
      <c r="F434" s="16">
        <f t="shared" ca="1" si="27"/>
        <v>76.221765913757693</v>
      </c>
      <c r="G434" s="17" t="s">
        <v>54</v>
      </c>
      <c r="H434" s="21">
        <v>4469</v>
      </c>
      <c r="I434" s="21">
        <v>14.6</v>
      </c>
      <c r="J434" s="20">
        <v>98.05</v>
      </c>
      <c r="K434" s="23">
        <v>40834</v>
      </c>
      <c r="L434" s="24">
        <v>-0.13</v>
      </c>
      <c r="M434" s="24">
        <v>-0.43</v>
      </c>
      <c r="N434" s="24">
        <v>-0.36</v>
      </c>
      <c r="O434" s="25" t="str">
        <f t="shared" si="28"/>
        <v>Normal</v>
      </c>
      <c r="P434" s="25" t="b">
        <f t="shared" si="29"/>
        <v>0</v>
      </c>
      <c r="Q434" s="25" t="b">
        <f t="shared" si="30"/>
        <v>0</v>
      </c>
      <c r="R434" s="26"/>
      <c r="S434" s="13" t="s">
        <v>170</v>
      </c>
      <c r="T434" s="61"/>
    </row>
    <row r="435" spans="1:20" x14ac:dyDescent="0.25">
      <c r="A435" s="13">
        <v>486</v>
      </c>
      <c r="B435" s="26" t="s">
        <v>26</v>
      </c>
      <c r="C435" s="14" t="s">
        <v>27</v>
      </c>
      <c r="D435" s="13" t="s">
        <v>680</v>
      </c>
      <c r="E435" s="15">
        <v>39363</v>
      </c>
      <c r="F435" s="16">
        <f t="shared" ca="1" si="27"/>
        <v>80.525667351129357</v>
      </c>
      <c r="G435" s="17" t="s">
        <v>54</v>
      </c>
      <c r="H435" s="21">
        <v>6251</v>
      </c>
      <c r="I435" s="56">
        <v>17.600000000000001</v>
      </c>
      <c r="J435" s="20">
        <v>102.05</v>
      </c>
      <c r="K435" s="28">
        <v>40834</v>
      </c>
      <c r="L435" s="24">
        <v>1.1299999999999999</v>
      </c>
      <c r="M435" s="24">
        <v>-0.2</v>
      </c>
      <c r="N435" s="24">
        <v>0.62</v>
      </c>
      <c r="O435" s="25" t="str">
        <f t="shared" si="28"/>
        <v>Sobrepeso</v>
      </c>
      <c r="P435" s="25" t="b">
        <f t="shared" si="29"/>
        <v>0</v>
      </c>
      <c r="Q435" s="25" t="b">
        <f t="shared" si="30"/>
        <v>0</v>
      </c>
      <c r="R435" s="68"/>
      <c r="S435" s="18" t="s">
        <v>39</v>
      </c>
      <c r="T435" s="49"/>
    </row>
    <row r="436" spans="1:20" x14ac:dyDescent="0.25">
      <c r="A436" s="13">
        <v>487</v>
      </c>
      <c r="B436" s="26" t="s">
        <v>26</v>
      </c>
      <c r="C436" s="14" t="s">
        <v>27</v>
      </c>
      <c r="D436" s="13" t="s">
        <v>687</v>
      </c>
      <c r="E436" s="15">
        <v>39696</v>
      </c>
      <c r="F436" s="16">
        <f t="shared" ca="1" si="27"/>
        <v>69.585215605749482</v>
      </c>
      <c r="G436" s="17" t="s">
        <v>29</v>
      </c>
      <c r="H436" s="21">
        <v>3518</v>
      </c>
      <c r="I436" s="20">
        <v>15.45</v>
      </c>
      <c r="J436" s="20">
        <v>95.1</v>
      </c>
      <c r="K436" s="23">
        <v>40834</v>
      </c>
      <c r="L436" s="24">
        <v>1.1299999999999999</v>
      </c>
      <c r="M436" s="24">
        <v>-0.5</v>
      </c>
      <c r="N436" s="24">
        <v>0.48</v>
      </c>
      <c r="O436" s="25" t="str">
        <f t="shared" si="28"/>
        <v>Sobrepeso</v>
      </c>
      <c r="P436" s="25" t="b">
        <f t="shared" si="29"/>
        <v>0</v>
      </c>
      <c r="Q436" s="25" t="b">
        <f t="shared" si="30"/>
        <v>0</v>
      </c>
      <c r="R436" s="26"/>
      <c r="S436" s="18" t="s">
        <v>39</v>
      </c>
      <c r="T436" s="49"/>
    </row>
    <row r="437" spans="1:20" x14ac:dyDescent="0.25">
      <c r="A437" s="20">
        <v>488</v>
      </c>
      <c r="B437" s="26" t="s">
        <v>26</v>
      </c>
      <c r="C437" s="14" t="s">
        <v>27</v>
      </c>
      <c r="D437" s="13" t="s">
        <v>695</v>
      </c>
      <c r="E437" s="15">
        <v>39494</v>
      </c>
      <c r="F437" s="16">
        <f t="shared" ref="F437:F500" ca="1" si="31">($T$1-E437)/365.25*12</f>
        <v>76.221765913757693</v>
      </c>
      <c r="G437" s="17" t="s">
        <v>29</v>
      </c>
      <c r="H437" s="21">
        <v>3317</v>
      </c>
      <c r="I437" s="20">
        <v>15</v>
      </c>
      <c r="J437" s="20">
        <v>99.3</v>
      </c>
      <c r="K437" s="23">
        <v>40834</v>
      </c>
      <c r="L437" s="24">
        <v>0.88</v>
      </c>
      <c r="M437" s="24">
        <v>-0.47</v>
      </c>
      <c r="N437" s="24">
        <v>0.31</v>
      </c>
      <c r="O437" s="25" t="str">
        <f t="shared" ref="O437:O500" si="32">IF(L437&gt;2,"Obeso", IF(L437&gt;1, "Sobrepeso", IF(L437&lt;-2, "Desnutrido", IF(L437&lt;-1, "Bajopeso", IF(L437&lt;1.01, "Normal")))))</f>
        <v>Normal</v>
      </c>
      <c r="P437" s="25" t="b">
        <f t="shared" ref="P437:P500" si="33">IF(M437&lt;-2,"Talla Baja" )</f>
        <v>0</v>
      </c>
      <c r="Q437" s="25" t="b">
        <f t="shared" si="30"/>
        <v>0</v>
      </c>
      <c r="R437" s="26"/>
      <c r="S437" s="69" t="s">
        <v>203</v>
      </c>
      <c r="T437" s="49"/>
    </row>
    <row r="438" spans="1:20" x14ac:dyDescent="0.25">
      <c r="A438" s="13">
        <v>489</v>
      </c>
      <c r="B438" s="13" t="s">
        <v>26</v>
      </c>
      <c r="C438" s="14" t="s">
        <v>27</v>
      </c>
      <c r="D438" s="20" t="s">
        <v>703</v>
      </c>
      <c r="E438" s="37">
        <v>39473</v>
      </c>
      <c r="F438" s="16">
        <f t="shared" ca="1" si="31"/>
        <v>76.911704312114992</v>
      </c>
      <c r="G438" s="70" t="s">
        <v>29</v>
      </c>
      <c r="H438" s="21">
        <v>6773</v>
      </c>
      <c r="I438" s="71">
        <v>16.3</v>
      </c>
      <c r="J438" s="47">
        <v>99.5</v>
      </c>
      <c r="K438" s="72">
        <v>40857</v>
      </c>
      <c r="L438" s="24">
        <v>0.83</v>
      </c>
      <c r="M438" s="24">
        <v>-0.57999999999999996</v>
      </c>
      <c r="N438" s="24">
        <v>0.18</v>
      </c>
      <c r="O438" s="25" t="str">
        <f t="shared" si="32"/>
        <v>Normal</v>
      </c>
      <c r="P438" s="25" t="b">
        <f t="shared" si="33"/>
        <v>0</v>
      </c>
      <c r="Q438" s="25" t="b">
        <f t="shared" si="30"/>
        <v>0</v>
      </c>
      <c r="R438" s="26"/>
      <c r="S438" s="73" t="s">
        <v>39</v>
      </c>
      <c r="T438" s="49"/>
    </row>
    <row r="439" spans="1:20" x14ac:dyDescent="0.25">
      <c r="A439" s="13">
        <v>490</v>
      </c>
      <c r="B439" s="13" t="s">
        <v>26</v>
      </c>
      <c r="C439" s="14" t="s">
        <v>27</v>
      </c>
      <c r="D439" s="13" t="s">
        <v>708</v>
      </c>
      <c r="E439" s="15">
        <v>39664</v>
      </c>
      <c r="F439" s="16">
        <f t="shared" ca="1" si="31"/>
        <v>70.636550308008211</v>
      </c>
      <c r="G439" s="17" t="s">
        <v>29</v>
      </c>
      <c r="H439" s="21" t="s">
        <v>389</v>
      </c>
      <c r="I439" s="21">
        <v>13.1</v>
      </c>
      <c r="J439" s="20">
        <v>97</v>
      </c>
      <c r="K439" s="23">
        <v>40834</v>
      </c>
      <c r="L439" s="24">
        <v>-7.0000000000000007E-2</v>
      </c>
      <c r="M439" s="24">
        <v>0.84</v>
      </c>
      <c r="N439" s="24">
        <v>0.42</v>
      </c>
      <c r="O439" s="25" t="str">
        <f t="shared" si="32"/>
        <v>Normal</v>
      </c>
      <c r="P439" s="25" t="b">
        <f t="shared" si="33"/>
        <v>0</v>
      </c>
      <c r="Q439" s="25" t="b">
        <f t="shared" si="30"/>
        <v>0</v>
      </c>
      <c r="R439" s="26"/>
      <c r="S439" s="69" t="s">
        <v>203</v>
      </c>
      <c r="T439" s="100"/>
    </row>
    <row r="440" spans="1:20" x14ac:dyDescent="0.25">
      <c r="A440" s="20">
        <v>491</v>
      </c>
      <c r="B440" s="13" t="s">
        <v>26</v>
      </c>
      <c r="C440" s="14" t="s">
        <v>27</v>
      </c>
      <c r="D440" s="69" t="s">
        <v>715</v>
      </c>
      <c r="E440" s="74">
        <v>39704</v>
      </c>
      <c r="F440" s="16">
        <f t="shared" ca="1" si="31"/>
        <v>69.322381930184804</v>
      </c>
      <c r="G440" s="75" t="s">
        <v>54</v>
      </c>
      <c r="H440" s="21" t="s">
        <v>389</v>
      </c>
      <c r="I440" s="76">
        <v>15.3</v>
      </c>
      <c r="J440" s="76">
        <v>97</v>
      </c>
      <c r="K440" s="78">
        <v>40854</v>
      </c>
      <c r="L440" s="24">
        <v>0.66</v>
      </c>
      <c r="M440" s="24">
        <v>0.19</v>
      </c>
      <c r="N440" s="24">
        <v>0.56999999999999995</v>
      </c>
      <c r="O440" s="25" t="str">
        <f t="shared" si="32"/>
        <v>Normal</v>
      </c>
      <c r="P440" s="25" t="b">
        <f t="shared" si="33"/>
        <v>0</v>
      </c>
      <c r="Q440" s="25" t="b">
        <f t="shared" si="30"/>
        <v>0</v>
      </c>
      <c r="R440" s="26"/>
      <c r="S440" s="73" t="s">
        <v>52</v>
      </c>
      <c r="T440" s="100" t="s">
        <v>275</v>
      </c>
    </row>
    <row r="441" spans="1:20" x14ac:dyDescent="0.25">
      <c r="A441" s="13">
        <v>493</v>
      </c>
      <c r="B441" s="69" t="s">
        <v>26</v>
      </c>
      <c r="C441" s="79" t="s">
        <v>721</v>
      </c>
      <c r="D441" s="69" t="s">
        <v>722</v>
      </c>
      <c r="E441" s="74">
        <v>39931</v>
      </c>
      <c r="F441" s="16">
        <f t="shared" ca="1" si="31"/>
        <v>61.864476386036962</v>
      </c>
      <c r="G441" s="80" t="s">
        <v>54</v>
      </c>
      <c r="H441" s="21">
        <v>2695</v>
      </c>
      <c r="I441" s="76">
        <v>11.7</v>
      </c>
      <c r="J441" s="76">
        <v>86.8</v>
      </c>
      <c r="K441" s="78">
        <v>40842</v>
      </c>
      <c r="L441" s="24">
        <v>0.4</v>
      </c>
      <c r="M441" s="24">
        <v>-0.62</v>
      </c>
      <c r="N441" s="24">
        <v>0.01</v>
      </c>
      <c r="O441" s="25" t="str">
        <f t="shared" si="32"/>
        <v>Normal</v>
      </c>
      <c r="P441" s="25" t="b">
        <f t="shared" si="33"/>
        <v>0</v>
      </c>
      <c r="Q441" s="25" t="b">
        <f t="shared" si="30"/>
        <v>0</v>
      </c>
      <c r="R441" s="81"/>
      <c r="S441" s="82" t="s">
        <v>39</v>
      </c>
      <c r="T441" s="100"/>
    </row>
    <row r="442" spans="1:20" x14ac:dyDescent="0.25">
      <c r="A442" s="20">
        <v>494</v>
      </c>
      <c r="B442" s="69" t="s">
        <v>26</v>
      </c>
      <c r="C442" s="79" t="s">
        <v>721</v>
      </c>
      <c r="D442" s="69" t="s">
        <v>730</v>
      </c>
      <c r="E442" s="74">
        <v>39981</v>
      </c>
      <c r="F442" s="16">
        <f t="shared" ca="1" si="31"/>
        <v>60.2217659137577</v>
      </c>
      <c r="G442" s="80" t="s">
        <v>54</v>
      </c>
      <c r="H442" s="21">
        <v>2174</v>
      </c>
      <c r="I442" s="83">
        <v>13.05</v>
      </c>
      <c r="J442" s="84">
        <v>87.85</v>
      </c>
      <c r="K442" s="78">
        <v>40842</v>
      </c>
      <c r="L442" s="24">
        <v>0.83</v>
      </c>
      <c r="M442" s="24">
        <v>-0.43</v>
      </c>
      <c r="N442" s="24">
        <v>0.43</v>
      </c>
      <c r="O442" s="25" t="str">
        <f t="shared" si="32"/>
        <v>Normal</v>
      </c>
      <c r="P442" s="25" t="b">
        <f t="shared" si="33"/>
        <v>0</v>
      </c>
      <c r="Q442" s="25" t="b">
        <f t="shared" si="30"/>
        <v>0</v>
      </c>
      <c r="R442" s="81"/>
      <c r="S442" s="69" t="s">
        <v>203</v>
      </c>
      <c r="T442" s="100"/>
    </row>
    <row r="443" spans="1:20" x14ac:dyDescent="0.25">
      <c r="A443" s="13">
        <v>495</v>
      </c>
      <c r="B443" s="69" t="s">
        <v>26</v>
      </c>
      <c r="C443" s="79" t="s">
        <v>721</v>
      </c>
      <c r="D443" s="69" t="s">
        <v>736</v>
      </c>
      <c r="E443" s="74">
        <v>39937</v>
      </c>
      <c r="F443" s="16">
        <f t="shared" ca="1" si="31"/>
        <v>61.667351129363453</v>
      </c>
      <c r="G443" s="80" t="s">
        <v>54</v>
      </c>
      <c r="H443" s="21">
        <v>3911</v>
      </c>
      <c r="I443" s="76">
        <v>12.65</v>
      </c>
      <c r="J443" s="85">
        <v>86.1</v>
      </c>
      <c r="K443" s="78">
        <v>40842</v>
      </c>
      <c r="L443" s="24">
        <v>0.89</v>
      </c>
      <c r="M443" s="24">
        <v>-1.24</v>
      </c>
      <c r="N443" s="24">
        <v>0</v>
      </c>
      <c r="O443" s="25" t="str">
        <f t="shared" si="32"/>
        <v>Normal</v>
      </c>
      <c r="P443" s="25" t="b">
        <f t="shared" si="33"/>
        <v>0</v>
      </c>
      <c r="Q443" s="25" t="b">
        <f t="shared" si="30"/>
        <v>0</v>
      </c>
      <c r="R443" s="81"/>
      <c r="S443" s="73" t="s">
        <v>39</v>
      </c>
      <c r="T443" s="100"/>
    </row>
    <row r="444" spans="1:20" x14ac:dyDescent="0.25">
      <c r="A444" s="13">
        <v>496</v>
      </c>
      <c r="B444" s="69" t="s">
        <v>26</v>
      </c>
      <c r="C444" s="79" t="s">
        <v>721</v>
      </c>
      <c r="D444" s="69" t="s">
        <v>743</v>
      </c>
      <c r="E444" s="74">
        <v>39937</v>
      </c>
      <c r="F444" s="16">
        <f t="shared" ca="1" si="31"/>
        <v>61.667351129363453</v>
      </c>
      <c r="G444" s="80" t="s">
        <v>54</v>
      </c>
      <c r="H444" s="21">
        <v>3911</v>
      </c>
      <c r="I444" s="83">
        <v>13.25</v>
      </c>
      <c r="J444" s="76">
        <v>86</v>
      </c>
      <c r="K444" s="78">
        <v>40842</v>
      </c>
      <c r="L444" s="24">
        <v>1.42</v>
      </c>
      <c r="M444" s="24">
        <v>-1.27</v>
      </c>
      <c r="N444" s="24">
        <v>0.36</v>
      </c>
      <c r="O444" s="25" t="str">
        <f t="shared" si="32"/>
        <v>Sobrepeso</v>
      </c>
      <c r="P444" s="25" t="b">
        <f t="shared" si="33"/>
        <v>0</v>
      </c>
      <c r="Q444" s="25" t="b">
        <f t="shared" si="30"/>
        <v>0</v>
      </c>
      <c r="R444" s="81"/>
      <c r="S444" s="73" t="s">
        <v>39</v>
      </c>
      <c r="T444" s="100"/>
    </row>
    <row r="445" spans="1:20" x14ac:dyDescent="0.25">
      <c r="A445" s="13">
        <v>497</v>
      </c>
      <c r="B445" s="69" t="s">
        <v>26</v>
      </c>
      <c r="C445" s="79" t="s">
        <v>721</v>
      </c>
      <c r="D445" s="69" t="s">
        <v>745</v>
      </c>
      <c r="E445" s="74">
        <v>39935</v>
      </c>
      <c r="F445" s="16">
        <f t="shared" ca="1" si="31"/>
        <v>61.733059548254623</v>
      </c>
      <c r="G445" s="80" t="s">
        <v>54</v>
      </c>
      <c r="H445" s="21">
        <v>6630</v>
      </c>
      <c r="I445" s="83">
        <v>14.2</v>
      </c>
      <c r="J445" s="76">
        <v>92.7</v>
      </c>
      <c r="K445" s="78">
        <v>40842</v>
      </c>
      <c r="L445" s="24">
        <v>0.71</v>
      </c>
      <c r="M445" s="24">
        <v>0.62</v>
      </c>
      <c r="N445" s="24">
        <v>0.89</v>
      </c>
      <c r="O445" s="25" t="str">
        <f t="shared" si="32"/>
        <v>Normal</v>
      </c>
      <c r="P445" s="25" t="b">
        <f t="shared" si="33"/>
        <v>0</v>
      </c>
      <c r="Q445" s="25" t="b">
        <f t="shared" si="30"/>
        <v>0</v>
      </c>
      <c r="R445" s="81"/>
      <c r="S445" s="73" t="s">
        <v>39</v>
      </c>
      <c r="T445" s="100"/>
    </row>
    <row r="446" spans="1:20" x14ac:dyDescent="0.25">
      <c r="A446" s="20">
        <v>498</v>
      </c>
      <c r="B446" s="69" t="s">
        <v>26</v>
      </c>
      <c r="C446" s="79" t="s">
        <v>721</v>
      </c>
      <c r="D446" s="69" t="s">
        <v>752</v>
      </c>
      <c r="E446" s="74">
        <v>39970</v>
      </c>
      <c r="F446" s="16">
        <f t="shared" ca="1" si="31"/>
        <v>60.583162217659137</v>
      </c>
      <c r="G446" s="80" t="s">
        <v>29</v>
      </c>
      <c r="H446" s="21">
        <v>2243</v>
      </c>
      <c r="I446" s="83">
        <v>15.35</v>
      </c>
      <c r="J446" s="76">
        <v>91.55</v>
      </c>
      <c r="K446" s="78">
        <v>40855</v>
      </c>
      <c r="L446" s="24">
        <v>1.79</v>
      </c>
      <c r="M446" s="24">
        <v>0.09</v>
      </c>
      <c r="N446" s="24">
        <v>1.33</v>
      </c>
      <c r="O446" s="25" t="str">
        <f t="shared" si="32"/>
        <v>Sobrepeso</v>
      </c>
      <c r="P446" s="25" t="b">
        <f t="shared" si="33"/>
        <v>0</v>
      </c>
      <c r="Q446" s="25" t="b">
        <f t="shared" si="30"/>
        <v>0</v>
      </c>
      <c r="R446" s="81"/>
      <c r="S446" s="73" t="s">
        <v>39</v>
      </c>
      <c r="T446" s="100"/>
    </row>
    <row r="447" spans="1:20" x14ac:dyDescent="0.25">
      <c r="A447" s="13">
        <v>499</v>
      </c>
      <c r="B447" s="69" t="s">
        <v>26</v>
      </c>
      <c r="C447" s="79" t="s">
        <v>721</v>
      </c>
      <c r="D447" s="69" t="s">
        <v>758</v>
      </c>
      <c r="E447" s="74">
        <v>39910</v>
      </c>
      <c r="F447" s="16">
        <f t="shared" ca="1" si="31"/>
        <v>62.554414784394254</v>
      </c>
      <c r="G447" s="80" t="s">
        <v>54</v>
      </c>
      <c r="H447" s="21">
        <v>6983</v>
      </c>
      <c r="I447" s="86">
        <v>14.3</v>
      </c>
      <c r="J447" s="2">
        <v>90.75</v>
      </c>
      <c r="K447" s="87">
        <v>40849</v>
      </c>
      <c r="L447" s="24">
        <v>-0.09</v>
      </c>
      <c r="M447" s="24">
        <v>-0.28999999999999998</v>
      </c>
      <c r="N447" s="24">
        <v>-0.19</v>
      </c>
      <c r="O447" s="25" t="str">
        <f t="shared" si="32"/>
        <v>Normal</v>
      </c>
      <c r="P447" s="25" t="b">
        <f t="shared" si="33"/>
        <v>0</v>
      </c>
      <c r="Q447" s="25" t="b">
        <f t="shared" si="30"/>
        <v>0</v>
      </c>
      <c r="R447" s="81"/>
      <c r="S447" s="73" t="s">
        <v>39</v>
      </c>
      <c r="T447" s="100"/>
    </row>
    <row r="448" spans="1:20" x14ac:dyDescent="0.25">
      <c r="A448" s="20">
        <v>500</v>
      </c>
      <c r="B448" s="69" t="s">
        <v>26</v>
      </c>
      <c r="C448" s="79" t="s">
        <v>721</v>
      </c>
      <c r="D448" s="69" t="s">
        <v>764</v>
      </c>
      <c r="E448" s="74">
        <v>39895</v>
      </c>
      <c r="F448" s="16">
        <f t="shared" ca="1" si="31"/>
        <v>63.047227926078023</v>
      </c>
      <c r="G448" s="80" t="s">
        <v>54</v>
      </c>
      <c r="H448" s="21">
        <v>7291</v>
      </c>
      <c r="I448" s="83">
        <v>15.6</v>
      </c>
      <c r="J448" s="76">
        <v>96.7</v>
      </c>
      <c r="K448" s="78">
        <v>40842</v>
      </c>
      <c r="L448" s="24">
        <v>0.93</v>
      </c>
      <c r="M448" s="24">
        <v>1.44</v>
      </c>
      <c r="N448" s="24">
        <v>1.45</v>
      </c>
      <c r="O448" s="25" t="str">
        <f t="shared" si="32"/>
        <v>Normal</v>
      </c>
      <c r="P448" s="25" t="b">
        <f t="shared" si="33"/>
        <v>0</v>
      </c>
      <c r="Q448" s="25" t="b">
        <f t="shared" si="30"/>
        <v>0</v>
      </c>
      <c r="R448" s="81"/>
      <c r="S448" s="73" t="s">
        <v>39</v>
      </c>
      <c r="T448" s="100"/>
    </row>
    <row r="449" spans="1:20" x14ac:dyDescent="0.25">
      <c r="A449" s="13">
        <v>501</v>
      </c>
      <c r="B449" s="69" t="s">
        <v>26</v>
      </c>
      <c r="C449" s="79" t="s">
        <v>721</v>
      </c>
      <c r="D449" s="69" t="s">
        <v>770</v>
      </c>
      <c r="E449" s="74">
        <v>39927</v>
      </c>
      <c r="F449" s="16">
        <f t="shared" ca="1" si="31"/>
        <v>61.995893223819301</v>
      </c>
      <c r="G449" s="80" t="s">
        <v>54</v>
      </c>
      <c r="H449" s="21">
        <v>6322</v>
      </c>
      <c r="I449" s="76">
        <v>11</v>
      </c>
      <c r="J449" s="76">
        <v>86.9</v>
      </c>
      <c r="K449" s="78">
        <v>40842</v>
      </c>
      <c r="L449" s="24">
        <v>-0.87</v>
      </c>
      <c r="M449" s="24">
        <v>-1.08</v>
      </c>
      <c r="N449" s="24">
        <v>-1.18</v>
      </c>
      <c r="O449" s="25" t="str">
        <f t="shared" si="32"/>
        <v>Normal</v>
      </c>
      <c r="P449" s="25" t="b">
        <f t="shared" si="33"/>
        <v>0</v>
      </c>
      <c r="Q449" s="25" t="b">
        <f t="shared" si="30"/>
        <v>0</v>
      </c>
      <c r="R449" s="81"/>
      <c r="S449" s="69" t="s">
        <v>170</v>
      </c>
      <c r="T449" s="100"/>
    </row>
    <row r="450" spans="1:20" x14ac:dyDescent="0.25">
      <c r="A450" s="13">
        <v>502</v>
      </c>
      <c r="B450" s="69" t="s">
        <v>26</v>
      </c>
      <c r="C450" s="79" t="s">
        <v>721</v>
      </c>
      <c r="D450" s="69" t="s">
        <v>777</v>
      </c>
      <c r="E450" s="74">
        <v>39956</v>
      </c>
      <c r="F450" s="16">
        <f t="shared" ca="1" si="31"/>
        <v>61.043121149897331</v>
      </c>
      <c r="G450" s="80" t="s">
        <v>29</v>
      </c>
      <c r="H450" s="21">
        <v>2306</v>
      </c>
      <c r="I450" s="76">
        <v>12.55</v>
      </c>
      <c r="J450" s="76">
        <v>88.15</v>
      </c>
      <c r="K450" s="78">
        <v>40842</v>
      </c>
      <c r="L450" s="24">
        <v>3.13</v>
      </c>
      <c r="M450" s="24">
        <v>0.25</v>
      </c>
      <c r="N450" s="24">
        <v>2.39</v>
      </c>
      <c r="O450" s="25" t="str">
        <f t="shared" si="32"/>
        <v>Obeso</v>
      </c>
      <c r="P450" s="25" t="b">
        <f t="shared" si="33"/>
        <v>0</v>
      </c>
      <c r="Q450" s="25" t="b">
        <f t="shared" ref="Q450:Q513" si="34">IF(N450&lt;-2,"Des Ag" )</f>
        <v>0</v>
      </c>
      <c r="R450" s="81"/>
      <c r="S450" s="73" t="s">
        <v>39</v>
      </c>
      <c r="T450" s="100"/>
    </row>
    <row r="451" spans="1:20" x14ac:dyDescent="0.25">
      <c r="A451" s="13">
        <v>503</v>
      </c>
      <c r="B451" s="69" t="s">
        <v>26</v>
      </c>
      <c r="C451" s="79" t="s">
        <v>721</v>
      </c>
      <c r="D451" s="69" t="s">
        <v>784</v>
      </c>
      <c r="E451" s="74">
        <v>39952</v>
      </c>
      <c r="F451" s="16">
        <f t="shared" ca="1" si="31"/>
        <v>61.17453798767967</v>
      </c>
      <c r="G451" s="80" t="s">
        <v>54</v>
      </c>
      <c r="H451" s="21">
        <v>6934</v>
      </c>
      <c r="I451" s="76">
        <v>11.05</v>
      </c>
      <c r="J451" s="76">
        <v>83.5</v>
      </c>
      <c r="K451" s="78">
        <v>40842</v>
      </c>
      <c r="L451" s="24">
        <v>0.03</v>
      </c>
      <c r="M451" s="24">
        <v>-1.89</v>
      </c>
      <c r="N451" s="24">
        <v>-1.04</v>
      </c>
      <c r="O451" s="25" t="str">
        <f t="shared" si="32"/>
        <v>Normal</v>
      </c>
      <c r="P451" s="25" t="b">
        <f t="shared" si="33"/>
        <v>0</v>
      </c>
      <c r="Q451" s="25" t="b">
        <f t="shared" si="34"/>
        <v>0</v>
      </c>
      <c r="R451" s="81"/>
      <c r="S451" s="73" t="s">
        <v>52</v>
      </c>
      <c r="T451" s="100"/>
    </row>
    <row r="452" spans="1:20" x14ac:dyDescent="0.25">
      <c r="A452" s="20">
        <v>504</v>
      </c>
      <c r="B452" s="69" t="s">
        <v>26</v>
      </c>
      <c r="C452" s="79" t="s">
        <v>721</v>
      </c>
      <c r="D452" s="69" t="s">
        <v>791</v>
      </c>
      <c r="E452" s="74">
        <v>39904</v>
      </c>
      <c r="F452" s="16">
        <f t="shared" ca="1" si="31"/>
        <v>62.751540041067763</v>
      </c>
      <c r="G452" s="80" t="s">
        <v>29</v>
      </c>
      <c r="H452" s="21">
        <v>4413</v>
      </c>
      <c r="I452" s="2">
        <v>16.100000000000001</v>
      </c>
      <c r="J452" s="2">
        <v>96.4</v>
      </c>
      <c r="K452" s="87">
        <v>40849</v>
      </c>
      <c r="L452" s="24">
        <v>1.35</v>
      </c>
      <c r="M452" s="24">
        <v>1.07</v>
      </c>
      <c r="N452" s="24">
        <v>1.49</v>
      </c>
      <c r="O452" s="25" t="str">
        <f t="shared" si="32"/>
        <v>Sobrepeso</v>
      </c>
      <c r="P452" s="25" t="b">
        <f t="shared" si="33"/>
        <v>0</v>
      </c>
      <c r="Q452" s="25" t="b">
        <f t="shared" si="34"/>
        <v>0</v>
      </c>
      <c r="R452" s="81"/>
      <c r="S452" s="69" t="s">
        <v>170</v>
      </c>
      <c r="T452" s="100"/>
    </row>
    <row r="453" spans="1:20" x14ac:dyDescent="0.25">
      <c r="A453" s="13">
        <v>505</v>
      </c>
      <c r="B453" s="69" t="s">
        <v>26</v>
      </c>
      <c r="C453" s="79" t="s">
        <v>721</v>
      </c>
      <c r="D453" s="69" t="s">
        <v>797</v>
      </c>
      <c r="E453" s="74">
        <v>39933</v>
      </c>
      <c r="F453" s="16">
        <f t="shared" ca="1" si="31"/>
        <v>61.798767967145793</v>
      </c>
      <c r="G453" s="80" t="s">
        <v>29</v>
      </c>
      <c r="H453" s="21">
        <v>14108</v>
      </c>
      <c r="I453" s="76">
        <v>12.65</v>
      </c>
      <c r="J453" s="76">
        <v>88.1</v>
      </c>
      <c r="K453" s="78">
        <v>40842</v>
      </c>
      <c r="L453" s="24">
        <v>0.21</v>
      </c>
      <c r="M453" s="24">
        <v>-1.1000000000000001</v>
      </c>
      <c r="N453" s="24">
        <v>-0.41</v>
      </c>
      <c r="O453" s="25" t="str">
        <f t="shared" si="32"/>
        <v>Normal</v>
      </c>
      <c r="P453" s="25" t="b">
        <f t="shared" si="33"/>
        <v>0</v>
      </c>
      <c r="Q453" s="25" t="b">
        <f t="shared" si="34"/>
        <v>0</v>
      </c>
      <c r="R453" s="81"/>
      <c r="S453" s="73" t="s">
        <v>52</v>
      </c>
      <c r="T453" s="100"/>
    </row>
    <row r="454" spans="1:20" x14ac:dyDescent="0.25">
      <c r="A454" s="20">
        <v>506</v>
      </c>
      <c r="B454" s="69" t="s">
        <v>26</v>
      </c>
      <c r="C454" s="79" t="s">
        <v>721</v>
      </c>
      <c r="D454" s="69" t="s">
        <v>804</v>
      </c>
      <c r="E454" s="74">
        <v>39962</v>
      </c>
      <c r="F454" s="16">
        <f t="shared" ca="1" si="31"/>
        <v>60.845995893223822</v>
      </c>
      <c r="G454" s="80" t="s">
        <v>29</v>
      </c>
      <c r="H454" s="21">
        <v>3132</v>
      </c>
      <c r="I454" s="76">
        <v>12.6</v>
      </c>
      <c r="J454" s="76">
        <v>89.5</v>
      </c>
      <c r="K454" s="78">
        <v>40842</v>
      </c>
      <c r="L454" s="24">
        <v>-0.17</v>
      </c>
      <c r="M454" s="24">
        <v>-0.48</v>
      </c>
      <c r="N454" s="24">
        <v>-0.33</v>
      </c>
      <c r="O454" s="25" t="str">
        <f t="shared" si="32"/>
        <v>Normal</v>
      </c>
      <c r="P454" s="25" t="b">
        <f t="shared" si="33"/>
        <v>0</v>
      </c>
      <c r="Q454" s="25" t="b">
        <f t="shared" si="34"/>
        <v>0</v>
      </c>
      <c r="R454" s="81"/>
      <c r="S454" s="69" t="s">
        <v>170</v>
      </c>
      <c r="T454" s="100"/>
    </row>
    <row r="455" spans="1:20" x14ac:dyDescent="0.25">
      <c r="A455" s="13">
        <v>507</v>
      </c>
      <c r="B455" s="69" t="s">
        <v>26</v>
      </c>
      <c r="C455" s="79" t="s">
        <v>721</v>
      </c>
      <c r="D455" s="69" t="s">
        <v>811</v>
      </c>
      <c r="E455" s="74">
        <v>39949</v>
      </c>
      <c r="F455" s="16">
        <f t="shared" ca="1" si="31"/>
        <v>61.273100616016421</v>
      </c>
      <c r="G455" s="80" t="s">
        <v>29</v>
      </c>
      <c r="H455" s="21">
        <v>3438</v>
      </c>
      <c r="I455" s="76">
        <v>13.15</v>
      </c>
      <c r="J455" s="76">
        <v>88</v>
      </c>
      <c r="K455" s="78">
        <v>40842</v>
      </c>
      <c r="L455" s="24">
        <v>0.71</v>
      </c>
      <c r="M455" s="24">
        <v>-1.02</v>
      </c>
      <c r="N455" s="24">
        <v>-0.02</v>
      </c>
      <c r="O455" s="25" t="str">
        <f t="shared" si="32"/>
        <v>Normal</v>
      </c>
      <c r="P455" s="25" t="b">
        <f t="shared" si="33"/>
        <v>0</v>
      </c>
      <c r="Q455" s="25" t="b">
        <f t="shared" si="34"/>
        <v>0</v>
      </c>
      <c r="R455" s="81"/>
      <c r="S455" s="69" t="s">
        <v>170</v>
      </c>
      <c r="T455" s="100"/>
    </row>
    <row r="456" spans="1:20" x14ac:dyDescent="0.25">
      <c r="A456" s="13">
        <v>508</v>
      </c>
      <c r="B456" s="69" t="s">
        <v>26</v>
      </c>
      <c r="C456" s="79" t="s">
        <v>721</v>
      </c>
      <c r="D456" s="69" t="s">
        <v>818</v>
      </c>
      <c r="E456" s="74">
        <v>39969</v>
      </c>
      <c r="F456" s="16">
        <f t="shared" ca="1" si="31"/>
        <v>60.616016427104718</v>
      </c>
      <c r="G456" s="80" t="s">
        <v>29</v>
      </c>
      <c r="H456" s="21">
        <v>7605</v>
      </c>
      <c r="I456" s="76">
        <v>11.05</v>
      </c>
      <c r="J456" s="76">
        <v>85.75</v>
      </c>
      <c r="K456" s="78">
        <v>40842</v>
      </c>
      <c r="L456" s="24">
        <v>-0.88</v>
      </c>
      <c r="M456" s="24">
        <v>-1.56</v>
      </c>
      <c r="N456" s="24">
        <v>-1.43</v>
      </c>
      <c r="O456" s="25" t="str">
        <f t="shared" si="32"/>
        <v>Normal</v>
      </c>
      <c r="P456" s="25" t="b">
        <f t="shared" si="33"/>
        <v>0</v>
      </c>
      <c r="Q456" s="25" t="b">
        <f t="shared" si="34"/>
        <v>0</v>
      </c>
      <c r="R456" s="81"/>
      <c r="S456" s="73" t="s">
        <v>39</v>
      </c>
      <c r="T456" s="100"/>
    </row>
    <row r="457" spans="1:20" x14ac:dyDescent="0.25">
      <c r="A457" s="13">
        <v>509</v>
      </c>
      <c r="B457" s="69" t="s">
        <v>26</v>
      </c>
      <c r="C457" s="79" t="s">
        <v>721</v>
      </c>
      <c r="D457" s="69" t="s">
        <v>826</v>
      </c>
      <c r="E457" s="74">
        <v>39979</v>
      </c>
      <c r="F457" s="16">
        <f t="shared" ca="1" si="31"/>
        <v>60.28747433264887</v>
      </c>
      <c r="G457" s="80" t="s">
        <v>29</v>
      </c>
      <c r="H457" s="21">
        <v>6119</v>
      </c>
      <c r="I457" s="76">
        <v>14.25</v>
      </c>
      <c r="J457" s="76">
        <v>88.7</v>
      </c>
      <c r="K457" s="78">
        <v>40842</v>
      </c>
      <c r="L457" s="24">
        <v>1.52</v>
      </c>
      <c r="M457" s="24">
        <v>-0.6</v>
      </c>
      <c r="N457" s="24">
        <v>0.79</v>
      </c>
      <c r="O457" s="25" t="str">
        <f t="shared" si="32"/>
        <v>Sobrepeso</v>
      </c>
      <c r="P457" s="25" t="b">
        <f t="shared" si="33"/>
        <v>0</v>
      </c>
      <c r="Q457" s="25" t="b">
        <f t="shared" si="34"/>
        <v>0</v>
      </c>
      <c r="R457" s="81"/>
      <c r="S457" s="73" t="s">
        <v>39</v>
      </c>
      <c r="T457" s="100"/>
    </row>
    <row r="458" spans="1:20" x14ac:dyDescent="0.25">
      <c r="A458" s="20">
        <v>510</v>
      </c>
      <c r="B458" s="1" t="s">
        <v>26</v>
      </c>
      <c r="C458" s="91" t="s">
        <v>721</v>
      </c>
      <c r="D458" s="1" t="s">
        <v>833</v>
      </c>
      <c r="E458" s="92">
        <v>40025</v>
      </c>
      <c r="F458" s="16">
        <f t="shared" ca="1" si="31"/>
        <v>58.776180698151947</v>
      </c>
      <c r="G458" s="93" t="s">
        <v>54</v>
      </c>
      <c r="H458" s="94">
        <v>12944</v>
      </c>
      <c r="I458" s="2">
        <v>12.1</v>
      </c>
      <c r="J458" s="2">
        <v>84.1</v>
      </c>
      <c r="K458" s="87">
        <v>40851</v>
      </c>
      <c r="L458" s="24">
        <v>0.88</v>
      </c>
      <c r="M458" s="24">
        <v>-1.27</v>
      </c>
      <c r="N458" s="24">
        <v>-0.02</v>
      </c>
      <c r="O458" s="25" t="str">
        <f t="shared" si="32"/>
        <v>Normal</v>
      </c>
      <c r="P458" s="25" t="b">
        <f t="shared" si="33"/>
        <v>0</v>
      </c>
      <c r="Q458" s="25" t="b">
        <f t="shared" si="34"/>
        <v>0</v>
      </c>
      <c r="R458" s="95"/>
      <c r="S458" s="73" t="s">
        <v>39</v>
      </c>
      <c r="T458" s="100"/>
    </row>
    <row r="459" spans="1:20" x14ac:dyDescent="0.25">
      <c r="A459" s="13">
        <v>511</v>
      </c>
      <c r="B459" s="1" t="s">
        <v>26</v>
      </c>
      <c r="C459" s="91" t="s">
        <v>721</v>
      </c>
      <c r="D459" s="1" t="s">
        <v>841</v>
      </c>
      <c r="E459" s="92">
        <v>39991</v>
      </c>
      <c r="F459" s="16">
        <f t="shared" ca="1" si="31"/>
        <v>59.893223819301852</v>
      </c>
      <c r="G459" s="93" t="s">
        <v>54</v>
      </c>
      <c r="H459" s="94">
        <v>2164</v>
      </c>
      <c r="I459" s="2">
        <v>11.95</v>
      </c>
      <c r="J459" s="2">
        <v>85.1</v>
      </c>
      <c r="K459" s="87">
        <v>40851</v>
      </c>
      <c r="L459" s="24">
        <v>0.51</v>
      </c>
      <c r="M459" s="24">
        <v>-1.22</v>
      </c>
      <c r="N459" s="24">
        <v>-0.27</v>
      </c>
      <c r="O459" s="25" t="str">
        <f t="shared" si="32"/>
        <v>Normal</v>
      </c>
      <c r="P459" s="25" t="b">
        <f t="shared" si="33"/>
        <v>0</v>
      </c>
      <c r="Q459" s="25" t="b">
        <f t="shared" si="34"/>
        <v>0</v>
      </c>
      <c r="R459" s="95"/>
      <c r="S459" s="69" t="s">
        <v>170</v>
      </c>
      <c r="T459" s="100"/>
    </row>
    <row r="460" spans="1:20" x14ac:dyDescent="0.25">
      <c r="A460" s="20">
        <v>512</v>
      </c>
      <c r="B460" s="69" t="s">
        <v>26</v>
      </c>
      <c r="C460" s="79" t="s">
        <v>721</v>
      </c>
      <c r="D460" s="69" t="s">
        <v>847</v>
      </c>
      <c r="E460" s="74">
        <v>40046</v>
      </c>
      <c r="F460" s="16">
        <f t="shared" ca="1" si="31"/>
        <v>58.086242299794662</v>
      </c>
      <c r="G460" s="80" t="s">
        <v>29</v>
      </c>
      <c r="H460" s="21">
        <v>3160</v>
      </c>
      <c r="I460" s="76">
        <v>14.6</v>
      </c>
      <c r="J460" s="76">
        <v>86.4</v>
      </c>
      <c r="K460" s="78">
        <v>40842</v>
      </c>
      <c r="L460" s="30">
        <v>2.3199999999999998</v>
      </c>
      <c r="M460" s="30">
        <v>-0.79</v>
      </c>
      <c r="N460" s="30">
        <v>1.29</v>
      </c>
      <c r="O460" s="25" t="str">
        <f t="shared" si="32"/>
        <v>Obeso</v>
      </c>
      <c r="P460" s="25" t="b">
        <f t="shared" si="33"/>
        <v>0</v>
      </c>
      <c r="Q460" s="25" t="b">
        <f t="shared" si="34"/>
        <v>0</v>
      </c>
      <c r="R460" s="81"/>
      <c r="S460" s="97" t="s">
        <v>39</v>
      </c>
      <c r="T460" s="100"/>
    </row>
    <row r="461" spans="1:20" x14ac:dyDescent="0.25">
      <c r="A461" s="13">
        <v>513</v>
      </c>
      <c r="B461" s="1" t="s">
        <v>26</v>
      </c>
      <c r="C461" s="91" t="s">
        <v>721</v>
      </c>
      <c r="D461" s="1" t="s">
        <v>853</v>
      </c>
      <c r="E461" s="92">
        <v>40003</v>
      </c>
      <c r="F461" s="16">
        <f t="shared" ca="1" si="31"/>
        <v>59.49897330595482</v>
      </c>
      <c r="G461" s="93" t="s">
        <v>29</v>
      </c>
      <c r="H461" s="94">
        <v>9071</v>
      </c>
      <c r="I461" s="2">
        <v>13.4</v>
      </c>
      <c r="J461" s="2">
        <v>87.3</v>
      </c>
      <c r="K461" s="87">
        <v>40851</v>
      </c>
      <c r="L461" s="24">
        <v>1.1000000000000001</v>
      </c>
      <c r="M461" s="24">
        <v>-0.91</v>
      </c>
      <c r="N461" s="24">
        <v>0.32</v>
      </c>
      <c r="O461" s="25" t="str">
        <f t="shared" si="32"/>
        <v>Sobrepeso</v>
      </c>
      <c r="P461" s="25" t="b">
        <f t="shared" si="33"/>
        <v>0</v>
      </c>
      <c r="Q461" s="25" t="b">
        <f t="shared" si="34"/>
        <v>0</v>
      </c>
      <c r="R461" s="95"/>
      <c r="S461" s="97" t="s">
        <v>39</v>
      </c>
      <c r="T461" s="100"/>
    </row>
    <row r="462" spans="1:20" x14ac:dyDescent="0.25">
      <c r="A462" s="13">
        <v>514</v>
      </c>
      <c r="B462" s="69" t="s">
        <v>26</v>
      </c>
      <c r="C462" s="79" t="s">
        <v>721</v>
      </c>
      <c r="D462" s="69" t="s">
        <v>860</v>
      </c>
      <c r="E462" s="74">
        <v>39943</v>
      </c>
      <c r="F462" s="16">
        <f t="shared" ca="1" si="31"/>
        <v>61.470225872689937</v>
      </c>
      <c r="G462" s="80" t="s">
        <v>54</v>
      </c>
      <c r="H462" s="21">
        <v>2200</v>
      </c>
      <c r="I462" s="76">
        <v>12.65</v>
      </c>
      <c r="J462" s="76">
        <v>86.15</v>
      </c>
      <c r="K462" s="78">
        <v>40842</v>
      </c>
      <c r="L462" s="24">
        <v>0.88</v>
      </c>
      <c r="M462" s="24">
        <v>-1.19</v>
      </c>
      <c r="N462" s="24">
        <v>0.02</v>
      </c>
      <c r="O462" s="25" t="str">
        <f t="shared" si="32"/>
        <v>Normal</v>
      </c>
      <c r="P462" s="25" t="b">
        <f t="shared" si="33"/>
        <v>0</v>
      </c>
      <c r="Q462" s="25" t="b">
        <f t="shared" si="34"/>
        <v>0</v>
      </c>
      <c r="R462" s="81"/>
      <c r="S462" s="69" t="s">
        <v>170</v>
      </c>
      <c r="T462" s="100"/>
    </row>
    <row r="463" spans="1:20" x14ac:dyDescent="0.25">
      <c r="A463" s="13">
        <v>515</v>
      </c>
      <c r="B463" s="69" t="s">
        <v>26</v>
      </c>
      <c r="C463" s="79" t="s">
        <v>721</v>
      </c>
      <c r="D463" s="69" t="s">
        <v>866</v>
      </c>
      <c r="E463" s="74">
        <v>40055</v>
      </c>
      <c r="F463" s="16">
        <f t="shared" ca="1" si="31"/>
        <v>57.790554414784395</v>
      </c>
      <c r="G463" s="80" t="s">
        <v>29</v>
      </c>
      <c r="H463" s="21">
        <v>11554</v>
      </c>
      <c r="I463" s="84">
        <v>12.1</v>
      </c>
      <c r="J463" s="84">
        <v>88.3</v>
      </c>
      <c r="K463" s="78">
        <v>40842</v>
      </c>
      <c r="L463" s="30">
        <v>-0.39</v>
      </c>
      <c r="M463" s="30">
        <v>-0.12</v>
      </c>
      <c r="N463" s="30">
        <v>-0.28999999999999998</v>
      </c>
      <c r="O463" s="25" t="str">
        <f t="shared" si="32"/>
        <v>Normal</v>
      </c>
      <c r="P463" s="25" t="b">
        <f t="shared" si="33"/>
        <v>0</v>
      </c>
      <c r="Q463" s="25" t="b">
        <f t="shared" si="34"/>
        <v>0</v>
      </c>
      <c r="R463" s="81"/>
      <c r="S463" s="69" t="s">
        <v>170</v>
      </c>
      <c r="T463" s="100"/>
    </row>
    <row r="464" spans="1:20" x14ac:dyDescent="0.25">
      <c r="A464" s="20">
        <v>516</v>
      </c>
      <c r="B464" s="69" t="s">
        <v>26</v>
      </c>
      <c r="C464" s="79" t="s">
        <v>721</v>
      </c>
      <c r="D464" s="69" t="s">
        <v>872</v>
      </c>
      <c r="E464" s="74">
        <v>40002</v>
      </c>
      <c r="F464" s="16">
        <f t="shared" ca="1" si="31"/>
        <v>59.531827515400408</v>
      </c>
      <c r="G464" s="80" t="s">
        <v>54</v>
      </c>
      <c r="H464" s="21">
        <v>11185</v>
      </c>
      <c r="I464" s="76">
        <v>13.25</v>
      </c>
      <c r="J464" s="76">
        <v>86.1</v>
      </c>
      <c r="K464" s="78">
        <v>40842</v>
      </c>
      <c r="L464" s="24">
        <v>0.04</v>
      </c>
      <c r="M464" s="24">
        <v>-0.86</v>
      </c>
      <c r="N464" s="24">
        <v>-0.39</v>
      </c>
      <c r="O464" s="25" t="str">
        <f t="shared" si="32"/>
        <v>Normal</v>
      </c>
      <c r="P464" s="25" t="b">
        <f t="shared" si="33"/>
        <v>0</v>
      </c>
      <c r="Q464" s="25" t="b">
        <f t="shared" si="34"/>
        <v>0</v>
      </c>
      <c r="R464" s="81"/>
      <c r="S464" s="73" t="s">
        <v>39</v>
      </c>
      <c r="T464" s="100"/>
    </row>
    <row r="465" spans="1:20" x14ac:dyDescent="0.25">
      <c r="A465" s="13">
        <v>517</v>
      </c>
      <c r="B465" s="69" t="s">
        <v>26</v>
      </c>
      <c r="C465" s="79" t="s">
        <v>721</v>
      </c>
      <c r="D465" s="69" t="s">
        <v>877</v>
      </c>
      <c r="E465" s="74">
        <v>39732</v>
      </c>
      <c r="F465" s="16">
        <f t="shared" ca="1" si="31"/>
        <v>68.402464065708415</v>
      </c>
      <c r="G465" s="80" t="s">
        <v>29</v>
      </c>
      <c r="H465" s="84">
        <v>2181</v>
      </c>
      <c r="I465" s="76">
        <v>15.2</v>
      </c>
      <c r="J465" s="76">
        <v>94.8</v>
      </c>
      <c r="K465" s="78">
        <v>40842</v>
      </c>
      <c r="L465" s="24">
        <v>1</v>
      </c>
      <c r="M465" s="24">
        <v>-0.43</v>
      </c>
      <c r="N465" s="24">
        <v>0.43</v>
      </c>
      <c r="O465" s="25" t="str">
        <f t="shared" si="32"/>
        <v>Normal</v>
      </c>
      <c r="P465" s="25" t="b">
        <f t="shared" si="33"/>
        <v>0</v>
      </c>
      <c r="Q465" s="25" t="b">
        <f t="shared" si="34"/>
        <v>0</v>
      </c>
      <c r="R465" s="81"/>
      <c r="S465" s="73" t="s">
        <v>39</v>
      </c>
      <c r="T465" s="100"/>
    </row>
    <row r="466" spans="1:20" x14ac:dyDescent="0.25">
      <c r="A466" s="20">
        <v>518</v>
      </c>
      <c r="B466" s="69" t="s">
        <v>26</v>
      </c>
      <c r="C466" s="79" t="s">
        <v>721</v>
      </c>
      <c r="D466" s="69" t="s">
        <v>886</v>
      </c>
      <c r="E466" s="74">
        <v>39879</v>
      </c>
      <c r="F466" s="16">
        <f t="shared" ca="1" si="31"/>
        <v>63.572895277207394</v>
      </c>
      <c r="G466" s="80" t="s">
        <v>29</v>
      </c>
      <c r="H466" s="84" t="s">
        <v>389</v>
      </c>
      <c r="I466" s="76">
        <v>12.45</v>
      </c>
      <c r="J466" s="76">
        <v>90.5</v>
      </c>
      <c r="K466" s="78">
        <v>40842</v>
      </c>
      <c r="L466" s="24">
        <v>0.13</v>
      </c>
      <c r="M466" s="24">
        <v>-0.09</v>
      </c>
      <c r="N466" s="24">
        <v>0.11</v>
      </c>
      <c r="O466" s="25" t="str">
        <f t="shared" si="32"/>
        <v>Normal</v>
      </c>
      <c r="P466" s="25" t="b">
        <f t="shared" si="33"/>
        <v>0</v>
      </c>
      <c r="Q466" s="25" t="b">
        <f t="shared" si="34"/>
        <v>0</v>
      </c>
      <c r="R466" s="81"/>
      <c r="S466" s="73" t="s">
        <v>39</v>
      </c>
      <c r="T466" s="100"/>
    </row>
    <row r="467" spans="1:20" x14ac:dyDescent="0.25">
      <c r="A467" s="13">
        <v>519</v>
      </c>
      <c r="B467" s="69" t="s">
        <v>26</v>
      </c>
      <c r="C467" s="79" t="s">
        <v>721</v>
      </c>
      <c r="D467" s="69" t="s">
        <v>893</v>
      </c>
      <c r="E467" s="74">
        <v>39834</v>
      </c>
      <c r="F467" s="16">
        <f t="shared" ca="1" si="31"/>
        <v>65.051334702258728</v>
      </c>
      <c r="G467" s="80" t="s">
        <v>29</v>
      </c>
      <c r="H467" s="84">
        <v>2164</v>
      </c>
      <c r="I467" s="76">
        <v>13.8</v>
      </c>
      <c r="J467" s="76">
        <v>92</v>
      </c>
      <c r="K467" s="78">
        <v>40842</v>
      </c>
      <c r="L467" s="24">
        <v>0.41</v>
      </c>
      <c r="M467" s="24">
        <v>-0.6</v>
      </c>
      <c r="N467" s="24">
        <v>-0.03</v>
      </c>
      <c r="O467" s="25" t="str">
        <f t="shared" si="32"/>
        <v>Normal</v>
      </c>
      <c r="P467" s="25" t="b">
        <f t="shared" si="33"/>
        <v>0</v>
      </c>
      <c r="Q467" s="25" t="b">
        <f t="shared" si="34"/>
        <v>0</v>
      </c>
      <c r="R467" s="81"/>
      <c r="S467" s="73" t="s">
        <v>39</v>
      </c>
      <c r="T467" s="100"/>
    </row>
    <row r="468" spans="1:20" x14ac:dyDescent="0.25">
      <c r="A468" s="13">
        <v>520</v>
      </c>
      <c r="B468" s="69" t="s">
        <v>26</v>
      </c>
      <c r="C468" s="79" t="s">
        <v>721</v>
      </c>
      <c r="D468" s="69" t="s">
        <v>900</v>
      </c>
      <c r="E468" s="74">
        <v>39853</v>
      </c>
      <c r="F468" s="16">
        <f t="shared" ca="1" si="31"/>
        <v>64.427104722792606</v>
      </c>
      <c r="G468" s="80" t="s">
        <v>29</v>
      </c>
      <c r="H468" s="84">
        <v>3194</v>
      </c>
      <c r="I468" s="76">
        <v>12.45</v>
      </c>
      <c r="J468" s="76">
        <v>88.8</v>
      </c>
      <c r="K468" s="78">
        <v>40842</v>
      </c>
      <c r="L468" s="24">
        <v>-0.15</v>
      </c>
      <c r="M468" s="24">
        <v>-1.39</v>
      </c>
      <c r="N468" s="24">
        <v>-0.83</v>
      </c>
      <c r="O468" s="25" t="str">
        <f t="shared" si="32"/>
        <v>Normal</v>
      </c>
      <c r="P468" s="25" t="b">
        <f t="shared" si="33"/>
        <v>0</v>
      </c>
      <c r="Q468" s="25" t="b">
        <f t="shared" si="34"/>
        <v>0</v>
      </c>
      <c r="R468" s="81"/>
      <c r="S468" s="73" t="s">
        <v>39</v>
      </c>
      <c r="T468" s="100"/>
    </row>
    <row r="469" spans="1:20" x14ac:dyDescent="0.25">
      <c r="A469" s="13">
        <v>521</v>
      </c>
      <c r="B469" s="69" t="s">
        <v>26</v>
      </c>
      <c r="C469" s="79" t="s">
        <v>721</v>
      </c>
      <c r="D469" s="69" t="s">
        <v>907</v>
      </c>
      <c r="E469" s="74">
        <v>39889</v>
      </c>
      <c r="F469" s="16">
        <f t="shared" ca="1" si="31"/>
        <v>63.244353182751539</v>
      </c>
      <c r="G469" s="80" t="s">
        <v>54</v>
      </c>
      <c r="H469" s="84">
        <v>9498</v>
      </c>
      <c r="I469" s="76">
        <v>14.3</v>
      </c>
      <c r="J469" s="76">
        <v>89.9</v>
      </c>
      <c r="K469" s="78">
        <v>40842</v>
      </c>
      <c r="L469" s="24">
        <v>1.37</v>
      </c>
      <c r="M469" s="24">
        <v>-0.49</v>
      </c>
      <c r="N469" s="24">
        <v>0.77</v>
      </c>
      <c r="O469" s="25" t="str">
        <f t="shared" si="32"/>
        <v>Sobrepeso</v>
      </c>
      <c r="P469" s="25" t="b">
        <f t="shared" si="33"/>
        <v>0</v>
      </c>
      <c r="Q469" s="25" t="b">
        <f t="shared" si="34"/>
        <v>0</v>
      </c>
      <c r="R469" s="81"/>
      <c r="S469" s="73" t="s">
        <v>39</v>
      </c>
      <c r="T469" s="100"/>
    </row>
    <row r="470" spans="1:20" x14ac:dyDescent="0.25">
      <c r="A470" s="20">
        <v>522</v>
      </c>
      <c r="B470" s="69" t="s">
        <v>26</v>
      </c>
      <c r="C470" s="79" t="s">
        <v>721</v>
      </c>
      <c r="D470" s="69" t="s">
        <v>914</v>
      </c>
      <c r="E470" s="74">
        <v>39855</v>
      </c>
      <c r="F470" s="16">
        <f t="shared" ca="1" si="31"/>
        <v>64.361396303901444</v>
      </c>
      <c r="G470" s="80" t="s">
        <v>29</v>
      </c>
      <c r="H470" s="84">
        <v>3168</v>
      </c>
      <c r="I470" s="76">
        <v>15.65</v>
      </c>
      <c r="J470" s="76">
        <v>93.6</v>
      </c>
      <c r="K470" s="78">
        <v>40842</v>
      </c>
      <c r="L470" s="24">
        <v>1.59</v>
      </c>
      <c r="M470" s="24">
        <v>-0.02</v>
      </c>
      <c r="N470" s="24">
        <v>1.0900000000000001</v>
      </c>
      <c r="O470" s="25" t="str">
        <f t="shared" si="32"/>
        <v>Sobrepeso</v>
      </c>
      <c r="P470" s="25" t="b">
        <f t="shared" si="33"/>
        <v>0</v>
      </c>
      <c r="Q470" s="25" t="b">
        <f t="shared" si="34"/>
        <v>0</v>
      </c>
      <c r="R470" s="81"/>
      <c r="S470" s="73" t="s">
        <v>39</v>
      </c>
      <c r="T470" s="100"/>
    </row>
    <row r="471" spans="1:20" x14ac:dyDescent="0.25">
      <c r="A471" s="13">
        <v>523</v>
      </c>
      <c r="B471" s="69" t="s">
        <v>26</v>
      </c>
      <c r="C471" s="79" t="s">
        <v>721</v>
      </c>
      <c r="D471" s="69" t="s">
        <v>921</v>
      </c>
      <c r="E471" s="74">
        <v>39750</v>
      </c>
      <c r="F471" s="16">
        <f t="shared" ca="1" si="31"/>
        <v>67.811088295687881</v>
      </c>
      <c r="G471" s="80" t="s">
        <v>54</v>
      </c>
      <c r="H471" s="84">
        <v>2150</v>
      </c>
      <c r="I471" s="76">
        <v>13.45</v>
      </c>
      <c r="J471" s="76">
        <v>90.8</v>
      </c>
      <c r="K471" s="78">
        <v>40842</v>
      </c>
      <c r="L471" s="24">
        <v>0.53</v>
      </c>
      <c r="M471" s="24">
        <v>0.65</v>
      </c>
      <c r="N471" s="24">
        <v>0.76</v>
      </c>
      <c r="O471" s="25" t="str">
        <f t="shared" si="32"/>
        <v>Normal</v>
      </c>
      <c r="P471" s="25" t="b">
        <f t="shared" si="33"/>
        <v>0</v>
      </c>
      <c r="Q471" s="25" t="b">
        <f t="shared" si="34"/>
        <v>0</v>
      </c>
      <c r="R471" s="81"/>
      <c r="S471" s="73" t="s">
        <v>52</v>
      </c>
      <c r="T471" s="100"/>
    </row>
    <row r="472" spans="1:20" x14ac:dyDescent="0.25">
      <c r="A472" s="20">
        <v>524</v>
      </c>
      <c r="B472" s="69" t="s">
        <v>26</v>
      </c>
      <c r="C472" s="79" t="s">
        <v>721</v>
      </c>
      <c r="D472" s="69" t="s">
        <v>928</v>
      </c>
      <c r="E472" s="74">
        <v>39757</v>
      </c>
      <c r="F472" s="16">
        <f t="shared" ca="1" si="31"/>
        <v>67.581108829568791</v>
      </c>
      <c r="G472" s="80" t="s">
        <v>29</v>
      </c>
      <c r="H472" s="84">
        <v>6093</v>
      </c>
      <c r="I472" s="76">
        <v>17.600000000000001</v>
      </c>
      <c r="J472" s="76">
        <v>96.6</v>
      </c>
      <c r="K472" s="78">
        <v>40842</v>
      </c>
      <c r="L472" s="24">
        <v>0.84</v>
      </c>
      <c r="M472" s="24">
        <v>-0.37</v>
      </c>
      <c r="N472" s="24">
        <v>0.36</v>
      </c>
      <c r="O472" s="25" t="str">
        <f t="shared" si="32"/>
        <v>Normal</v>
      </c>
      <c r="P472" s="25" t="b">
        <f t="shared" si="33"/>
        <v>0</v>
      </c>
      <c r="Q472" s="25" t="b">
        <f t="shared" si="34"/>
        <v>0</v>
      </c>
      <c r="R472" s="81"/>
      <c r="S472" s="73" t="s">
        <v>39</v>
      </c>
      <c r="T472" s="100"/>
    </row>
    <row r="473" spans="1:20" x14ac:dyDescent="0.25">
      <c r="A473" s="13">
        <v>525</v>
      </c>
      <c r="B473" s="69" t="s">
        <v>26</v>
      </c>
      <c r="C473" s="79" t="s">
        <v>721</v>
      </c>
      <c r="D473" s="69" t="s">
        <v>934</v>
      </c>
      <c r="E473" s="74">
        <v>39976</v>
      </c>
      <c r="F473" s="16">
        <f t="shared" ca="1" si="31"/>
        <v>60.386036960985621</v>
      </c>
      <c r="G473" s="80" t="s">
        <v>54</v>
      </c>
      <c r="H473" s="21">
        <v>2544</v>
      </c>
      <c r="I473" s="76">
        <v>13.15</v>
      </c>
      <c r="J473" s="76">
        <v>87.2</v>
      </c>
      <c r="K473" s="78">
        <v>40842</v>
      </c>
      <c r="L473" s="24">
        <v>0.65</v>
      </c>
      <c r="M473" s="24">
        <v>-0.62</v>
      </c>
      <c r="N473" s="24">
        <v>0.19</v>
      </c>
      <c r="O473" s="25" t="str">
        <f t="shared" si="32"/>
        <v>Normal</v>
      </c>
      <c r="P473" s="25" t="b">
        <f t="shared" si="33"/>
        <v>0</v>
      </c>
      <c r="Q473" s="25" t="b">
        <f t="shared" si="34"/>
        <v>0</v>
      </c>
      <c r="R473" s="81"/>
      <c r="S473" s="69" t="s">
        <v>170</v>
      </c>
      <c r="T473" s="100"/>
    </row>
    <row r="474" spans="1:20" x14ac:dyDescent="0.25">
      <c r="A474" s="13">
        <v>526</v>
      </c>
      <c r="B474" s="69" t="s">
        <v>26</v>
      </c>
      <c r="C474" s="79" t="s">
        <v>721</v>
      </c>
      <c r="D474" s="69" t="s">
        <v>941</v>
      </c>
      <c r="E474" s="74">
        <v>39988</v>
      </c>
      <c r="F474" s="16">
        <f t="shared" ca="1" si="31"/>
        <v>59.991786447638603</v>
      </c>
      <c r="G474" s="80" t="s">
        <v>29</v>
      </c>
      <c r="H474" s="21">
        <v>2532</v>
      </c>
      <c r="I474" s="76">
        <v>11.85</v>
      </c>
      <c r="J474" s="76">
        <v>85.2</v>
      </c>
      <c r="K474" s="78">
        <v>40864</v>
      </c>
      <c r="L474" s="24">
        <v>0.46</v>
      </c>
      <c r="M474" s="24">
        <v>-0.33</v>
      </c>
      <c r="N474" s="24">
        <v>0.22</v>
      </c>
      <c r="O474" s="25" t="str">
        <f t="shared" si="32"/>
        <v>Normal</v>
      </c>
      <c r="P474" s="25" t="b">
        <f t="shared" si="33"/>
        <v>0</v>
      </c>
      <c r="Q474" s="25" t="b">
        <f t="shared" si="34"/>
        <v>0</v>
      </c>
      <c r="R474" s="81"/>
      <c r="S474" s="73" t="s">
        <v>52</v>
      </c>
      <c r="T474" s="100"/>
    </row>
    <row r="475" spans="1:20" x14ac:dyDescent="0.25">
      <c r="A475" s="13">
        <v>527</v>
      </c>
      <c r="B475" s="69" t="s">
        <v>26</v>
      </c>
      <c r="C475" s="79" t="s">
        <v>721</v>
      </c>
      <c r="D475" s="69" t="s">
        <v>948</v>
      </c>
      <c r="E475" s="74">
        <v>40034</v>
      </c>
      <c r="F475" s="16">
        <f t="shared" ca="1" si="31"/>
        <v>58.48049281314168</v>
      </c>
      <c r="G475" s="80" t="s">
        <v>29</v>
      </c>
      <c r="H475" s="21">
        <v>2988</v>
      </c>
      <c r="I475" s="76">
        <v>12.55</v>
      </c>
      <c r="J475" s="76">
        <v>86.8</v>
      </c>
      <c r="K475" s="78">
        <v>40842</v>
      </c>
      <c r="L475" s="30">
        <v>0.43</v>
      </c>
      <c r="M475" s="30">
        <v>-0.76</v>
      </c>
      <c r="N475" s="30">
        <v>-7.0000000000000007E-2</v>
      </c>
      <c r="O475" s="25" t="str">
        <f t="shared" si="32"/>
        <v>Normal</v>
      </c>
      <c r="P475" s="25" t="b">
        <f t="shared" si="33"/>
        <v>0</v>
      </c>
      <c r="Q475" s="25" t="b">
        <f t="shared" si="34"/>
        <v>0</v>
      </c>
      <c r="R475" s="81"/>
      <c r="S475" s="73" t="s">
        <v>39</v>
      </c>
      <c r="T475" s="100"/>
    </row>
    <row r="476" spans="1:20" x14ac:dyDescent="0.25">
      <c r="A476" s="20">
        <v>528</v>
      </c>
      <c r="B476" s="69" t="s">
        <v>26</v>
      </c>
      <c r="C476" s="79" t="s">
        <v>721</v>
      </c>
      <c r="D476" s="69" t="s">
        <v>955</v>
      </c>
      <c r="E476" s="74">
        <v>40002</v>
      </c>
      <c r="F476" s="16">
        <f t="shared" ca="1" si="31"/>
        <v>59.531827515400408</v>
      </c>
      <c r="G476" s="80" t="s">
        <v>29</v>
      </c>
      <c r="H476" s="21">
        <v>2950</v>
      </c>
      <c r="I476" s="76">
        <v>14</v>
      </c>
      <c r="J476" s="76">
        <v>92.3</v>
      </c>
      <c r="K476" s="78">
        <v>40861</v>
      </c>
      <c r="L476" s="24">
        <v>0.52</v>
      </c>
      <c r="M476" s="24">
        <v>0.52</v>
      </c>
      <c r="N476" s="24">
        <v>0.65</v>
      </c>
      <c r="O476" s="25" t="str">
        <f t="shared" si="32"/>
        <v>Normal</v>
      </c>
      <c r="P476" s="25" t="b">
        <f t="shared" si="33"/>
        <v>0</v>
      </c>
      <c r="Q476" s="25" t="b">
        <f t="shared" si="34"/>
        <v>0</v>
      </c>
      <c r="R476" s="81"/>
      <c r="S476" s="69" t="s">
        <v>170</v>
      </c>
      <c r="T476" s="100"/>
    </row>
    <row r="477" spans="1:20" x14ac:dyDescent="0.25">
      <c r="A477" s="13">
        <v>529</v>
      </c>
      <c r="B477" s="69" t="s">
        <v>26</v>
      </c>
      <c r="C477" s="79" t="s">
        <v>721</v>
      </c>
      <c r="D477" s="69" t="s">
        <v>962</v>
      </c>
      <c r="E477" s="74">
        <v>40043</v>
      </c>
      <c r="F477" s="16">
        <f t="shared" ca="1" si="31"/>
        <v>58.18480492813142</v>
      </c>
      <c r="G477" s="80" t="s">
        <v>29</v>
      </c>
      <c r="H477" s="21">
        <v>3735</v>
      </c>
      <c r="I477" s="2">
        <v>12.75</v>
      </c>
      <c r="J477" s="2">
        <v>85.85</v>
      </c>
      <c r="K477" s="87">
        <v>40849</v>
      </c>
      <c r="L477" s="30">
        <v>0.86</v>
      </c>
      <c r="M477" s="30">
        <v>-1.05</v>
      </c>
      <c r="N477" s="30">
        <v>7.0000000000000007E-2</v>
      </c>
      <c r="O477" s="25" t="str">
        <f t="shared" si="32"/>
        <v>Normal</v>
      </c>
      <c r="P477" s="25" t="b">
        <f t="shared" si="33"/>
        <v>0</v>
      </c>
      <c r="Q477" s="25" t="b">
        <f t="shared" si="34"/>
        <v>0</v>
      </c>
      <c r="R477" s="81"/>
      <c r="S477" s="73" t="s">
        <v>39</v>
      </c>
      <c r="T477" s="100"/>
    </row>
    <row r="478" spans="1:20" x14ac:dyDescent="0.25">
      <c r="A478" s="20">
        <v>530</v>
      </c>
      <c r="B478" s="69" t="s">
        <v>26</v>
      </c>
      <c r="C478" s="79" t="s">
        <v>721</v>
      </c>
      <c r="D478" s="69" t="s">
        <v>969</v>
      </c>
      <c r="E478" s="74">
        <v>39976</v>
      </c>
      <c r="F478" s="16">
        <f t="shared" ca="1" si="31"/>
        <v>60.386036960985621</v>
      </c>
      <c r="G478" s="80" t="s">
        <v>54</v>
      </c>
      <c r="H478" s="21">
        <v>10684</v>
      </c>
      <c r="I478" s="20">
        <v>12.05</v>
      </c>
      <c r="J478" s="20">
        <v>87.7</v>
      </c>
      <c r="K478" s="99">
        <v>40851</v>
      </c>
      <c r="L478" s="24">
        <v>1.06</v>
      </c>
      <c r="M478" s="24">
        <v>-0.66</v>
      </c>
      <c r="N478" s="24">
        <v>0.47</v>
      </c>
      <c r="O478" s="25" t="str">
        <f t="shared" si="32"/>
        <v>Sobrepeso</v>
      </c>
      <c r="P478" s="25" t="b">
        <f t="shared" si="33"/>
        <v>0</v>
      </c>
      <c r="Q478" s="25" t="b">
        <f t="shared" si="34"/>
        <v>0</v>
      </c>
      <c r="R478" s="81"/>
      <c r="S478" s="73" t="s">
        <v>39</v>
      </c>
      <c r="T478" s="100"/>
    </row>
    <row r="479" spans="1:20" x14ac:dyDescent="0.25">
      <c r="A479" s="13">
        <v>531</v>
      </c>
      <c r="B479" s="69" t="s">
        <v>26</v>
      </c>
      <c r="C479" s="79" t="s">
        <v>721</v>
      </c>
      <c r="D479" s="69" t="s">
        <v>976</v>
      </c>
      <c r="E479" s="74">
        <v>40044</v>
      </c>
      <c r="F479" s="16">
        <f t="shared" ca="1" si="31"/>
        <v>58.151950718685839</v>
      </c>
      <c r="G479" s="80" t="s">
        <v>54</v>
      </c>
      <c r="H479" s="21">
        <v>2913</v>
      </c>
      <c r="I479" s="2">
        <v>12</v>
      </c>
      <c r="J479" s="2">
        <v>83.9</v>
      </c>
      <c r="K479" s="87">
        <v>40849</v>
      </c>
      <c r="L479" s="30">
        <v>0.84</v>
      </c>
      <c r="M479" s="30">
        <v>-1.17</v>
      </c>
      <c r="N479" s="30">
        <v>0.01</v>
      </c>
      <c r="O479" s="25" t="str">
        <f t="shared" si="32"/>
        <v>Normal</v>
      </c>
      <c r="P479" s="25" t="b">
        <f t="shared" si="33"/>
        <v>0</v>
      </c>
      <c r="Q479" s="25" t="b">
        <f t="shared" si="34"/>
        <v>0</v>
      </c>
      <c r="R479" s="81"/>
      <c r="S479" s="73" t="s">
        <v>39</v>
      </c>
      <c r="T479" s="100"/>
    </row>
    <row r="480" spans="1:20" x14ac:dyDescent="0.25">
      <c r="A480" s="13">
        <v>532</v>
      </c>
      <c r="B480" s="69" t="s">
        <v>26</v>
      </c>
      <c r="C480" s="79" t="s">
        <v>721</v>
      </c>
      <c r="D480" s="69" t="s">
        <v>983</v>
      </c>
      <c r="E480" s="74">
        <v>40002</v>
      </c>
      <c r="F480" s="16">
        <f t="shared" ca="1" si="31"/>
        <v>59.531827515400408</v>
      </c>
      <c r="G480" s="80" t="s">
        <v>54</v>
      </c>
      <c r="H480" s="21">
        <v>2950</v>
      </c>
      <c r="I480" s="76">
        <v>13.45</v>
      </c>
      <c r="J480" s="76">
        <v>90.1</v>
      </c>
      <c r="K480" s="78">
        <v>40861</v>
      </c>
      <c r="L480" s="24">
        <v>0.66</v>
      </c>
      <c r="M480" s="24">
        <v>0.24</v>
      </c>
      <c r="N480" s="24">
        <v>0.67</v>
      </c>
      <c r="O480" s="25" t="str">
        <f t="shared" si="32"/>
        <v>Normal</v>
      </c>
      <c r="P480" s="25" t="b">
        <f t="shared" si="33"/>
        <v>0</v>
      </c>
      <c r="Q480" s="25" t="b">
        <f t="shared" si="34"/>
        <v>0</v>
      </c>
      <c r="R480" s="81"/>
      <c r="S480" s="69" t="s">
        <v>170</v>
      </c>
      <c r="T480" s="100"/>
    </row>
    <row r="481" spans="1:20" x14ac:dyDescent="0.25">
      <c r="A481" s="13">
        <v>533</v>
      </c>
      <c r="B481" s="69" t="s">
        <v>26</v>
      </c>
      <c r="C481" s="79" t="s">
        <v>721</v>
      </c>
      <c r="D481" s="69" t="s">
        <v>985</v>
      </c>
      <c r="E481" s="74">
        <v>39976</v>
      </c>
      <c r="F481" s="16">
        <f t="shared" ca="1" si="31"/>
        <v>60.386036960985621</v>
      </c>
      <c r="G481" s="80" t="s">
        <v>54</v>
      </c>
      <c r="H481" s="21">
        <v>6163</v>
      </c>
      <c r="I481" s="2">
        <v>12.75</v>
      </c>
      <c r="J481" s="2">
        <v>87.5</v>
      </c>
      <c r="K481" s="87">
        <v>40849</v>
      </c>
      <c r="L481" s="24">
        <v>-0.02</v>
      </c>
      <c r="M481" s="24">
        <v>-0.57999999999999996</v>
      </c>
      <c r="N481" s="24">
        <v>-0.27</v>
      </c>
      <c r="O481" s="25" t="str">
        <f t="shared" si="32"/>
        <v>Normal</v>
      </c>
      <c r="P481" s="25" t="b">
        <f t="shared" si="33"/>
        <v>0</v>
      </c>
      <c r="Q481" s="25" t="b">
        <f t="shared" si="34"/>
        <v>0</v>
      </c>
      <c r="R481" s="81"/>
      <c r="S481" s="73" t="s">
        <v>52</v>
      </c>
      <c r="T481" s="100"/>
    </row>
    <row r="482" spans="1:20" x14ac:dyDescent="0.25">
      <c r="A482" s="13">
        <v>535</v>
      </c>
      <c r="B482" s="69" t="s">
        <v>26</v>
      </c>
      <c r="C482" s="79" t="s">
        <v>721</v>
      </c>
      <c r="D482" s="69" t="s">
        <v>992</v>
      </c>
      <c r="E482" s="74">
        <v>40000</v>
      </c>
      <c r="F482" s="16">
        <f t="shared" ca="1" si="31"/>
        <v>59.597535934291578</v>
      </c>
      <c r="G482" s="80" t="s">
        <v>29</v>
      </c>
      <c r="H482" s="21">
        <v>2608</v>
      </c>
      <c r="I482" s="76">
        <v>14.9</v>
      </c>
      <c r="J482" s="76">
        <v>90.3</v>
      </c>
      <c r="K482" s="78">
        <v>40842</v>
      </c>
      <c r="L482" s="24">
        <v>1.88</v>
      </c>
      <c r="M482" s="24">
        <v>-0.17</v>
      </c>
      <c r="N482" s="24">
        <v>1.28</v>
      </c>
      <c r="O482" s="25" t="str">
        <f t="shared" si="32"/>
        <v>Sobrepeso</v>
      </c>
      <c r="P482" s="25" t="b">
        <f t="shared" si="33"/>
        <v>0</v>
      </c>
      <c r="Q482" s="25" t="b">
        <f t="shared" si="34"/>
        <v>0</v>
      </c>
      <c r="R482" s="81"/>
      <c r="S482" s="69" t="s">
        <v>170</v>
      </c>
      <c r="T482" s="100"/>
    </row>
    <row r="483" spans="1:20" x14ac:dyDescent="0.25">
      <c r="A483" s="20">
        <v>536</v>
      </c>
      <c r="B483" s="69" t="s">
        <v>26</v>
      </c>
      <c r="C483" s="79" t="s">
        <v>721</v>
      </c>
      <c r="D483" s="100" t="s">
        <v>999</v>
      </c>
      <c r="E483" s="101">
        <v>39776</v>
      </c>
      <c r="F483" s="16">
        <f t="shared" ca="1" si="31"/>
        <v>66.956878850102669</v>
      </c>
      <c r="G483" s="80" t="s">
        <v>29</v>
      </c>
      <c r="H483" s="84">
        <v>4108</v>
      </c>
      <c r="I483" s="76">
        <v>14.95</v>
      </c>
      <c r="J483" s="76">
        <v>94.1</v>
      </c>
      <c r="K483" s="78">
        <v>40842</v>
      </c>
      <c r="L483" s="24">
        <v>0.94</v>
      </c>
      <c r="M483" s="24">
        <v>-0.37</v>
      </c>
      <c r="N483" s="24">
        <v>0.44</v>
      </c>
      <c r="O483" s="25" t="str">
        <f t="shared" si="32"/>
        <v>Normal</v>
      </c>
      <c r="P483" s="25" t="b">
        <f t="shared" si="33"/>
        <v>0</v>
      </c>
      <c r="Q483" s="25" t="b">
        <f t="shared" si="34"/>
        <v>0</v>
      </c>
      <c r="R483" s="81"/>
      <c r="S483" s="73" t="s">
        <v>39</v>
      </c>
      <c r="T483" s="100"/>
    </row>
    <row r="484" spans="1:20" x14ac:dyDescent="0.25">
      <c r="A484" s="13">
        <v>537</v>
      </c>
      <c r="B484" s="69" t="s">
        <v>26</v>
      </c>
      <c r="C484" s="79" t="s">
        <v>721</v>
      </c>
      <c r="D484" s="69" t="s">
        <v>1005</v>
      </c>
      <c r="E484" s="74">
        <v>39741</v>
      </c>
      <c r="F484" s="16">
        <f t="shared" ca="1" si="31"/>
        <v>68.106776180698148</v>
      </c>
      <c r="G484" s="80" t="s">
        <v>29</v>
      </c>
      <c r="H484" s="84">
        <v>5083</v>
      </c>
      <c r="I484" s="76">
        <v>14.15</v>
      </c>
      <c r="J484" s="76">
        <v>92</v>
      </c>
      <c r="K484" s="78">
        <v>40842</v>
      </c>
      <c r="L484" s="24">
        <v>0.71</v>
      </c>
      <c r="M484" s="24">
        <v>-1.1299999999999999</v>
      </c>
      <c r="N484" s="24">
        <v>-0.13</v>
      </c>
      <c r="O484" s="25" t="str">
        <f t="shared" si="32"/>
        <v>Normal</v>
      </c>
      <c r="P484" s="25" t="b">
        <f t="shared" si="33"/>
        <v>0</v>
      </c>
      <c r="Q484" s="25" t="b">
        <f t="shared" si="34"/>
        <v>0</v>
      </c>
      <c r="R484" s="81"/>
      <c r="S484" s="73" t="s">
        <v>39</v>
      </c>
      <c r="T484" s="100"/>
    </row>
    <row r="485" spans="1:20" x14ac:dyDescent="0.25">
      <c r="A485" s="13">
        <v>538</v>
      </c>
      <c r="B485" s="69" t="s">
        <v>26</v>
      </c>
      <c r="C485" s="79" t="s">
        <v>721</v>
      </c>
      <c r="D485" s="90" t="s">
        <v>1013</v>
      </c>
      <c r="E485" s="102">
        <v>39724</v>
      </c>
      <c r="F485" s="16">
        <f t="shared" ca="1" si="31"/>
        <v>68.665297741273108</v>
      </c>
      <c r="G485" s="80" t="s">
        <v>29</v>
      </c>
      <c r="H485" s="84">
        <v>2293</v>
      </c>
      <c r="I485" s="76">
        <v>21.8</v>
      </c>
      <c r="J485" s="76">
        <v>102.75</v>
      </c>
      <c r="K485" s="78">
        <v>40842</v>
      </c>
      <c r="L485" s="24">
        <v>3.43</v>
      </c>
      <c r="M485" s="24">
        <v>1.65</v>
      </c>
      <c r="N485" s="24">
        <v>3.35</v>
      </c>
      <c r="O485" s="25" t="str">
        <f t="shared" si="32"/>
        <v>Obeso</v>
      </c>
      <c r="P485" s="25" t="b">
        <f t="shared" si="33"/>
        <v>0</v>
      </c>
      <c r="Q485" s="25" t="b">
        <f t="shared" si="34"/>
        <v>0</v>
      </c>
      <c r="R485" s="81"/>
      <c r="S485" s="69" t="s">
        <v>170</v>
      </c>
      <c r="T485" s="100"/>
    </row>
    <row r="486" spans="1:20" x14ac:dyDescent="0.25">
      <c r="A486" s="13">
        <v>539</v>
      </c>
      <c r="B486" s="69" t="s">
        <v>26</v>
      </c>
      <c r="C486" s="79" t="s">
        <v>721</v>
      </c>
      <c r="D486" s="69" t="s">
        <v>1020</v>
      </c>
      <c r="E486" s="74">
        <v>39779</v>
      </c>
      <c r="F486" s="16">
        <f t="shared" ca="1" si="31"/>
        <v>66.858316221765918</v>
      </c>
      <c r="G486" s="80" t="s">
        <v>29</v>
      </c>
      <c r="H486" s="84">
        <v>4402</v>
      </c>
      <c r="I486" s="76">
        <v>14.55</v>
      </c>
      <c r="J486" s="76">
        <v>96</v>
      </c>
      <c r="K486" s="78">
        <v>40842</v>
      </c>
      <c r="L486" s="24">
        <v>0.23</v>
      </c>
      <c r="M486" s="24">
        <v>0.79</v>
      </c>
      <c r="N486" s="24">
        <v>0.56999999999999995</v>
      </c>
      <c r="O486" s="25" t="str">
        <f t="shared" si="32"/>
        <v>Normal</v>
      </c>
      <c r="P486" s="25" t="b">
        <f t="shared" si="33"/>
        <v>0</v>
      </c>
      <c r="Q486" s="25" t="b">
        <f t="shared" si="34"/>
        <v>0</v>
      </c>
      <c r="R486" s="81"/>
      <c r="S486" s="69" t="s">
        <v>170</v>
      </c>
      <c r="T486" s="100"/>
    </row>
    <row r="487" spans="1:20" x14ac:dyDescent="0.25">
      <c r="A487" s="20">
        <v>540</v>
      </c>
      <c r="B487" s="69" t="s">
        <v>26</v>
      </c>
      <c r="C487" s="79" t="s">
        <v>721</v>
      </c>
      <c r="D487" s="69" t="s">
        <v>1027</v>
      </c>
      <c r="E487" s="74">
        <v>39809</v>
      </c>
      <c r="F487" s="16">
        <f t="shared" ca="1" si="31"/>
        <v>65.872689938398352</v>
      </c>
      <c r="G487" s="80" t="s">
        <v>54</v>
      </c>
      <c r="H487" s="84">
        <v>7176</v>
      </c>
      <c r="I487" s="76">
        <v>17</v>
      </c>
      <c r="J487" s="76">
        <v>92.5</v>
      </c>
      <c r="K487" s="78">
        <v>40842</v>
      </c>
      <c r="L487" s="24">
        <v>2.65</v>
      </c>
      <c r="M487" s="24">
        <v>-0.3</v>
      </c>
      <c r="N487" s="24">
        <v>1.76</v>
      </c>
      <c r="O487" s="25" t="str">
        <f t="shared" si="32"/>
        <v>Obeso</v>
      </c>
      <c r="P487" s="25" t="b">
        <f t="shared" si="33"/>
        <v>0</v>
      </c>
      <c r="Q487" s="25" t="b">
        <f t="shared" si="34"/>
        <v>0</v>
      </c>
      <c r="R487" s="81"/>
      <c r="S487" s="69" t="s">
        <v>170</v>
      </c>
      <c r="T487" s="100"/>
    </row>
    <row r="488" spans="1:20" x14ac:dyDescent="0.25">
      <c r="A488" s="13">
        <v>541</v>
      </c>
      <c r="B488" s="69" t="s">
        <v>26</v>
      </c>
      <c r="C488" s="79" t="s">
        <v>721</v>
      </c>
      <c r="D488" s="69" t="s">
        <v>1035</v>
      </c>
      <c r="E488" s="74">
        <v>39694</v>
      </c>
      <c r="F488" s="16">
        <f t="shared" ca="1" si="31"/>
        <v>69.650924024640659</v>
      </c>
      <c r="G488" s="80" t="s">
        <v>54</v>
      </c>
      <c r="H488" s="84">
        <v>5308</v>
      </c>
      <c r="I488" s="76">
        <v>13.3</v>
      </c>
      <c r="J488" s="76">
        <v>94</v>
      </c>
      <c r="K488" s="78">
        <v>40842</v>
      </c>
      <c r="L488" s="24">
        <v>-0.28000000000000003</v>
      </c>
      <c r="M488" s="24">
        <v>-0.56999999999999995</v>
      </c>
      <c r="N488" s="24">
        <v>-0.49</v>
      </c>
      <c r="O488" s="25" t="str">
        <f t="shared" si="32"/>
        <v>Normal</v>
      </c>
      <c r="P488" s="25" t="b">
        <f t="shared" si="33"/>
        <v>0</v>
      </c>
      <c r="Q488" s="25" t="b">
        <f t="shared" si="34"/>
        <v>0</v>
      </c>
      <c r="R488" s="81"/>
      <c r="S488" s="69" t="s">
        <v>170</v>
      </c>
      <c r="T488" s="100"/>
    </row>
    <row r="489" spans="1:20" x14ac:dyDescent="0.25">
      <c r="A489" s="20">
        <v>542</v>
      </c>
      <c r="B489" s="69" t="s">
        <v>26</v>
      </c>
      <c r="C489" s="79" t="s">
        <v>721</v>
      </c>
      <c r="D489" s="69" t="s">
        <v>1042</v>
      </c>
      <c r="E489" s="74">
        <v>39847</v>
      </c>
      <c r="F489" s="16">
        <f t="shared" ca="1" si="31"/>
        <v>64.624229979466122</v>
      </c>
      <c r="G489" s="80" t="s">
        <v>29</v>
      </c>
      <c r="H489" s="103">
        <v>3353</v>
      </c>
      <c r="I489" s="76">
        <v>12.3</v>
      </c>
      <c r="J489" s="76">
        <v>85.75</v>
      </c>
      <c r="K489" s="78">
        <v>40842</v>
      </c>
      <c r="L489" s="24">
        <v>0.81</v>
      </c>
      <c r="M489" s="24">
        <v>1.1000000000000001</v>
      </c>
      <c r="N489" s="24">
        <v>1.19</v>
      </c>
      <c r="O489" s="25" t="str">
        <f t="shared" si="32"/>
        <v>Normal</v>
      </c>
      <c r="P489" s="25" t="b">
        <f t="shared" si="33"/>
        <v>0</v>
      </c>
      <c r="Q489" s="25" t="b">
        <f t="shared" si="34"/>
        <v>0</v>
      </c>
      <c r="R489" s="81"/>
      <c r="S489" s="104" t="s">
        <v>39</v>
      </c>
      <c r="T489" s="100"/>
    </row>
    <row r="490" spans="1:20" x14ac:dyDescent="0.25">
      <c r="A490" s="13">
        <v>543</v>
      </c>
      <c r="B490" s="69" t="s">
        <v>26</v>
      </c>
      <c r="C490" s="79" t="s">
        <v>721</v>
      </c>
      <c r="D490" s="69" t="s">
        <v>1049</v>
      </c>
      <c r="E490" s="74">
        <v>39847</v>
      </c>
      <c r="F490" s="16">
        <f t="shared" ca="1" si="31"/>
        <v>64.624229979466122</v>
      </c>
      <c r="G490" s="80" t="s">
        <v>29</v>
      </c>
      <c r="H490" s="103">
        <v>3353</v>
      </c>
      <c r="I490" s="76">
        <v>12.75</v>
      </c>
      <c r="J490" s="76">
        <v>87.8</v>
      </c>
      <c r="K490" s="78">
        <v>40842</v>
      </c>
      <c r="L490" s="24">
        <v>0.45</v>
      </c>
      <c r="M490" s="24">
        <v>-2.29</v>
      </c>
      <c r="N490" s="24">
        <v>-0.95</v>
      </c>
      <c r="O490" s="25" t="str">
        <f t="shared" si="32"/>
        <v>Normal</v>
      </c>
      <c r="P490" s="25" t="str">
        <f t="shared" si="33"/>
        <v>Talla Baja</v>
      </c>
      <c r="Q490" s="25" t="b">
        <f t="shared" si="34"/>
        <v>0</v>
      </c>
      <c r="R490" s="81"/>
      <c r="S490" s="73" t="s">
        <v>39</v>
      </c>
      <c r="T490" s="100"/>
    </row>
    <row r="491" spans="1:20" x14ac:dyDescent="0.25">
      <c r="A491" s="13">
        <v>544</v>
      </c>
      <c r="B491" s="69" t="s">
        <v>26</v>
      </c>
      <c r="C491" s="79" t="s">
        <v>721</v>
      </c>
      <c r="D491" s="69" t="s">
        <v>1052</v>
      </c>
      <c r="E491" s="74">
        <v>39803</v>
      </c>
      <c r="F491" s="16">
        <f t="shared" ca="1" si="31"/>
        <v>66.069815195071868</v>
      </c>
      <c r="G491" s="80" t="s">
        <v>29</v>
      </c>
      <c r="H491" s="84">
        <v>3303</v>
      </c>
      <c r="I491" s="76">
        <v>15.25</v>
      </c>
      <c r="J491" s="76">
        <v>93</v>
      </c>
      <c r="K491" s="78">
        <v>40842</v>
      </c>
      <c r="L491" s="24">
        <v>1.49</v>
      </c>
      <c r="M491" s="24">
        <v>1.92</v>
      </c>
      <c r="N491" s="24">
        <v>2.06</v>
      </c>
      <c r="O491" s="25" t="str">
        <f t="shared" si="32"/>
        <v>Sobrepeso</v>
      </c>
      <c r="P491" s="25" t="b">
        <f t="shared" si="33"/>
        <v>0</v>
      </c>
      <c r="Q491" s="25" t="b">
        <f t="shared" si="34"/>
        <v>0</v>
      </c>
      <c r="R491" s="81"/>
      <c r="S491" s="73" t="s">
        <v>39</v>
      </c>
      <c r="T491" s="100"/>
    </row>
    <row r="492" spans="1:20" x14ac:dyDescent="0.25">
      <c r="A492" s="13">
        <v>545</v>
      </c>
      <c r="B492" s="69" t="s">
        <v>26</v>
      </c>
      <c r="C492" s="79" t="s">
        <v>721</v>
      </c>
      <c r="D492" s="69" t="s">
        <v>1059</v>
      </c>
      <c r="E492" s="74">
        <v>39872</v>
      </c>
      <c r="F492" s="16">
        <f t="shared" ca="1" si="31"/>
        <v>63.802874743326484</v>
      </c>
      <c r="G492" s="80" t="s">
        <v>54</v>
      </c>
      <c r="H492" s="84">
        <v>2443</v>
      </c>
      <c r="I492" s="76">
        <v>14.3</v>
      </c>
      <c r="J492" s="76">
        <v>91.8</v>
      </c>
      <c r="K492" s="78">
        <v>40842</v>
      </c>
      <c r="L492" s="24">
        <v>0.97</v>
      </c>
      <c r="M492" s="24">
        <v>-0.08</v>
      </c>
      <c r="N492" s="24">
        <v>0.7</v>
      </c>
      <c r="O492" s="25" t="str">
        <f t="shared" si="32"/>
        <v>Normal</v>
      </c>
      <c r="P492" s="25" t="b">
        <f t="shared" si="33"/>
        <v>0</v>
      </c>
      <c r="Q492" s="25" t="b">
        <f t="shared" si="34"/>
        <v>0</v>
      </c>
      <c r="R492" s="81"/>
      <c r="S492" s="73" t="s">
        <v>39</v>
      </c>
      <c r="T492" s="100"/>
    </row>
    <row r="493" spans="1:20" x14ac:dyDescent="0.25">
      <c r="A493" s="20">
        <v>546</v>
      </c>
      <c r="B493" s="69" t="s">
        <v>26</v>
      </c>
      <c r="C493" s="79" t="s">
        <v>721</v>
      </c>
      <c r="D493" s="69" t="s">
        <v>1066</v>
      </c>
      <c r="E493" s="74">
        <v>39754</v>
      </c>
      <c r="F493" s="16">
        <f t="shared" ca="1" si="31"/>
        <v>67.679671457905556</v>
      </c>
      <c r="G493" s="80" t="s">
        <v>29</v>
      </c>
      <c r="H493" s="84">
        <v>3350</v>
      </c>
      <c r="I493" s="76">
        <v>15.05</v>
      </c>
      <c r="J493" s="76">
        <v>91.8</v>
      </c>
      <c r="K493" s="78">
        <v>40842</v>
      </c>
      <c r="L493" s="24">
        <v>0.39</v>
      </c>
      <c r="M493" s="24">
        <v>-0.35</v>
      </c>
      <c r="N493" s="24">
        <v>0.13</v>
      </c>
      <c r="O493" s="25" t="str">
        <f t="shared" si="32"/>
        <v>Normal</v>
      </c>
      <c r="P493" s="25" t="b">
        <f t="shared" si="33"/>
        <v>0</v>
      </c>
      <c r="Q493" s="25" t="b">
        <f t="shared" si="34"/>
        <v>0</v>
      </c>
      <c r="R493" s="81"/>
      <c r="S493" s="69" t="s">
        <v>170</v>
      </c>
      <c r="T493" s="100"/>
    </row>
    <row r="494" spans="1:20" x14ac:dyDescent="0.25">
      <c r="A494" s="13">
        <v>547</v>
      </c>
      <c r="B494" s="69" t="s">
        <v>26</v>
      </c>
      <c r="C494" s="79" t="s">
        <v>721</v>
      </c>
      <c r="D494" s="69" t="s">
        <v>1073</v>
      </c>
      <c r="E494" s="74">
        <v>39817</v>
      </c>
      <c r="F494" s="16">
        <f t="shared" ca="1" si="31"/>
        <v>65.609856262833674</v>
      </c>
      <c r="G494" s="80" t="s">
        <v>54</v>
      </c>
      <c r="H494" s="84">
        <v>3773</v>
      </c>
      <c r="I494" s="76">
        <v>12.75</v>
      </c>
      <c r="J494" s="76">
        <v>88.8</v>
      </c>
      <c r="K494" s="78">
        <v>40842</v>
      </c>
      <c r="L494" s="24">
        <v>1.71</v>
      </c>
      <c r="M494" s="24">
        <v>0.36</v>
      </c>
      <c r="N494" s="24">
        <v>1.38</v>
      </c>
      <c r="O494" s="25" t="str">
        <f t="shared" si="32"/>
        <v>Sobrepeso</v>
      </c>
      <c r="P494" s="25" t="b">
        <f t="shared" si="33"/>
        <v>0</v>
      </c>
      <c r="Q494" s="25" t="b">
        <f t="shared" si="34"/>
        <v>0</v>
      </c>
      <c r="R494" s="81"/>
      <c r="S494" s="73" t="s">
        <v>52</v>
      </c>
      <c r="T494" s="100"/>
    </row>
    <row r="495" spans="1:20" x14ac:dyDescent="0.25">
      <c r="A495" s="20">
        <v>548</v>
      </c>
      <c r="B495" s="69" t="s">
        <v>26</v>
      </c>
      <c r="C495" s="79" t="s">
        <v>721</v>
      </c>
      <c r="D495" s="69" t="s">
        <v>1080</v>
      </c>
      <c r="E495" s="74">
        <v>39783</v>
      </c>
      <c r="F495" s="16">
        <f t="shared" ca="1" si="31"/>
        <v>66.726899383983564</v>
      </c>
      <c r="G495" s="80" t="s">
        <v>54</v>
      </c>
      <c r="H495" s="84">
        <v>7181</v>
      </c>
      <c r="I495" s="76">
        <v>20.100000000000001</v>
      </c>
      <c r="J495" s="76">
        <v>99</v>
      </c>
      <c r="K495" s="78">
        <v>40842</v>
      </c>
      <c r="L495" s="24">
        <v>3.1</v>
      </c>
      <c r="M495" s="24">
        <v>1.28</v>
      </c>
      <c r="N495" s="24">
        <v>2.85</v>
      </c>
      <c r="O495" s="25" t="str">
        <f t="shared" si="32"/>
        <v>Obeso</v>
      </c>
      <c r="P495" s="25" t="b">
        <f t="shared" si="33"/>
        <v>0</v>
      </c>
      <c r="Q495" s="25" t="b">
        <f t="shared" si="34"/>
        <v>0</v>
      </c>
      <c r="R495" s="81"/>
      <c r="S495" s="73" t="s">
        <v>52</v>
      </c>
      <c r="T495" s="100"/>
    </row>
    <row r="496" spans="1:20" x14ac:dyDescent="0.25">
      <c r="A496" s="13">
        <v>549</v>
      </c>
      <c r="B496" s="69" t="s">
        <v>26</v>
      </c>
      <c r="C496" s="79" t="s">
        <v>721</v>
      </c>
      <c r="D496" s="69" t="s">
        <v>1086</v>
      </c>
      <c r="E496" s="102">
        <v>39879</v>
      </c>
      <c r="F496" s="16">
        <f t="shared" ca="1" si="31"/>
        <v>63.572895277207394</v>
      </c>
      <c r="G496" s="80" t="s">
        <v>54</v>
      </c>
      <c r="H496" s="84">
        <v>2592</v>
      </c>
      <c r="I496" s="76">
        <v>13.2</v>
      </c>
      <c r="J496" s="76">
        <v>91.6</v>
      </c>
      <c r="K496" s="78">
        <v>40842</v>
      </c>
      <c r="L496" s="24">
        <v>-0.55000000000000004</v>
      </c>
      <c r="M496" s="24">
        <v>-0.75</v>
      </c>
      <c r="N496" s="24">
        <v>-0.74</v>
      </c>
      <c r="O496" s="25" t="str">
        <f t="shared" si="32"/>
        <v>Normal</v>
      </c>
      <c r="P496" s="25" t="b">
        <f t="shared" si="33"/>
        <v>0</v>
      </c>
      <c r="Q496" s="25" t="b">
        <f t="shared" si="34"/>
        <v>0</v>
      </c>
      <c r="R496" s="81"/>
      <c r="S496" s="69" t="s">
        <v>170</v>
      </c>
      <c r="T496" s="100"/>
    </row>
    <row r="497" spans="1:20" x14ac:dyDescent="0.25">
      <c r="A497" s="13">
        <v>550</v>
      </c>
      <c r="B497" s="69" t="s">
        <v>26</v>
      </c>
      <c r="C497" s="79" t="s">
        <v>721</v>
      </c>
      <c r="D497" s="69" t="s">
        <v>1093</v>
      </c>
      <c r="E497" s="101">
        <v>39894</v>
      </c>
      <c r="F497" s="16">
        <f t="shared" ca="1" si="31"/>
        <v>63.080082135523611</v>
      </c>
      <c r="G497" s="80" t="s">
        <v>54</v>
      </c>
      <c r="H497" s="84">
        <v>3647</v>
      </c>
      <c r="I497" s="76">
        <v>13</v>
      </c>
      <c r="J497" s="76">
        <v>88.3</v>
      </c>
      <c r="K497" s="78">
        <v>40842</v>
      </c>
      <c r="L497" s="24">
        <v>0.68</v>
      </c>
      <c r="M497" s="24">
        <v>-0.91</v>
      </c>
      <c r="N497" s="24">
        <v>0.04</v>
      </c>
      <c r="O497" s="25" t="str">
        <f t="shared" si="32"/>
        <v>Normal</v>
      </c>
      <c r="P497" s="25" t="b">
        <f t="shared" si="33"/>
        <v>0</v>
      </c>
      <c r="Q497" s="25" t="b">
        <f t="shared" si="34"/>
        <v>0</v>
      </c>
      <c r="R497" s="81"/>
      <c r="S497" s="73" t="s">
        <v>39</v>
      </c>
      <c r="T497" s="100"/>
    </row>
    <row r="498" spans="1:20" x14ac:dyDescent="0.25">
      <c r="A498" s="13">
        <v>551</v>
      </c>
      <c r="B498" s="69" t="s">
        <v>26</v>
      </c>
      <c r="C498" s="79" t="s">
        <v>721</v>
      </c>
      <c r="D498" s="69" t="s">
        <v>1099</v>
      </c>
      <c r="E498" s="74">
        <v>39575</v>
      </c>
      <c r="F498" s="16">
        <f t="shared" ca="1" si="31"/>
        <v>73.560574948665291</v>
      </c>
      <c r="G498" s="80" t="s">
        <v>54</v>
      </c>
      <c r="H498" s="84">
        <v>3250</v>
      </c>
      <c r="I498" s="76">
        <v>16.45</v>
      </c>
      <c r="J498" s="76">
        <v>97.1</v>
      </c>
      <c r="K498" s="78">
        <v>40842</v>
      </c>
      <c r="L498" s="24">
        <v>0.81</v>
      </c>
      <c r="M498" s="24">
        <v>-0.72</v>
      </c>
      <c r="N498" s="24">
        <v>0.11</v>
      </c>
      <c r="O498" s="25" t="str">
        <f t="shared" si="32"/>
        <v>Normal</v>
      </c>
      <c r="P498" s="25" t="b">
        <f t="shared" si="33"/>
        <v>0</v>
      </c>
      <c r="Q498" s="25" t="b">
        <f t="shared" si="34"/>
        <v>0</v>
      </c>
      <c r="R498" s="81"/>
      <c r="S498" s="76" t="s">
        <v>170</v>
      </c>
      <c r="T498" s="100"/>
    </row>
    <row r="499" spans="1:20" x14ac:dyDescent="0.25">
      <c r="A499" s="20">
        <v>552</v>
      </c>
      <c r="B499" s="69" t="s">
        <v>26</v>
      </c>
      <c r="C499" s="79" t="s">
        <v>721</v>
      </c>
      <c r="D499" s="69" t="s">
        <v>1107</v>
      </c>
      <c r="E499" s="74">
        <v>39371</v>
      </c>
      <c r="F499" s="16">
        <f t="shared" ca="1" si="31"/>
        <v>80.262833675564679</v>
      </c>
      <c r="G499" s="80" t="s">
        <v>54</v>
      </c>
      <c r="H499" s="84">
        <v>2292</v>
      </c>
      <c r="I499" s="76">
        <v>18.3</v>
      </c>
      <c r="J499" s="76">
        <v>98.9</v>
      </c>
      <c r="K499" s="78">
        <v>40842</v>
      </c>
      <c r="L499" s="24">
        <v>2.17</v>
      </c>
      <c r="M499" s="24">
        <v>-0.93</v>
      </c>
      <c r="N499" s="24">
        <v>0.89</v>
      </c>
      <c r="O499" s="25" t="str">
        <f t="shared" si="32"/>
        <v>Obeso</v>
      </c>
      <c r="P499" s="25" t="b">
        <f t="shared" si="33"/>
        <v>0</v>
      </c>
      <c r="Q499" s="25" t="b">
        <f t="shared" si="34"/>
        <v>0</v>
      </c>
      <c r="R499" s="81"/>
      <c r="S499" s="73" t="s">
        <v>52</v>
      </c>
      <c r="T499" s="100"/>
    </row>
    <row r="500" spans="1:20" x14ac:dyDescent="0.25">
      <c r="A500" s="13">
        <v>553</v>
      </c>
      <c r="B500" s="69" t="s">
        <v>26</v>
      </c>
      <c r="C500" s="79" t="s">
        <v>721</v>
      </c>
      <c r="D500" s="69" t="s">
        <v>1115</v>
      </c>
      <c r="E500" s="74">
        <v>39543</v>
      </c>
      <c r="F500" s="16">
        <f t="shared" ca="1" si="31"/>
        <v>74.611909650924019</v>
      </c>
      <c r="G500" s="80" t="s">
        <v>54</v>
      </c>
      <c r="H500" s="84">
        <v>2348</v>
      </c>
      <c r="I500" s="76">
        <v>17.399999999999999</v>
      </c>
      <c r="J500" s="76">
        <v>98.7</v>
      </c>
      <c r="K500" s="78">
        <v>40842</v>
      </c>
      <c r="L500" s="24">
        <v>2.64</v>
      </c>
      <c r="M500" s="24">
        <v>0.32</v>
      </c>
      <c r="N500" s="24">
        <v>1.97</v>
      </c>
      <c r="O500" s="25" t="str">
        <f t="shared" si="32"/>
        <v>Obeso</v>
      </c>
      <c r="P500" s="25" t="b">
        <f t="shared" si="33"/>
        <v>0</v>
      </c>
      <c r="Q500" s="25" t="b">
        <f t="shared" si="34"/>
        <v>0</v>
      </c>
      <c r="R500" s="81"/>
      <c r="S500" s="73" t="s">
        <v>39</v>
      </c>
      <c r="T500" s="100"/>
    </row>
    <row r="501" spans="1:20" x14ac:dyDescent="0.25">
      <c r="A501" s="20">
        <v>554</v>
      </c>
      <c r="B501" s="69" t="s">
        <v>26</v>
      </c>
      <c r="C501" s="79" t="s">
        <v>721</v>
      </c>
      <c r="D501" s="69" t="s">
        <v>1122</v>
      </c>
      <c r="E501" s="74">
        <v>39511</v>
      </c>
      <c r="F501" s="16">
        <f t="shared" ref="F501:F564" ca="1" si="35">($T$1-E501)/365.25*12</f>
        <v>75.663244353182762</v>
      </c>
      <c r="G501" s="80" t="s">
        <v>54</v>
      </c>
      <c r="H501" s="84">
        <v>2938</v>
      </c>
      <c r="I501" s="76">
        <v>15.4</v>
      </c>
      <c r="J501" s="76">
        <v>93.8</v>
      </c>
      <c r="K501" s="78">
        <v>40842</v>
      </c>
      <c r="L501" s="24">
        <v>-0.71</v>
      </c>
      <c r="M501" s="24">
        <v>0.86</v>
      </c>
      <c r="N501" s="24">
        <v>0.02</v>
      </c>
      <c r="O501" s="25" t="str">
        <f t="shared" ref="O501:O564" si="36">IF(L501&gt;2,"Obeso", IF(L501&gt;1, "Sobrepeso", IF(L501&lt;-2, "Desnutrido", IF(L501&lt;-1, "Bajopeso", IF(L501&lt;1.01, "Normal")))))</f>
        <v>Normal</v>
      </c>
      <c r="P501" s="25" t="b">
        <f t="shared" ref="P501:P564" si="37">IF(M501&lt;-2,"Talla Baja" )</f>
        <v>0</v>
      </c>
      <c r="Q501" s="25" t="b">
        <f t="shared" si="34"/>
        <v>0</v>
      </c>
      <c r="R501" s="81"/>
      <c r="S501" s="69" t="s">
        <v>170</v>
      </c>
      <c r="T501" s="100"/>
    </row>
    <row r="502" spans="1:20" x14ac:dyDescent="0.25">
      <c r="A502" s="13">
        <v>555</v>
      </c>
      <c r="B502" s="73" t="s">
        <v>26</v>
      </c>
      <c r="C502" s="73" t="s">
        <v>721</v>
      </c>
      <c r="D502" s="73" t="s">
        <v>1129</v>
      </c>
      <c r="E502" s="105">
        <v>39385</v>
      </c>
      <c r="F502" s="16">
        <f t="shared" ca="1" si="35"/>
        <v>79.802874743326484</v>
      </c>
      <c r="G502" s="106" t="s">
        <v>29</v>
      </c>
      <c r="H502" s="84">
        <v>2146</v>
      </c>
      <c r="I502" s="76">
        <v>14.3</v>
      </c>
      <c r="J502" s="76">
        <v>97.3</v>
      </c>
      <c r="K502" s="78">
        <v>40842</v>
      </c>
      <c r="L502" s="24">
        <v>-0.28000000000000003</v>
      </c>
      <c r="M502" s="24">
        <v>-1.42</v>
      </c>
      <c r="N502" s="24">
        <v>-1.05</v>
      </c>
      <c r="O502" s="25" t="str">
        <f t="shared" si="36"/>
        <v>Normal</v>
      </c>
      <c r="P502" s="25" t="b">
        <f t="shared" si="37"/>
        <v>0</v>
      </c>
      <c r="Q502" s="25" t="b">
        <f t="shared" si="34"/>
        <v>0</v>
      </c>
      <c r="R502" s="108"/>
      <c r="S502" s="73" t="s">
        <v>39</v>
      </c>
      <c r="T502" s="100"/>
    </row>
    <row r="503" spans="1:20" x14ac:dyDescent="0.25">
      <c r="A503" s="13">
        <v>556</v>
      </c>
      <c r="B503" s="76" t="s">
        <v>26</v>
      </c>
      <c r="C503" s="79" t="s">
        <v>721</v>
      </c>
      <c r="D503" s="69" t="s">
        <v>1136</v>
      </c>
      <c r="E503" s="74">
        <v>39384</v>
      </c>
      <c r="F503" s="16">
        <f t="shared" ca="1" si="35"/>
        <v>79.835728952772072</v>
      </c>
      <c r="G503" s="80" t="s">
        <v>29</v>
      </c>
      <c r="H503" s="84">
        <v>7723</v>
      </c>
      <c r="I503" s="76">
        <v>16.5</v>
      </c>
      <c r="J503" s="76">
        <v>101.9</v>
      </c>
      <c r="K503" s="78">
        <v>40842</v>
      </c>
      <c r="L503" s="24">
        <v>0.44</v>
      </c>
      <c r="M503" s="24">
        <v>-0.33</v>
      </c>
      <c r="N503" s="24">
        <v>0.08</v>
      </c>
      <c r="O503" s="25" t="str">
        <f t="shared" si="36"/>
        <v>Normal</v>
      </c>
      <c r="P503" s="25" t="b">
        <f t="shared" si="37"/>
        <v>0</v>
      </c>
      <c r="Q503" s="25" t="b">
        <f t="shared" si="34"/>
        <v>0</v>
      </c>
      <c r="R503" s="81"/>
      <c r="S503" s="73" t="s">
        <v>39</v>
      </c>
      <c r="T503" s="100"/>
    </row>
    <row r="504" spans="1:20" x14ac:dyDescent="0.25">
      <c r="A504" s="13">
        <v>557</v>
      </c>
      <c r="B504" s="69" t="s">
        <v>26</v>
      </c>
      <c r="C504" s="79" t="s">
        <v>721</v>
      </c>
      <c r="D504" s="69" t="s">
        <v>1142</v>
      </c>
      <c r="E504" s="74">
        <v>39423</v>
      </c>
      <c r="F504" s="16">
        <f t="shared" ca="1" si="35"/>
        <v>78.554414784394254</v>
      </c>
      <c r="G504" s="80" t="s">
        <v>54</v>
      </c>
      <c r="H504" s="84">
        <v>6632</v>
      </c>
      <c r="I504" s="76">
        <v>16.5</v>
      </c>
      <c r="J504" s="76">
        <v>95.7</v>
      </c>
      <c r="K504" s="78">
        <v>40842</v>
      </c>
      <c r="L504" s="24">
        <v>1.6</v>
      </c>
      <c r="M504" s="24">
        <v>-1</v>
      </c>
      <c r="N504" s="24">
        <v>0.49</v>
      </c>
      <c r="O504" s="25" t="str">
        <f t="shared" si="36"/>
        <v>Sobrepeso</v>
      </c>
      <c r="P504" s="25" t="b">
        <f t="shared" si="37"/>
        <v>0</v>
      </c>
      <c r="Q504" s="25" t="b">
        <f t="shared" si="34"/>
        <v>0</v>
      </c>
      <c r="R504" s="81"/>
      <c r="S504" s="73" t="s">
        <v>39</v>
      </c>
      <c r="T504" s="100"/>
    </row>
    <row r="505" spans="1:20" x14ac:dyDescent="0.25">
      <c r="A505" s="20">
        <v>558</v>
      </c>
      <c r="B505" s="69" t="s">
        <v>26</v>
      </c>
      <c r="C505" s="79" t="s">
        <v>721</v>
      </c>
      <c r="D505" s="69" t="s">
        <v>1149</v>
      </c>
      <c r="E505" s="74">
        <v>39532</v>
      </c>
      <c r="F505" s="16">
        <f t="shared" ca="1" si="35"/>
        <v>74.973305954825463</v>
      </c>
      <c r="G505" s="80" t="s">
        <v>54</v>
      </c>
      <c r="H505" s="84">
        <v>4118</v>
      </c>
      <c r="I505" s="76">
        <v>14.35</v>
      </c>
      <c r="J505" s="76">
        <v>94.1</v>
      </c>
      <c r="K505" s="78">
        <v>40842</v>
      </c>
      <c r="L505" s="24">
        <v>0.54</v>
      </c>
      <c r="M505" s="24">
        <v>-1.36</v>
      </c>
      <c r="N505" s="24">
        <v>-0.41</v>
      </c>
      <c r="O505" s="25" t="str">
        <f t="shared" si="36"/>
        <v>Normal</v>
      </c>
      <c r="P505" s="25" t="b">
        <f t="shared" si="37"/>
        <v>0</v>
      </c>
      <c r="Q505" s="25" t="b">
        <f t="shared" si="34"/>
        <v>0</v>
      </c>
      <c r="R505" s="81"/>
      <c r="S505" s="73" t="s">
        <v>52</v>
      </c>
      <c r="T505" s="100"/>
    </row>
    <row r="506" spans="1:20" x14ac:dyDescent="0.25">
      <c r="A506" s="13">
        <v>559</v>
      </c>
      <c r="B506" s="69" t="s">
        <v>26</v>
      </c>
      <c r="C506" s="79" t="s">
        <v>721</v>
      </c>
      <c r="D506" s="69" t="s">
        <v>1156</v>
      </c>
      <c r="E506" s="74">
        <v>39369</v>
      </c>
      <c r="F506" s="16">
        <f t="shared" ca="1" si="35"/>
        <v>80.328542094455855</v>
      </c>
      <c r="G506" s="80" t="s">
        <v>54</v>
      </c>
      <c r="H506" s="84">
        <v>2559</v>
      </c>
      <c r="I506" s="76">
        <v>17.05</v>
      </c>
      <c r="J506" s="76">
        <v>100.85</v>
      </c>
      <c r="K506" s="78">
        <v>40842</v>
      </c>
      <c r="L506" s="24">
        <v>-0.71</v>
      </c>
      <c r="M506" s="24">
        <v>2.33</v>
      </c>
      <c r="N506" s="24">
        <v>0.94</v>
      </c>
      <c r="O506" s="25" t="str">
        <f t="shared" si="36"/>
        <v>Normal</v>
      </c>
      <c r="P506" s="25" t="b">
        <f t="shared" si="37"/>
        <v>0</v>
      </c>
      <c r="Q506" s="25" t="b">
        <f t="shared" si="34"/>
        <v>0</v>
      </c>
      <c r="R506" s="81"/>
      <c r="S506" s="69" t="s">
        <v>170</v>
      </c>
      <c r="T506" s="100"/>
    </row>
    <row r="507" spans="1:20" x14ac:dyDescent="0.25">
      <c r="A507" s="20">
        <v>560</v>
      </c>
      <c r="B507" s="69" t="s">
        <v>26</v>
      </c>
      <c r="C507" s="79" t="s">
        <v>721</v>
      </c>
      <c r="D507" s="69" t="s">
        <v>1163</v>
      </c>
      <c r="E507" s="74">
        <v>39335</v>
      </c>
      <c r="F507" s="16">
        <f t="shared" ca="1" si="35"/>
        <v>81.445585215605746</v>
      </c>
      <c r="G507" s="80" t="s">
        <v>54</v>
      </c>
      <c r="H507" s="84">
        <v>10303</v>
      </c>
      <c r="I507" s="76">
        <v>17.25</v>
      </c>
      <c r="J507" s="76">
        <v>103.1</v>
      </c>
      <c r="K507" s="78">
        <v>40842</v>
      </c>
      <c r="L507" s="24">
        <v>0.7</v>
      </c>
      <c r="M507" s="24">
        <v>-0.12</v>
      </c>
      <c r="N507" s="24">
        <v>0.38</v>
      </c>
      <c r="O507" s="25" t="str">
        <f t="shared" si="36"/>
        <v>Normal</v>
      </c>
      <c r="P507" s="25" t="b">
        <f t="shared" si="37"/>
        <v>0</v>
      </c>
      <c r="Q507" s="25" t="b">
        <f t="shared" si="34"/>
        <v>0</v>
      </c>
      <c r="R507" s="81"/>
      <c r="S507" s="73" t="s">
        <v>39</v>
      </c>
      <c r="T507" s="233"/>
    </row>
    <row r="508" spans="1:20" x14ac:dyDescent="0.25">
      <c r="A508" s="13">
        <v>561</v>
      </c>
      <c r="B508" s="69" t="s">
        <v>26</v>
      </c>
      <c r="C508" s="79" t="s">
        <v>721</v>
      </c>
      <c r="D508" s="69" t="s">
        <v>1169</v>
      </c>
      <c r="E508" s="74">
        <v>39583</v>
      </c>
      <c r="F508" s="16">
        <f t="shared" ca="1" si="35"/>
        <v>73.297741273100613</v>
      </c>
      <c r="G508" s="80" t="s">
        <v>54</v>
      </c>
      <c r="H508" s="84">
        <v>4217</v>
      </c>
      <c r="I508" s="76">
        <v>13.85</v>
      </c>
      <c r="J508" s="76">
        <v>91.5</v>
      </c>
      <c r="K508" s="78">
        <v>40842</v>
      </c>
      <c r="L508" s="24">
        <v>0.54</v>
      </c>
      <c r="M508" s="24">
        <v>1.53</v>
      </c>
      <c r="N508" s="24">
        <v>1.24</v>
      </c>
      <c r="O508" s="25" t="str">
        <f t="shared" si="36"/>
        <v>Normal</v>
      </c>
      <c r="P508" s="25" t="b">
        <f t="shared" si="37"/>
        <v>0</v>
      </c>
      <c r="Q508" s="25" t="b">
        <f t="shared" si="34"/>
        <v>0</v>
      </c>
      <c r="R508" s="81"/>
      <c r="S508" s="69" t="s">
        <v>170</v>
      </c>
      <c r="T508" s="234"/>
    </row>
    <row r="509" spans="1:20" x14ac:dyDescent="0.25">
      <c r="A509" s="13">
        <v>562</v>
      </c>
      <c r="B509" s="69" t="s">
        <v>26</v>
      </c>
      <c r="C509" s="79" t="s">
        <v>721</v>
      </c>
      <c r="D509" s="69" t="s">
        <v>1176</v>
      </c>
      <c r="E509" s="74">
        <v>39575</v>
      </c>
      <c r="F509" s="16">
        <f t="shared" ca="1" si="35"/>
        <v>73.560574948665291</v>
      </c>
      <c r="G509" s="80" t="s">
        <v>29</v>
      </c>
      <c r="H509" s="84">
        <v>3664</v>
      </c>
      <c r="I509" s="85">
        <v>15.5</v>
      </c>
      <c r="J509" s="76">
        <v>96.8</v>
      </c>
      <c r="K509" s="78">
        <v>40842</v>
      </c>
      <c r="L509" s="24">
        <v>-0.28000000000000003</v>
      </c>
      <c r="M509" s="24">
        <v>-0.39</v>
      </c>
      <c r="N509" s="24">
        <v>-0.41</v>
      </c>
      <c r="O509" s="25" t="str">
        <f t="shared" si="36"/>
        <v>Normal</v>
      </c>
      <c r="P509" s="25" t="b">
        <f t="shared" si="37"/>
        <v>0</v>
      </c>
      <c r="Q509" s="25" t="b">
        <f t="shared" si="34"/>
        <v>0</v>
      </c>
      <c r="R509" s="81"/>
      <c r="S509" s="73" t="s">
        <v>39</v>
      </c>
      <c r="T509" s="234"/>
    </row>
    <row r="510" spans="1:20" x14ac:dyDescent="0.25">
      <c r="A510" s="13">
        <v>563</v>
      </c>
      <c r="B510" s="69" t="s">
        <v>26</v>
      </c>
      <c r="C510" s="79" t="s">
        <v>721</v>
      </c>
      <c r="D510" s="69" t="s">
        <v>1183</v>
      </c>
      <c r="E510" s="74">
        <v>39593</v>
      </c>
      <c r="F510" s="16">
        <f t="shared" ca="1" si="35"/>
        <v>72.969199178644772</v>
      </c>
      <c r="G510" s="80" t="s">
        <v>54</v>
      </c>
      <c r="H510" s="84">
        <v>4754</v>
      </c>
      <c r="I510" s="76">
        <v>17.600000000000001</v>
      </c>
      <c r="J510" s="76">
        <v>99.2</v>
      </c>
      <c r="K510" s="78">
        <v>40842</v>
      </c>
      <c r="L510" s="24">
        <v>1.71</v>
      </c>
      <c r="M510" s="24">
        <v>0.19</v>
      </c>
      <c r="N510" s="24">
        <v>1.27</v>
      </c>
      <c r="O510" s="25" t="str">
        <f t="shared" si="36"/>
        <v>Sobrepeso</v>
      </c>
      <c r="P510" s="25" t="b">
        <f t="shared" si="37"/>
        <v>0</v>
      </c>
      <c r="Q510" s="25" t="b">
        <f t="shared" si="34"/>
        <v>0</v>
      </c>
      <c r="R510" s="81"/>
      <c r="S510" s="73" t="s">
        <v>39</v>
      </c>
      <c r="T510" s="234"/>
    </row>
    <row r="511" spans="1:20" x14ac:dyDescent="0.25">
      <c r="A511" s="13">
        <v>565</v>
      </c>
      <c r="B511" s="69" t="s">
        <v>26</v>
      </c>
      <c r="C511" s="79" t="s">
        <v>721</v>
      </c>
      <c r="D511" s="69" t="s">
        <v>1190</v>
      </c>
      <c r="E511" s="74">
        <v>39429</v>
      </c>
      <c r="F511" s="16">
        <f t="shared" ca="1" si="35"/>
        <v>78.357289527720738</v>
      </c>
      <c r="G511" s="80" t="s">
        <v>29</v>
      </c>
      <c r="H511" s="84">
        <v>11332</v>
      </c>
      <c r="I511" s="76">
        <v>22.2</v>
      </c>
      <c r="J511" s="76">
        <v>106.9</v>
      </c>
      <c r="K511" s="78">
        <v>40842</v>
      </c>
      <c r="L511" s="24">
        <v>2.68</v>
      </c>
      <c r="M511" s="24">
        <v>1.08</v>
      </c>
      <c r="N511" s="24">
        <v>2.5</v>
      </c>
      <c r="O511" s="25" t="str">
        <f t="shared" si="36"/>
        <v>Obeso</v>
      </c>
      <c r="P511" s="25" t="b">
        <f t="shared" si="37"/>
        <v>0</v>
      </c>
      <c r="Q511" s="25" t="b">
        <f t="shared" si="34"/>
        <v>0</v>
      </c>
      <c r="R511" s="81"/>
      <c r="S511" s="73" t="s">
        <v>39</v>
      </c>
      <c r="T511" s="100"/>
    </row>
    <row r="512" spans="1:20" x14ac:dyDescent="0.25">
      <c r="A512" s="20">
        <v>566</v>
      </c>
      <c r="B512" s="69" t="s">
        <v>26</v>
      </c>
      <c r="C512" s="79" t="s">
        <v>721</v>
      </c>
      <c r="D512" s="69" t="s">
        <v>1197</v>
      </c>
      <c r="E512" s="74">
        <v>39359</v>
      </c>
      <c r="F512" s="16">
        <f t="shared" ca="1" si="35"/>
        <v>80.657084188911696</v>
      </c>
      <c r="G512" s="80" t="s">
        <v>29</v>
      </c>
      <c r="H512" s="84">
        <v>7215</v>
      </c>
      <c r="I512" s="76">
        <v>13.65</v>
      </c>
      <c r="J512" s="76">
        <v>96.75</v>
      </c>
      <c r="K512" s="78">
        <v>40842</v>
      </c>
      <c r="L512" s="24">
        <v>-0.02</v>
      </c>
      <c r="M512" s="24">
        <v>-2.17</v>
      </c>
      <c r="N512" s="24">
        <v>-1.31</v>
      </c>
      <c r="O512" s="25" t="str">
        <f t="shared" si="36"/>
        <v>Normal</v>
      </c>
      <c r="P512" s="25" t="str">
        <f t="shared" si="37"/>
        <v>Talla Baja</v>
      </c>
      <c r="Q512" s="25" t="b">
        <f t="shared" si="34"/>
        <v>0</v>
      </c>
      <c r="R512" s="81"/>
      <c r="S512" s="73" t="s">
        <v>39</v>
      </c>
      <c r="T512" s="235" t="s">
        <v>4418</v>
      </c>
    </row>
    <row r="513" spans="1:20" x14ac:dyDescent="0.25">
      <c r="A513" s="13">
        <v>567</v>
      </c>
      <c r="B513" s="69" t="s">
        <v>26</v>
      </c>
      <c r="C513" s="79" t="s">
        <v>721</v>
      </c>
      <c r="D513" s="69" t="s">
        <v>1204</v>
      </c>
      <c r="E513" s="74">
        <v>39380</v>
      </c>
      <c r="F513" s="16">
        <f t="shared" ca="1" si="35"/>
        <v>79.967145790554412</v>
      </c>
      <c r="G513" s="80" t="s">
        <v>29</v>
      </c>
      <c r="H513" s="84">
        <v>3599</v>
      </c>
      <c r="I513" s="76">
        <v>16.3</v>
      </c>
      <c r="J513" s="84">
        <v>101.75</v>
      </c>
      <c r="K513" s="78">
        <v>40842</v>
      </c>
      <c r="L513" s="24">
        <v>0.46</v>
      </c>
      <c r="M513" s="24">
        <v>0.21</v>
      </c>
      <c r="N513" s="24">
        <v>0.43</v>
      </c>
      <c r="O513" s="25" t="str">
        <f t="shared" si="36"/>
        <v>Normal</v>
      </c>
      <c r="P513" s="25" t="b">
        <f t="shared" si="37"/>
        <v>0</v>
      </c>
      <c r="Q513" s="25" t="b">
        <f t="shared" si="34"/>
        <v>0</v>
      </c>
      <c r="R513" s="81"/>
      <c r="S513" s="73" t="s">
        <v>39</v>
      </c>
      <c r="T513" s="100"/>
    </row>
    <row r="514" spans="1:20" x14ac:dyDescent="0.25">
      <c r="A514" s="13">
        <v>568</v>
      </c>
      <c r="B514" s="69" t="s">
        <v>26</v>
      </c>
      <c r="C514" s="79" t="s">
        <v>721</v>
      </c>
      <c r="D514" s="69" t="s">
        <v>1208</v>
      </c>
      <c r="E514" s="74">
        <v>39493</v>
      </c>
      <c r="F514" s="16">
        <f t="shared" ca="1" si="35"/>
        <v>76.254620123203281</v>
      </c>
      <c r="G514" s="80" t="s">
        <v>29</v>
      </c>
      <c r="H514" s="84">
        <v>3988</v>
      </c>
      <c r="I514" s="76">
        <v>14.75</v>
      </c>
      <c r="J514" s="76">
        <v>95.2</v>
      </c>
      <c r="K514" s="78">
        <v>40842</v>
      </c>
      <c r="L514" s="24">
        <v>0.55000000000000004</v>
      </c>
      <c r="M514" s="24">
        <v>-1.49</v>
      </c>
      <c r="N514" s="24">
        <v>-0.52</v>
      </c>
      <c r="O514" s="25" t="str">
        <f t="shared" si="36"/>
        <v>Normal</v>
      </c>
      <c r="P514" s="25" t="b">
        <f t="shared" si="37"/>
        <v>0</v>
      </c>
      <c r="Q514" s="25" t="b">
        <f t="shared" ref="Q514:Q577" si="38">IF(N514&lt;-2,"Des Ag" )</f>
        <v>0</v>
      </c>
      <c r="R514" s="81"/>
      <c r="S514" s="69" t="s">
        <v>170</v>
      </c>
      <c r="T514" s="100"/>
    </row>
    <row r="515" spans="1:20" x14ac:dyDescent="0.25">
      <c r="A515" s="13">
        <v>569</v>
      </c>
      <c r="B515" s="69" t="s">
        <v>26</v>
      </c>
      <c r="C515" s="79" t="s">
        <v>721</v>
      </c>
      <c r="D515" s="69" t="s">
        <v>1215</v>
      </c>
      <c r="E515" s="74">
        <v>39457</v>
      </c>
      <c r="F515" s="16">
        <f t="shared" ca="1" si="35"/>
        <v>77.437371663244363</v>
      </c>
      <c r="G515" s="80" t="s">
        <v>54</v>
      </c>
      <c r="H515" s="84">
        <v>9339</v>
      </c>
      <c r="I515" s="76">
        <v>13.5</v>
      </c>
      <c r="J515" s="76">
        <v>92.5</v>
      </c>
      <c r="K515" s="78">
        <v>40842</v>
      </c>
      <c r="L515" s="24">
        <v>1.94</v>
      </c>
      <c r="M515" s="24">
        <v>0.51</v>
      </c>
      <c r="N515" s="24">
        <v>1.58</v>
      </c>
      <c r="O515" s="25" t="str">
        <f t="shared" si="36"/>
        <v>Sobrepeso</v>
      </c>
      <c r="P515" s="25" t="b">
        <f t="shared" si="37"/>
        <v>0</v>
      </c>
      <c r="Q515" s="25" t="b">
        <f t="shared" si="38"/>
        <v>0</v>
      </c>
      <c r="R515" s="81"/>
      <c r="S515" s="73" t="s">
        <v>39</v>
      </c>
      <c r="T515" s="100"/>
    </row>
    <row r="516" spans="1:20" x14ac:dyDescent="0.25">
      <c r="A516" s="20">
        <v>570</v>
      </c>
      <c r="B516" s="69" t="s">
        <v>26</v>
      </c>
      <c r="C516" s="79" t="s">
        <v>721</v>
      </c>
      <c r="D516" s="69" t="s">
        <v>1220</v>
      </c>
      <c r="E516" s="74">
        <v>39330</v>
      </c>
      <c r="F516" s="16">
        <f t="shared" ca="1" si="35"/>
        <v>81.609856262833688</v>
      </c>
      <c r="G516" s="80" t="s">
        <v>29</v>
      </c>
      <c r="H516" s="84">
        <v>6049</v>
      </c>
      <c r="I516" s="76">
        <v>17.3</v>
      </c>
      <c r="J516" s="76">
        <v>104.4</v>
      </c>
      <c r="K516" s="87">
        <v>40849</v>
      </c>
      <c r="L516" s="24">
        <v>0.44</v>
      </c>
      <c r="M516" s="24">
        <v>0</v>
      </c>
      <c r="N516" s="24">
        <v>0.28999999999999998</v>
      </c>
      <c r="O516" s="25" t="str">
        <f t="shared" si="36"/>
        <v>Normal</v>
      </c>
      <c r="P516" s="25" t="b">
        <f t="shared" si="37"/>
        <v>0</v>
      </c>
      <c r="Q516" s="25" t="b">
        <f t="shared" si="38"/>
        <v>0</v>
      </c>
      <c r="R516" s="81"/>
      <c r="S516" s="73" t="s">
        <v>52</v>
      </c>
      <c r="T516" s="100"/>
    </row>
    <row r="517" spans="1:20" x14ac:dyDescent="0.25">
      <c r="A517" s="13">
        <v>571</v>
      </c>
      <c r="B517" s="69" t="s">
        <v>26</v>
      </c>
      <c r="C517" s="79" t="s">
        <v>721</v>
      </c>
      <c r="D517" s="103" t="s">
        <v>1227</v>
      </c>
      <c r="E517" s="110">
        <v>39426</v>
      </c>
      <c r="F517" s="16">
        <f t="shared" ca="1" si="35"/>
        <v>78.455852156057489</v>
      </c>
      <c r="G517" s="80" t="s">
        <v>29</v>
      </c>
      <c r="H517" s="84">
        <v>10254</v>
      </c>
      <c r="I517" s="76">
        <v>17.3</v>
      </c>
      <c r="J517" s="76">
        <v>101.25</v>
      </c>
      <c r="K517" s="78">
        <v>40842</v>
      </c>
      <c r="L517" s="24">
        <v>1.1399999999999999</v>
      </c>
      <c r="M517" s="24">
        <v>-0.3</v>
      </c>
      <c r="N517" s="24">
        <v>0.56000000000000005</v>
      </c>
      <c r="O517" s="25" t="str">
        <f t="shared" si="36"/>
        <v>Sobrepeso</v>
      </c>
      <c r="P517" s="25" t="b">
        <f t="shared" si="37"/>
        <v>0</v>
      </c>
      <c r="Q517" s="25" t="b">
        <f t="shared" si="38"/>
        <v>0</v>
      </c>
      <c r="R517" s="81"/>
      <c r="S517" s="69" t="s">
        <v>170</v>
      </c>
      <c r="T517" s="100"/>
    </row>
    <row r="518" spans="1:20" x14ac:dyDescent="0.25">
      <c r="A518" s="20">
        <v>572</v>
      </c>
      <c r="B518" s="69" t="s">
        <v>26</v>
      </c>
      <c r="C518" s="79" t="s">
        <v>721</v>
      </c>
      <c r="D518" s="69" t="s">
        <v>1234</v>
      </c>
      <c r="E518" s="74">
        <v>39468</v>
      </c>
      <c r="F518" s="16">
        <f t="shared" ca="1" si="35"/>
        <v>77.07597535934292</v>
      </c>
      <c r="G518" s="80" t="s">
        <v>54</v>
      </c>
      <c r="H518" s="84">
        <v>5731</v>
      </c>
      <c r="I518" s="76">
        <v>16.649999999999999</v>
      </c>
      <c r="J518" s="76">
        <v>98.9</v>
      </c>
      <c r="K518" s="78">
        <v>40842</v>
      </c>
      <c r="L518" s="24">
        <v>1.19</v>
      </c>
      <c r="M518" s="24">
        <v>-0.5</v>
      </c>
      <c r="N518" s="24">
        <v>0.5</v>
      </c>
      <c r="O518" s="25" t="str">
        <f t="shared" si="36"/>
        <v>Sobrepeso</v>
      </c>
      <c r="P518" s="25" t="b">
        <f t="shared" si="37"/>
        <v>0</v>
      </c>
      <c r="Q518" s="25" t="b">
        <f t="shared" si="38"/>
        <v>0</v>
      </c>
      <c r="R518" s="81"/>
      <c r="S518" s="73" t="s">
        <v>52</v>
      </c>
      <c r="T518" s="234"/>
    </row>
    <row r="519" spans="1:20" x14ac:dyDescent="0.25">
      <c r="A519" s="13">
        <v>573</v>
      </c>
      <c r="B519" s="69" t="s">
        <v>26</v>
      </c>
      <c r="C519" s="79" t="s">
        <v>721</v>
      </c>
      <c r="D519" s="69" t="s">
        <v>1241</v>
      </c>
      <c r="E519" s="74">
        <v>39659</v>
      </c>
      <c r="F519" s="16">
        <f t="shared" ca="1" si="35"/>
        <v>70.800821355236138</v>
      </c>
      <c r="G519" s="80" t="s">
        <v>54</v>
      </c>
      <c r="H519" s="84">
        <v>2330</v>
      </c>
      <c r="I519" s="76">
        <v>15.35</v>
      </c>
      <c r="J519" s="76">
        <v>94.6</v>
      </c>
      <c r="K519" s="78">
        <v>40842</v>
      </c>
      <c r="L519" s="24">
        <v>1.17</v>
      </c>
      <c r="M519" s="24">
        <v>-0.61</v>
      </c>
      <c r="N519" s="24">
        <v>0.49</v>
      </c>
      <c r="O519" s="25" t="str">
        <f t="shared" si="36"/>
        <v>Sobrepeso</v>
      </c>
      <c r="P519" s="25" t="b">
        <f t="shared" si="37"/>
        <v>0</v>
      </c>
      <c r="Q519" s="25" t="b">
        <f t="shared" si="38"/>
        <v>0</v>
      </c>
      <c r="R519" s="81"/>
      <c r="S519" s="69" t="s">
        <v>170</v>
      </c>
      <c r="T519" s="234"/>
    </row>
    <row r="520" spans="1:20" x14ac:dyDescent="0.25">
      <c r="A520" s="13">
        <v>574</v>
      </c>
      <c r="B520" s="69" t="s">
        <v>26</v>
      </c>
      <c r="C520" s="79" t="s">
        <v>721</v>
      </c>
      <c r="D520" s="69" t="s">
        <v>1249</v>
      </c>
      <c r="E520" s="74">
        <v>39592</v>
      </c>
      <c r="F520" s="16">
        <f t="shared" ca="1" si="35"/>
        <v>73.00205338809036</v>
      </c>
      <c r="G520" s="80" t="s">
        <v>29</v>
      </c>
      <c r="H520" s="84">
        <v>6124</v>
      </c>
      <c r="I520" s="2">
        <v>14.65</v>
      </c>
      <c r="J520" s="2">
        <v>98.2</v>
      </c>
      <c r="K520" s="87">
        <v>40849</v>
      </c>
      <c r="L520" s="24">
        <v>-0.18</v>
      </c>
      <c r="M520" s="24">
        <v>-0.31</v>
      </c>
      <c r="N520" s="24">
        <v>-0.31</v>
      </c>
      <c r="O520" s="25" t="str">
        <f t="shared" si="36"/>
        <v>Normal</v>
      </c>
      <c r="P520" s="25" t="b">
        <f t="shared" si="37"/>
        <v>0</v>
      </c>
      <c r="Q520" s="25" t="b">
        <f t="shared" si="38"/>
        <v>0</v>
      </c>
      <c r="R520" s="81"/>
      <c r="S520" s="73" t="s">
        <v>39</v>
      </c>
      <c r="T520" s="100"/>
    </row>
    <row r="521" spans="1:20" x14ac:dyDescent="0.25">
      <c r="A521" s="13">
        <v>575</v>
      </c>
      <c r="B521" s="69" t="s">
        <v>26</v>
      </c>
      <c r="C521" s="79" t="s">
        <v>721</v>
      </c>
      <c r="D521" s="69" t="s">
        <v>1256</v>
      </c>
      <c r="E521" s="74">
        <v>39408</v>
      </c>
      <c r="F521" s="16">
        <f t="shared" ca="1" si="35"/>
        <v>79.047227926078037</v>
      </c>
      <c r="G521" s="80" t="s">
        <v>54</v>
      </c>
      <c r="H521" s="84">
        <v>4239</v>
      </c>
      <c r="I521" s="76">
        <v>15</v>
      </c>
      <c r="J521" s="76">
        <v>100</v>
      </c>
      <c r="K521" s="78">
        <v>40842</v>
      </c>
      <c r="L521" s="24">
        <v>-0.16</v>
      </c>
      <c r="M521" s="24">
        <v>-0.52</v>
      </c>
      <c r="N521" s="24">
        <v>-0.43</v>
      </c>
      <c r="O521" s="25" t="str">
        <f t="shared" si="36"/>
        <v>Normal</v>
      </c>
      <c r="P521" s="25" t="b">
        <f t="shared" si="37"/>
        <v>0</v>
      </c>
      <c r="Q521" s="25" t="b">
        <f t="shared" si="38"/>
        <v>0</v>
      </c>
      <c r="R521" s="81"/>
      <c r="S521" s="73" t="s">
        <v>52</v>
      </c>
      <c r="T521" s="100"/>
    </row>
    <row r="522" spans="1:20" x14ac:dyDescent="0.25">
      <c r="A522" s="13">
        <v>577</v>
      </c>
      <c r="B522" s="69" t="s">
        <v>26</v>
      </c>
      <c r="C522" s="79" t="s">
        <v>721</v>
      </c>
      <c r="D522" s="69" t="s">
        <v>1263</v>
      </c>
      <c r="E522" s="74">
        <v>39594</v>
      </c>
      <c r="F522" s="16">
        <f t="shared" ca="1" si="35"/>
        <v>72.936344969199183</v>
      </c>
      <c r="G522" s="80" t="s">
        <v>54</v>
      </c>
      <c r="H522" s="84">
        <v>2662</v>
      </c>
      <c r="I522" s="76">
        <v>22.2</v>
      </c>
      <c r="J522" s="76">
        <v>104.95</v>
      </c>
      <c r="K522" s="78">
        <v>40842</v>
      </c>
      <c r="L522" s="24">
        <v>2.88</v>
      </c>
      <c r="M522" s="24">
        <v>1.63</v>
      </c>
      <c r="N522" s="24">
        <v>2.86</v>
      </c>
      <c r="O522" s="25" t="str">
        <f t="shared" si="36"/>
        <v>Obeso</v>
      </c>
      <c r="P522" s="25" t="b">
        <f t="shared" si="37"/>
        <v>0</v>
      </c>
      <c r="Q522" s="25" t="b">
        <f t="shared" si="38"/>
        <v>0</v>
      </c>
      <c r="R522" s="81"/>
      <c r="S522" s="69" t="s">
        <v>170</v>
      </c>
      <c r="T522" s="100"/>
    </row>
    <row r="523" spans="1:20" x14ac:dyDescent="0.25">
      <c r="A523" s="13">
        <v>579</v>
      </c>
      <c r="B523" s="69" t="s">
        <v>26</v>
      </c>
      <c r="C523" s="79" t="s">
        <v>721</v>
      </c>
      <c r="D523" s="69" t="s">
        <v>1271</v>
      </c>
      <c r="E523" s="74">
        <v>39406</v>
      </c>
      <c r="F523" s="16">
        <f t="shared" ca="1" si="35"/>
        <v>79.112936344969199</v>
      </c>
      <c r="G523" s="80" t="s">
        <v>29</v>
      </c>
      <c r="H523" s="84">
        <v>5081</v>
      </c>
      <c r="I523" s="76">
        <v>14.2</v>
      </c>
      <c r="J523" s="76">
        <v>98.7</v>
      </c>
      <c r="K523" s="78">
        <v>40842</v>
      </c>
      <c r="L523" s="24">
        <v>0.92</v>
      </c>
      <c r="M523" s="24">
        <v>1.6</v>
      </c>
      <c r="N523" s="24">
        <v>1.55</v>
      </c>
      <c r="O523" s="25" t="str">
        <f t="shared" si="36"/>
        <v>Normal</v>
      </c>
      <c r="P523" s="25" t="b">
        <f t="shared" si="37"/>
        <v>0</v>
      </c>
      <c r="Q523" s="25" t="b">
        <f t="shared" si="38"/>
        <v>0</v>
      </c>
      <c r="R523" s="81"/>
      <c r="S523" s="73" t="s">
        <v>39</v>
      </c>
      <c r="T523" s="234"/>
    </row>
    <row r="524" spans="1:20" x14ac:dyDescent="0.25">
      <c r="A524" s="13">
        <v>580</v>
      </c>
      <c r="B524" s="69" t="s">
        <v>26</v>
      </c>
      <c r="C524" s="79" t="s">
        <v>721</v>
      </c>
      <c r="D524" s="69" t="s">
        <v>1278</v>
      </c>
      <c r="E524" s="74">
        <v>39471</v>
      </c>
      <c r="F524" s="16">
        <f t="shared" ca="1" si="35"/>
        <v>76.977412731006154</v>
      </c>
      <c r="G524" s="80" t="s">
        <v>29</v>
      </c>
      <c r="H524" s="84">
        <v>4873</v>
      </c>
      <c r="I524" s="86">
        <v>19.600000000000001</v>
      </c>
      <c r="J524" s="2">
        <v>105.8</v>
      </c>
      <c r="K524" s="87">
        <v>40849</v>
      </c>
      <c r="L524" s="24">
        <v>1.56</v>
      </c>
      <c r="M524" s="24">
        <v>0.98</v>
      </c>
      <c r="N524" s="24">
        <v>1.64</v>
      </c>
      <c r="O524" s="25" t="str">
        <f t="shared" si="36"/>
        <v>Sobrepeso</v>
      </c>
      <c r="P524" s="25" t="b">
        <f t="shared" si="37"/>
        <v>0</v>
      </c>
      <c r="Q524" s="25" t="b">
        <f t="shared" si="38"/>
        <v>0</v>
      </c>
      <c r="R524" s="81"/>
      <c r="S524" s="73" t="s">
        <v>39</v>
      </c>
      <c r="T524" s="234"/>
    </row>
    <row r="525" spans="1:20" x14ac:dyDescent="0.25">
      <c r="A525" s="13">
        <v>581</v>
      </c>
      <c r="B525" s="69" t="s">
        <v>26</v>
      </c>
      <c r="C525" s="79" t="s">
        <v>721</v>
      </c>
      <c r="D525" s="69" t="s">
        <v>1285</v>
      </c>
      <c r="E525" s="74">
        <v>39688</v>
      </c>
      <c r="F525" s="16">
        <f t="shared" ca="1" si="35"/>
        <v>69.848049281314161</v>
      </c>
      <c r="G525" s="80" t="s">
        <v>29</v>
      </c>
      <c r="H525" s="21">
        <v>2299</v>
      </c>
      <c r="I525" s="76">
        <v>16.45</v>
      </c>
      <c r="J525" s="76">
        <v>99.7</v>
      </c>
      <c r="K525" s="78">
        <v>40850</v>
      </c>
      <c r="L525" s="24">
        <v>0.89</v>
      </c>
      <c r="M525" s="24">
        <v>0.57999999999999996</v>
      </c>
      <c r="N525" s="24">
        <v>0.91</v>
      </c>
      <c r="O525" s="25" t="str">
        <f t="shared" si="36"/>
        <v>Normal</v>
      </c>
      <c r="P525" s="25" t="b">
        <f t="shared" si="37"/>
        <v>0</v>
      </c>
      <c r="Q525" s="25" t="b">
        <f t="shared" si="38"/>
        <v>0</v>
      </c>
      <c r="R525" s="81"/>
      <c r="S525" s="69" t="s">
        <v>170</v>
      </c>
      <c r="T525" s="234"/>
    </row>
    <row r="526" spans="1:20" x14ac:dyDescent="0.25">
      <c r="A526" s="13">
        <v>583</v>
      </c>
      <c r="B526" s="69" t="s">
        <v>26</v>
      </c>
      <c r="C526" s="79" t="s">
        <v>721</v>
      </c>
      <c r="D526" s="69" t="s">
        <v>1292</v>
      </c>
      <c r="E526" s="74">
        <v>39880</v>
      </c>
      <c r="F526" s="16">
        <f t="shared" ca="1" si="35"/>
        <v>63.540041067761805</v>
      </c>
      <c r="G526" s="80" t="s">
        <v>29</v>
      </c>
      <c r="H526" s="21">
        <v>9653</v>
      </c>
      <c r="I526" s="76">
        <v>16.100000000000001</v>
      </c>
      <c r="J526" s="76">
        <v>97.4</v>
      </c>
      <c r="K526" s="78">
        <v>40850</v>
      </c>
      <c r="L526" s="24">
        <v>1.1399999999999999</v>
      </c>
      <c r="M526" s="24">
        <v>1.17</v>
      </c>
      <c r="N526" s="24">
        <v>1.39</v>
      </c>
      <c r="O526" s="25" t="str">
        <f t="shared" si="36"/>
        <v>Sobrepeso</v>
      </c>
      <c r="P526" s="25" t="b">
        <f t="shared" si="37"/>
        <v>0</v>
      </c>
      <c r="Q526" s="25" t="b">
        <f t="shared" si="38"/>
        <v>0</v>
      </c>
      <c r="R526" s="81"/>
      <c r="S526" s="73" t="s">
        <v>39</v>
      </c>
      <c r="T526" s="100"/>
    </row>
    <row r="527" spans="1:20" x14ac:dyDescent="0.25">
      <c r="A527" s="20">
        <v>584</v>
      </c>
      <c r="B527" s="69" t="s">
        <v>26</v>
      </c>
      <c r="C527" s="79" t="s">
        <v>721</v>
      </c>
      <c r="D527" s="69" t="s">
        <v>1300</v>
      </c>
      <c r="E527" s="74">
        <v>39815</v>
      </c>
      <c r="F527" s="16">
        <f t="shared" ca="1" si="35"/>
        <v>65.675564681724836</v>
      </c>
      <c r="G527" s="80" t="s">
        <v>29</v>
      </c>
      <c r="H527" s="21">
        <v>3441</v>
      </c>
      <c r="I527" s="76">
        <v>15.7</v>
      </c>
      <c r="J527" s="76">
        <v>92.7</v>
      </c>
      <c r="K527" s="78">
        <v>40850</v>
      </c>
      <c r="L527" s="24">
        <v>-0.28000000000000003</v>
      </c>
      <c r="M527" s="24">
        <v>-0.92</v>
      </c>
      <c r="N527" s="24">
        <v>-0.66</v>
      </c>
      <c r="O527" s="25" t="str">
        <f t="shared" si="36"/>
        <v>Normal</v>
      </c>
      <c r="P527" s="25" t="b">
        <f t="shared" si="37"/>
        <v>0</v>
      </c>
      <c r="Q527" s="25" t="b">
        <f t="shared" si="38"/>
        <v>0</v>
      </c>
      <c r="R527" s="81"/>
      <c r="S527" s="73" t="s">
        <v>39</v>
      </c>
      <c r="T527" s="100"/>
    </row>
    <row r="528" spans="1:20" x14ac:dyDescent="0.25">
      <c r="A528" s="13">
        <v>585</v>
      </c>
      <c r="B528" s="69" t="s">
        <v>26</v>
      </c>
      <c r="C528" s="79" t="s">
        <v>721</v>
      </c>
      <c r="D528" s="69" t="s">
        <v>1307</v>
      </c>
      <c r="E528" s="74">
        <v>39656</v>
      </c>
      <c r="F528" s="16">
        <f t="shared" ca="1" si="35"/>
        <v>70.899383983572889</v>
      </c>
      <c r="G528" s="80" t="s">
        <v>29</v>
      </c>
      <c r="H528" s="21">
        <v>3558</v>
      </c>
      <c r="I528" s="76">
        <v>16.3</v>
      </c>
      <c r="J528" s="76">
        <v>96.5</v>
      </c>
      <c r="K528" s="78">
        <v>40843</v>
      </c>
      <c r="L528" s="24">
        <v>-0.24</v>
      </c>
      <c r="M528" s="24">
        <v>-0.1</v>
      </c>
      <c r="N528" s="24">
        <v>-0.23</v>
      </c>
      <c r="O528" s="25" t="str">
        <f t="shared" si="36"/>
        <v>Normal</v>
      </c>
      <c r="P528" s="25" t="b">
        <f t="shared" si="37"/>
        <v>0</v>
      </c>
      <c r="Q528" s="25" t="b">
        <f t="shared" si="38"/>
        <v>0</v>
      </c>
      <c r="R528" s="81"/>
      <c r="S528" s="69" t="s">
        <v>170</v>
      </c>
      <c r="T528" s="100"/>
    </row>
    <row r="529" spans="1:20" x14ac:dyDescent="0.25">
      <c r="A529" s="13">
        <v>586</v>
      </c>
      <c r="B529" s="69" t="s">
        <v>26</v>
      </c>
      <c r="C529" s="79" t="s">
        <v>721</v>
      </c>
      <c r="D529" s="69" t="s">
        <v>1314</v>
      </c>
      <c r="E529" s="74">
        <v>39668</v>
      </c>
      <c r="F529" s="16">
        <f t="shared" ca="1" si="35"/>
        <v>70.505133470225871</v>
      </c>
      <c r="G529" s="75" t="s">
        <v>29</v>
      </c>
      <c r="H529" s="21">
        <v>2149</v>
      </c>
      <c r="I529" s="76">
        <v>15.3</v>
      </c>
      <c r="J529" s="76">
        <v>99.2</v>
      </c>
      <c r="K529" s="78">
        <v>40855</v>
      </c>
      <c r="L529" s="24">
        <v>0.13</v>
      </c>
      <c r="M529" s="24">
        <v>0.31</v>
      </c>
      <c r="N529" s="24">
        <v>0.25</v>
      </c>
      <c r="O529" s="25" t="str">
        <f t="shared" si="36"/>
        <v>Normal</v>
      </c>
      <c r="P529" s="25" t="b">
        <f t="shared" si="37"/>
        <v>0</v>
      </c>
      <c r="Q529" s="25" t="b">
        <f t="shared" si="38"/>
        <v>0</v>
      </c>
      <c r="R529" s="81"/>
      <c r="S529" s="69" t="s">
        <v>170</v>
      </c>
      <c r="T529" s="100"/>
    </row>
    <row r="530" spans="1:20" x14ac:dyDescent="0.25">
      <c r="A530" s="13">
        <v>587</v>
      </c>
      <c r="B530" s="69" t="s">
        <v>26</v>
      </c>
      <c r="C530" s="79" t="s">
        <v>721</v>
      </c>
      <c r="D530" s="89" t="s">
        <v>1319</v>
      </c>
      <c r="E530" s="111">
        <v>39665</v>
      </c>
      <c r="F530" s="16">
        <f t="shared" ca="1" si="35"/>
        <v>70.603696098562637</v>
      </c>
      <c r="G530" s="80" t="s">
        <v>29</v>
      </c>
      <c r="H530" s="21" t="s">
        <v>389</v>
      </c>
      <c r="I530" s="76">
        <v>14</v>
      </c>
      <c r="J530" s="76">
        <v>93.1</v>
      </c>
      <c r="K530" s="78">
        <v>40843</v>
      </c>
      <c r="L530" s="24">
        <v>1.84</v>
      </c>
      <c r="M530" s="24">
        <v>-0.56999999999999995</v>
      </c>
      <c r="N530" s="24">
        <v>0.98</v>
      </c>
      <c r="O530" s="25" t="str">
        <f t="shared" si="36"/>
        <v>Sobrepeso</v>
      </c>
      <c r="P530" s="25" t="b">
        <f t="shared" si="37"/>
        <v>0</v>
      </c>
      <c r="Q530" s="25" t="b">
        <f t="shared" si="38"/>
        <v>0</v>
      </c>
      <c r="R530" s="81"/>
      <c r="S530" s="69" t="s">
        <v>170</v>
      </c>
      <c r="T530" s="100"/>
    </row>
    <row r="531" spans="1:20" x14ac:dyDescent="0.25">
      <c r="A531" s="20">
        <v>588</v>
      </c>
      <c r="B531" s="69" t="s">
        <v>26</v>
      </c>
      <c r="C531" s="79" t="s">
        <v>721</v>
      </c>
      <c r="D531" s="69" t="s">
        <v>1326</v>
      </c>
      <c r="E531" s="74">
        <v>39497</v>
      </c>
      <c r="F531" s="16">
        <f t="shared" ca="1" si="35"/>
        <v>76.123203285420942</v>
      </c>
      <c r="G531" s="75" t="s">
        <v>29</v>
      </c>
      <c r="H531" s="21">
        <v>2305</v>
      </c>
      <c r="I531" s="76">
        <v>15</v>
      </c>
      <c r="J531" s="76">
        <v>91.9</v>
      </c>
      <c r="K531" s="78">
        <v>40850</v>
      </c>
      <c r="L531" s="24">
        <v>1.44</v>
      </c>
      <c r="M531" s="24">
        <v>-2.3199999999999998</v>
      </c>
      <c r="N531" s="24">
        <v>-0.39</v>
      </c>
      <c r="O531" s="25" t="str">
        <f t="shared" si="36"/>
        <v>Sobrepeso</v>
      </c>
      <c r="P531" s="25" t="str">
        <f t="shared" si="37"/>
        <v>Talla Baja</v>
      </c>
      <c r="Q531" s="25" t="b">
        <f t="shared" si="38"/>
        <v>0</v>
      </c>
      <c r="R531" s="81"/>
      <c r="S531" s="73" t="s">
        <v>39</v>
      </c>
      <c r="T531" s="100"/>
    </row>
    <row r="532" spans="1:20" x14ac:dyDescent="0.25">
      <c r="A532" s="13">
        <v>589</v>
      </c>
      <c r="B532" s="69" t="s">
        <v>26</v>
      </c>
      <c r="C532" s="79" t="s">
        <v>721</v>
      </c>
      <c r="D532" s="69" t="s">
        <v>1332</v>
      </c>
      <c r="E532" s="74">
        <v>39493</v>
      </c>
      <c r="F532" s="16">
        <f t="shared" ca="1" si="35"/>
        <v>76.254620123203281</v>
      </c>
      <c r="G532" s="80" t="s">
        <v>29</v>
      </c>
      <c r="H532" s="21">
        <v>8932</v>
      </c>
      <c r="I532" s="76">
        <v>17.399999999999999</v>
      </c>
      <c r="J532" s="76">
        <v>100.1</v>
      </c>
      <c r="K532" s="78">
        <v>40843</v>
      </c>
      <c r="L532" s="24">
        <v>1.46</v>
      </c>
      <c r="M532" s="24">
        <v>-0.28000000000000003</v>
      </c>
      <c r="N532" s="24">
        <v>0.79</v>
      </c>
      <c r="O532" s="25" t="str">
        <f t="shared" si="36"/>
        <v>Sobrepeso</v>
      </c>
      <c r="P532" s="25" t="b">
        <f t="shared" si="37"/>
        <v>0</v>
      </c>
      <c r="Q532" s="25" t="b">
        <f t="shared" si="38"/>
        <v>0</v>
      </c>
      <c r="R532" s="81"/>
      <c r="S532" s="73" t="s">
        <v>52</v>
      </c>
      <c r="T532" s="100"/>
    </row>
    <row r="533" spans="1:20" x14ac:dyDescent="0.25">
      <c r="A533" s="20">
        <v>590</v>
      </c>
      <c r="B533" s="69" t="s">
        <v>26</v>
      </c>
      <c r="C533" s="79" t="s">
        <v>721</v>
      </c>
      <c r="D533" s="89" t="s">
        <v>1339</v>
      </c>
      <c r="E533" s="111">
        <v>39562</v>
      </c>
      <c r="F533" s="16">
        <f t="shared" ca="1" si="35"/>
        <v>73.987679671457911</v>
      </c>
      <c r="G533" s="80" t="s">
        <v>29</v>
      </c>
      <c r="H533" s="21">
        <v>11864</v>
      </c>
      <c r="I533" s="76">
        <v>15</v>
      </c>
      <c r="J533" s="76">
        <v>95.1</v>
      </c>
      <c r="K533" s="78">
        <v>40843</v>
      </c>
      <c r="L533" s="24">
        <v>0.77</v>
      </c>
      <c r="M533" s="24">
        <v>-1.21</v>
      </c>
      <c r="N533" s="24">
        <v>-0.19</v>
      </c>
      <c r="O533" s="25" t="str">
        <f t="shared" si="36"/>
        <v>Normal</v>
      </c>
      <c r="P533" s="25" t="b">
        <f t="shared" si="37"/>
        <v>0</v>
      </c>
      <c r="Q533" s="25" t="b">
        <f t="shared" si="38"/>
        <v>0</v>
      </c>
      <c r="R533" s="81"/>
      <c r="S533" s="69" t="s">
        <v>170</v>
      </c>
      <c r="T533" s="234"/>
    </row>
    <row r="534" spans="1:20" x14ac:dyDescent="0.25">
      <c r="A534" s="13">
        <v>591</v>
      </c>
      <c r="B534" s="69" t="s">
        <v>26</v>
      </c>
      <c r="C534" s="79" t="s">
        <v>721</v>
      </c>
      <c r="D534" s="69" t="s">
        <v>1346</v>
      </c>
      <c r="E534" s="74">
        <v>39541</v>
      </c>
      <c r="F534" s="16">
        <f t="shared" ca="1" si="35"/>
        <v>74.677618069815196</v>
      </c>
      <c r="G534" s="75" t="s">
        <v>54</v>
      </c>
      <c r="H534" s="21">
        <v>3989</v>
      </c>
      <c r="I534" s="76">
        <v>13.8</v>
      </c>
      <c r="J534" s="76">
        <v>94.1</v>
      </c>
      <c r="K534" s="78">
        <v>40843</v>
      </c>
      <c r="L534" s="24">
        <v>0.27</v>
      </c>
      <c r="M534" s="24">
        <v>-0.47</v>
      </c>
      <c r="N534" s="24">
        <v>-0.09</v>
      </c>
      <c r="O534" s="25" t="str">
        <f t="shared" si="36"/>
        <v>Normal</v>
      </c>
      <c r="P534" s="25" t="b">
        <f t="shared" si="37"/>
        <v>0</v>
      </c>
      <c r="Q534" s="25" t="b">
        <f t="shared" si="38"/>
        <v>0</v>
      </c>
      <c r="R534" s="81"/>
      <c r="S534" s="73" t="s">
        <v>39</v>
      </c>
      <c r="T534" s="100"/>
    </row>
    <row r="535" spans="1:20" x14ac:dyDescent="0.25">
      <c r="A535" s="13">
        <v>592</v>
      </c>
      <c r="B535" s="69" t="s">
        <v>26</v>
      </c>
      <c r="C535" s="79" t="s">
        <v>721</v>
      </c>
      <c r="D535" s="69" t="s">
        <v>1353</v>
      </c>
      <c r="E535" s="74">
        <v>39655</v>
      </c>
      <c r="F535" s="16">
        <f t="shared" ca="1" si="35"/>
        <v>70.932238193018478</v>
      </c>
      <c r="G535" s="75" t="s">
        <v>54</v>
      </c>
      <c r="H535" s="21">
        <v>4538</v>
      </c>
      <c r="I535" s="76">
        <v>16.899999999999999</v>
      </c>
      <c r="J535" s="76">
        <v>95.9</v>
      </c>
      <c r="K535" s="78">
        <v>40843</v>
      </c>
      <c r="L535" s="24">
        <v>1.93</v>
      </c>
      <c r="M535" s="24">
        <v>-0.31</v>
      </c>
      <c r="N535" s="24">
        <v>1.18</v>
      </c>
      <c r="O535" s="25" t="str">
        <f t="shared" si="36"/>
        <v>Sobrepeso</v>
      </c>
      <c r="P535" s="25" t="b">
        <f t="shared" si="37"/>
        <v>0</v>
      </c>
      <c r="Q535" s="25" t="b">
        <f t="shared" si="38"/>
        <v>0</v>
      </c>
      <c r="R535" s="81"/>
      <c r="S535" s="73" t="s">
        <v>52</v>
      </c>
      <c r="T535" s="100"/>
    </row>
    <row r="536" spans="1:20" x14ac:dyDescent="0.25">
      <c r="A536" s="13">
        <v>593</v>
      </c>
      <c r="B536" s="69" t="s">
        <v>26</v>
      </c>
      <c r="C536" s="79" t="s">
        <v>721</v>
      </c>
      <c r="D536" s="69" t="s">
        <v>1359</v>
      </c>
      <c r="E536" s="74">
        <v>39632</v>
      </c>
      <c r="F536" s="16">
        <f t="shared" ca="1" si="35"/>
        <v>71.687885010266939</v>
      </c>
      <c r="G536" s="75" t="s">
        <v>54</v>
      </c>
      <c r="H536" s="21">
        <v>7635</v>
      </c>
      <c r="I536" s="76">
        <v>13.65</v>
      </c>
      <c r="J536" s="76">
        <v>95</v>
      </c>
      <c r="K536" s="78">
        <v>40855</v>
      </c>
      <c r="L536" s="24">
        <v>1.4</v>
      </c>
      <c r="M536" s="24">
        <v>-1.1499999999999999</v>
      </c>
      <c r="N536" s="24">
        <v>0.28999999999999998</v>
      </c>
      <c r="O536" s="25" t="str">
        <f t="shared" si="36"/>
        <v>Sobrepeso</v>
      </c>
      <c r="P536" s="25" t="b">
        <f t="shared" si="37"/>
        <v>0</v>
      </c>
      <c r="Q536" s="25" t="b">
        <f t="shared" si="38"/>
        <v>0</v>
      </c>
      <c r="R536" s="81"/>
      <c r="S536" s="73" t="s">
        <v>39</v>
      </c>
      <c r="T536" s="100"/>
    </row>
    <row r="537" spans="1:20" x14ac:dyDescent="0.25">
      <c r="A537" s="20">
        <v>594</v>
      </c>
      <c r="B537" s="69" t="s">
        <v>26</v>
      </c>
      <c r="C537" s="79" t="s">
        <v>721</v>
      </c>
      <c r="D537" s="69" t="s">
        <v>1366</v>
      </c>
      <c r="E537" s="74">
        <v>39541</v>
      </c>
      <c r="F537" s="16">
        <f t="shared" ca="1" si="35"/>
        <v>74.677618069815196</v>
      </c>
      <c r="G537" s="75" t="s">
        <v>54</v>
      </c>
      <c r="H537" s="21">
        <v>3739</v>
      </c>
      <c r="I537" s="76">
        <v>15</v>
      </c>
      <c r="J537" s="76">
        <v>97.85</v>
      </c>
      <c r="K537" s="78">
        <v>40855</v>
      </c>
      <c r="L537" s="24">
        <v>0.11</v>
      </c>
      <c r="M537" s="24">
        <v>-1.33</v>
      </c>
      <c r="N537" s="24">
        <v>-0.69</v>
      </c>
      <c r="O537" s="25" t="str">
        <f t="shared" si="36"/>
        <v>Normal</v>
      </c>
      <c r="P537" s="25" t="b">
        <f t="shared" si="37"/>
        <v>0</v>
      </c>
      <c r="Q537" s="25" t="b">
        <f t="shared" si="38"/>
        <v>0</v>
      </c>
      <c r="R537" s="81"/>
      <c r="S537" s="73" t="s">
        <v>39</v>
      </c>
      <c r="T537" s="100"/>
    </row>
    <row r="538" spans="1:20" x14ac:dyDescent="0.25">
      <c r="A538" s="13">
        <v>595</v>
      </c>
      <c r="B538" s="69" t="s">
        <v>26</v>
      </c>
      <c r="C538" s="79" t="s">
        <v>721</v>
      </c>
      <c r="D538" s="69" t="s">
        <v>1373</v>
      </c>
      <c r="E538" s="74">
        <v>39619</v>
      </c>
      <c r="F538" s="16">
        <f t="shared" ca="1" si="35"/>
        <v>72.114989733059559</v>
      </c>
      <c r="G538" s="75" t="s">
        <v>54</v>
      </c>
      <c r="H538" s="21" t="s">
        <v>389</v>
      </c>
      <c r="I538" s="76">
        <v>15.85</v>
      </c>
      <c r="J538" s="76">
        <v>95.8</v>
      </c>
      <c r="K538" s="78">
        <v>40843</v>
      </c>
      <c r="L538" s="24">
        <v>1.28</v>
      </c>
      <c r="M538" s="24">
        <v>-0.52</v>
      </c>
      <c r="N538" s="24">
        <v>0.59</v>
      </c>
      <c r="O538" s="25" t="str">
        <f t="shared" si="36"/>
        <v>Sobrepeso</v>
      </c>
      <c r="P538" s="25" t="b">
        <f t="shared" si="37"/>
        <v>0</v>
      </c>
      <c r="Q538" s="25" t="b">
        <f t="shared" si="38"/>
        <v>0</v>
      </c>
      <c r="R538" s="81"/>
      <c r="S538" s="69" t="s">
        <v>203</v>
      </c>
      <c r="T538" s="100">
        <v>4450</v>
      </c>
    </row>
    <row r="539" spans="1:20" x14ac:dyDescent="0.25">
      <c r="A539" s="20">
        <v>596</v>
      </c>
      <c r="B539" s="69" t="s">
        <v>26</v>
      </c>
      <c r="C539" s="79" t="s">
        <v>721</v>
      </c>
      <c r="D539" s="89" t="s">
        <v>1379</v>
      </c>
      <c r="E539" s="111">
        <v>39484</v>
      </c>
      <c r="F539" s="16">
        <f t="shared" ca="1" si="35"/>
        <v>76.550308008213563</v>
      </c>
      <c r="G539" s="80" t="s">
        <v>29</v>
      </c>
      <c r="H539" s="21">
        <v>2332</v>
      </c>
      <c r="I539" s="76">
        <v>18.3</v>
      </c>
      <c r="J539" s="76">
        <v>102</v>
      </c>
      <c r="K539" s="78">
        <v>40843</v>
      </c>
      <c r="L539" s="24">
        <v>1.62</v>
      </c>
      <c r="M539" s="24">
        <v>0.14000000000000001</v>
      </c>
      <c r="N539" s="24">
        <v>1.1599999999999999</v>
      </c>
      <c r="O539" s="25" t="str">
        <f t="shared" si="36"/>
        <v>Sobrepeso</v>
      </c>
      <c r="P539" s="25" t="b">
        <f t="shared" si="37"/>
        <v>0</v>
      </c>
      <c r="Q539" s="25" t="b">
        <f t="shared" si="38"/>
        <v>0</v>
      </c>
      <c r="R539" s="81"/>
      <c r="S539" s="73" t="s">
        <v>39</v>
      </c>
      <c r="T539" s="100"/>
    </row>
    <row r="540" spans="1:20" x14ac:dyDescent="0.25">
      <c r="A540" s="13">
        <v>597</v>
      </c>
      <c r="B540" s="69" t="s">
        <v>26</v>
      </c>
      <c r="C540" s="79" t="s">
        <v>721</v>
      </c>
      <c r="D540" s="69" t="s">
        <v>1385</v>
      </c>
      <c r="E540" s="74">
        <v>39600</v>
      </c>
      <c r="F540" s="16">
        <f t="shared" ca="1" si="35"/>
        <v>72.739219712525667</v>
      </c>
      <c r="G540" s="75" t="s">
        <v>29</v>
      </c>
      <c r="H540" s="21">
        <v>6800</v>
      </c>
      <c r="I540" s="76">
        <v>14.35</v>
      </c>
      <c r="J540" s="76">
        <v>93.3</v>
      </c>
      <c r="K540" s="78">
        <v>40843</v>
      </c>
      <c r="L540" s="24">
        <v>0.61</v>
      </c>
      <c r="M540" s="24">
        <v>-1.49</v>
      </c>
      <c r="N540" s="24">
        <v>-0.44</v>
      </c>
      <c r="O540" s="25" t="str">
        <f t="shared" si="36"/>
        <v>Normal</v>
      </c>
      <c r="P540" s="25" t="b">
        <f t="shared" si="37"/>
        <v>0</v>
      </c>
      <c r="Q540" s="25" t="b">
        <f t="shared" si="38"/>
        <v>0</v>
      </c>
      <c r="R540" s="81"/>
      <c r="S540" s="73" t="s">
        <v>39</v>
      </c>
      <c r="T540" s="100"/>
    </row>
    <row r="541" spans="1:20" x14ac:dyDescent="0.25">
      <c r="A541" s="13">
        <v>598</v>
      </c>
      <c r="B541" s="69" t="s">
        <v>26</v>
      </c>
      <c r="C541" s="79" t="s">
        <v>721</v>
      </c>
      <c r="D541" s="69" t="s">
        <v>1390</v>
      </c>
      <c r="E541" s="74">
        <v>39509</v>
      </c>
      <c r="F541" s="16">
        <f t="shared" ca="1" si="35"/>
        <v>75.728952772073924</v>
      </c>
      <c r="G541" s="75" t="s">
        <v>29</v>
      </c>
      <c r="H541" s="21">
        <v>8699</v>
      </c>
      <c r="I541" s="2">
        <v>16.8</v>
      </c>
      <c r="J541" s="2">
        <v>101.6</v>
      </c>
      <c r="K541" s="87">
        <v>40849</v>
      </c>
      <c r="L541" s="24">
        <v>0.72</v>
      </c>
      <c r="M541" s="24">
        <v>0.14000000000000001</v>
      </c>
      <c r="N541" s="24">
        <v>0.55000000000000004</v>
      </c>
      <c r="O541" s="25" t="str">
        <f t="shared" si="36"/>
        <v>Normal</v>
      </c>
      <c r="P541" s="25" t="b">
        <f t="shared" si="37"/>
        <v>0</v>
      </c>
      <c r="Q541" s="25" t="b">
        <f t="shared" si="38"/>
        <v>0</v>
      </c>
      <c r="R541" s="81"/>
      <c r="S541" s="73" t="s">
        <v>39</v>
      </c>
      <c r="T541" s="100">
        <v>3819</v>
      </c>
    </row>
    <row r="542" spans="1:20" x14ac:dyDescent="0.25">
      <c r="A542" s="13">
        <v>599</v>
      </c>
      <c r="B542" s="69" t="s">
        <v>26</v>
      </c>
      <c r="C542" s="79" t="s">
        <v>721</v>
      </c>
      <c r="D542" s="69" t="s">
        <v>1396</v>
      </c>
      <c r="E542" s="74">
        <v>39650</v>
      </c>
      <c r="F542" s="16">
        <f t="shared" ca="1" si="35"/>
        <v>71.096509240246405</v>
      </c>
      <c r="G542" s="75" t="s">
        <v>54</v>
      </c>
      <c r="H542" s="21">
        <v>2650</v>
      </c>
      <c r="I542" s="76">
        <v>14.1</v>
      </c>
      <c r="J542" s="76">
        <v>91.95</v>
      </c>
      <c r="K542" s="78">
        <v>40843</v>
      </c>
      <c r="L542" s="24">
        <v>0.79</v>
      </c>
      <c r="M542" s="24">
        <v>-1.33</v>
      </c>
      <c r="N542" s="24">
        <v>-0.19</v>
      </c>
      <c r="O542" s="25" t="str">
        <f t="shared" si="36"/>
        <v>Normal</v>
      </c>
      <c r="P542" s="25" t="b">
        <f t="shared" si="37"/>
        <v>0</v>
      </c>
      <c r="Q542" s="25" t="b">
        <f t="shared" si="38"/>
        <v>0</v>
      </c>
      <c r="R542" s="81"/>
      <c r="S542" s="73" t="s">
        <v>39</v>
      </c>
      <c r="T542" s="100"/>
    </row>
    <row r="543" spans="1:20" x14ac:dyDescent="0.25">
      <c r="A543" s="20">
        <v>600</v>
      </c>
      <c r="B543" s="69" t="s">
        <v>26</v>
      </c>
      <c r="C543" s="79" t="s">
        <v>721</v>
      </c>
      <c r="D543" s="69" t="s">
        <v>1403</v>
      </c>
      <c r="E543" s="74">
        <v>39676</v>
      </c>
      <c r="F543" s="16">
        <f t="shared" ca="1" si="35"/>
        <v>70.242299794661193</v>
      </c>
      <c r="G543" s="75" t="s">
        <v>29</v>
      </c>
      <c r="H543" s="21">
        <v>2276</v>
      </c>
      <c r="I543" s="76">
        <v>13.9</v>
      </c>
      <c r="J543" s="76">
        <v>97.85</v>
      </c>
      <c r="K543" s="78">
        <v>40855</v>
      </c>
      <c r="L543" s="24">
        <v>-0.76</v>
      </c>
      <c r="M543" s="24">
        <v>0</v>
      </c>
      <c r="N543" s="24">
        <v>-0.51</v>
      </c>
      <c r="O543" s="25" t="str">
        <f t="shared" si="36"/>
        <v>Normal</v>
      </c>
      <c r="P543" s="25" t="b">
        <f t="shared" si="37"/>
        <v>0</v>
      </c>
      <c r="Q543" s="25" t="b">
        <f t="shared" si="38"/>
        <v>0</v>
      </c>
      <c r="R543" s="81"/>
      <c r="S543" s="73" t="s">
        <v>52</v>
      </c>
      <c r="T543" s="100"/>
    </row>
    <row r="544" spans="1:20" x14ac:dyDescent="0.25">
      <c r="A544" s="13">
        <v>601</v>
      </c>
      <c r="B544" s="69" t="s">
        <v>26</v>
      </c>
      <c r="C544" s="79" t="s">
        <v>721</v>
      </c>
      <c r="D544" s="69" t="s">
        <v>1410</v>
      </c>
      <c r="E544" s="74">
        <v>39637</v>
      </c>
      <c r="F544" s="16">
        <f t="shared" ca="1" si="35"/>
        <v>71.523613963039011</v>
      </c>
      <c r="G544" s="75" t="s">
        <v>29</v>
      </c>
      <c r="H544" s="21">
        <v>12592</v>
      </c>
      <c r="I544" s="76">
        <v>15</v>
      </c>
      <c r="J544" s="76">
        <v>92.85</v>
      </c>
      <c r="K544" s="78">
        <v>40843</v>
      </c>
      <c r="L544" s="24">
        <v>1.24</v>
      </c>
      <c r="M544" s="24">
        <v>-1.43</v>
      </c>
      <c r="N544" s="24">
        <v>0.03</v>
      </c>
      <c r="O544" s="25" t="str">
        <f t="shared" si="36"/>
        <v>Sobrepeso</v>
      </c>
      <c r="P544" s="25" t="b">
        <f t="shared" si="37"/>
        <v>0</v>
      </c>
      <c r="Q544" s="25" t="b">
        <f t="shared" si="38"/>
        <v>0</v>
      </c>
      <c r="R544" s="81"/>
      <c r="S544" s="69" t="s">
        <v>170</v>
      </c>
      <c r="T544" s="100"/>
    </row>
    <row r="545" spans="1:20" x14ac:dyDescent="0.25">
      <c r="A545" s="20">
        <v>602</v>
      </c>
      <c r="B545" s="69" t="s">
        <v>26</v>
      </c>
      <c r="C545" s="79" t="s">
        <v>721</v>
      </c>
      <c r="D545" s="69" t="s">
        <v>1418</v>
      </c>
      <c r="E545" s="74">
        <v>39618</v>
      </c>
      <c r="F545" s="16">
        <f t="shared" ca="1" si="35"/>
        <v>72.147843942505133</v>
      </c>
      <c r="G545" s="75" t="s">
        <v>54</v>
      </c>
      <c r="H545" s="21">
        <v>3457</v>
      </c>
      <c r="I545" s="76">
        <v>13.8</v>
      </c>
      <c r="J545" s="76">
        <v>93.5</v>
      </c>
      <c r="K545" s="78">
        <v>40843</v>
      </c>
      <c r="L545" s="24">
        <v>1.18</v>
      </c>
      <c r="M545" s="24">
        <v>-0.87</v>
      </c>
      <c r="N545" s="24">
        <v>0.33</v>
      </c>
      <c r="O545" s="25" t="str">
        <f t="shared" si="36"/>
        <v>Sobrepeso</v>
      </c>
      <c r="P545" s="25" t="b">
        <f t="shared" si="37"/>
        <v>0</v>
      </c>
      <c r="Q545" s="25" t="b">
        <f t="shared" si="38"/>
        <v>0</v>
      </c>
      <c r="R545" s="81"/>
      <c r="S545" s="73" t="s">
        <v>39</v>
      </c>
      <c r="T545" s="100"/>
    </row>
    <row r="546" spans="1:20" x14ac:dyDescent="0.25">
      <c r="A546" s="13">
        <v>603</v>
      </c>
      <c r="B546" s="69" t="s">
        <v>26</v>
      </c>
      <c r="C546" s="79" t="s">
        <v>721</v>
      </c>
      <c r="D546" s="69" t="s">
        <v>1425</v>
      </c>
      <c r="E546" s="74">
        <v>39691</v>
      </c>
      <c r="F546" s="16">
        <f t="shared" ca="1" si="35"/>
        <v>69.74948665297741</v>
      </c>
      <c r="G546" s="75" t="s">
        <v>29</v>
      </c>
      <c r="H546" s="21">
        <v>9454</v>
      </c>
      <c r="I546" s="76">
        <v>15.25</v>
      </c>
      <c r="J546" s="76">
        <v>95.2</v>
      </c>
      <c r="K546" s="78">
        <v>40843</v>
      </c>
      <c r="L546" s="24">
        <v>0.95</v>
      </c>
      <c r="M546" s="24">
        <v>-0.55000000000000004</v>
      </c>
      <c r="N546" s="24">
        <v>0.33</v>
      </c>
      <c r="O546" s="25" t="str">
        <f t="shared" si="36"/>
        <v>Normal</v>
      </c>
      <c r="P546" s="25" t="b">
        <f t="shared" si="37"/>
        <v>0</v>
      </c>
      <c r="Q546" s="25" t="b">
        <f t="shared" si="38"/>
        <v>0</v>
      </c>
      <c r="R546" s="81"/>
      <c r="S546" s="69" t="s">
        <v>170</v>
      </c>
      <c r="T546" s="100"/>
    </row>
    <row r="547" spans="1:20" x14ac:dyDescent="0.25">
      <c r="A547" s="13">
        <v>604</v>
      </c>
      <c r="B547" s="69" t="s">
        <v>26</v>
      </c>
      <c r="C547" s="79" t="s">
        <v>721</v>
      </c>
      <c r="D547" s="69" t="s">
        <v>1432</v>
      </c>
      <c r="E547" s="74">
        <v>39670</v>
      </c>
      <c r="F547" s="16">
        <f t="shared" ca="1" si="35"/>
        <v>70.439425051334709</v>
      </c>
      <c r="G547" s="75" t="s">
        <v>29</v>
      </c>
      <c r="H547" s="21">
        <v>2072</v>
      </c>
      <c r="I547" s="76">
        <v>15.1</v>
      </c>
      <c r="J547" s="76">
        <v>98.1</v>
      </c>
      <c r="K547" s="78">
        <v>40843</v>
      </c>
      <c r="L547" s="24">
        <v>0.98</v>
      </c>
      <c r="M547" s="24">
        <v>-0.2</v>
      </c>
      <c r="N547" s="24">
        <v>0.59</v>
      </c>
      <c r="O547" s="25" t="str">
        <f t="shared" si="36"/>
        <v>Normal</v>
      </c>
      <c r="P547" s="25" t="b">
        <f t="shared" si="37"/>
        <v>0</v>
      </c>
      <c r="Q547" s="25" t="b">
        <f t="shared" si="38"/>
        <v>0</v>
      </c>
      <c r="R547" s="81"/>
      <c r="S547" s="73" t="s">
        <v>39</v>
      </c>
      <c r="T547" s="100"/>
    </row>
    <row r="548" spans="1:20" x14ac:dyDescent="0.25">
      <c r="A548" s="13">
        <v>605</v>
      </c>
      <c r="B548" s="69" t="s">
        <v>26</v>
      </c>
      <c r="C548" s="79" t="s">
        <v>721</v>
      </c>
      <c r="D548" s="69" t="s">
        <v>1439</v>
      </c>
      <c r="E548" s="74">
        <v>39373</v>
      </c>
      <c r="F548" s="16">
        <f t="shared" ca="1" si="35"/>
        <v>80.197125256673516</v>
      </c>
      <c r="G548" s="75" t="s">
        <v>54</v>
      </c>
      <c r="H548" s="21">
        <v>3234</v>
      </c>
      <c r="I548" s="76">
        <v>14.1</v>
      </c>
      <c r="J548" s="76">
        <v>99.05</v>
      </c>
      <c r="K548" s="78">
        <v>40843</v>
      </c>
      <c r="L548" s="24">
        <v>-0.66</v>
      </c>
      <c r="M548" s="24">
        <v>-0.89</v>
      </c>
      <c r="N548" s="24">
        <v>-0.99</v>
      </c>
      <c r="O548" s="25" t="str">
        <f t="shared" si="36"/>
        <v>Normal</v>
      </c>
      <c r="P548" s="25" t="b">
        <f t="shared" si="37"/>
        <v>0</v>
      </c>
      <c r="Q548" s="25" t="b">
        <f t="shared" si="38"/>
        <v>0</v>
      </c>
      <c r="R548" s="81"/>
      <c r="S548" s="69" t="s">
        <v>170</v>
      </c>
      <c r="T548" s="100"/>
    </row>
    <row r="549" spans="1:20" x14ac:dyDescent="0.25">
      <c r="A549" s="20">
        <v>606</v>
      </c>
      <c r="B549" s="69" t="s">
        <v>26</v>
      </c>
      <c r="C549" s="79" t="s">
        <v>721</v>
      </c>
      <c r="D549" s="69" t="s">
        <v>1447</v>
      </c>
      <c r="E549" s="74">
        <v>39457</v>
      </c>
      <c r="F549" s="16">
        <f t="shared" ca="1" si="35"/>
        <v>77.437371663244363</v>
      </c>
      <c r="G549" s="75" t="s">
        <v>54</v>
      </c>
      <c r="H549" s="21">
        <v>3440</v>
      </c>
      <c r="I549" s="76">
        <v>19.55</v>
      </c>
      <c r="J549" s="76">
        <v>103.4</v>
      </c>
      <c r="K549" s="78">
        <v>40843</v>
      </c>
      <c r="L549" s="24">
        <v>-0.23</v>
      </c>
      <c r="M549" s="24">
        <v>-1.59</v>
      </c>
      <c r="N549" s="24">
        <v>-1.0900000000000001</v>
      </c>
      <c r="O549" s="25" t="str">
        <f t="shared" si="36"/>
        <v>Normal</v>
      </c>
      <c r="P549" s="25" t="b">
        <f t="shared" si="37"/>
        <v>0</v>
      </c>
      <c r="Q549" s="25" t="b">
        <f t="shared" si="38"/>
        <v>0</v>
      </c>
      <c r="R549" s="81"/>
      <c r="S549" s="69" t="s">
        <v>170</v>
      </c>
      <c r="T549" s="100"/>
    </row>
    <row r="550" spans="1:20" x14ac:dyDescent="0.25">
      <c r="A550" s="13">
        <v>607</v>
      </c>
      <c r="B550" s="69" t="s">
        <v>26</v>
      </c>
      <c r="C550" s="79" t="s">
        <v>721</v>
      </c>
      <c r="D550" s="69" t="s">
        <v>1454</v>
      </c>
      <c r="E550" s="74">
        <v>39404</v>
      </c>
      <c r="F550" s="16">
        <f t="shared" ca="1" si="35"/>
        <v>79.178644763860376</v>
      </c>
      <c r="G550" s="75" t="s">
        <v>54</v>
      </c>
      <c r="H550" s="21">
        <v>3494</v>
      </c>
      <c r="I550" s="76">
        <v>18.350000000000001</v>
      </c>
      <c r="J550" s="76">
        <v>103.5</v>
      </c>
      <c r="K550" s="78">
        <v>40843</v>
      </c>
      <c r="L550" s="24">
        <v>1.35</v>
      </c>
      <c r="M550" s="24">
        <v>0.73</v>
      </c>
      <c r="N550" s="24">
        <v>1.32</v>
      </c>
      <c r="O550" s="25" t="str">
        <f t="shared" si="36"/>
        <v>Sobrepeso</v>
      </c>
      <c r="P550" s="25" t="b">
        <f t="shared" si="37"/>
        <v>0</v>
      </c>
      <c r="Q550" s="25" t="b">
        <f t="shared" si="38"/>
        <v>0</v>
      </c>
      <c r="R550" s="81"/>
      <c r="S550" s="73" t="s">
        <v>52</v>
      </c>
      <c r="T550" s="100"/>
    </row>
    <row r="551" spans="1:20" x14ac:dyDescent="0.25">
      <c r="A551" s="20">
        <v>608</v>
      </c>
      <c r="B551" s="69" t="s">
        <v>26</v>
      </c>
      <c r="C551" s="79" t="s">
        <v>721</v>
      </c>
      <c r="D551" s="69" t="s">
        <v>1460</v>
      </c>
      <c r="E551" s="74">
        <v>39576</v>
      </c>
      <c r="F551" s="16">
        <f t="shared" ca="1" si="35"/>
        <v>73.527720739219717</v>
      </c>
      <c r="G551" s="75" t="s">
        <v>54</v>
      </c>
      <c r="H551" s="21" t="s">
        <v>389</v>
      </c>
      <c r="I551" s="76">
        <v>15.5</v>
      </c>
      <c r="J551" s="76">
        <v>99.5</v>
      </c>
      <c r="K551" s="78">
        <v>40843</v>
      </c>
      <c r="L551" s="24">
        <v>0.3</v>
      </c>
      <c r="M551" s="24">
        <v>0.17</v>
      </c>
      <c r="N551" s="24">
        <v>0.28999999999999998</v>
      </c>
      <c r="O551" s="25" t="str">
        <f t="shared" si="36"/>
        <v>Normal</v>
      </c>
      <c r="P551" s="25" t="b">
        <f t="shared" si="37"/>
        <v>0</v>
      </c>
      <c r="Q551" s="25" t="b">
        <f t="shared" si="38"/>
        <v>0</v>
      </c>
      <c r="R551" s="81"/>
      <c r="S551" s="69" t="s">
        <v>170</v>
      </c>
      <c r="T551" s="100"/>
    </row>
    <row r="552" spans="1:20" x14ac:dyDescent="0.25">
      <c r="A552" s="13">
        <v>609</v>
      </c>
      <c r="B552" s="69" t="s">
        <v>26</v>
      </c>
      <c r="C552" s="79" t="s">
        <v>721</v>
      </c>
      <c r="D552" s="69" t="s">
        <v>1467</v>
      </c>
      <c r="E552" s="74">
        <v>39358</v>
      </c>
      <c r="F552" s="16">
        <f t="shared" ca="1" si="35"/>
        <v>80.689938398357285</v>
      </c>
      <c r="G552" s="75" t="s">
        <v>29</v>
      </c>
      <c r="H552" s="21">
        <v>4349</v>
      </c>
      <c r="I552" s="76">
        <v>14.3</v>
      </c>
      <c r="J552" s="76">
        <v>99.05</v>
      </c>
      <c r="K552" s="78">
        <v>40843</v>
      </c>
      <c r="L552" s="24">
        <v>-0.67</v>
      </c>
      <c r="M552" s="24">
        <v>-1.1200000000000001</v>
      </c>
      <c r="N552" s="24">
        <v>-1.1200000000000001</v>
      </c>
      <c r="O552" s="25" t="str">
        <f t="shared" si="36"/>
        <v>Normal</v>
      </c>
      <c r="P552" s="25" t="b">
        <f t="shared" si="37"/>
        <v>0</v>
      </c>
      <c r="Q552" s="25" t="b">
        <f t="shared" si="38"/>
        <v>0</v>
      </c>
      <c r="R552" s="81"/>
      <c r="S552" s="73" t="s">
        <v>1474</v>
      </c>
      <c r="T552" s="100"/>
    </row>
    <row r="553" spans="1:20" x14ac:dyDescent="0.25">
      <c r="A553" s="13">
        <v>610</v>
      </c>
      <c r="B553" s="69" t="s">
        <v>26</v>
      </c>
      <c r="C553" s="79" t="s">
        <v>721</v>
      </c>
      <c r="D553" s="69" t="s">
        <v>1475</v>
      </c>
      <c r="E553" s="74">
        <v>39533</v>
      </c>
      <c r="F553" s="16">
        <f t="shared" ca="1" si="35"/>
        <v>74.940451745379875</v>
      </c>
      <c r="G553" s="75" t="s">
        <v>29</v>
      </c>
      <c r="H553" s="21">
        <v>4790</v>
      </c>
      <c r="I553" s="76">
        <v>14.3</v>
      </c>
      <c r="J553" s="76">
        <v>94.25</v>
      </c>
      <c r="K553" s="78">
        <v>40843</v>
      </c>
      <c r="L553" s="24">
        <v>0.37</v>
      </c>
      <c r="M553" s="24">
        <v>-1.55</v>
      </c>
      <c r="N553" s="24">
        <v>-0.66</v>
      </c>
      <c r="O553" s="25" t="str">
        <f t="shared" si="36"/>
        <v>Normal</v>
      </c>
      <c r="P553" s="25" t="b">
        <f t="shared" si="37"/>
        <v>0</v>
      </c>
      <c r="Q553" s="25" t="b">
        <f t="shared" si="38"/>
        <v>0</v>
      </c>
      <c r="R553" s="81"/>
      <c r="S553" s="73" t="s">
        <v>39</v>
      </c>
      <c r="T553" s="100"/>
    </row>
    <row r="554" spans="1:20" x14ac:dyDescent="0.25">
      <c r="A554" s="13">
        <v>611</v>
      </c>
      <c r="B554" s="69" t="s">
        <v>26</v>
      </c>
      <c r="C554" s="79" t="s">
        <v>721</v>
      </c>
      <c r="D554" s="69" t="s">
        <v>1481</v>
      </c>
      <c r="E554" s="74">
        <v>39384</v>
      </c>
      <c r="F554" s="16">
        <f t="shared" ca="1" si="35"/>
        <v>79.835728952772072</v>
      </c>
      <c r="G554" s="75" t="s">
        <v>29</v>
      </c>
      <c r="H554" s="21">
        <v>5999</v>
      </c>
      <c r="I554" s="2">
        <v>18.2</v>
      </c>
      <c r="J554" s="2">
        <v>105.5</v>
      </c>
      <c r="K554" s="87">
        <v>40849</v>
      </c>
      <c r="L554" s="24">
        <v>0.79</v>
      </c>
      <c r="M554" s="24">
        <v>0.5</v>
      </c>
      <c r="N554" s="24">
        <v>0.82</v>
      </c>
      <c r="O554" s="25" t="str">
        <f t="shared" si="36"/>
        <v>Normal</v>
      </c>
      <c r="P554" s="25" t="b">
        <f t="shared" si="37"/>
        <v>0</v>
      </c>
      <c r="Q554" s="25" t="b">
        <f t="shared" si="38"/>
        <v>0</v>
      </c>
      <c r="R554" s="100"/>
      <c r="S554" s="73" t="s">
        <v>39</v>
      </c>
      <c r="T554" s="100"/>
    </row>
    <row r="555" spans="1:20" x14ac:dyDescent="0.25">
      <c r="A555" s="20">
        <v>612</v>
      </c>
      <c r="B555" s="69" t="s">
        <v>26</v>
      </c>
      <c r="C555" s="79" t="s">
        <v>721</v>
      </c>
      <c r="D555" s="69" t="s">
        <v>1488</v>
      </c>
      <c r="E555" s="74">
        <v>39693</v>
      </c>
      <c r="F555" s="16">
        <f t="shared" ca="1" si="35"/>
        <v>69.683778234086247</v>
      </c>
      <c r="G555" s="80" t="s">
        <v>29</v>
      </c>
      <c r="H555" s="84">
        <v>5075</v>
      </c>
      <c r="I555" s="76">
        <v>15</v>
      </c>
      <c r="J555" s="76">
        <v>97.7</v>
      </c>
      <c r="K555" s="78">
        <v>40850</v>
      </c>
      <c r="L555" s="24">
        <v>0.88</v>
      </c>
      <c r="M555" s="24">
        <v>-0.82</v>
      </c>
      <c r="N555" s="24">
        <v>0.13</v>
      </c>
      <c r="O555" s="25" t="str">
        <f t="shared" si="36"/>
        <v>Normal</v>
      </c>
      <c r="P555" s="25" t="b">
        <f t="shared" si="37"/>
        <v>0</v>
      </c>
      <c r="Q555" s="25" t="b">
        <f t="shared" si="38"/>
        <v>0</v>
      </c>
      <c r="R555" s="81"/>
      <c r="S555" s="73" t="s">
        <v>39</v>
      </c>
      <c r="T555" s="100"/>
    </row>
    <row r="556" spans="1:20" x14ac:dyDescent="0.25">
      <c r="A556" s="13">
        <v>613</v>
      </c>
      <c r="B556" s="69" t="s">
        <v>26</v>
      </c>
      <c r="C556" s="79" t="s">
        <v>721</v>
      </c>
      <c r="D556" s="69" t="s">
        <v>1495</v>
      </c>
      <c r="E556" s="74">
        <v>39554</v>
      </c>
      <c r="F556" s="16">
        <f t="shared" ca="1" si="35"/>
        <v>74.25051334702259</v>
      </c>
      <c r="G556" s="80" t="s">
        <v>54</v>
      </c>
      <c r="H556" s="84">
        <v>2394</v>
      </c>
      <c r="I556" s="76">
        <v>13.05</v>
      </c>
      <c r="J556" s="76">
        <v>95.3</v>
      </c>
      <c r="K556" s="78">
        <v>40850</v>
      </c>
      <c r="L556" s="24">
        <v>-0.77</v>
      </c>
      <c r="M556" s="24">
        <v>-1.01</v>
      </c>
      <c r="N556" s="24">
        <v>-1.1000000000000001</v>
      </c>
      <c r="O556" s="25" t="str">
        <f t="shared" si="36"/>
        <v>Normal</v>
      </c>
      <c r="P556" s="25" t="b">
        <f t="shared" si="37"/>
        <v>0</v>
      </c>
      <c r="Q556" s="25" t="b">
        <f t="shared" si="38"/>
        <v>0</v>
      </c>
      <c r="R556" s="81"/>
      <c r="S556" s="69" t="s">
        <v>170</v>
      </c>
      <c r="T556" s="100"/>
    </row>
    <row r="557" spans="1:20" x14ac:dyDescent="0.25">
      <c r="A557" s="20">
        <v>614</v>
      </c>
      <c r="B557" s="69" t="s">
        <v>26</v>
      </c>
      <c r="C557" s="79" t="s">
        <v>721</v>
      </c>
      <c r="D557" s="69" t="s">
        <v>1502</v>
      </c>
      <c r="E557" s="74">
        <v>39706</v>
      </c>
      <c r="F557" s="16">
        <f t="shared" ca="1" si="35"/>
        <v>69.256673511293627</v>
      </c>
      <c r="G557" s="80" t="s">
        <v>29</v>
      </c>
      <c r="H557" s="84">
        <v>2326</v>
      </c>
      <c r="I557" s="83">
        <v>17.350000000000001</v>
      </c>
      <c r="J557" s="76">
        <v>97</v>
      </c>
      <c r="K557" s="78">
        <v>40850</v>
      </c>
      <c r="L557" s="24">
        <v>0.73</v>
      </c>
      <c r="M557" s="24">
        <v>-0.42</v>
      </c>
      <c r="N557" s="24">
        <v>0.25</v>
      </c>
      <c r="O557" s="25" t="str">
        <f t="shared" si="36"/>
        <v>Normal</v>
      </c>
      <c r="P557" s="25" t="b">
        <f t="shared" si="37"/>
        <v>0</v>
      </c>
      <c r="Q557" s="25" t="b">
        <f t="shared" si="38"/>
        <v>0</v>
      </c>
      <c r="R557" s="81"/>
      <c r="S557" s="73" t="s">
        <v>52</v>
      </c>
      <c r="T557" s="49"/>
    </row>
    <row r="558" spans="1:20" x14ac:dyDescent="0.25">
      <c r="A558" s="13">
        <v>616</v>
      </c>
      <c r="B558" s="69" t="s">
        <v>26</v>
      </c>
      <c r="C558" s="79" t="s">
        <v>721</v>
      </c>
      <c r="D558" s="69" t="s">
        <v>1509</v>
      </c>
      <c r="E558" s="74">
        <v>39566</v>
      </c>
      <c r="F558" s="16">
        <f t="shared" ca="1" si="35"/>
        <v>73.856262833675572</v>
      </c>
      <c r="G558" s="80" t="s">
        <v>54</v>
      </c>
      <c r="H558" s="84">
        <v>9720</v>
      </c>
      <c r="I558" s="83">
        <v>17.600000000000001</v>
      </c>
      <c r="J558" s="76">
        <v>105</v>
      </c>
      <c r="K558" s="78">
        <v>40850</v>
      </c>
      <c r="L558" s="24">
        <v>0.51</v>
      </c>
      <c r="M558" s="24">
        <v>1.43</v>
      </c>
      <c r="N558" s="24">
        <v>1.1599999999999999</v>
      </c>
      <c r="O558" s="25" t="str">
        <f t="shared" si="36"/>
        <v>Normal</v>
      </c>
      <c r="P558" s="25" t="b">
        <f t="shared" si="37"/>
        <v>0</v>
      </c>
      <c r="Q558" s="25" t="b">
        <f t="shared" si="38"/>
        <v>0</v>
      </c>
      <c r="R558" s="81"/>
      <c r="S558" s="73" t="s">
        <v>52</v>
      </c>
      <c r="T558" s="49"/>
    </row>
    <row r="559" spans="1:20" x14ac:dyDescent="0.25">
      <c r="A559" s="13">
        <v>617</v>
      </c>
      <c r="B559" s="69" t="s">
        <v>26</v>
      </c>
      <c r="C559" s="79" t="s">
        <v>721</v>
      </c>
      <c r="D559" s="69" t="s">
        <v>1516</v>
      </c>
      <c r="E559" s="74">
        <v>39459</v>
      </c>
      <c r="F559" s="16">
        <f t="shared" ca="1" si="35"/>
        <v>77.371663244353186</v>
      </c>
      <c r="G559" s="80" t="s">
        <v>54</v>
      </c>
      <c r="H559" s="84">
        <v>9408</v>
      </c>
      <c r="I559" s="83">
        <v>19.2</v>
      </c>
      <c r="J559" s="76">
        <v>101.2</v>
      </c>
      <c r="K559" s="78">
        <v>40850</v>
      </c>
      <c r="L559" s="24">
        <v>2.2000000000000002</v>
      </c>
      <c r="M559" s="24">
        <v>-0.04</v>
      </c>
      <c r="N559" s="24">
        <v>1.44</v>
      </c>
      <c r="O559" s="25" t="str">
        <f t="shared" si="36"/>
        <v>Obeso</v>
      </c>
      <c r="P559" s="25" t="b">
        <f t="shared" si="37"/>
        <v>0</v>
      </c>
      <c r="Q559" s="25" t="b">
        <f t="shared" si="38"/>
        <v>0</v>
      </c>
      <c r="R559" s="81"/>
      <c r="S559" s="69" t="s">
        <v>170</v>
      </c>
      <c r="T559" s="49"/>
    </row>
    <row r="560" spans="1:20" x14ac:dyDescent="0.25">
      <c r="A560" s="13">
        <v>619</v>
      </c>
      <c r="B560" s="69" t="s">
        <v>26</v>
      </c>
      <c r="C560" s="79" t="s">
        <v>721</v>
      </c>
      <c r="D560" s="69" t="s">
        <v>1523</v>
      </c>
      <c r="E560" s="74">
        <v>39702</v>
      </c>
      <c r="F560" s="16">
        <f t="shared" ca="1" si="35"/>
        <v>69.388090349075981</v>
      </c>
      <c r="G560" s="80" t="s">
        <v>29</v>
      </c>
      <c r="H560" s="21">
        <v>2364</v>
      </c>
      <c r="I560" s="83">
        <v>15.85</v>
      </c>
      <c r="J560" s="76">
        <v>95.5</v>
      </c>
      <c r="K560" s="78">
        <v>40850</v>
      </c>
      <c r="L560" s="24">
        <v>1.35</v>
      </c>
      <c r="M560" s="24">
        <v>-0.45</v>
      </c>
      <c r="N560" s="24">
        <v>0.65</v>
      </c>
      <c r="O560" s="25" t="str">
        <f t="shared" si="36"/>
        <v>Sobrepeso</v>
      </c>
      <c r="P560" s="25" t="b">
        <f t="shared" si="37"/>
        <v>0</v>
      </c>
      <c r="Q560" s="25" t="b">
        <f t="shared" si="38"/>
        <v>0</v>
      </c>
      <c r="R560" s="81"/>
      <c r="S560" s="73" t="s">
        <v>39</v>
      </c>
      <c r="T560" s="49"/>
    </row>
    <row r="561" spans="1:20" x14ac:dyDescent="0.25">
      <c r="A561" s="20">
        <v>620</v>
      </c>
      <c r="B561" s="69" t="s">
        <v>26</v>
      </c>
      <c r="C561" s="79" t="s">
        <v>721</v>
      </c>
      <c r="D561" s="69" t="s">
        <v>1530</v>
      </c>
      <c r="E561" s="74">
        <v>39837</v>
      </c>
      <c r="F561" s="16">
        <f t="shared" ca="1" si="35"/>
        <v>64.952772073921963</v>
      </c>
      <c r="G561" s="80" t="s">
        <v>29</v>
      </c>
      <c r="H561" s="21">
        <v>4505</v>
      </c>
      <c r="I561" s="83">
        <v>13.65</v>
      </c>
      <c r="J561" s="76" t="s">
        <v>1536</v>
      </c>
      <c r="K561" s="78">
        <v>40850</v>
      </c>
      <c r="L561" s="24">
        <v>0.64</v>
      </c>
      <c r="M561" s="24">
        <v>-1.1100000000000001</v>
      </c>
      <c r="N561" s="24">
        <v>-0.14000000000000001</v>
      </c>
      <c r="O561" s="25" t="str">
        <f t="shared" si="36"/>
        <v>Normal</v>
      </c>
      <c r="P561" s="25" t="b">
        <f t="shared" si="37"/>
        <v>0</v>
      </c>
      <c r="Q561" s="25" t="b">
        <f t="shared" si="38"/>
        <v>0</v>
      </c>
      <c r="R561" s="81"/>
      <c r="S561" s="69" t="s">
        <v>170</v>
      </c>
      <c r="T561" s="49"/>
    </row>
    <row r="562" spans="1:20" x14ac:dyDescent="0.25">
      <c r="A562" s="13">
        <v>621</v>
      </c>
      <c r="B562" s="69" t="s">
        <v>26</v>
      </c>
      <c r="C562" s="79" t="s">
        <v>721</v>
      </c>
      <c r="D562" s="69" t="s">
        <v>1537</v>
      </c>
      <c r="E562" s="74">
        <v>39575</v>
      </c>
      <c r="F562" s="16">
        <f t="shared" ca="1" si="35"/>
        <v>73.560574948665291</v>
      </c>
      <c r="G562" s="80" t="s">
        <v>29</v>
      </c>
      <c r="H562" s="21">
        <v>2540</v>
      </c>
      <c r="I562" s="76">
        <v>16.149999999999999</v>
      </c>
      <c r="J562" s="76">
        <v>97.6</v>
      </c>
      <c r="K562" s="78">
        <v>40855</v>
      </c>
      <c r="L562" s="24">
        <v>1.42</v>
      </c>
      <c r="M562" s="24">
        <v>-0.42</v>
      </c>
      <c r="N562" s="24">
        <v>0.73</v>
      </c>
      <c r="O562" s="25" t="str">
        <f t="shared" si="36"/>
        <v>Sobrepeso</v>
      </c>
      <c r="P562" s="25" t="b">
        <f t="shared" si="37"/>
        <v>0</v>
      </c>
      <c r="Q562" s="25" t="b">
        <f t="shared" si="38"/>
        <v>0</v>
      </c>
      <c r="R562" s="81"/>
      <c r="S562" s="73" t="s">
        <v>39</v>
      </c>
      <c r="T562" s="49"/>
    </row>
    <row r="563" spans="1:20" x14ac:dyDescent="0.25">
      <c r="A563" s="13">
        <v>622</v>
      </c>
      <c r="B563" s="69" t="s">
        <v>26</v>
      </c>
      <c r="C563" s="79" t="s">
        <v>721</v>
      </c>
      <c r="D563" s="69" t="s">
        <v>1541</v>
      </c>
      <c r="E563" s="74">
        <v>39605</v>
      </c>
      <c r="F563" s="16">
        <f t="shared" ca="1" si="35"/>
        <v>72.57494866529774</v>
      </c>
      <c r="G563" s="80" t="s">
        <v>29</v>
      </c>
      <c r="H563" s="21">
        <v>5212</v>
      </c>
      <c r="I563" s="83">
        <v>15.15</v>
      </c>
      <c r="J563" s="76">
        <v>93.4</v>
      </c>
      <c r="K563" s="78">
        <v>40861</v>
      </c>
      <c r="L563" s="24">
        <v>1.6</v>
      </c>
      <c r="M563" s="24">
        <v>-0.14000000000000001</v>
      </c>
      <c r="N563" s="24">
        <v>0.98</v>
      </c>
      <c r="O563" s="25" t="str">
        <f t="shared" si="36"/>
        <v>Sobrepeso</v>
      </c>
      <c r="P563" s="25" t="b">
        <f t="shared" si="37"/>
        <v>0</v>
      </c>
      <c r="Q563" s="25" t="b">
        <f t="shared" si="38"/>
        <v>0</v>
      </c>
      <c r="R563" s="81"/>
      <c r="S563" s="73" t="s">
        <v>52</v>
      </c>
      <c r="T563" s="49"/>
    </row>
    <row r="564" spans="1:20" x14ac:dyDescent="0.25">
      <c r="A564" s="13">
        <v>623</v>
      </c>
      <c r="B564" s="69" t="s">
        <v>26</v>
      </c>
      <c r="C564" s="79" t="s">
        <v>721</v>
      </c>
      <c r="D564" s="69" t="s">
        <v>1548</v>
      </c>
      <c r="E564" s="74">
        <v>39537</v>
      </c>
      <c r="F564" s="16">
        <f t="shared" ca="1" si="35"/>
        <v>74.809034907597535</v>
      </c>
      <c r="G564" s="80" t="s">
        <v>29</v>
      </c>
      <c r="H564" s="21">
        <v>3257</v>
      </c>
      <c r="I564" s="83">
        <v>14.9</v>
      </c>
      <c r="J564" s="76">
        <v>99.8</v>
      </c>
      <c r="K564" s="78">
        <v>40861</v>
      </c>
      <c r="L564" s="24">
        <v>-0.33</v>
      </c>
      <c r="M564" s="24">
        <v>-0.23</v>
      </c>
      <c r="N564" s="24">
        <v>-0.37</v>
      </c>
      <c r="O564" s="25" t="str">
        <f t="shared" si="36"/>
        <v>Normal</v>
      </c>
      <c r="P564" s="25" t="b">
        <f t="shared" si="37"/>
        <v>0</v>
      </c>
      <c r="Q564" s="25" t="b">
        <f t="shared" si="38"/>
        <v>0</v>
      </c>
      <c r="R564" s="81"/>
      <c r="S564" s="73" t="s">
        <v>52</v>
      </c>
      <c r="T564" s="49"/>
    </row>
    <row r="565" spans="1:20" x14ac:dyDescent="0.25">
      <c r="A565" s="20">
        <v>624</v>
      </c>
      <c r="B565" s="69" t="s">
        <v>26</v>
      </c>
      <c r="C565" s="79" t="s">
        <v>721</v>
      </c>
      <c r="D565" s="69" t="s">
        <v>1555</v>
      </c>
      <c r="E565" s="74">
        <v>39617</v>
      </c>
      <c r="F565" s="16">
        <f t="shared" ref="F565:F628" ca="1" si="39">($T$1-E565)/365.25*12</f>
        <v>72.180698151950722</v>
      </c>
      <c r="G565" s="80" t="s">
        <v>29</v>
      </c>
      <c r="H565" s="21">
        <v>7102</v>
      </c>
      <c r="I565" s="83">
        <v>97.4</v>
      </c>
      <c r="J565" s="76">
        <v>15.4</v>
      </c>
      <c r="K565" s="78">
        <v>40861</v>
      </c>
      <c r="L565" s="24">
        <v>0.6</v>
      </c>
      <c r="M565" s="24">
        <v>-0.45</v>
      </c>
      <c r="N565" s="24">
        <v>0.13</v>
      </c>
      <c r="O565" s="25" t="str">
        <f t="shared" ref="O565:O599" si="40">IF(L565&gt;2,"Obeso", IF(L565&gt;1, "Sobrepeso", IF(L565&lt;-2, "Desnutrido", IF(L565&lt;-1, "Bajopeso", IF(L565&lt;1.01, "Normal")))))</f>
        <v>Normal</v>
      </c>
      <c r="P565" s="25" t="b">
        <f t="shared" ref="P565:P578" si="41">IF(M565&lt;-2,"Talla Baja" )</f>
        <v>0</v>
      </c>
      <c r="Q565" s="25" t="b">
        <f t="shared" si="38"/>
        <v>0</v>
      </c>
      <c r="R565" s="81"/>
      <c r="S565" s="69" t="s">
        <v>170</v>
      </c>
      <c r="T565" s="49"/>
    </row>
    <row r="566" spans="1:20" x14ac:dyDescent="0.25">
      <c r="A566" s="13">
        <v>625</v>
      </c>
      <c r="B566" s="69" t="s">
        <v>26</v>
      </c>
      <c r="C566" s="79" t="s">
        <v>721</v>
      </c>
      <c r="D566" s="69" t="s">
        <v>1561</v>
      </c>
      <c r="E566" s="74">
        <v>39648</v>
      </c>
      <c r="F566" s="16">
        <f t="shared" ca="1" si="39"/>
        <v>71.162217659137582</v>
      </c>
      <c r="G566" s="80" t="s">
        <v>29</v>
      </c>
      <c r="H566" s="21">
        <v>6379</v>
      </c>
      <c r="I566" s="83">
        <v>15.3</v>
      </c>
      <c r="J566" s="76">
        <v>94.9</v>
      </c>
      <c r="K566" s="78">
        <v>40861</v>
      </c>
      <c r="L566" s="24">
        <v>1.6</v>
      </c>
      <c r="M566" s="24">
        <v>0.71</v>
      </c>
      <c r="N566" s="24">
        <v>1.48</v>
      </c>
      <c r="O566" s="25" t="str">
        <f t="shared" si="40"/>
        <v>Sobrepeso</v>
      </c>
      <c r="P566" s="25" t="b">
        <f t="shared" si="41"/>
        <v>0</v>
      </c>
      <c r="Q566" s="25" t="b">
        <f t="shared" si="38"/>
        <v>0</v>
      </c>
      <c r="R566" s="69"/>
      <c r="S566" s="73" t="s">
        <v>39</v>
      </c>
      <c r="T566" s="49"/>
    </row>
    <row r="567" spans="1:20" x14ac:dyDescent="0.25">
      <c r="A567" s="20">
        <v>626</v>
      </c>
      <c r="B567" s="69" t="s">
        <v>26</v>
      </c>
      <c r="C567" s="79" t="s">
        <v>721</v>
      </c>
      <c r="D567" s="69" t="s">
        <v>1569</v>
      </c>
      <c r="E567" s="74">
        <v>39683</v>
      </c>
      <c r="F567" s="16">
        <f t="shared" ca="1" si="39"/>
        <v>70.012320328542089</v>
      </c>
      <c r="G567" s="80" t="s">
        <v>54</v>
      </c>
      <c r="H567" s="21">
        <v>3053</v>
      </c>
      <c r="I567" s="83">
        <v>17.05</v>
      </c>
      <c r="J567" s="76">
        <v>96.8</v>
      </c>
      <c r="K567" s="78">
        <v>40861</v>
      </c>
      <c r="L567" s="24">
        <v>1.06</v>
      </c>
      <c r="M567" s="24">
        <v>-0.56000000000000005</v>
      </c>
      <c r="N567" s="24">
        <v>0.47</v>
      </c>
      <c r="O567" s="25" t="str">
        <f t="shared" si="40"/>
        <v>Sobrepeso</v>
      </c>
      <c r="P567" s="25" t="b">
        <f t="shared" si="41"/>
        <v>0</v>
      </c>
      <c r="Q567" s="25" t="b">
        <f t="shared" si="38"/>
        <v>0</v>
      </c>
      <c r="R567" s="69"/>
      <c r="S567" s="73" t="s">
        <v>52</v>
      </c>
      <c r="T567" s="49"/>
    </row>
    <row r="568" spans="1:20" x14ac:dyDescent="0.25">
      <c r="A568" s="13">
        <v>628</v>
      </c>
      <c r="B568" s="69" t="s">
        <v>26</v>
      </c>
      <c r="C568" s="79" t="s">
        <v>721</v>
      </c>
      <c r="D568" s="69" t="s">
        <v>1575</v>
      </c>
      <c r="E568" s="74">
        <v>39612</v>
      </c>
      <c r="F568" s="16">
        <f t="shared" ca="1" si="39"/>
        <v>72.344969199178649</v>
      </c>
      <c r="G568" s="80" t="s">
        <v>29</v>
      </c>
      <c r="H568" s="21">
        <v>10745</v>
      </c>
      <c r="I568" s="83">
        <v>16.95</v>
      </c>
      <c r="J568" s="76">
        <v>97.95</v>
      </c>
      <c r="K568" s="78">
        <v>40861</v>
      </c>
      <c r="L568" s="24">
        <v>1.63</v>
      </c>
      <c r="M568" s="24">
        <v>-0.34</v>
      </c>
      <c r="N568" s="24">
        <v>0.88</v>
      </c>
      <c r="O568" s="25" t="str">
        <f t="shared" si="40"/>
        <v>Sobrepeso</v>
      </c>
      <c r="P568" s="25" t="b">
        <f t="shared" si="41"/>
        <v>0</v>
      </c>
      <c r="Q568" s="25" t="b">
        <f t="shared" si="38"/>
        <v>0</v>
      </c>
      <c r="R568" s="69"/>
      <c r="S568" s="73" t="s">
        <v>52</v>
      </c>
      <c r="T568" s="49"/>
    </row>
    <row r="569" spans="1:20" x14ac:dyDescent="0.25">
      <c r="A569" s="20">
        <v>630</v>
      </c>
      <c r="B569" s="69" t="s">
        <v>26</v>
      </c>
      <c r="C569" s="79" t="s">
        <v>721</v>
      </c>
      <c r="D569" s="69" t="s">
        <v>1582</v>
      </c>
      <c r="E569" s="74">
        <v>39882</v>
      </c>
      <c r="F569" s="16">
        <f t="shared" ca="1" si="39"/>
        <v>63.474332648870643</v>
      </c>
      <c r="G569" s="80" t="s">
        <v>29</v>
      </c>
      <c r="H569" s="84">
        <v>6071</v>
      </c>
      <c r="I569" s="83">
        <v>14.1</v>
      </c>
      <c r="J569" s="76">
        <v>90.1</v>
      </c>
      <c r="K569" s="78">
        <v>40864</v>
      </c>
      <c r="L569" s="24">
        <v>1.08</v>
      </c>
      <c r="M569" s="24">
        <v>-0.98</v>
      </c>
      <c r="N569" s="24">
        <v>0.24</v>
      </c>
      <c r="O569" s="25" t="str">
        <f t="shared" si="40"/>
        <v>Sobrepeso</v>
      </c>
      <c r="P569" s="25" t="b">
        <f t="shared" si="41"/>
        <v>0</v>
      </c>
      <c r="Q569" s="25" t="b">
        <f t="shared" si="38"/>
        <v>0</v>
      </c>
      <c r="R569" s="69"/>
      <c r="S569" s="69" t="s">
        <v>170</v>
      </c>
      <c r="T569" s="49"/>
    </row>
    <row r="570" spans="1:20" x14ac:dyDescent="0.25">
      <c r="A570" s="13">
        <v>631</v>
      </c>
      <c r="B570" s="69" t="s">
        <v>26</v>
      </c>
      <c r="C570" s="79" t="s">
        <v>721</v>
      </c>
      <c r="D570" s="69" t="s">
        <v>1589</v>
      </c>
      <c r="E570" s="74">
        <v>39802</v>
      </c>
      <c r="F570" s="16">
        <f t="shared" ca="1" si="39"/>
        <v>66.102669404517457</v>
      </c>
      <c r="G570" s="80" t="s">
        <v>54</v>
      </c>
      <c r="H570" s="84">
        <v>3928</v>
      </c>
      <c r="I570" s="83">
        <v>14.65</v>
      </c>
      <c r="J570" s="76">
        <v>92.9</v>
      </c>
      <c r="K570" s="78">
        <v>40864</v>
      </c>
      <c r="L570" s="24">
        <v>1.01</v>
      </c>
      <c r="M570" s="24">
        <v>-0.37</v>
      </c>
      <c r="N570" s="24">
        <v>0.55000000000000004</v>
      </c>
      <c r="O570" s="25" t="str">
        <f t="shared" si="40"/>
        <v>Sobrepeso</v>
      </c>
      <c r="P570" s="25" t="b">
        <f t="shared" si="41"/>
        <v>0</v>
      </c>
      <c r="Q570" s="25" t="b">
        <f t="shared" si="38"/>
        <v>0</v>
      </c>
      <c r="R570" s="69"/>
      <c r="S570" s="73" t="s">
        <v>52</v>
      </c>
      <c r="T570" s="49">
        <v>1949</v>
      </c>
    </row>
    <row r="571" spans="1:20" x14ac:dyDescent="0.25">
      <c r="A571" s="20">
        <v>632</v>
      </c>
      <c r="B571" s="69" t="s">
        <v>26</v>
      </c>
      <c r="C571" s="79" t="s">
        <v>721</v>
      </c>
      <c r="D571" s="69" t="s">
        <v>1597</v>
      </c>
      <c r="E571" s="74">
        <v>39773</v>
      </c>
      <c r="F571" s="16">
        <f t="shared" ca="1" si="39"/>
        <v>67.055441478439434</v>
      </c>
      <c r="G571" s="80" t="s">
        <v>54</v>
      </c>
      <c r="H571" s="84">
        <v>2143</v>
      </c>
      <c r="I571" s="83">
        <v>14.8</v>
      </c>
      <c r="J571" s="76">
        <v>91.45</v>
      </c>
      <c r="K571" s="78">
        <v>40861</v>
      </c>
      <c r="L571" s="24">
        <v>1.41</v>
      </c>
      <c r="M571" s="24">
        <v>-0.9</v>
      </c>
      <c r="N571" s="24">
        <v>0.53</v>
      </c>
      <c r="O571" s="25" t="str">
        <f t="shared" si="40"/>
        <v>Sobrepeso</v>
      </c>
      <c r="P571" s="25" t="b">
        <f t="shared" si="41"/>
        <v>0</v>
      </c>
      <c r="Q571" s="25" t="b">
        <f t="shared" si="38"/>
        <v>0</v>
      </c>
      <c r="R571" s="69"/>
      <c r="S571" s="69" t="s">
        <v>170</v>
      </c>
      <c r="T571" s="49"/>
    </row>
    <row r="572" spans="1:20" x14ac:dyDescent="0.25">
      <c r="A572" s="13">
        <v>633</v>
      </c>
      <c r="B572" s="69" t="s">
        <v>26</v>
      </c>
      <c r="C572" s="79" t="s">
        <v>721</v>
      </c>
      <c r="D572" s="13" t="s">
        <v>1605</v>
      </c>
      <c r="E572" s="37">
        <v>39318</v>
      </c>
      <c r="F572" s="16">
        <f t="shared" ca="1" si="39"/>
        <v>82.004106776180691</v>
      </c>
      <c r="G572" s="115" t="s">
        <v>29</v>
      </c>
      <c r="H572" s="21">
        <v>4690</v>
      </c>
      <c r="I572" s="83">
        <v>99.4</v>
      </c>
      <c r="J572" s="76">
        <v>17.3</v>
      </c>
      <c r="K572" s="78">
        <v>40861</v>
      </c>
      <c r="L572" s="24">
        <v>0.23</v>
      </c>
      <c r="M572" s="24">
        <v>0.88</v>
      </c>
      <c r="N572" s="24">
        <v>0.7</v>
      </c>
      <c r="O572" s="25" t="str">
        <f t="shared" si="40"/>
        <v>Normal</v>
      </c>
      <c r="P572" s="25" t="b">
        <f t="shared" si="41"/>
        <v>0</v>
      </c>
      <c r="Q572" s="25" t="b">
        <f t="shared" si="38"/>
        <v>0</v>
      </c>
      <c r="R572" s="69"/>
      <c r="S572" s="69" t="s">
        <v>170</v>
      </c>
      <c r="T572" s="49"/>
    </row>
    <row r="573" spans="1:20" x14ac:dyDescent="0.25">
      <c r="A573" s="13">
        <v>634</v>
      </c>
      <c r="B573" s="69" t="s">
        <v>26</v>
      </c>
      <c r="C573" s="79" t="s">
        <v>721</v>
      </c>
      <c r="D573" s="89" t="s">
        <v>1612</v>
      </c>
      <c r="E573" s="116">
        <v>39342</v>
      </c>
      <c r="F573" s="16">
        <f t="shared" ca="1" si="39"/>
        <v>81.215605749486656</v>
      </c>
      <c r="G573" s="89" t="s">
        <v>29</v>
      </c>
      <c r="H573" s="21">
        <v>8263</v>
      </c>
      <c r="I573" s="83">
        <v>20.2</v>
      </c>
      <c r="J573" s="76">
        <v>101.9</v>
      </c>
      <c r="K573" s="78">
        <v>40876</v>
      </c>
      <c r="L573" s="24">
        <v>0.64</v>
      </c>
      <c r="M573" s="24">
        <v>-1.55</v>
      </c>
      <c r="N573" s="24">
        <v>-0.52</v>
      </c>
      <c r="O573" s="25" t="str">
        <f t="shared" si="40"/>
        <v>Normal</v>
      </c>
      <c r="P573" s="25" t="b">
        <f t="shared" si="41"/>
        <v>0</v>
      </c>
      <c r="Q573" s="25" t="b">
        <f t="shared" si="38"/>
        <v>0</v>
      </c>
      <c r="R573" s="69"/>
      <c r="S573" s="73" t="s">
        <v>39</v>
      </c>
      <c r="T573" s="49"/>
    </row>
    <row r="574" spans="1:20" x14ac:dyDescent="0.25">
      <c r="A574" s="13">
        <v>635</v>
      </c>
      <c r="B574" s="69" t="s">
        <v>26</v>
      </c>
      <c r="C574" s="79" t="s">
        <v>721</v>
      </c>
      <c r="D574" s="69" t="s">
        <v>1619</v>
      </c>
      <c r="E574" s="117">
        <v>39318</v>
      </c>
      <c r="F574" s="16">
        <f t="shared" ca="1" si="39"/>
        <v>82.004106776180691</v>
      </c>
      <c r="G574" s="75" t="s">
        <v>54</v>
      </c>
      <c r="H574" s="21">
        <v>2348</v>
      </c>
      <c r="I574" s="76">
        <v>18.3</v>
      </c>
      <c r="J574" s="83">
        <v>108.2</v>
      </c>
      <c r="K574" s="78">
        <v>40861</v>
      </c>
      <c r="L574" s="24">
        <v>1.55</v>
      </c>
      <c r="M574" s="24">
        <v>-1.27</v>
      </c>
      <c r="N574" s="24">
        <v>0.23</v>
      </c>
      <c r="O574" s="25" t="str">
        <f t="shared" si="40"/>
        <v>Sobrepeso</v>
      </c>
      <c r="P574" s="25" t="b">
        <f t="shared" si="41"/>
        <v>0</v>
      </c>
      <c r="Q574" s="25" t="b">
        <f t="shared" si="38"/>
        <v>0</v>
      </c>
      <c r="R574" s="69"/>
      <c r="S574" s="69" t="s">
        <v>170</v>
      </c>
      <c r="T574" s="49">
        <v>4552</v>
      </c>
    </row>
    <row r="575" spans="1:20" x14ac:dyDescent="0.25">
      <c r="A575" s="20">
        <v>636</v>
      </c>
      <c r="B575" s="69" t="s">
        <v>26</v>
      </c>
      <c r="C575" s="79" t="s">
        <v>721</v>
      </c>
      <c r="D575" s="89" t="s">
        <v>1626</v>
      </c>
      <c r="E575" s="116">
        <v>39325</v>
      </c>
      <c r="F575" s="16">
        <f t="shared" ca="1" si="39"/>
        <v>81.774127310061601</v>
      </c>
      <c r="G575" s="89" t="s">
        <v>54</v>
      </c>
      <c r="H575" s="21">
        <v>2159</v>
      </c>
      <c r="I575" s="118">
        <v>18.399999999999999</v>
      </c>
      <c r="J575" s="76">
        <v>107.65</v>
      </c>
      <c r="K575" s="78">
        <v>40855</v>
      </c>
      <c r="L575" s="24">
        <v>0.41</v>
      </c>
      <c r="M575" s="24">
        <v>0.82</v>
      </c>
      <c r="N575" s="24">
        <v>0.77</v>
      </c>
      <c r="O575" s="25" t="str">
        <f t="shared" si="40"/>
        <v>Normal</v>
      </c>
      <c r="P575" s="25" t="b">
        <f t="shared" si="41"/>
        <v>0</v>
      </c>
      <c r="Q575" s="25" t="b">
        <f t="shared" si="38"/>
        <v>0</v>
      </c>
      <c r="R575" s="69"/>
      <c r="S575" s="69" t="s">
        <v>170</v>
      </c>
      <c r="T575" s="49"/>
    </row>
    <row r="576" spans="1:20" x14ac:dyDescent="0.25">
      <c r="A576" s="13">
        <v>637</v>
      </c>
      <c r="B576" s="69" t="s">
        <v>26</v>
      </c>
      <c r="C576" s="79" t="s">
        <v>721</v>
      </c>
      <c r="D576" s="89" t="s">
        <v>1632</v>
      </c>
      <c r="E576" s="116">
        <v>39321</v>
      </c>
      <c r="F576" s="16">
        <f t="shared" ca="1" si="39"/>
        <v>81.905544147843941</v>
      </c>
      <c r="G576" s="89" t="s">
        <v>54</v>
      </c>
      <c r="H576" s="21">
        <v>3029</v>
      </c>
      <c r="I576" s="83">
        <v>15.35</v>
      </c>
      <c r="J576" s="76">
        <v>97.3</v>
      </c>
      <c r="K576" s="78">
        <v>40855</v>
      </c>
      <c r="L576" s="24">
        <v>2.76</v>
      </c>
      <c r="M576" s="24">
        <v>-0.65</v>
      </c>
      <c r="N576" s="24">
        <v>1.44</v>
      </c>
      <c r="O576" s="25" t="str">
        <f t="shared" si="40"/>
        <v>Obeso</v>
      </c>
      <c r="P576" s="25" t="b">
        <f t="shared" si="41"/>
        <v>0</v>
      </c>
      <c r="Q576" s="25" t="b">
        <f t="shared" si="38"/>
        <v>0</v>
      </c>
      <c r="R576" s="69"/>
      <c r="S576" s="69" t="s">
        <v>170</v>
      </c>
      <c r="T576" s="49"/>
    </row>
    <row r="577" spans="1:20" x14ac:dyDescent="0.25">
      <c r="A577" s="20">
        <v>638</v>
      </c>
      <c r="B577" s="69" t="s">
        <v>26</v>
      </c>
      <c r="C577" s="79" t="s">
        <v>721</v>
      </c>
      <c r="D577" s="69" t="s">
        <v>1639</v>
      </c>
      <c r="E577" s="117">
        <v>39345</v>
      </c>
      <c r="F577" s="16">
        <f t="shared" ca="1" si="39"/>
        <v>81.117043121149891</v>
      </c>
      <c r="G577" s="75" t="s">
        <v>54</v>
      </c>
      <c r="H577" s="21">
        <v>5573</v>
      </c>
      <c r="I577" s="83">
        <v>21.7</v>
      </c>
      <c r="J577" s="76">
        <v>105.6</v>
      </c>
      <c r="K577" s="78">
        <v>40876</v>
      </c>
      <c r="L577" s="24">
        <v>2.52</v>
      </c>
      <c r="M577" s="24">
        <v>0.33</v>
      </c>
      <c r="N577" s="24">
        <v>1.85</v>
      </c>
      <c r="O577" s="25" t="str">
        <f t="shared" si="40"/>
        <v>Obeso</v>
      </c>
      <c r="P577" s="25" t="b">
        <f t="shared" si="41"/>
        <v>0</v>
      </c>
      <c r="Q577" s="25" t="b">
        <f t="shared" si="38"/>
        <v>0</v>
      </c>
      <c r="R577" s="69"/>
      <c r="S577" s="73" t="s">
        <v>39</v>
      </c>
      <c r="T577" s="49"/>
    </row>
    <row r="578" spans="1:20" x14ac:dyDescent="0.25">
      <c r="A578" s="13">
        <v>639</v>
      </c>
      <c r="B578" s="13" t="s">
        <v>26</v>
      </c>
      <c r="C578" s="119" t="s">
        <v>1647</v>
      </c>
      <c r="D578" s="13" t="s">
        <v>1648</v>
      </c>
      <c r="E578" s="15">
        <v>39391</v>
      </c>
      <c r="F578" s="16">
        <f t="shared" ca="1" si="39"/>
        <v>79.605749486652968</v>
      </c>
      <c r="G578" s="17" t="s">
        <v>29</v>
      </c>
      <c r="H578" s="21">
        <v>2258</v>
      </c>
      <c r="I578" s="22">
        <v>16.8</v>
      </c>
      <c r="J578" s="20">
        <v>104.6</v>
      </c>
      <c r="K578" s="23">
        <v>40841</v>
      </c>
      <c r="L578" s="24">
        <v>0.06</v>
      </c>
      <c r="M578" s="24">
        <v>0.35</v>
      </c>
      <c r="N578" s="24">
        <v>0.24</v>
      </c>
      <c r="O578" s="25" t="str">
        <f t="shared" si="40"/>
        <v>Normal</v>
      </c>
      <c r="P578" s="25" t="b">
        <f t="shared" si="41"/>
        <v>0</v>
      </c>
      <c r="Q578" s="25" t="b">
        <f t="shared" ref="Q578:Q641" si="42">IF(N578&lt;-2,"Des Ag" )</f>
        <v>0</v>
      </c>
      <c r="R578" s="13"/>
      <c r="S578" s="18" t="s">
        <v>39</v>
      </c>
      <c r="T578" s="49"/>
    </row>
    <row r="579" spans="1:20" x14ac:dyDescent="0.25">
      <c r="A579" s="13">
        <v>640</v>
      </c>
      <c r="B579" s="13" t="s">
        <v>26</v>
      </c>
      <c r="C579" s="119" t="s">
        <v>1647</v>
      </c>
      <c r="D579" s="13" t="s">
        <v>1656</v>
      </c>
      <c r="E579" s="15">
        <v>39308</v>
      </c>
      <c r="F579" s="16">
        <f t="shared" ca="1" si="39"/>
        <v>82.332648870636547</v>
      </c>
      <c r="G579" s="17" t="s">
        <v>29</v>
      </c>
      <c r="H579" s="21">
        <v>3625</v>
      </c>
      <c r="I579" s="20">
        <v>17.899999999999999</v>
      </c>
      <c r="J579" s="20">
        <v>106.3</v>
      </c>
      <c r="K579" s="37">
        <v>40840</v>
      </c>
      <c r="L579" s="24">
        <v>0.42</v>
      </c>
      <c r="M579" s="24">
        <v>0.39</v>
      </c>
      <c r="N579" s="24">
        <v>0.52</v>
      </c>
      <c r="O579" s="25" t="str">
        <f t="shared" si="40"/>
        <v>Normal</v>
      </c>
      <c r="P579" s="25" t="b">
        <f>IF(M579&lt;-2,"Desn Cr." )</f>
        <v>0</v>
      </c>
      <c r="Q579" s="25" t="b">
        <f t="shared" si="42"/>
        <v>0</v>
      </c>
      <c r="R579" s="13"/>
      <c r="S579" s="13" t="s">
        <v>203</v>
      </c>
      <c r="T579" s="100">
        <v>5835</v>
      </c>
    </row>
    <row r="580" spans="1:20" x14ac:dyDescent="0.25">
      <c r="A580" s="13">
        <v>641</v>
      </c>
      <c r="B580" s="13" t="s">
        <v>26</v>
      </c>
      <c r="C580" s="119" t="s">
        <v>1647</v>
      </c>
      <c r="D580" s="13" t="s">
        <v>1664</v>
      </c>
      <c r="E580" s="15">
        <v>39518</v>
      </c>
      <c r="F580" s="16">
        <f t="shared" ca="1" si="39"/>
        <v>75.433264887063643</v>
      </c>
      <c r="G580" s="17" t="s">
        <v>29</v>
      </c>
      <c r="H580" s="21">
        <v>6643</v>
      </c>
      <c r="I580" s="20">
        <v>16.25</v>
      </c>
      <c r="J580" s="20">
        <v>102.1</v>
      </c>
      <c r="K580" s="37">
        <v>40841</v>
      </c>
      <c r="L580" s="24">
        <v>0.21</v>
      </c>
      <c r="M580" s="24">
        <v>0.34</v>
      </c>
      <c r="N580" s="24">
        <v>0.33</v>
      </c>
      <c r="O580" s="25" t="str">
        <f t="shared" si="40"/>
        <v>Normal</v>
      </c>
      <c r="P580" s="25" t="b">
        <f t="shared" ref="P580:P643" si="43">IF(M580&lt;-2,"Talla Baja" )</f>
        <v>0</v>
      </c>
      <c r="Q580" s="25" t="b">
        <f t="shared" si="42"/>
        <v>0</v>
      </c>
      <c r="R580" s="13"/>
      <c r="S580" s="18" t="s">
        <v>39</v>
      </c>
      <c r="T580" s="100">
        <v>3657</v>
      </c>
    </row>
    <row r="581" spans="1:20" x14ac:dyDescent="0.25">
      <c r="A581" s="20">
        <v>642</v>
      </c>
      <c r="B581" s="13" t="s">
        <v>26</v>
      </c>
      <c r="C581" s="119" t="s">
        <v>1647</v>
      </c>
      <c r="D581" s="13" t="s">
        <v>1671</v>
      </c>
      <c r="E581" s="15">
        <v>39379</v>
      </c>
      <c r="F581" s="16">
        <f t="shared" ca="1" si="39"/>
        <v>80</v>
      </c>
      <c r="G581" s="17" t="s">
        <v>29</v>
      </c>
      <c r="H581" s="21">
        <v>2217</v>
      </c>
      <c r="I581" s="20">
        <v>16.399999999999999</v>
      </c>
      <c r="J581" s="20">
        <v>100</v>
      </c>
      <c r="K581" s="37">
        <v>40840</v>
      </c>
      <c r="L581" s="24">
        <v>0.79</v>
      </c>
      <c r="M581" s="24">
        <v>-1.7</v>
      </c>
      <c r="N581" s="24">
        <v>-0.47</v>
      </c>
      <c r="O581" s="25" t="str">
        <f t="shared" si="40"/>
        <v>Normal</v>
      </c>
      <c r="P581" s="25" t="b">
        <f t="shared" si="43"/>
        <v>0</v>
      </c>
      <c r="Q581" s="25" t="b">
        <f t="shared" si="42"/>
        <v>0</v>
      </c>
      <c r="R581" s="13"/>
      <c r="S581" s="18" t="s">
        <v>39</v>
      </c>
      <c r="T581" s="100"/>
    </row>
    <row r="582" spans="1:20" x14ac:dyDescent="0.25">
      <c r="A582" s="13">
        <v>643</v>
      </c>
      <c r="B582" s="13" t="s">
        <v>26</v>
      </c>
      <c r="C582" s="119" t="s">
        <v>1647</v>
      </c>
      <c r="D582" s="30" t="s">
        <v>1679</v>
      </c>
      <c r="E582" s="121">
        <v>39494</v>
      </c>
      <c r="F582" s="16">
        <f t="shared" ca="1" si="39"/>
        <v>76.221765913757693</v>
      </c>
      <c r="G582" s="17" t="s">
        <v>54</v>
      </c>
      <c r="H582" s="21">
        <v>5178</v>
      </c>
      <c r="I582" s="20">
        <v>16.05</v>
      </c>
      <c r="J582" s="20">
        <v>98.5</v>
      </c>
      <c r="K582" s="37">
        <v>40841</v>
      </c>
      <c r="L582" s="24">
        <v>-0.06</v>
      </c>
      <c r="M582" s="24">
        <v>-0.55000000000000004</v>
      </c>
      <c r="N582" s="24">
        <v>-0.37</v>
      </c>
      <c r="O582" s="25" t="str">
        <f t="shared" si="40"/>
        <v>Normal</v>
      </c>
      <c r="P582" s="25" t="b">
        <f t="shared" si="43"/>
        <v>0</v>
      </c>
      <c r="Q582" s="25" t="b">
        <f t="shared" si="42"/>
        <v>0</v>
      </c>
      <c r="R582" s="13"/>
      <c r="S582" s="18" t="s">
        <v>1474</v>
      </c>
      <c r="T582" s="100"/>
    </row>
    <row r="583" spans="1:20" x14ac:dyDescent="0.25">
      <c r="A583" s="20">
        <v>644</v>
      </c>
      <c r="B583" s="13" t="s">
        <v>26</v>
      </c>
      <c r="C583" s="119" t="s">
        <v>1647</v>
      </c>
      <c r="D583" s="13" t="s">
        <v>1687</v>
      </c>
      <c r="E583" s="15">
        <v>39432</v>
      </c>
      <c r="F583" s="16">
        <f t="shared" ca="1" si="39"/>
        <v>78.258726899383987</v>
      </c>
      <c r="G583" s="17" t="s">
        <v>29</v>
      </c>
      <c r="H583" s="21">
        <v>3082</v>
      </c>
      <c r="I583" s="22">
        <v>15.1</v>
      </c>
      <c r="J583" s="20">
        <v>98.7</v>
      </c>
      <c r="K583" s="37">
        <v>40854</v>
      </c>
      <c r="L583" s="24">
        <v>0.08</v>
      </c>
      <c r="M583" s="24">
        <v>-0.94</v>
      </c>
      <c r="N583" s="24">
        <v>-0.53</v>
      </c>
      <c r="O583" s="25" t="str">
        <f t="shared" si="40"/>
        <v>Normal</v>
      </c>
      <c r="P583" s="25" t="b">
        <f t="shared" si="43"/>
        <v>0</v>
      </c>
      <c r="Q583" s="25" t="b">
        <f t="shared" si="42"/>
        <v>0</v>
      </c>
      <c r="R583" s="26"/>
      <c r="S583" s="13" t="s">
        <v>203</v>
      </c>
      <c r="T583" s="100"/>
    </row>
    <row r="584" spans="1:20" x14ac:dyDescent="0.25">
      <c r="A584" s="13">
        <v>645</v>
      </c>
      <c r="B584" s="13" t="s">
        <v>26</v>
      </c>
      <c r="C584" s="119" t="s">
        <v>1647</v>
      </c>
      <c r="D584" s="13" t="s">
        <v>1694</v>
      </c>
      <c r="E584" s="15">
        <v>39391</v>
      </c>
      <c r="F584" s="16">
        <f t="shared" ca="1" si="39"/>
        <v>79.605749486652968</v>
      </c>
      <c r="G584" s="17" t="s">
        <v>54</v>
      </c>
      <c r="H584" s="21">
        <v>3387</v>
      </c>
      <c r="I584" s="20">
        <v>16.75</v>
      </c>
      <c r="J584" s="20">
        <v>106</v>
      </c>
      <c r="K584" s="37">
        <v>40840</v>
      </c>
      <c r="L584" s="24">
        <v>0.46</v>
      </c>
      <c r="M584" s="24">
        <v>1</v>
      </c>
      <c r="N584" s="24">
        <v>0.9</v>
      </c>
      <c r="O584" s="25" t="str">
        <f t="shared" si="40"/>
        <v>Normal</v>
      </c>
      <c r="P584" s="25" t="b">
        <f t="shared" si="43"/>
        <v>0</v>
      </c>
      <c r="Q584" s="25" t="b">
        <f t="shared" si="42"/>
        <v>0</v>
      </c>
      <c r="R584" s="13"/>
      <c r="S584" s="18" t="s">
        <v>39</v>
      </c>
      <c r="T584" s="100" t="s">
        <v>275</v>
      </c>
    </row>
    <row r="585" spans="1:20" x14ac:dyDescent="0.25">
      <c r="A585" s="13">
        <v>646</v>
      </c>
      <c r="B585" s="13" t="s">
        <v>26</v>
      </c>
      <c r="C585" s="119" t="s">
        <v>1647</v>
      </c>
      <c r="D585" s="13" t="s">
        <v>1701</v>
      </c>
      <c r="E585" s="15">
        <v>39701</v>
      </c>
      <c r="F585" s="16">
        <f t="shared" ca="1" si="39"/>
        <v>69.420944558521569</v>
      </c>
      <c r="G585" s="17" t="s">
        <v>54</v>
      </c>
      <c r="H585" s="21">
        <v>3295</v>
      </c>
      <c r="I585" s="20">
        <v>17</v>
      </c>
      <c r="J585" s="20">
        <v>96.5</v>
      </c>
      <c r="K585" s="37">
        <v>40841</v>
      </c>
      <c r="L585" s="24">
        <v>-0.83</v>
      </c>
      <c r="M585" s="24">
        <v>-1.74</v>
      </c>
      <c r="N585" s="24">
        <v>-1.56</v>
      </c>
      <c r="O585" s="25" t="str">
        <f t="shared" si="40"/>
        <v>Normal</v>
      </c>
      <c r="P585" s="25" t="b">
        <f t="shared" si="43"/>
        <v>0</v>
      </c>
      <c r="Q585" s="25" t="b">
        <f t="shared" si="42"/>
        <v>0</v>
      </c>
      <c r="R585" s="13"/>
      <c r="S585" s="18" t="s">
        <v>39</v>
      </c>
      <c r="T585" s="100"/>
    </row>
    <row r="586" spans="1:20" x14ac:dyDescent="0.25">
      <c r="A586" s="13">
        <v>647</v>
      </c>
      <c r="B586" s="13" t="s">
        <v>26</v>
      </c>
      <c r="C586" s="119" t="s">
        <v>1647</v>
      </c>
      <c r="D586" s="13" t="s">
        <v>1707</v>
      </c>
      <c r="E586" s="15">
        <v>39436</v>
      </c>
      <c r="F586" s="16">
        <f t="shared" ca="1" si="39"/>
        <v>78.127310061601648</v>
      </c>
      <c r="G586" s="17" t="s">
        <v>29</v>
      </c>
      <c r="H586" s="21">
        <v>2233</v>
      </c>
      <c r="I586" s="20">
        <v>17.95</v>
      </c>
      <c r="J586" s="20">
        <v>100.7</v>
      </c>
      <c r="K586" s="37">
        <v>40840</v>
      </c>
      <c r="L586" s="24">
        <v>1.69</v>
      </c>
      <c r="M586" s="24">
        <v>-0.38</v>
      </c>
      <c r="N586" s="24">
        <v>0.89</v>
      </c>
      <c r="O586" s="25" t="str">
        <f t="shared" si="40"/>
        <v>Sobrepeso</v>
      </c>
      <c r="P586" s="25" t="b">
        <f t="shared" si="43"/>
        <v>0</v>
      </c>
      <c r="Q586" s="25" t="b">
        <f t="shared" si="42"/>
        <v>0</v>
      </c>
      <c r="R586" s="13"/>
      <c r="S586" s="18" t="s">
        <v>39</v>
      </c>
      <c r="T586" s="100"/>
    </row>
    <row r="587" spans="1:20" x14ac:dyDescent="0.25">
      <c r="A587" s="20">
        <v>648</v>
      </c>
      <c r="B587" s="13" t="s">
        <v>26</v>
      </c>
      <c r="C587" s="119" t="s">
        <v>1647</v>
      </c>
      <c r="D587" s="13" t="s">
        <v>1714</v>
      </c>
      <c r="E587" s="15">
        <v>39530</v>
      </c>
      <c r="F587" s="16">
        <f t="shared" ca="1" si="39"/>
        <v>75.03901437371664</v>
      </c>
      <c r="G587" s="17" t="s">
        <v>29</v>
      </c>
      <c r="H587" s="21">
        <v>6627</v>
      </c>
      <c r="I587" s="20">
        <v>15.6</v>
      </c>
      <c r="J587" s="20">
        <v>99.9</v>
      </c>
      <c r="K587" s="37">
        <v>40858</v>
      </c>
      <c r="L587" s="24">
        <v>0.21</v>
      </c>
      <c r="M587" s="24">
        <v>-0.23</v>
      </c>
      <c r="N587" s="24">
        <v>-0.01</v>
      </c>
      <c r="O587" s="25" t="str">
        <f t="shared" si="40"/>
        <v>Normal</v>
      </c>
      <c r="P587" s="25" t="b">
        <f t="shared" si="43"/>
        <v>0</v>
      </c>
      <c r="Q587" s="25" t="b">
        <f t="shared" si="42"/>
        <v>0</v>
      </c>
      <c r="R587" s="13"/>
      <c r="S587" s="18" t="s">
        <v>39</v>
      </c>
      <c r="T587" s="100"/>
    </row>
    <row r="588" spans="1:20" x14ac:dyDescent="0.25">
      <c r="A588" s="13">
        <v>649</v>
      </c>
      <c r="B588" s="13" t="s">
        <v>26</v>
      </c>
      <c r="C588" s="119" t="s">
        <v>1647</v>
      </c>
      <c r="D588" s="13" t="s">
        <v>1722</v>
      </c>
      <c r="E588" s="15">
        <v>39550</v>
      </c>
      <c r="F588" s="16">
        <f t="shared" ca="1" si="39"/>
        <v>74.381930184804929</v>
      </c>
      <c r="G588" s="17" t="s">
        <v>54</v>
      </c>
      <c r="H588" s="21">
        <v>5596</v>
      </c>
      <c r="I588" s="20">
        <v>12.65</v>
      </c>
      <c r="J588" s="20">
        <v>94.35</v>
      </c>
      <c r="K588" s="37">
        <v>40841</v>
      </c>
      <c r="L588" s="24">
        <v>-0.93</v>
      </c>
      <c r="M588" s="24">
        <v>-1.21</v>
      </c>
      <c r="N588" s="24">
        <v>-1.33</v>
      </c>
      <c r="O588" s="25" t="str">
        <f t="shared" si="40"/>
        <v>Normal</v>
      </c>
      <c r="P588" s="25" t="b">
        <f t="shared" si="43"/>
        <v>0</v>
      </c>
      <c r="Q588" s="25" t="b">
        <f t="shared" si="42"/>
        <v>0</v>
      </c>
      <c r="R588" s="13"/>
      <c r="S588" s="18" t="s">
        <v>39</v>
      </c>
      <c r="T588" s="100"/>
    </row>
    <row r="589" spans="1:20" x14ac:dyDescent="0.25">
      <c r="A589" s="20">
        <v>650</v>
      </c>
      <c r="B589" s="13" t="s">
        <v>26</v>
      </c>
      <c r="C589" s="119" t="s">
        <v>1647</v>
      </c>
      <c r="D589" s="13" t="s">
        <v>1730</v>
      </c>
      <c r="E589" s="15">
        <v>39550</v>
      </c>
      <c r="F589" s="16">
        <f t="shared" ca="1" si="39"/>
        <v>74.381930184804929</v>
      </c>
      <c r="G589" s="17" t="s">
        <v>54</v>
      </c>
      <c r="H589" s="21">
        <v>5596</v>
      </c>
      <c r="I589" s="20">
        <v>11.8</v>
      </c>
      <c r="J589" s="20">
        <v>92.1</v>
      </c>
      <c r="K589" s="37">
        <v>40841</v>
      </c>
      <c r="L589" s="24">
        <v>-1.25</v>
      </c>
      <c r="M589" s="24">
        <v>-1.77</v>
      </c>
      <c r="N589" s="24">
        <v>-1.89</v>
      </c>
      <c r="O589" s="25" t="str">
        <f t="shared" si="40"/>
        <v>Bajopeso</v>
      </c>
      <c r="P589" s="25" t="b">
        <f t="shared" si="43"/>
        <v>0</v>
      </c>
      <c r="Q589" s="25" t="b">
        <f t="shared" si="42"/>
        <v>0</v>
      </c>
      <c r="R589" s="13"/>
      <c r="S589" s="29" t="s">
        <v>39</v>
      </c>
      <c r="T589" s="100"/>
    </row>
    <row r="590" spans="1:20" x14ac:dyDescent="0.25">
      <c r="A590" s="13">
        <v>651</v>
      </c>
      <c r="B590" s="13" t="s">
        <v>26</v>
      </c>
      <c r="C590" s="119" t="s">
        <v>1647</v>
      </c>
      <c r="D590" s="13" t="s">
        <v>1732</v>
      </c>
      <c r="E590" s="15">
        <v>39501</v>
      </c>
      <c r="F590" s="16">
        <f t="shared" ca="1" si="39"/>
        <v>75.991786447638603</v>
      </c>
      <c r="G590" s="17" t="s">
        <v>29</v>
      </c>
      <c r="H590" s="21">
        <v>2419</v>
      </c>
      <c r="I590" s="20">
        <v>15.85</v>
      </c>
      <c r="J590" s="20">
        <v>101.75</v>
      </c>
      <c r="K590" s="37">
        <v>40841</v>
      </c>
      <c r="L590" s="24">
        <v>-0.01</v>
      </c>
      <c r="M590" s="24">
        <v>0.17</v>
      </c>
      <c r="N590" s="24">
        <v>0.08</v>
      </c>
      <c r="O590" s="25" t="str">
        <f t="shared" si="40"/>
        <v>Normal</v>
      </c>
      <c r="P590" s="25" t="b">
        <f t="shared" si="43"/>
        <v>0</v>
      </c>
      <c r="Q590" s="25" t="b">
        <f t="shared" si="42"/>
        <v>0</v>
      </c>
      <c r="R590" s="13"/>
      <c r="S590" s="18" t="s">
        <v>39</v>
      </c>
      <c r="T590" s="100"/>
    </row>
    <row r="591" spans="1:20" x14ac:dyDescent="0.25">
      <c r="A591" s="13">
        <v>652</v>
      </c>
      <c r="B591" s="13" t="s">
        <v>26</v>
      </c>
      <c r="C591" s="119" t="s">
        <v>1647</v>
      </c>
      <c r="D591" s="13" t="s">
        <v>1739</v>
      </c>
      <c r="E591" s="15">
        <v>39395</v>
      </c>
      <c r="F591" s="16">
        <f t="shared" ca="1" si="39"/>
        <v>79.474332648870643</v>
      </c>
      <c r="G591" s="17" t="s">
        <v>29</v>
      </c>
      <c r="H591" s="21">
        <v>7040</v>
      </c>
      <c r="I591" s="20">
        <v>16.7</v>
      </c>
      <c r="J591" s="20">
        <v>104.05</v>
      </c>
      <c r="K591" s="37">
        <v>40840</v>
      </c>
      <c r="L591" s="24">
        <v>0.11</v>
      </c>
      <c r="M591" s="24">
        <v>0.24</v>
      </c>
      <c r="N591" s="24">
        <v>0.21</v>
      </c>
      <c r="O591" s="25" t="str">
        <f t="shared" si="40"/>
        <v>Normal</v>
      </c>
      <c r="P591" s="25" t="b">
        <f t="shared" si="43"/>
        <v>0</v>
      </c>
      <c r="Q591" s="25" t="b">
        <f t="shared" si="42"/>
        <v>0</v>
      </c>
      <c r="R591" s="13"/>
      <c r="S591" s="13" t="s">
        <v>203</v>
      </c>
      <c r="T591" s="100"/>
    </row>
    <row r="592" spans="1:20" x14ac:dyDescent="0.25">
      <c r="A592" s="13">
        <v>653</v>
      </c>
      <c r="B592" s="13" t="s">
        <v>26</v>
      </c>
      <c r="C592" s="119" t="s">
        <v>1647</v>
      </c>
      <c r="D592" s="13" t="s">
        <v>1746</v>
      </c>
      <c r="E592" s="15">
        <v>39477</v>
      </c>
      <c r="F592" s="16">
        <f t="shared" ca="1" si="39"/>
        <v>76.780287474332653</v>
      </c>
      <c r="G592" s="17" t="s">
        <v>54</v>
      </c>
      <c r="H592" s="21">
        <v>2428</v>
      </c>
      <c r="I592" s="20">
        <v>18.05</v>
      </c>
      <c r="J592" s="20">
        <v>100.45</v>
      </c>
      <c r="K592" s="37">
        <v>40841</v>
      </c>
      <c r="L592" s="24">
        <v>1.72</v>
      </c>
      <c r="M592" s="24">
        <v>-0.09</v>
      </c>
      <c r="N592" s="24">
        <v>1.1000000000000001</v>
      </c>
      <c r="O592" s="25" t="str">
        <f t="shared" si="40"/>
        <v>Sobrepeso</v>
      </c>
      <c r="P592" s="25" t="b">
        <f t="shared" si="43"/>
        <v>0</v>
      </c>
      <c r="Q592" s="25" t="b">
        <f t="shared" si="42"/>
        <v>0</v>
      </c>
      <c r="R592" s="13"/>
      <c r="S592" s="73" t="s">
        <v>1474</v>
      </c>
      <c r="T592" s="100"/>
    </row>
    <row r="593" spans="1:20" x14ac:dyDescent="0.25">
      <c r="A593" s="20">
        <v>654</v>
      </c>
      <c r="B593" s="13" t="s">
        <v>26</v>
      </c>
      <c r="C593" s="119" t="s">
        <v>1647</v>
      </c>
      <c r="D593" s="13" t="s">
        <v>1754</v>
      </c>
      <c r="E593" s="37">
        <v>39326</v>
      </c>
      <c r="F593" s="16">
        <f t="shared" ca="1" si="39"/>
        <v>81.741273100616013</v>
      </c>
      <c r="G593" s="17" t="s">
        <v>54</v>
      </c>
      <c r="H593" s="21">
        <v>2168</v>
      </c>
      <c r="I593" s="20">
        <v>17.5</v>
      </c>
      <c r="J593" s="20">
        <v>102.8</v>
      </c>
      <c r="K593" s="37">
        <v>40871</v>
      </c>
      <c r="L593" s="24">
        <v>0.92</v>
      </c>
      <c r="M593" s="24">
        <v>-0.59</v>
      </c>
      <c r="N593" s="24">
        <v>0.23</v>
      </c>
      <c r="O593" s="25" t="str">
        <f t="shared" si="40"/>
        <v>Normal</v>
      </c>
      <c r="P593" s="25" t="b">
        <f t="shared" si="43"/>
        <v>0</v>
      </c>
      <c r="Q593" s="25" t="b">
        <f t="shared" si="42"/>
        <v>0</v>
      </c>
      <c r="R593" s="13"/>
      <c r="S593" s="18" t="s">
        <v>39</v>
      </c>
      <c r="T593" s="100"/>
    </row>
    <row r="594" spans="1:20" x14ac:dyDescent="0.25">
      <c r="A594" s="13">
        <v>655</v>
      </c>
      <c r="B594" s="13" t="s">
        <v>26</v>
      </c>
      <c r="C594" s="119" t="s">
        <v>1647</v>
      </c>
      <c r="D594" s="13" t="s">
        <v>1760</v>
      </c>
      <c r="E594" s="37">
        <v>39309</v>
      </c>
      <c r="F594" s="16">
        <f t="shared" ca="1" si="39"/>
        <v>82.299794661190958</v>
      </c>
      <c r="G594" s="17" t="s">
        <v>54</v>
      </c>
      <c r="H594" s="21">
        <v>9735</v>
      </c>
      <c r="I594" s="20">
        <v>16.8</v>
      </c>
      <c r="J594" s="20">
        <v>108.3</v>
      </c>
      <c r="K594" s="37">
        <v>40876</v>
      </c>
      <c r="L594" s="24">
        <v>-0.72</v>
      </c>
      <c r="M594" s="24">
        <v>0.56000000000000005</v>
      </c>
      <c r="N594" s="24">
        <v>-0.1</v>
      </c>
      <c r="O594" s="25" t="str">
        <f t="shared" si="40"/>
        <v>Normal</v>
      </c>
      <c r="P594" s="25" t="b">
        <f t="shared" si="43"/>
        <v>0</v>
      </c>
      <c r="Q594" s="25" t="b">
        <f t="shared" si="42"/>
        <v>0</v>
      </c>
      <c r="R594" s="13"/>
      <c r="S594" s="18" t="s">
        <v>39</v>
      </c>
      <c r="T594" s="100"/>
    </row>
    <row r="595" spans="1:20" x14ac:dyDescent="0.25">
      <c r="A595" s="20">
        <v>656</v>
      </c>
      <c r="B595" s="13" t="s">
        <v>26</v>
      </c>
      <c r="C595" s="119" t="s">
        <v>1647</v>
      </c>
      <c r="D595" s="13" t="s">
        <v>1767</v>
      </c>
      <c r="E595" s="15">
        <v>39642</v>
      </c>
      <c r="F595" s="16">
        <f t="shared" ca="1" si="39"/>
        <v>71.359342915811084</v>
      </c>
      <c r="G595" s="17" t="s">
        <v>29</v>
      </c>
      <c r="H595" s="21">
        <v>2177</v>
      </c>
      <c r="I595" s="20">
        <v>13.8</v>
      </c>
      <c r="J595" s="20">
        <v>92.6</v>
      </c>
      <c r="K595" s="37">
        <v>40857</v>
      </c>
      <c r="L595" s="24">
        <v>0.28000000000000003</v>
      </c>
      <c r="M595" s="24">
        <v>-1.54</v>
      </c>
      <c r="N595" s="24">
        <v>-0.68</v>
      </c>
      <c r="O595" s="25" t="str">
        <f t="shared" si="40"/>
        <v>Normal</v>
      </c>
      <c r="P595" s="25" t="b">
        <f t="shared" si="43"/>
        <v>0</v>
      </c>
      <c r="Q595" s="25" t="b">
        <f t="shared" si="42"/>
        <v>0</v>
      </c>
      <c r="R595" s="13"/>
      <c r="S595" s="13" t="s">
        <v>203</v>
      </c>
      <c r="T595" s="100">
        <v>3684</v>
      </c>
    </row>
    <row r="596" spans="1:20" x14ac:dyDescent="0.25">
      <c r="A596" s="13">
        <v>657</v>
      </c>
      <c r="B596" s="13" t="s">
        <v>26</v>
      </c>
      <c r="C596" s="119" t="s">
        <v>1647</v>
      </c>
      <c r="D596" s="13" t="s">
        <v>1773</v>
      </c>
      <c r="E596" s="15">
        <v>39940</v>
      </c>
      <c r="F596" s="16">
        <f t="shared" ca="1" si="39"/>
        <v>61.568788501026702</v>
      </c>
      <c r="G596" s="17" t="s">
        <v>29</v>
      </c>
      <c r="H596" s="21">
        <v>3213</v>
      </c>
      <c r="I596" s="20">
        <v>16.3</v>
      </c>
      <c r="J596" s="20">
        <v>89.9</v>
      </c>
      <c r="K596" s="37">
        <v>40840</v>
      </c>
      <c r="L596" s="24">
        <v>2.83</v>
      </c>
      <c r="M596" s="24">
        <v>-0.51</v>
      </c>
      <c r="N596" s="24">
        <v>1.77</v>
      </c>
      <c r="O596" s="25" t="str">
        <f t="shared" si="40"/>
        <v>Obeso</v>
      </c>
      <c r="P596" s="25" t="b">
        <f t="shared" si="43"/>
        <v>0</v>
      </c>
      <c r="Q596" s="25" t="b">
        <f t="shared" si="42"/>
        <v>0</v>
      </c>
      <c r="R596" s="13"/>
      <c r="S596" s="18" t="s">
        <v>1474</v>
      </c>
      <c r="T596" s="100"/>
    </row>
    <row r="597" spans="1:20" x14ac:dyDescent="0.25">
      <c r="A597" s="13">
        <v>658</v>
      </c>
      <c r="B597" s="13" t="s">
        <v>26</v>
      </c>
      <c r="C597" s="119" t="s">
        <v>1647</v>
      </c>
      <c r="D597" s="13" t="s">
        <v>1781</v>
      </c>
      <c r="E597" s="15">
        <v>40031</v>
      </c>
      <c r="F597" s="16">
        <f t="shared" ca="1" si="39"/>
        <v>58.579055441478438</v>
      </c>
      <c r="G597" s="17" t="s">
        <v>54</v>
      </c>
      <c r="H597" s="21">
        <v>3377</v>
      </c>
      <c r="I597" s="20">
        <v>11.2</v>
      </c>
      <c r="J597" s="20">
        <v>86</v>
      </c>
      <c r="K597" s="37">
        <v>40840</v>
      </c>
      <c r="L597" s="24">
        <v>-0.44</v>
      </c>
      <c r="M597" s="24">
        <v>-0.57999999999999996</v>
      </c>
      <c r="N597" s="24">
        <v>-0.56999999999999995</v>
      </c>
      <c r="O597" s="25" t="str">
        <f t="shared" si="40"/>
        <v>Normal</v>
      </c>
      <c r="P597" s="25" t="b">
        <f t="shared" si="43"/>
        <v>0</v>
      </c>
      <c r="Q597" s="25" t="b">
        <f t="shared" si="42"/>
        <v>0</v>
      </c>
      <c r="R597" s="13"/>
      <c r="S597" s="18" t="s">
        <v>39</v>
      </c>
      <c r="T597" s="100"/>
    </row>
    <row r="598" spans="1:20" x14ac:dyDescent="0.25">
      <c r="A598" s="13">
        <v>659</v>
      </c>
      <c r="B598" s="13" t="s">
        <v>26</v>
      </c>
      <c r="C598" s="119" t="s">
        <v>1647</v>
      </c>
      <c r="D598" s="13" t="s">
        <v>1787</v>
      </c>
      <c r="E598" s="15">
        <v>39931</v>
      </c>
      <c r="F598" s="16">
        <f t="shared" ca="1" si="39"/>
        <v>61.864476386036962</v>
      </c>
      <c r="G598" s="17" t="s">
        <v>54</v>
      </c>
      <c r="H598" s="21">
        <v>3017</v>
      </c>
      <c r="I598" s="20">
        <v>12.7</v>
      </c>
      <c r="J598" s="20">
        <v>88.4</v>
      </c>
      <c r="K598" s="37">
        <v>40840</v>
      </c>
      <c r="L598" s="24">
        <v>-0.14000000000000001</v>
      </c>
      <c r="M598" s="24">
        <v>-1.08</v>
      </c>
      <c r="N598" s="24">
        <v>-0.65</v>
      </c>
      <c r="O598" s="25" t="str">
        <f t="shared" si="40"/>
        <v>Normal</v>
      </c>
      <c r="P598" s="25" t="b">
        <f t="shared" si="43"/>
        <v>0</v>
      </c>
      <c r="Q598" s="25" t="b">
        <f t="shared" si="42"/>
        <v>0</v>
      </c>
      <c r="R598" s="13"/>
      <c r="S598" s="18" t="s">
        <v>39</v>
      </c>
      <c r="T598" s="100"/>
    </row>
    <row r="599" spans="1:20" x14ac:dyDescent="0.25">
      <c r="A599" s="20">
        <v>660</v>
      </c>
      <c r="B599" s="13" t="s">
        <v>26</v>
      </c>
      <c r="C599" s="119" t="s">
        <v>1647</v>
      </c>
      <c r="D599" s="13" t="s">
        <v>1794</v>
      </c>
      <c r="E599" s="15">
        <v>39961</v>
      </c>
      <c r="F599" s="16">
        <f t="shared" ca="1" si="39"/>
        <v>60.878850102669404</v>
      </c>
      <c r="G599" s="17" t="s">
        <v>29</v>
      </c>
      <c r="H599" s="21">
        <v>2355</v>
      </c>
      <c r="I599" s="20">
        <v>15.5</v>
      </c>
      <c r="J599" s="20">
        <v>90</v>
      </c>
      <c r="K599" s="37">
        <v>40840</v>
      </c>
      <c r="L599" s="24">
        <v>2.23</v>
      </c>
      <c r="M599" s="24">
        <v>-0.33</v>
      </c>
      <c r="N599" s="24">
        <v>1.43</v>
      </c>
      <c r="O599" s="25" t="str">
        <f t="shared" si="40"/>
        <v>Obeso</v>
      </c>
      <c r="P599" s="25" t="b">
        <f t="shared" si="43"/>
        <v>0</v>
      </c>
      <c r="Q599" s="25" t="b">
        <f t="shared" si="42"/>
        <v>0</v>
      </c>
      <c r="R599" s="13"/>
      <c r="S599" s="18" t="s">
        <v>39</v>
      </c>
      <c r="T599" s="100"/>
    </row>
    <row r="600" spans="1:20" x14ac:dyDescent="0.25">
      <c r="A600" s="13">
        <v>661</v>
      </c>
      <c r="B600" s="13" t="s">
        <v>26</v>
      </c>
      <c r="C600" s="119" t="s">
        <v>1647</v>
      </c>
      <c r="D600" s="13" t="s">
        <v>1801</v>
      </c>
      <c r="E600" s="15">
        <v>40107</v>
      </c>
      <c r="F600" s="16">
        <f t="shared" ca="1" si="39"/>
        <v>56.082135523613957</v>
      </c>
      <c r="G600" s="17" t="s">
        <v>29</v>
      </c>
      <c r="H600" s="21">
        <v>2267</v>
      </c>
      <c r="I600" s="20">
        <v>12.5</v>
      </c>
      <c r="J600" s="20">
        <v>83</v>
      </c>
      <c r="K600" s="37">
        <v>40816</v>
      </c>
      <c r="L600" s="30">
        <v>1.47</v>
      </c>
      <c r="M600" s="30">
        <v>-1.33</v>
      </c>
      <c r="N600" s="30">
        <v>0.39</v>
      </c>
      <c r="O600" s="25" t="str">
        <f>IF(L600&gt;2,"Obeso", IF(L600&gt;1, "Sobrepeso", IF(L600&lt;-1, "Bajopeso", IF(L600&lt;-2, "Desnutrido", IF(L600&lt;1.01, "Normal")))))</f>
        <v>Sobrepeso</v>
      </c>
      <c r="P600" s="25" t="b">
        <f t="shared" si="43"/>
        <v>0</v>
      </c>
      <c r="Q600" s="25" t="b">
        <f t="shared" si="42"/>
        <v>0</v>
      </c>
      <c r="R600" s="13"/>
      <c r="S600" s="18" t="s">
        <v>1474</v>
      </c>
      <c r="T600" s="49">
        <v>5271</v>
      </c>
    </row>
    <row r="601" spans="1:20" x14ac:dyDescent="0.25">
      <c r="A601" s="20">
        <v>662</v>
      </c>
      <c r="B601" s="13" t="s">
        <v>26</v>
      </c>
      <c r="C601" s="119" t="s">
        <v>1647</v>
      </c>
      <c r="D601" s="13" t="s">
        <v>1809</v>
      </c>
      <c r="E601" s="15">
        <v>40105</v>
      </c>
      <c r="F601" s="16">
        <f t="shared" ca="1" si="39"/>
        <v>56.147843942505133</v>
      </c>
      <c r="G601" s="17" t="s">
        <v>29</v>
      </c>
      <c r="H601" s="21">
        <v>4064</v>
      </c>
      <c r="I601" s="20">
        <v>12</v>
      </c>
      <c r="J601" s="20">
        <v>87.4</v>
      </c>
      <c r="K601" s="37">
        <v>40840</v>
      </c>
      <c r="L601" s="30">
        <v>-0.27</v>
      </c>
      <c r="M601" s="30">
        <v>0.05</v>
      </c>
      <c r="N601" s="30">
        <v>-0.13</v>
      </c>
      <c r="O601" s="25" t="str">
        <f>IF(L601&gt;2,"Obeso", IF(L601&gt;1, "Sobrepeso", IF(L601&lt;-1, "Bajopeso", IF(L601&lt;-2, "Desnutrido", IF(L601&lt;1.01, "Normal")))))</f>
        <v>Normal</v>
      </c>
      <c r="P601" s="25" t="b">
        <f t="shared" si="43"/>
        <v>0</v>
      </c>
      <c r="Q601" s="25" t="b">
        <f t="shared" si="42"/>
        <v>0</v>
      </c>
      <c r="R601" s="13"/>
      <c r="S601" s="18" t="s">
        <v>39</v>
      </c>
      <c r="T601" s="49"/>
    </row>
    <row r="602" spans="1:20" x14ac:dyDescent="0.25">
      <c r="A602" s="13">
        <v>663</v>
      </c>
      <c r="B602" s="13" t="s">
        <v>26</v>
      </c>
      <c r="C602" s="119" t="s">
        <v>1647</v>
      </c>
      <c r="D602" s="13" t="s">
        <v>1816</v>
      </c>
      <c r="E602" s="15">
        <v>39942</v>
      </c>
      <c r="F602" s="16">
        <f t="shared" ca="1" si="39"/>
        <v>61.503080082135519</v>
      </c>
      <c r="G602" s="17" t="s">
        <v>29</v>
      </c>
      <c r="H602" s="21">
        <v>9993</v>
      </c>
      <c r="I602" s="20">
        <v>14.6</v>
      </c>
      <c r="J602" s="20">
        <v>88.1</v>
      </c>
      <c r="K602" s="37">
        <v>40840</v>
      </c>
      <c r="L602" s="24">
        <v>1.94</v>
      </c>
      <c r="M602" s="24">
        <v>-1.03</v>
      </c>
      <c r="N602" s="24">
        <v>0.85</v>
      </c>
      <c r="O602" s="25" t="str">
        <f t="shared" ref="O602:O660" si="44">IF(L602&gt;2,"Obeso", IF(L602&gt;1, "Sobrepeso", IF(L602&lt;-2, "Desnutrido", IF(L602&lt;-1, "Bajopeso", IF(L602&lt;1.01, "Normal")))))</f>
        <v>Sobrepeso</v>
      </c>
      <c r="P602" s="25" t="b">
        <f t="shared" si="43"/>
        <v>0</v>
      </c>
      <c r="Q602" s="25" t="b">
        <f t="shared" si="42"/>
        <v>0</v>
      </c>
      <c r="R602" s="13"/>
      <c r="S602" s="18" t="s">
        <v>39</v>
      </c>
      <c r="T602" s="49"/>
    </row>
    <row r="603" spans="1:20" x14ac:dyDescent="0.25">
      <c r="A603" s="13">
        <v>664</v>
      </c>
      <c r="B603" s="13" t="s">
        <v>26</v>
      </c>
      <c r="C603" s="119" t="s">
        <v>1647</v>
      </c>
      <c r="D603" s="13" t="s">
        <v>1823</v>
      </c>
      <c r="E603" s="15">
        <v>40005</v>
      </c>
      <c r="F603" s="16">
        <f t="shared" ca="1" si="39"/>
        <v>59.433264887063658</v>
      </c>
      <c r="G603" s="17" t="s">
        <v>29</v>
      </c>
      <c r="H603" s="21">
        <v>7952</v>
      </c>
      <c r="I603" s="20">
        <v>15.6</v>
      </c>
      <c r="J603" s="20">
        <v>93.6</v>
      </c>
      <c r="K603" s="37">
        <v>40840</v>
      </c>
      <c r="L603" s="24">
        <v>1.56</v>
      </c>
      <c r="M603" s="24">
        <v>1.1100000000000001</v>
      </c>
      <c r="N603" s="24">
        <v>1.68</v>
      </c>
      <c r="O603" s="25" t="str">
        <f t="shared" si="44"/>
        <v>Sobrepeso</v>
      </c>
      <c r="P603" s="25" t="b">
        <f t="shared" si="43"/>
        <v>0</v>
      </c>
      <c r="Q603" s="25" t="b">
        <f t="shared" si="42"/>
        <v>0</v>
      </c>
      <c r="R603" s="13"/>
      <c r="S603" s="13" t="s">
        <v>170</v>
      </c>
      <c r="T603" s="49"/>
    </row>
    <row r="604" spans="1:20" x14ac:dyDescent="0.25">
      <c r="A604" s="13">
        <v>665</v>
      </c>
      <c r="B604" s="13" t="s">
        <v>26</v>
      </c>
      <c r="C604" s="119" t="s">
        <v>1647</v>
      </c>
      <c r="D604" s="13" t="s">
        <v>1830</v>
      </c>
      <c r="E604" s="15">
        <v>39990</v>
      </c>
      <c r="F604" s="16">
        <f t="shared" ca="1" si="39"/>
        <v>59.92607802874744</v>
      </c>
      <c r="G604" s="17" t="s">
        <v>29</v>
      </c>
      <c r="H604" s="21">
        <v>2159</v>
      </c>
      <c r="I604" s="22">
        <v>13.5</v>
      </c>
      <c r="J604" s="20">
        <v>89.7</v>
      </c>
      <c r="K604" s="37">
        <v>40840</v>
      </c>
      <c r="L604" s="24">
        <v>0.64</v>
      </c>
      <c r="M604" s="24">
        <v>-0.2</v>
      </c>
      <c r="N604" s="24">
        <v>0.38</v>
      </c>
      <c r="O604" s="25" t="str">
        <f t="shared" si="44"/>
        <v>Normal</v>
      </c>
      <c r="P604" s="25" t="b">
        <f t="shared" si="43"/>
        <v>0</v>
      </c>
      <c r="Q604" s="25" t="b">
        <f t="shared" si="42"/>
        <v>0</v>
      </c>
      <c r="R604" s="26"/>
      <c r="S604" s="18" t="s">
        <v>39</v>
      </c>
      <c r="T604" s="59"/>
    </row>
    <row r="605" spans="1:20" x14ac:dyDescent="0.25">
      <c r="A605" s="20">
        <v>666</v>
      </c>
      <c r="B605" s="13" t="s">
        <v>26</v>
      </c>
      <c r="C605" s="119" t="s">
        <v>1647</v>
      </c>
      <c r="D605" s="13" t="s">
        <v>1837</v>
      </c>
      <c r="E605" s="15">
        <v>40046</v>
      </c>
      <c r="F605" s="16">
        <f t="shared" ca="1" si="39"/>
        <v>58.086242299794662</v>
      </c>
      <c r="G605" s="17" t="s">
        <v>29</v>
      </c>
      <c r="H605" s="21">
        <v>6127</v>
      </c>
      <c r="I605" s="22">
        <v>12.7</v>
      </c>
      <c r="J605" s="20">
        <v>85.1</v>
      </c>
      <c r="K605" s="37">
        <v>40840</v>
      </c>
      <c r="L605" s="30">
        <v>1</v>
      </c>
      <c r="M605" s="30">
        <v>-1.19</v>
      </c>
      <c r="N605" s="30">
        <v>0.09</v>
      </c>
      <c r="O605" s="25" t="str">
        <f t="shared" si="44"/>
        <v>Normal</v>
      </c>
      <c r="P605" s="25" t="b">
        <f t="shared" si="43"/>
        <v>0</v>
      </c>
      <c r="Q605" s="25" t="b">
        <f t="shared" si="42"/>
        <v>0</v>
      </c>
      <c r="R605" s="26"/>
      <c r="S605" s="18" t="s">
        <v>39</v>
      </c>
      <c r="T605" s="59"/>
    </row>
    <row r="606" spans="1:20" x14ac:dyDescent="0.25">
      <c r="A606" s="13">
        <v>667</v>
      </c>
      <c r="B606" s="13" t="s">
        <v>26</v>
      </c>
      <c r="C606" s="119" t="s">
        <v>1647</v>
      </c>
      <c r="D606" s="13" t="s">
        <v>1844</v>
      </c>
      <c r="E606" s="15">
        <v>40020</v>
      </c>
      <c r="F606" s="16">
        <f t="shared" ca="1" si="39"/>
        <v>58.940451745379882</v>
      </c>
      <c r="G606" s="17" t="s">
        <v>29</v>
      </c>
      <c r="H606" s="21">
        <v>3454</v>
      </c>
      <c r="I606" s="22">
        <v>13.9</v>
      </c>
      <c r="J606" s="20">
        <v>86.65</v>
      </c>
      <c r="K606" s="37">
        <v>40840</v>
      </c>
      <c r="L606" s="24">
        <v>1.69</v>
      </c>
      <c r="M606" s="24">
        <v>-0.9</v>
      </c>
      <c r="N606" s="24">
        <v>0.76</v>
      </c>
      <c r="O606" s="25" t="str">
        <f t="shared" si="44"/>
        <v>Sobrepeso</v>
      </c>
      <c r="P606" s="25" t="b">
        <f t="shared" si="43"/>
        <v>0</v>
      </c>
      <c r="Q606" s="25" t="b">
        <f t="shared" si="42"/>
        <v>0</v>
      </c>
      <c r="R606" s="26"/>
      <c r="S606" s="18" t="s">
        <v>1474</v>
      </c>
      <c r="T606" s="59"/>
    </row>
    <row r="607" spans="1:20" x14ac:dyDescent="0.25">
      <c r="A607" s="20">
        <v>668</v>
      </c>
      <c r="B607" s="13" t="s">
        <v>26</v>
      </c>
      <c r="C607" s="119" t="s">
        <v>1647</v>
      </c>
      <c r="D607" s="13" t="s">
        <v>1849</v>
      </c>
      <c r="E607" s="15">
        <v>40047</v>
      </c>
      <c r="F607" s="16">
        <f t="shared" ca="1" si="39"/>
        <v>58.053388090349081</v>
      </c>
      <c r="G607" s="17" t="s">
        <v>29</v>
      </c>
      <c r="H607" s="21">
        <v>2182</v>
      </c>
      <c r="I607" s="22">
        <v>13.3</v>
      </c>
      <c r="J607" s="20">
        <v>82.7</v>
      </c>
      <c r="K607" s="37">
        <v>40840</v>
      </c>
      <c r="L607" s="30">
        <v>-1.48</v>
      </c>
      <c r="M607" s="30">
        <v>-0.56000000000000005</v>
      </c>
      <c r="N607" s="30">
        <v>-1.28</v>
      </c>
      <c r="O607" s="25" t="str">
        <f t="shared" si="44"/>
        <v>Bajopeso</v>
      </c>
      <c r="P607" s="25" t="b">
        <f t="shared" si="43"/>
        <v>0</v>
      </c>
      <c r="Q607" s="25" t="b">
        <f t="shared" si="42"/>
        <v>0</v>
      </c>
      <c r="R607" s="26"/>
      <c r="S607" s="18" t="s">
        <v>39</v>
      </c>
      <c r="T607" s="59"/>
    </row>
    <row r="608" spans="1:20" x14ac:dyDescent="0.25">
      <c r="A608" s="13">
        <v>669</v>
      </c>
      <c r="B608" s="13" t="s">
        <v>26</v>
      </c>
      <c r="C608" s="119" t="s">
        <v>1647</v>
      </c>
      <c r="D608" s="13" t="s">
        <v>1855</v>
      </c>
      <c r="E608" s="15">
        <v>40055</v>
      </c>
      <c r="F608" s="16">
        <f t="shared" ca="1" si="39"/>
        <v>57.790554414784395</v>
      </c>
      <c r="G608" s="17" t="s">
        <v>29</v>
      </c>
      <c r="H608" s="21">
        <v>2162</v>
      </c>
      <c r="I608" s="22">
        <v>14.15</v>
      </c>
      <c r="J608" s="20">
        <v>87.65</v>
      </c>
      <c r="K608" s="37">
        <v>40816</v>
      </c>
      <c r="L608" s="30">
        <v>1.67</v>
      </c>
      <c r="M608" s="30">
        <v>-0.11</v>
      </c>
      <c r="N608" s="30">
        <v>1.18</v>
      </c>
      <c r="O608" s="25" t="str">
        <f t="shared" si="44"/>
        <v>Sobrepeso</v>
      </c>
      <c r="P608" s="25" t="b">
        <f t="shared" si="43"/>
        <v>0</v>
      </c>
      <c r="Q608" s="25" t="b">
        <f t="shared" si="42"/>
        <v>0</v>
      </c>
      <c r="R608" s="26"/>
      <c r="S608" s="18" t="s">
        <v>39</v>
      </c>
      <c r="T608" s="59"/>
    </row>
    <row r="609" spans="1:20" x14ac:dyDescent="0.25">
      <c r="A609" s="13">
        <v>670</v>
      </c>
      <c r="B609" s="13" t="s">
        <v>26</v>
      </c>
      <c r="C609" s="119" t="s">
        <v>1647</v>
      </c>
      <c r="D609" s="13" t="s">
        <v>1861</v>
      </c>
      <c r="E609" s="15">
        <v>40094</v>
      </c>
      <c r="F609" s="16">
        <f t="shared" ca="1" si="39"/>
        <v>56.509240246406577</v>
      </c>
      <c r="G609" s="17" t="s">
        <v>29</v>
      </c>
      <c r="H609" s="21">
        <v>11144</v>
      </c>
      <c r="I609" s="22">
        <v>13.2</v>
      </c>
      <c r="J609" s="20">
        <v>86.8</v>
      </c>
      <c r="K609" s="37">
        <v>40840</v>
      </c>
      <c r="L609" s="30">
        <v>1.04</v>
      </c>
      <c r="M609" s="30">
        <v>-0.24</v>
      </c>
      <c r="N609" s="30">
        <v>0.65</v>
      </c>
      <c r="O609" s="25" t="str">
        <f t="shared" si="44"/>
        <v>Sobrepeso</v>
      </c>
      <c r="P609" s="25" t="b">
        <f t="shared" si="43"/>
        <v>0</v>
      </c>
      <c r="Q609" s="25" t="b">
        <f t="shared" si="42"/>
        <v>0</v>
      </c>
      <c r="R609" s="26"/>
      <c r="S609" s="13" t="s">
        <v>203</v>
      </c>
      <c r="T609" s="59"/>
    </row>
    <row r="610" spans="1:20" x14ac:dyDescent="0.25">
      <c r="A610" s="13">
        <v>671</v>
      </c>
      <c r="B610" s="13" t="s">
        <v>26</v>
      </c>
      <c r="C610" s="119" t="s">
        <v>1647</v>
      </c>
      <c r="D610" s="13" t="s">
        <v>1867</v>
      </c>
      <c r="E610" s="15">
        <v>39984</v>
      </c>
      <c r="F610" s="16">
        <f t="shared" ca="1" si="39"/>
        <v>60.123203285420942</v>
      </c>
      <c r="G610" s="17" t="s">
        <v>29</v>
      </c>
      <c r="H610" s="21" t="s">
        <v>389</v>
      </c>
      <c r="I610" s="22">
        <v>15.1</v>
      </c>
      <c r="J610" s="20">
        <v>91.1</v>
      </c>
      <c r="K610" s="37">
        <v>40840</v>
      </c>
      <c r="L610" s="24">
        <v>1.69</v>
      </c>
      <c r="M610" s="24">
        <v>0.18</v>
      </c>
      <c r="N610" s="24">
        <v>1.31</v>
      </c>
      <c r="O610" s="25" t="str">
        <f t="shared" si="44"/>
        <v>Sobrepeso</v>
      </c>
      <c r="P610" s="25" t="b">
        <f t="shared" si="43"/>
        <v>0</v>
      </c>
      <c r="Q610" s="25" t="b">
        <f t="shared" si="42"/>
        <v>0</v>
      </c>
      <c r="R610" s="26"/>
      <c r="S610" s="13" t="s">
        <v>203</v>
      </c>
      <c r="T610" s="59" t="s">
        <v>275</v>
      </c>
    </row>
    <row r="611" spans="1:20" x14ac:dyDescent="0.25">
      <c r="A611" s="20">
        <v>672</v>
      </c>
      <c r="B611" s="13" t="s">
        <v>26</v>
      </c>
      <c r="C611" s="119" t="s">
        <v>1647</v>
      </c>
      <c r="D611" s="13" t="s">
        <v>1874</v>
      </c>
      <c r="E611" s="15">
        <v>40060</v>
      </c>
      <c r="F611" s="16">
        <f t="shared" ca="1" si="39"/>
        <v>57.626283367556468</v>
      </c>
      <c r="G611" s="17" t="s">
        <v>54</v>
      </c>
      <c r="H611" s="21">
        <v>3299</v>
      </c>
      <c r="I611" s="22">
        <v>13.3</v>
      </c>
      <c r="J611" s="20">
        <v>85.6</v>
      </c>
      <c r="K611" s="37">
        <v>40801</v>
      </c>
      <c r="L611" s="30">
        <v>1.55</v>
      </c>
      <c r="M611" s="30">
        <v>-0.13</v>
      </c>
      <c r="N611" s="30">
        <v>1.1100000000000001</v>
      </c>
      <c r="O611" s="25" t="str">
        <f t="shared" si="44"/>
        <v>Sobrepeso</v>
      </c>
      <c r="P611" s="25" t="b">
        <f t="shared" si="43"/>
        <v>0</v>
      </c>
      <c r="Q611" s="25" t="b">
        <f t="shared" si="42"/>
        <v>0</v>
      </c>
      <c r="R611" s="26"/>
      <c r="S611" s="18" t="s">
        <v>39</v>
      </c>
      <c r="T611" s="59"/>
    </row>
    <row r="612" spans="1:20" x14ac:dyDescent="0.25">
      <c r="A612" s="13">
        <v>673</v>
      </c>
      <c r="B612" s="13" t="s">
        <v>26</v>
      </c>
      <c r="C612" s="119" t="s">
        <v>1647</v>
      </c>
      <c r="D612" s="13" t="s">
        <v>1881</v>
      </c>
      <c r="E612" s="15">
        <v>39955</v>
      </c>
      <c r="F612" s="16">
        <f t="shared" ca="1" si="39"/>
        <v>61.07597535934292</v>
      </c>
      <c r="G612" s="17" t="s">
        <v>29</v>
      </c>
      <c r="H612" s="21">
        <v>4517</v>
      </c>
      <c r="I612" s="22">
        <v>12.75</v>
      </c>
      <c r="J612" s="20">
        <v>86.3</v>
      </c>
      <c r="K612" s="37">
        <v>40840</v>
      </c>
      <c r="L612" s="24">
        <v>0.75</v>
      </c>
      <c r="M612" s="24">
        <v>-1.47</v>
      </c>
      <c r="N612" s="24">
        <v>-0.25</v>
      </c>
      <c r="O612" s="25" t="str">
        <f t="shared" si="44"/>
        <v>Normal</v>
      </c>
      <c r="P612" s="25" t="b">
        <f t="shared" si="43"/>
        <v>0</v>
      </c>
      <c r="Q612" s="25" t="b">
        <f t="shared" si="42"/>
        <v>0</v>
      </c>
      <c r="R612" s="26"/>
      <c r="S612" s="13" t="s">
        <v>203</v>
      </c>
      <c r="T612" s="66">
        <v>1768</v>
      </c>
    </row>
    <row r="613" spans="1:20" x14ac:dyDescent="0.25">
      <c r="A613" s="20">
        <v>674</v>
      </c>
      <c r="B613" s="13" t="s">
        <v>26</v>
      </c>
      <c r="C613" s="119" t="s">
        <v>1647</v>
      </c>
      <c r="D613" s="13" t="s">
        <v>1888</v>
      </c>
      <c r="E613" s="15">
        <v>39736</v>
      </c>
      <c r="F613" s="16">
        <f t="shared" ca="1" si="39"/>
        <v>68.271047227926076</v>
      </c>
      <c r="G613" s="17" t="s">
        <v>54</v>
      </c>
      <c r="H613" s="21">
        <v>2210</v>
      </c>
      <c r="I613" s="22">
        <v>15</v>
      </c>
      <c r="J613" s="20">
        <v>91.4</v>
      </c>
      <c r="K613" s="37">
        <v>40841</v>
      </c>
      <c r="L613" s="24">
        <v>1.57</v>
      </c>
      <c r="M613" s="24">
        <v>-1.01</v>
      </c>
      <c r="N613" s="24">
        <v>0.57999999999999996</v>
      </c>
      <c r="O613" s="25" t="str">
        <f t="shared" si="44"/>
        <v>Sobrepeso</v>
      </c>
      <c r="P613" s="25" t="b">
        <f t="shared" si="43"/>
        <v>0</v>
      </c>
      <c r="Q613" s="25" t="b">
        <f t="shared" si="42"/>
        <v>0</v>
      </c>
      <c r="R613" s="26"/>
      <c r="S613" s="13" t="s">
        <v>203</v>
      </c>
      <c r="T613" s="59"/>
    </row>
    <row r="614" spans="1:20" x14ac:dyDescent="0.25">
      <c r="A614" s="13">
        <v>675</v>
      </c>
      <c r="B614" s="13" t="s">
        <v>26</v>
      </c>
      <c r="C614" s="119" t="s">
        <v>1647</v>
      </c>
      <c r="D614" s="13" t="s">
        <v>1895</v>
      </c>
      <c r="E614" s="15">
        <v>39706</v>
      </c>
      <c r="F614" s="16">
        <f t="shared" ca="1" si="39"/>
        <v>69.256673511293627</v>
      </c>
      <c r="G614" s="17" t="s">
        <v>29</v>
      </c>
      <c r="H614" s="21">
        <v>6354</v>
      </c>
      <c r="I614" s="22">
        <v>15</v>
      </c>
      <c r="J614" s="22">
        <v>95.3</v>
      </c>
      <c r="K614" s="37">
        <v>40840</v>
      </c>
      <c r="L614" s="24">
        <v>2.1</v>
      </c>
      <c r="M614" s="24">
        <v>-0.03</v>
      </c>
      <c r="N614" s="24">
        <v>1.4</v>
      </c>
      <c r="O614" s="25" t="str">
        <f t="shared" si="44"/>
        <v>Obeso</v>
      </c>
      <c r="P614" s="25" t="b">
        <f t="shared" si="43"/>
        <v>0</v>
      </c>
      <c r="Q614" s="25" t="b">
        <f t="shared" si="42"/>
        <v>0</v>
      </c>
      <c r="R614" s="26"/>
      <c r="S614" s="18" t="s">
        <v>39</v>
      </c>
      <c r="T614" s="236">
        <v>3229</v>
      </c>
    </row>
    <row r="615" spans="1:20" x14ac:dyDescent="0.25">
      <c r="A615" s="13">
        <v>676</v>
      </c>
      <c r="B615" s="13" t="s">
        <v>26</v>
      </c>
      <c r="C615" s="119" t="s">
        <v>1647</v>
      </c>
      <c r="D615" s="13" t="s">
        <v>1902</v>
      </c>
      <c r="E615" s="15">
        <v>39630</v>
      </c>
      <c r="F615" s="16">
        <f t="shared" ca="1" si="39"/>
        <v>71.753593429158116</v>
      </c>
      <c r="G615" s="17" t="s">
        <v>29</v>
      </c>
      <c r="H615" s="21">
        <v>8362</v>
      </c>
      <c r="I615" s="22">
        <v>14.25</v>
      </c>
      <c r="J615" s="22">
        <v>95.3</v>
      </c>
      <c r="K615" s="37">
        <v>40840</v>
      </c>
      <c r="L615" s="24">
        <v>0.03</v>
      </c>
      <c r="M615" s="24">
        <v>1.35</v>
      </c>
      <c r="N615" s="24">
        <v>0.78</v>
      </c>
      <c r="O615" s="25" t="str">
        <f t="shared" si="44"/>
        <v>Normal</v>
      </c>
      <c r="P615" s="25" t="b">
        <f t="shared" si="43"/>
        <v>0</v>
      </c>
      <c r="Q615" s="25" t="b">
        <f t="shared" si="42"/>
        <v>0</v>
      </c>
      <c r="R615" s="26"/>
      <c r="S615" s="18" t="s">
        <v>39</v>
      </c>
      <c r="T615" s="59"/>
    </row>
    <row r="616" spans="1:20" x14ac:dyDescent="0.25">
      <c r="A616" s="13">
        <v>677</v>
      </c>
      <c r="B616" s="13" t="s">
        <v>26</v>
      </c>
      <c r="C616" s="119" t="s">
        <v>1647</v>
      </c>
      <c r="D616" s="13" t="s">
        <v>1908</v>
      </c>
      <c r="E616" s="15">
        <v>39607</v>
      </c>
      <c r="F616" s="16">
        <f t="shared" ca="1" si="39"/>
        <v>72.509240246406563</v>
      </c>
      <c r="G616" s="17" t="s">
        <v>29</v>
      </c>
      <c r="H616" s="21">
        <v>2627</v>
      </c>
      <c r="I616" s="22">
        <v>15.1</v>
      </c>
      <c r="J616" s="20">
        <v>101.8</v>
      </c>
      <c r="K616" s="37">
        <v>40841</v>
      </c>
      <c r="L616" s="24">
        <v>-0.61</v>
      </c>
      <c r="M616" s="24">
        <v>0.73</v>
      </c>
      <c r="N616" s="24">
        <v>0</v>
      </c>
      <c r="O616" s="25" t="str">
        <f t="shared" si="44"/>
        <v>Normal</v>
      </c>
      <c r="P616" s="25" t="b">
        <f t="shared" si="43"/>
        <v>0</v>
      </c>
      <c r="Q616" s="25" t="b">
        <f t="shared" si="42"/>
        <v>0</v>
      </c>
      <c r="R616" s="26"/>
      <c r="S616" s="18" t="s">
        <v>39</v>
      </c>
      <c r="T616" s="59"/>
    </row>
    <row r="617" spans="1:20" x14ac:dyDescent="0.25">
      <c r="A617" s="20">
        <v>678</v>
      </c>
      <c r="B617" s="13" t="s">
        <v>26</v>
      </c>
      <c r="C617" s="119" t="s">
        <v>1647</v>
      </c>
      <c r="D617" s="42" t="s">
        <v>1913</v>
      </c>
      <c r="E617" s="15">
        <v>39981</v>
      </c>
      <c r="F617" s="16">
        <f t="shared" ca="1" si="39"/>
        <v>60.2217659137577</v>
      </c>
      <c r="G617" s="17" t="s">
        <v>54</v>
      </c>
      <c r="H617" s="21">
        <v>7002</v>
      </c>
      <c r="I617" s="22">
        <v>13.15</v>
      </c>
      <c r="J617" s="20">
        <v>89.35</v>
      </c>
      <c r="K617" s="37">
        <v>40840</v>
      </c>
      <c r="L617" s="24">
        <v>0.57999999999999996</v>
      </c>
      <c r="M617" s="24">
        <v>0.02</v>
      </c>
      <c r="N617" s="24">
        <v>0.5</v>
      </c>
      <c r="O617" s="25" t="str">
        <f t="shared" si="44"/>
        <v>Normal</v>
      </c>
      <c r="P617" s="25" t="b">
        <f t="shared" si="43"/>
        <v>0</v>
      </c>
      <c r="Q617" s="25" t="b">
        <f t="shared" si="42"/>
        <v>0</v>
      </c>
      <c r="R617" s="26"/>
      <c r="S617" s="18" t="s">
        <v>39</v>
      </c>
      <c r="T617" s="59"/>
    </row>
    <row r="618" spans="1:20" x14ac:dyDescent="0.25">
      <c r="A618" s="13">
        <v>679</v>
      </c>
      <c r="B618" s="13" t="s">
        <v>26</v>
      </c>
      <c r="C618" s="119" t="s">
        <v>1647</v>
      </c>
      <c r="D618" s="13" t="s">
        <v>1920</v>
      </c>
      <c r="E618" s="15">
        <v>39737</v>
      </c>
      <c r="F618" s="16">
        <f t="shared" ca="1" si="39"/>
        <v>68.238193018480487</v>
      </c>
      <c r="G618" s="17" t="s">
        <v>29</v>
      </c>
      <c r="H618" s="21">
        <v>3265</v>
      </c>
      <c r="I618" s="22">
        <v>14.4</v>
      </c>
      <c r="J618" s="20">
        <v>95.5</v>
      </c>
      <c r="K618" s="37">
        <v>40840</v>
      </c>
      <c r="L618" s="24">
        <v>0.19</v>
      </c>
      <c r="M618" s="24">
        <v>-0.2</v>
      </c>
      <c r="N618" s="24">
        <v>0.01</v>
      </c>
      <c r="O618" s="25" t="str">
        <f t="shared" si="44"/>
        <v>Normal</v>
      </c>
      <c r="P618" s="25" t="b">
        <f t="shared" si="43"/>
        <v>0</v>
      </c>
      <c r="Q618" s="25" t="b">
        <f t="shared" si="42"/>
        <v>0</v>
      </c>
      <c r="R618" s="26"/>
      <c r="S618" s="18" t="s">
        <v>39</v>
      </c>
      <c r="T618" s="237"/>
    </row>
    <row r="619" spans="1:20" x14ac:dyDescent="0.25">
      <c r="A619" s="20">
        <v>680</v>
      </c>
      <c r="B619" s="13" t="s">
        <v>26</v>
      </c>
      <c r="C619" s="119" t="s">
        <v>1647</v>
      </c>
      <c r="D619" s="13" t="s">
        <v>1927</v>
      </c>
      <c r="E619" s="15">
        <v>39855</v>
      </c>
      <c r="F619" s="16">
        <f t="shared" ca="1" si="39"/>
        <v>64.361396303901444</v>
      </c>
      <c r="G619" s="17" t="s">
        <v>29</v>
      </c>
      <c r="H619" s="21">
        <v>2403</v>
      </c>
      <c r="I619" s="22">
        <v>13</v>
      </c>
      <c r="J619" s="20">
        <v>89.1</v>
      </c>
      <c r="K619" s="37">
        <v>40840</v>
      </c>
      <c r="L619" s="24">
        <v>1.25</v>
      </c>
      <c r="M619" s="24">
        <v>0.79</v>
      </c>
      <c r="N619" s="24">
        <v>1.27</v>
      </c>
      <c r="O619" s="25" t="str">
        <f t="shared" si="44"/>
        <v>Sobrepeso</v>
      </c>
      <c r="P619" s="25" t="b">
        <f t="shared" si="43"/>
        <v>0</v>
      </c>
      <c r="Q619" s="25" t="b">
        <f t="shared" si="42"/>
        <v>0</v>
      </c>
      <c r="R619" s="26"/>
      <c r="S619" s="18" t="s">
        <v>39</v>
      </c>
      <c r="T619" s="49"/>
    </row>
    <row r="620" spans="1:20" x14ac:dyDescent="0.25">
      <c r="A620" s="13">
        <v>681</v>
      </c>
      <c r="B620" s="13" t="s">
        <v>26</v>
      </c>
      <c r="C620" s="119" t="s">
        <v>1647</v>
      </c>
      <c r="D620" s="13" t="s">
        <v>1933</v>
      </c>
      <c r="E620" s="15">
        <v>39717</v>
      </c>
      <c r="F620" s="16">
        <f t="shared" ca="1" si="39"/>
        <v>68.895277207392198</v>
      </c>
      <c r="G620" s="17" t="s">
        <v>54</v>
      </c>
      <c r="H620" s="21">
        <v>4120</v>
      </c>
      <c r="I620" s="22">
        <v>15.2</v>
      </c>
      <c r="J620" s="20">
        <v>99.35</v>
      </c>
      <c r="K620" s="37">
        <v>40840</v>
      </c>
      <c r="L620" s="24">
        <v>0.12</v>
      </c>
      <c r="M620" s="24">
        <v>0.96</v>
      </c>
      <c r="N620" s="24">
        <v>0.62</v>
      </c>
      <c r="O620" s="25" t="str">
        <f t="shared" si="44"/>
        <v>Normal</v>
      </c>
      <c r="P620" s="25" t="b">
        <f t="shared" si="43"/>
        <v>0</v>
      </c>
      <c r="Q620" s="25" t="b">
        <f t="shared" si="42"/>
        <v>0</v>
      </c>
      <c r="R620" s="26"/>
      <c r="S620" s="18" t="s">
        <v>39</v>
      </c>
      <c r="T620" s="49"/>
    </row>
    <row r="621" spans="1:20" x14ac:dyDescent="0.25">
      <c r="A621" s="13">
        <v>682</v>
      </c>
      <c r="B621" s="13" t="s">
        <v>26</v>
      </c>
      <c r="C621" s="119" t="s">
        <v>1647</v>
      </c>
      <c r="D621" s="13" t="s">
        <v>1939</v>
      </c>
      <c r="E621" s="15">
        <v>40014</v>
      </c>
      <c r="F621" s="16">
        <f t="shared" ca="1" si="39"/>
        <v>59.137577002053391</v>
      </c>
      <c r="G621" s="17" t="s">
        <v>29</v>
      </c>
      <c r="H621" s="21">
        <v>2332</v>
      </c>
      <c r="I621" s="123">
        <v>16.5</v>
      </c>
      <c r="J621" s="20">
        <v>96.95</v>
      </c>
      <c r="K621" s="37">
        <v>40857</v>
      </c>
      <c r="L621" s="24">
        <v>1.52</v>
      </c>
      <c r="M621" s="24">
        <v>2.0699999999999998</v>
      </c>
      <c r="N621" s="24">
        <v>2.12</v>
      </c>
      <c r="O621" s="25" t="str">
        <f t="shared" si="44"/>
        <v>Sobrepeso</v>
      </c>
      <c r="P621" s="25" t="b">
        <f t="shared" si="43"/>
        <v>0</v>
      </c>
      <c r="Q621" s="25" t="b">
        <f t="shared" si="42"/>
        <v>0</v>
      </c>
      <c r="R621" s="26"/>
      <c r="S621" s="18" t="s">
        <v>1474</v>
      </c>
      <c r="T621" s="49"/>
    </row>
    <row r="622" spans="1:20" x14ac:dyDescent="0.25">
      <c r="A622" s="13">
        <v>683</v>
      </c>
      <c r="B622" s="13" t="s">
        <v>26</v>
      </c>
      <c r="C622" s="119" t="s">
        <v>1647</v>
      </c>
      <c r="D622" s="13" t="s">
        <v>1946</v>
      </c>
      <c r="E622" s="15">
        <v>39632</v>
      </c>
      <c r="F622" s="16">
        <f t="shared" ca="1" si="39"/>
        <v>71.687885010266939</v>
      </c>
      <c r="G622" s="17" t="s">
        <v>29</v>
      </c>
      <c r="H622" s="21">
        <v>2429</v>
      </c>
      <c r="I622" s="22">
        <v>15.5</v>
      </c>
      <c r="J622" s="20">
        <v>94</v>
      </c>
      <c r="K622" s="37">
        <v>40840</v>
      </c>
      <c r="L622" s="24">
        <v>0.81</v>
      </c>
      <c r="M622" s="24">
        <v>-1.67</v>
      </c>
      <c r="N622" s="24">
        <v>-0.37</v>
      </c>
      <c r="O622" s="25" t="str">
        <f t="shared" si="44"/>
        <v>Normal</v>
      </c>
      <c r="P622" s="25" t="b">
        <f t="shared" si="43"/>
        <v>0</v>
      </c>
      <c r="Q622" s="25" t="b">
        <f t="shared" si="42"/>
        <v>0</v>
      </c>
      <c r="R622" s="26"/>
      <c r="S622" s="69" t="s">
        <v>203</v>
      </c>
      <c r="T622" s="49"/>
    </row>
    <row r="623" spans="1:20" x14ac:dyDescent="0.25">
      <c r="A623" s="20">
        <v>684</v>
      </c>
      <c r="B623" s="13" t="s">
        <v>26</v>
      </c>
      <c r="C623" s="119" t="s">
        <v>1647</v>
      </c>
      <c r="D623" s="13" t="s">
        <v>1952</v>
      </c>
      <c r="E623" s="15">
        <v>39632</v>
      </c>
      <c r="F623" s="16">
        <f t="shared" ca="1" si="39"/>
        <v>71.687885010266939</v>
      </c>
      <c r="G623" s="17" t="s">
        <v>54</v>
      </c>
      <c r="H623" s="21">
        <v>8219</v>
      </c>
      <c r="I623" s="22">
        <v>13.85</v>
      </c>
      <c r="J623" s="20">
        <v>90.9</v>
      </c>
      <c r="K623" s="37">
        <v>40840</v>
      </c>
      <c r="L623" s="32">
        <v>-0.81</v>
      </c>
      <c r="M623" s="32">
        <v>-2.5299999999999998</v>
      </c>
      <c r="N623" s="32">
        <v>-2.0699999999999998</v>
      </c>
      <c r="O623" s="25" t="str">
        <f t="shared" si="44"/>
        <v>Normal</v>
      </c>
      <c r="P623" s="25" t="str">
        <f t="shared" si="43"/>
        <v>Talla Baja</v>
      </c>
      <c r="Q623" s="25" t="str">
        <f t="shared" si="42"/>
        <v>Des Ag</v>
      </c>
      <c r="R623" s="26"/>
      <c r="S623" s="18" t="s">
        <v>1474</v>
      </c>
      <c r="T623" s="49"/>
    </row>
    <row r="624" spans="1:20" x14ac:dyDescent="0.25">
      <c r="A624" s="13">
        <v>685</v>
      </c>
      <c r="B624" s="13" t="s">
        <v>26</v>
      </c>
      <c r="C624" s="119" t="s">
        <v>1647</v>
      </c>
      <c r="D624" s="13" t="s">
        <v>1959</v>
      </c>
      <c r="E624" s="15">
        <v>39618</v>
      </c>
      <c r="F624" s="16">
        <f t="shared" ca="1" si="39"/>
        <v>72.147843942505133</v>
      </c>
      <c r="G624" s="17" t="s">
        <v>54</v>
      </c>
      <c r="H624" s="21">
        <v>7298</v>
      </c>
      <c r="I624" s="22">
        <v>15.3</v>
      </c>
      <c r="J624" s="20">
        <v>94.4</v>
      </c>
      <c r="K624" s="37">
        <v>40841</v>
      </c>
      <c r="L624" s="24">
        <v>0.23</v>
      </c>
      <c r="M624" s="24">
        <v>-1.1000000000000001</v>
      </c>
      <c r="N624" s="24">
        <v>-0.45</v>
      </c>
      <c r="O624" s="25" t="str">
        <f t="shared" si="44"/>
        <v>Normal</v>
      </c>
      <c r="P624" s="25" t="b">
        <f t="shared" si="43"/>
        <v>0</v>
      </c>
      <c r="Q624" s="25" t="b">
        <f t="shared" si="42"/>
        <v>0</v>
      </c>
      <c r="R624" s="26"/>
      <c r="S624" s="18" t="s">
        <v>1474</v>
      </c>
      <c r="T624" s="49"/>
    </row>
    <row r="625" spans="1:20" x14ac:dyDescent="0.25">
      <c r="A625" s="20">
        <v>686</v>
      </c>
      <c r="B625" s="13" t="s">
        <v>26</v>
      </c>
      <c r="C625" s="119" t="s">
        <v>1647</v>
      </c>
      <c r="D625" s="13" t="s">
        <v>1965</v>
      </c>
      <c r="E625" s="15">
        <v>39661</v>
      </c>
      <c r="F625" s="16">
        <f t="shared" ca="1" si="39"/>
        <v>70.735112936344962</v>
      </c>
      <c r="G625" s="17" t="s">
        <v>54</v>
      </c>
      <c r="H625" s="21">
        <v>7671</v>
      </c>
      <c r="I625" s="22">
        <v>12.3</v>
      </c>
      <c r="J625" s="20">
        <v>92.05</v>
      </c>
      <c r="K625" s="37">
        <v>40840</v>
      </c>
      <c r="L625" s="24">
        <v>-0.76</v>
      </c>
      <c r="M625" s="24">
        <v>-1.24</v>
      </c>
      <c r="N625" s="24">
        <v>-1.21</v>
      </c>
      <c r="O625" s="25" t="str">
        <f t="shared" si="44"/>
        <v>Normal</v>
      </c>
      <c r="P625" s="25" t="b">
        <f t="shared" si="43"/>
        <v>0</v>
      </c>
      <c r="Q625" s="25" t="b">
        <f t="shared" si="42"/>
        <v>0</v>
      </c>
      <c r="R625" s="26"/>
      <c r="S625" s="18" t="s">
        <v>39</v>
      </c>
      <c r="T625" s="49"/>
    </row>
    <row r="626" spans="1:20" x14ac:dyDescent="0.25">
      <c r="A626" s="13">
        <v>687</v>
      </c>
      <c r="B626" s="13" t="s">
        <v>26</v>
      </c>
      <c r="C626" s="119" t="s">
        <v>1647</v>
      </c>
      <c r="D626" s="13" t="s">
        <v>1972</v>
      </c>
      <c r="E626" s="15">
        <v>39701</v>
      </c>
      <c r="F626" s="16">
        <f t="shared" ca="1" si="39"/>
        <v>69.420944558521569</v>
      </c>
      <c r="G626" s="17" t="s">
        <v>54</v>
      </c>
      <c r="H626" s="21">
        <v>4505</v>
      </c>
      <c r="I626" s="22">
        <v>11.6</v>
      </c>
      <c r="J626" s="20">
        <v>89.3</v>
      </c>
      <c r="K626" s="37">
        <v>40841</v>
      </c>
      <c r="L626" s="24">
        <v>1.88</v>
      </c>
      <c r="M626" s="24">
        <v>0.12</v>
      </c>
      <c r="N626" s="24">
        <v>1.38</v>
      </c>
      <c r="O626" s="25" t="str">
        <f t="shared" si="44"/>
        <v>Sobrepeso</v>
      </c>
      <c r="P626" s="25" t="b">
        <f t="shared" si="43"/>
        <v>0</v>
      </c>
      <c r="Q626" s="25" t="b">
        <f t="shared" si="42"/>
        <v>0</v>
      </c>
      <c r="R626" s="26"/>
      <c r="S626" s="18" t="s">
        <v>39</v>
      </c>
      <c r="T626" s="49"/>
    </row>
    <row r="627" spans="1:20" x14ac:dyDescent="0.25">
      <c r="A627" s="13">
        <v>688</v>
      </c>
      <c r="B627" s="13" t="s">
        <v>26</v>
      </c>
      <c r="C627" s="119" t="s">
        <v>1647</v>
      </c>
      <c r="D627" s="13" t="s">
        <v>1979</v>
      </c>
      <c r="E627" s="15">
        <v>39821</v>
      </c>
      <c r="F627" s="16">
        <f t="shared" ca="1" si="39"/>
        <v>65.478439425051334</v>
      </c>
      <c r="G627" s="17" t="s">
        <v>29</v>
      </c>
      <c r="H627" s="21">
        <v>3061</v>
      </c>
      <c r="I627" s="22">
        <v>12.5</v>
      </c>
      <c r="J627" s="20">
        <v>89.9</v>
      </c>
      <c r="K627" s="37">
        <v>40840</v>
      </c>
      <c r="L627" s="24">
        <v>-0.36</v>
      </c>
      <c r="M627" s="24">
        <v>-1.25</v>
      </c>
      <c r="N627" s="24">
        <v>-0.9</v>
      </c>
      <c r="O627" s="25" t="str">
        <f t="shared" si="44"/>
        <v>Normal</v>
      </c>
      <c r="P627" s="25" t="b">
        <f t="shared" si="43"/>
        <v>0</v>
      </c>
      <c r="Q627" s="25" t="b">
        <f t="shared" si="42"/>
        <v>0</v>
      </c>
      <c r="R627" s="26"/>
      <c r="S627" s="18" t="s">
        <v>39</v>
      </c>
      <c r="T627" s="59"/>
    </row>
    <row r="628" spans="1:20" x14ac:dyDescent="0.25">
      <c r="A628" s="13">
        <v>689</v>
      </c>
      <c r="B628" s="13" t="s">
        <v>26</v>
      </c>
      <c r="C628" s="119" t="s">
        <v>1647</v>
      </c>
      <c r="D628" s="13" t="s">
        <v>1985</v>
      </c>
      <c r="E628" s="15">
        <v>39626</v>
      </c>
      <c r="F628" s="16">
        <f t="shared" ca="1" si="39"/>
        <v>71.885010266940441</v>
      </c>
      <c r="G628" s="17" t="s">
        <v>29</v>
      </c>
      <c r="H628" s="21">
        <v>2869</v>
      </c>
      <c r="I628" s="22">
        <v>18.100000000000001</v>
      </c>
      <c r="J628" s="20">
        <v>103.6</v>
      </c>
      <c r="K628" s="37">
        <v>40840</v>
      </c>
      <c r="L628" s="24">
        <v>0.66</v>
      </c>
      <c r="M628" s="24">
        <v>-0.45</v>
      </c>
      <c r="N628" s="24">
        <v>0.18</v>
      </c>
      <c r="O628" s="25" t="str">
        <f t="shared" si="44"/>
        <v>Normal</v>
      </c>
      <c r="P628" s="25" t="b">
        <f t="shared" si="43"/>
        <v>0</v>
      </c>
      <c r="Q628" s="25" t="b">
        <f t="shared" si="42"/>
        <v>0</v>
      </c>
      <c r="R628" s="26"/>
      <c r="S628" s="18" t="s">
        <v>39</v>
      </c>
      <c r="T628" s="59"/>
    </row>
    <row r="629" spans="1:20" x14ac:dyDescent="0.25">
      <c r="A629" s="20">
        <v>690</v>
      </c>
      <c r="B629" s="13" t="s">
        <v>26</v>
      </c>
      <c r="C629" s="119" t="s">
        <v>1647</v>
      </c>
      <c r="D629" s="13" t="s">
        <v>1992</v>
      </c>
      <c r="E629" s="15">
        <v>39665</v>
      </c>
      <c r="F629" s="16">
        <f t="shared" ref="F629:F692" ca="1" si="45">($T$1-E629)/365.25*12</f>
        <v>70.603696098562637</v>
      </c>
      <c r="G629" s="17" t="s">
        <v>54</v>
      </c>
      <c r="H629" s="21">
        <v>4475</v>
      </c>
      <c r="I629" s="22">
        <v>16.55</v>
      </c>
      <c r="J629" s="20">
        <v>98.7</v>
      </c>
      <c r="K629" s="37">
        <v>40840</v>
      </c>
      <c r="L629" s="24">
        <v>0.35</v>
      </c>
      <c r="M629" s="24">
        <v>-1.23</v>
      </c>
      <c r="N629" s="24">
        <v>-0.45</v>
      </c>
      <c r="O629" s="25" t="str">
        <f t="shared" si="44"/>
        <v>Normal</v>
      </c>
      <c r="P629" s="25" t="b">
        <f t="shared" si="43"/>
        <v>0</v>
      </c>
      <c r="Q629" s="25" t="b">
        <f t="shared" si="42"/>
        <v>0</v>
      </c>
      <c r="R629" s="26"/>
      <c r="S629" s="18" t="s">
        <v>39</v>
      </c>
      <c r="T629" s="59"/>
    </row>
    <row r="630" spans="1:20" x14ac:dyDescent="0.25">
      <c r="A630" s="13">
        <v>691</v>
      </c>
      <c r="B630" s="13" t="s">
        <v>26</v>
      </c>
      <c r="C630" s="119" t="s">
        <v>1647</v>
      </c>
      <c r="D630" s="13" t="s">
        <v>1999</v>
      </c>
      <c r="E630" s="15">
        <v>39608</v>
      </c>
      <c r="F630" s="16">
        <f t="shared" ca="1" si="45"/>
        <v>72.476386036960989</v>
      </c>
      <c r="G630" s="17" t="s">
        <v>29</v>
      </c>
      <c r="H630" s="21">
        <v>6017</v>
      </c>
      <c r="I630" s="22">
        <v>15.4</v>
      </c>
      <c r="J630" s="20">
        <v>99.1</v>
      </c>
      <c r="K630" s="37">
        <v>40840</v>
      </c>
      <c r="L630" s="24">
        <v>0.23</v>
      </c>
      <c r="M630" s="24">
        <v>0.04</v>
      </c>
      <c r="N630" s="24">
        <v>0.16</v>
      </c>
      <c r="O630" s="25" t="str">
        <f t="shared" si="44"/>
        <v>Normal</v>
      </c>
      <c r="P630" s="25" t="b">
        <f t="shared" si="43"/>
        <v>0</v>
      </c>
      <c r="Q630" s="25" t="b">
        <f t="shared" si="42"/>
        <v>0</v>
      </c>
      <c r="R630" s="26"/>
      <c r="S630" s="18" t="s">
        <v>39</v>
      </c>
      <c r="T630" s="236">
        <v>3446</v>
      </c>
    </row>
    <row r="631" spans="1:20" x14ac:dyDescent="0.25">
      <c r="A631" s="20">
        <v>692</v>
      </c>
      <c r="B631" s="13" t="s">
        <v>26</v>
      </c>
      <c r="C631" s="119" t="s">
        <v>1647</v>
      </c>
      <c r="D631" s="13" t="s">
        <v>2006</v>
      </c>
      <c r="E631" s="15">
        <v>39759</v>
      </c>
      <c r="F631" s="16">
        <f t="shared" ca="1" si="45"/>
        <v>67.515400410677614</v>
      </c>
      <c r="G631" s="17" t="s">
        <v>29</v>
      </c>
      <c r="H631" s="21">
        <v>9865</v>
      </c>
      <c r="I631" s="22">
        <v>14.9</v>
      </c>
      <c r="J631" s="20">
        <v>94.4</v>
      </c>
      <c r="K631" s="37">
        <v>40840</v>
      </c>
      <c r="L631" s="24">
        <v>1.51</v>
      </c>
      <c r="M631" s="24">
        <v>0.13</v>
      </c>
      <c r="N631" s="24">
        <v>1.17</v>
      </c>
      <c r="O631" s="25" t="str">
        <f t="shared" si="44"/>
        <v>Sobrepeso</v>
      </c>
      <c r="P631" s="25" t="b">
        <f t="shared" si="43"/>
        <v>0</v>
      </c>
      <c r="Q631" s="25" t="b">
        <f t="shared" si="42"/>
        <v>0</v>
      </c>
      <c r="R631" s="26"/>
      <c r="S631" s="18" t="s">
        <v>39</v>
      </c>
      <c r="T631" s="238" t="s">
        <v>275</v>
      </c>
    </row>
    <row r="632" spans="1:20" x14ac:dyDescent="0.25">
      <c r="A632" s="13">
        <v>693</v>
      </c>
      <c r="B632" s="13" t="s">
        <v>26</v>
      </c>
      <c r="C632" s="119" t="s">
        <v>1647</v>
      </c>
      <c r="D632" s="13" t="s">
        <v>2012</v>
      </c>
      <c r="E632" s="15">
        <v>39599</v>
      </c>
      <c r="F632" s="16">
        <f t="shared" ca="1" si="45"/>
        <v>72.772073921971241</v>
      </c>
      <c r="G632" s="17" t="s">
        <v>54</v>
      </c>
      <c r="H632" s="21">
        <v>5185</v>
      </c>
      <c r="I632" s="22">
        <v>13.4</v>
      </c>
      <c r="J632" s="20">
        <v>92.2</v>
      </c>
      <c r="K632" s="37">
        <v>40841</v>
      </c>
      <c r="L632" s="24">
        <v>0.18</v>
      </c>
      <c r="M632" s="24">
        <v>-1.51</v>
      </c>
      <c r="N632" s="24">
        <v>-0.73</v>
      </c>
      <c r="O632" s="25" t="str">
        <f t="shared" si="44"/>
        <v>Normal</v>
      </c>
      <c r="P632" s="25" t="b">
        <f t="shared" si="43"/>
        <v>0</v>
      </c>
      <c r="Q632" s="25" t="b">
        <f t="shared" si="42"/>
        <v>0</v>
      </c>
      <c r="R632" s="26"/>
      <c r="S632" s="18" t="s">
        <v>39</v>
      </c>
      <c r="T632" s="236">
        <v>5203</v>
      </c>
    </row>
    <row r="633" spans="1:20" x14ac:dyDescent="0.25">
      <c r="A633" s="13">
        <v>694</v>
      </c>
      <c r="B633" s="13" t="s">
        <v>26</v>
      </c>
      <c r="C633" s="119" t="s">
        <v>1647</v>
      </c>
      <c r="D633" s="13" t="s">
        <v>2017</v>
      </c>
      <c r="E633" s="15">
        <v>39774</v>
      </c>
      <c r="F633" s="16">
        <f t="shared" ca="1" si="45"/>
        <v>67.022587268993846</v>
      </c>
      <c r="G633" s="17" t="s">
        <v>29</v>
      </c>
      <c r="H633" s="21">
        <v>2164</v>
      </c>
      <c r="I633" s="22">
        <v>13.95</v>
      </c>
      <c r="J633" s="20">
        <v>91.4</v>
      </c>
      <c r="K633" s="37">
        <v>40840</v>
      </c>
      <c r="L633" s="24">
        <v>0.67</v>
      </c>
      <c r="M633" s="24">
        <v>-1.1000000000000001</v>
      </c>
      <c r="N633" s="24">
        <v>-0.13</v>
      </c>
      <c r="O633" s="25" t="str">
        <f t="shared" si="44"/>
        <v>Normal</v>
      </c>
      <c r="P633" s="25" t="b">
        <f t="shared" si="43"/>
        <v>0</v>
      </c>
      <c r="Q633" s="25" t="b">
        <f t="shared" si="42"/>
        <v>0</v>
      </c>
      <c r="R633" s="26"/>
      <c r="S633" s="18" t="s">
        <v>1474</v>
      </c>
      <c r="T633" s="49"/>
    </row>
    <row r="634" spans="1:20" x14ac:dyDescent="0.25">
      <c r="A634" s="13">
        <v>695</v>
      </c>
      <c r="B634" s="13" t="s">
        <v>26</v>
      </c>
      <c r="C634" s="119" t="s">
        <v>1647</v>
      </c>
      <c r="D634" s="13" t="s">
        <v>2024</v>
      </c>
      <c r="E634" s="15">
        <v>39988</v>
      </c>
      <c r="F634" s="16">
        <f t="shared" ca="1" si="45"/>
        <v>59.991786447638603</v>
      </c>
      <c r="G634" s="17" t="s">
        <v>54</v>
      </c>
      <c r="H634" s="21">
        <v>2233</v>
      </c>
      <c r="I634" s="22">
        <v>12.65</v>
      </c>
      <c r="J634" s="20">
        <v>87.95</v>
      </c>
      <c r="K634" s="37">
        <v>40840</v>
      </c>
      <c r="L634" s="24">
        <v>0.14000000000000001</v>
      </c>
      <c r="M634" s="24">
        <v>-1.74</v>
      </c>
      <c r="N634" s="24">
        <v>-0.84</v>
      </c>
      <c r="O634" s="25" t="str">
        <f t="shared" si="44"/>
        <v>Normal</v>
      </c>
      <c r="P634" s="25" t="b">
        <f t="shared" si="43"/>
        <v>0</v>
      </c>
      <c r="Q634" s="25" t="b">
        <f t="shared" si="42"/>
        <v>0</v>
      </c>
      <c r="R634" s="26"/>
      <c r="S634" s="18" t="s">
        <v>39</v>
      </c>
      <c r="T634" s="49"/>
    </row>
    <row r="635" spans="1:20" x14ac:dyDescent="0.25">
      <c r="A635" s="20">
        <v>696</v>
      </c>
      <c r="B635" s="13" t="s">
        <v>26</v>
      </c>
      <c r="C635" s="119" t="s">
        <v>1647</v>
      </c>
      <c r="D635" s="13" t="s">
        <v>2029</v>
      </c>
      <c r="E635" s="15">
        <v>39702</v>
      </c>
      <c r="F635" s="16">
        <f t="shared" ca="1" si="45"/>
        <v>69.388090349075981</v>
      </c>
      <c r="G635" s="17" t="s">
        <v>29</v>
      </c>
      <c r="H635" s="21">
        <v>3932</v>
      </c>
      <c r="I635" s="22">
        <v>13.45</v>
      </c>
      <c r="J635" s="20">
        <v>91.4</v>
      </c>
      <c r="K635" s="37">
        <v>40840</v>
      </c>
      <c r="L635" s="24">
        <v>7.0000000000000007E-2</v>
      </c>
      <c r="M635" s="24">
        <v>0</v>
      </c>
      <c r="N635" s="24">
        <v>0.08</v>
      </c>
      <c r="O635" s="25" t="str">
        <f t="shared" si="44"/>
        <v>Normal</v>
      </c>
      <c r="P635" s="25" t="b">
        <f t="shared" si="43"/>
        <v>0</v>
      </c>
      <c r="Q635" s="25" t="b">
        <f t="shared" si="42"/>
        <v>0</v>
      </c>
      <c r="R635" s="26"/>
      <c r="S635" s="18" t="s">
        <v>1474</v>
      </c>
      <c r="T635" s="49"/>
    </row>
    <row r="636" spans="1:20" x14ac:dyDescent="0.25">
      <c r="A636" s="13">
        <v>697</v>
      </c>
      <c r="B636" s="13" t="s">
        <v>26</v>
      </c>
      <c r="C636" s="119" t="s">
        <v>1647</v>
      </c>
      <c r="D636" s="13" t="s">
        <v>2035</v>
      </c>
      <c r="E636" s="15">
        <v>39809</v>
      </c>
      <c r="F636" s="16">
        <f t="shared" ca="1" si="45"/>
        <v>65.872689938398352</v>
      </c>
      <c r="G636" s="17" t="s">
        <v>29</v>
      </c>
      <c r="H636" s="21">
        <v>5673</v>
      </c>
      <c r="I636" s="20">
        <v>13.3</v>
      </c>
      <c r="J636" s="20">
        <v>93.5</v>
      </c>
      <c r="K636" s="37">
        <v>40840</v>
      </c>
      <c r="L636" s="24">
        <v>-0.37</v>
      </c>
      <c r="M636" s="24">
        <v>-0.32</v>
      </c>
      <c r="N636" s="24">
        <v>-0.42</v>
      </c>
      <c r="O636" s="25" t="str">
        <f t="shared" si="44"/>
        <v>Normal</v>
      </c>
      <c r="P636" s="25" t="b">
        <f t="shared" si="43"/>
        <v>0</v>
      </c>
      <c r="Q636" s="25" t="b">
        <f t="shared" si="42"/>
        <v>0</v>
      </c>
      <c r="R636" s="26"/>
      <c r="S636" s="18" t="s">
        <v>1474</v>
      </c>
      <c r="T636" s="236">
        <v>4660</v>
      </c>
    </row>
    <row r="637" spans="1:20" x14ac:dyDescent="0.25">
      <c r="A637" s="20">
        <v>698</v>
      </c>
      <c r="B637" s="13" t="s">
        <v>26</v>
      </c>
      <c r="C637" s="119" t="s">
        <v>1647</v>
      </c>
      <c r="D637" s="13" t="s">
        <v>2041</v>
      </c>
      <c r="E637" s="15">
        <v>39817</v>
      </c>
      <c r="F637" s="16">
        <f t="shared" ca="1" si="45"/>
        <v>65.609856262833674</v>
      </c>
      <c r="G637" s="17" t="s">
        <v>29</v>
      </c>
      <c r="H637" s="21">
        <v>2286</v>
      </c>
      <c r="I637" s="22">
        <v>12.45</v>
      </c>
      <c r="J637" s="20">
        <v>92.7</v>
      </c>
      <c r="K637" s="37">
        <v>40840</v>
      </c>
      <c r="L637" s="24">
        <v>-1.04</v>
      </c>
      <c r="M637" s="24">
        <v>-0.5</v>
      </c>
      <c r="N637" s="24">
        <v>-0.94</v>
      </c>
      <c r="O637" s="25" t="str">
        <f t="shared" si="44"/>
        <v>Bajopeso</v>
      </c>
      <c r="P637" s="25" t="b">
        <f t="shared" si="43"/>
        <v>0</v>
      </c>
      <c r="Q637" s="25" t="b">
        <f t="shared" si="42"/>
        <v>0</v>
      </c>
      <c r="R637" s="26"/>
      <c r="S637" s="13" t="s">
        <v>203</v>
      </c>
      <c r="T637" s="49"/>
    </row>
    <row r="638" spans="1:20" x14ac:dyDescent="0.25">
      <c r="A638" s="13">
        <v>699</v>
      </c>
      <c r="B638" s="13" t="s">
        <v>26</v>
      </c>
      <c r="C638" s="119" t="s">
        <v>1647</v>
      </c>
      <c r="D638" s="13" t="s">
        <v>2047</v>
      </c>
      <c r="E638" s="15">
        <v>39612</v>
      </c>
      <c r="F638" s="16">
        <f t="shared" ca="1" si="45"/>
        <v>72.344969199178649</v>
      </c>
      <c r="G638" s="17" t="s">
        <v>29</v>
      </c>
      <c r="H638" s="21">
        <v>7575</v>
      </c>
      <c r="I638" s="22">
        <v>14.95</v>
      </c>
      <c r="J638" s="20">
        <v>95.15</v>
      </c>
      <c r="K638" s="37">
        <v>40840</v>
      </c>
      <c r="L638" s="24">
        <v>0.72</v>
      </c>
      <c r="M638" s="24">
        <v>-0.95</v>
      </c>
      <c r="N638" s="24">
        <v>-7.0000000000000007E-2</v>
      </c>
      <c r="O638" s="25" t="str">
        <f t="shared" si="44"/>
        <v>Normal</v>
      </c>
      <c r="P638" s="25" t="b">
        <f t="shared" si="43"/>
        <v>0</v>
      </c>
      <c r="Q638" s="25" t="b">
        <f t="shared" si="42"/>
        <v>0</v>
      </c>
      <c r="R638" s="26"/>
      <c r="S638" s="18" t="s">
        <v>39</v>
      </c>
      <c r="T638" s="49"/>
    </row>
    <row r="639" spans="1:20" x14ac:dyDescent="0.25">
      <c r="A639" s="13">
        <v>700</v>
      </c>
      <c r="B639" s="13" t="s">
        <v>26</v>
      </c>
      <c r="C639" s="119" t="s">
        <v>1647</v>
      </c>
      <c r="D639" s="13" t="s">
        <v>2054</v>
      </c>
      <c r="E639" s="15">
        <v>39620</v>
      </c>
      <c r="F639" s="16">
        <f t="shared" ca="1" si="45"/>
        <v>72.082135523613971</v>
      </c>
      <c r="G639" s="17" t="s">
        <v>29</v>
      </c>
      <c r="H639" s="21">
        <v>8218</v>
      </c>
      <c r="I639" s="22">
        <v>23.9</v>
      </c>
      <c r="J639" s="20">
        <v>105.5</v>
      </c>
      <c r="K639" s="37">
        <v>40841</v>
      </c>
      <c r="L639" s="24">
        <v>3.86</v>
      </c>
      <c r="M639" s="24">
        <v>1.75</v>
      </c>
      <c r="N639" s="24">
        <v>3.77</v>
      </c>
      <c r="O639" s="25" t="str">
        <f t="shared" si="44"/>
        <v>Obeso</v>
      </c>
      <c r="P639" s="25" t="b">
        <f t="shared" si="43"/>
        <v>0</v>
      </c>
      <c r="Q639" s="25" t="b">
        <f t="shared" si="42"/>
        <v>0</v>
      </c>
      <c r="R639" s="26"/>
      <c r="S639" s="13" t="s">
        <v>203</v>
      </c>
      <c r="T639" s="49"/>
    </row>
    <row r="640" spans="1:20" x14ac:dyDescent="0.25">
      <c r="A640" s="13">
        <v>701</v>
      </c>
      <c r="B640" s="13" t="s">
        <v>26</v>
      </c>
      <c r="C640" s="119" t="s">
        <v>1647</v>
      </c>
      <c r="D640" s="13" t="s">
        <v>2061</v>
      </c>
      <c r="E640" s="15">
        <v>39716</v>
      </c>
      <c r="F640" s="16">
        <f t="shared" ca="1" si="45"/>
        <v>68.928131416837786</v>
      </c>
      <c r="G640" s="17" t="s">
        <v>29</v>
      </c>
      <c r="H640" s="21">
        <v>7497</v>
      </c>
      <c r="I640" s="22">
        <v>16.7</v>
      </c>
      <c r="J640" s="20">
        <v>95.7</v>
      </c>
      <c r="K640" s="37">
        <v>40840</v>
      </c>
      <c r="L640" s="24">
        <v>0.08</v>
      </c>
      <c r="M640" s="24">
        <v>1.08</v>
      </c>
      <c r="N640" s="24">
        <v>0.63</v>
      </c>
      <c r="O640" s="25" t="str">
        <f t="shared" si="44"/>
        <v>Normal</v>
      </c>
      <c r="P640" s="25" t="b">
        <f t="shared" si="43"/>
        <v>0</v>
      </c>
      <c r="Q640" s="25" t="b">
        <f t="shared" si="42"/>
        <v>0</v>
      </c>
      <c r="R640" s="26"/>
      <c r="S640" s="18" t="s">
        <v>39</v>
      </c>
      <c r="T640" s="49"/>
    </row>
    <row r="641" spans="1:20" x14ac:dyDescent="0.25">
      <c r="A641" s="20">
        <v>702</v>
      </c>
      <c r="B641" s="13" t="s">
        <v>26</v>
      </c>
      <c r="C641" s="119" t="s">
        <v>1647</v>
      </c>
      <c r="D641" s="13" t="s">
        <v>2066</v>
      </c>
      <c r="E641" s="15">
        <v>39643</v>
      </c>
      <c r="F641" s="16">
        <f t="shared" ca="1" si="45"/>
        <v>71.32648870636551</v>
      </c>
      <c r="G641" s="17" t="s">
        <v>54</v>
      </c>
      <c r="H641" s="21">
        <v>2352</v>
      </c>
      <c r="I641" s="22">
        <v>17.399999999999999</v>
      </c>
      <c r="J641" s="20">
        <v>98</v>
      </c>
      <c r="K641" s="37">
        <v>40840</v>
      </c>
      <c r="L641" s="24">
        <v>1.83</v>
      </c>
      <c r="M641" s="24">
        <v>0.18</v>
      </c>
      <c r="N641" s="24">
        <v>1.36</v>
      </c>
      <c r="O641" s="25" t="str">
        <f t="shared" si="44"/>
        <v>Sobrepeso</v>
      </c>
      <c r="P641" s="25" t="b">
        <f t="shared" si="43"/>
        <v>0</v>
      </c>
      <c r="Q641" s="25" t="b">
        <f t="shared" si="42"/>
        <v>0</v>
      </c>
      <c r="R641" s="26"/>
      <c r="S641" s="18" t="s">
        <v>39</v>
      </c>
      <c r="T641" s="100"/>
    </row>
    <row r="642" spans="1:20" x14ac:dyDescent="0.25">
      <c r="A642" s="13">
        <v>703</v>
      </c>
      <c r="B642" s="13" t="s">
        <v>26</v>
      </c>
      <c r="C642" s="119" t="s">
        <v>1647</v>
      </c>
      <c r="D642" s="13" t="s">
        <v>2073</v>
      </c>
      <c r="E642" s="15">
        <v>39723</v>
      </c>
      <c r="F642" s="16">
        <f t="shared" ca="1" si="45"/>
        <v>68.698151950718682</v>
      </c>
      <c r="G642" s="17" t="s">
        <v>29</v>
      </c>
      <c r="H642" s="21">
        <v>3708</v>
      </c>
      <c r="I642" s="22">
        <v>15.7</v>
      </c>
      <c r="J642" s="20">
        <v>91</v>
      </c>
      <c r="K642" s="37">
        <v>40841</v>
      </c>
      <c r="L642" s="24">
        <v>2.17</v>
      </c>
      <c r="M642" s="24">
        <v>-1.49</v>
      </c>
      <c r="N642" s="24">
        <v>0.67</v>
      </c>
      <c r="O642" s="25" t="str">
        <f t="shared" si="44"/>
        <v>Obeso</v>
      </c>
      <c r="P642" s="25" t="b">
        <f t="shared" si="43"/>
        <v>0</v>
      </c>
      <c r="Q642" s="25" t="b">
        <f t="shared" ref="Q642:Q660" si="46">IF(N642&lt;-2,"Des Ag" )</f>
        <v>0</v>
      </c>
      <c r="R642" s="26"/>
      <c r="S642" s="18" t="s">
        <v>39</v>
      </c>
      <c r="T642" s="100"/>
    </row>
    <row r="643" spans="1:20" x14ac:dyDescent="0.25">
      <c r="A643" s="20">
        <v>704</v>
      </c>
      <c r="B643" s="13" t="s">
        <v>26</v>
      </c>
      <c r="C643" s="119" t="s">
        <v>1647</v>
      </c>
      <c r="D643" s="13" t="s">
        <v>2080</v>
      </c>
      <c r="E643" s="15">
        <v>39732</v>
      </c>
      <c r="F643" s="16">
        <f t="shared" ca="1" si="45"/>
        <v>68.402464065708415</v>
      </c>
      <c r="G643" s="17" t="s">
        <v>29</v>
      </c>
      <c r="H643" s="21">
        <v>4584</v>
      </c>
      <c r="I643" s="20">
        <v>15.3</v>
      </c>
      <c r="J643" s="20">
        <v>100</v>
      </c>
      <c r="K643" s="37">
        <v>40840</v>
      </c>
      <c r="L643" s="24">
        <v>-0.05</v>
      </c>
      <c r="M643" s="24">
        <v>0.98</v>
      </c>
      <c r="N643" s="24">
        <v>0.49</v>
      </c>
      <c r="O643" s="25" t="str">
        <f t="shared" si="44"/>
        <v>Normal</v>
      </c>
      <c r="P643" s="25" t="b">
        <f t="shared" si="43"/>
        <v>0</v>
      </c>
      <c r="Q643" s="25" t="b">
        <f t="shared" si="46"/>
        <v>0</v>
      </c>
      <c r="R643" s="13"/>
      <c r="S643" s="18" t="s">
        <v>39</v>
      </c>
      <c r="T643" s="100"/>
    </row>
    <row r="644" spans="1:20" x14ac:dyDescent="0.25">
      <c r="A644" s="76">
        <v>705</v>
      </c>
      <c r="B644" s="69" t="s">
        <v>26</v>
      </c>
      <c r="C644" s="124" t="s">
        <v>2087</v>
      </c>
      <c r="D644" s="69" t="s">
        <v>2088</v>
      </c>
      <c r="E644" s="117">
        <v>39314</v>
      </c>
      <c r="F644" s="16">
        <f t="shared" ca="1" si="45"/>
        <v>82.135523613963045</v>
      </c>
      <c r="G644" s="80" t="s">
        <v>29</v>
      </c>
      <c r="H644" s="84">
        <v>7496</v>
      </c>
      <c r="I644" s="76">
        <v>17.399999999999999</v>
      </c>
      <c r="J644" s="76">
        <v>102.75</v>
      </c>
      <c r="K644" s="125">
        <v>40872</v>
      </c>
      <c r="L644" s="24">
        <v>0.88</v>
      </c>
      <c r="M644" s="24">
        <v>-0.59</v>
      </c>
      <c r="N644" s="24">
        <v>0.21</v>
      </c>
      <c r="O644" s="25" t="str">
        <f t="shared" si="44"/>
        <v>Normal</v>
      </c>
      <c r="P644" s="25" t="b">
        <f t="shared" ref="P644:P653" si="47">IF(M644&lt;-2,"Talla Baja" )</f>
        <v>0</v>
      </c>
      <c r="Q644" s="25" t="b">
        <f t="shared" si="46"/>
        <v>0</v>
      </c>
      <c r="R644" s="69"/>
      <c r="S644" s="73" t="s">
        <v>39</v>
      </c>
      <c r="T644" s="100"/>
    </row>
    <row r="645" spans="1:20" x14ac:dyDescent="0.25">
      <c r="A645" s="69">
        <v>706</v>
      </c>
      <c r="B645" s="69" t="s">
        <v>26</v>
      </c>
      <c r="C645" s="124" t="s">
        <v>2087</v>
      </c>
      <c r="D645" s="69" t="s">
        <v>2096</v>
      </c>
      <c r="E645" s="117">
        <v>39795</v>
      </c>
      <c r="F645" s="16">
        <f t="shared" ca="1" si="45"/>
        <v>66.332648870636547</v>
      </c>
      <c r="G645" s="75" t="s">
        <v>29</v>
      </c>
      <c r="H645" s="84">
        <v>2256</v>
      </c>
      <c r="I645" s="84">
        <v>16.899999999999999</v>
      </c>
      <c r="J645" s="84">
        <v>95.9</v>
      </c>
      <c r="K645" s="125">
        <v>40862</v>
      </c>
      <c r="L645" s="24">
        <v>2.02</v>
      </c>
      <c r="M645" s="24">
        <v>0.12</v>
      </c>
      <c r="N645" s="24">
        <v>1.44</v>
      </c>
      <c r="O645" s="25" t="str">
        <f t="shared" si="44"/>
        <v>Obeso</v>
      </c>
      <c r="P645" s="25" t="b">
        <f t="shared" si="47"/>
        <v>0</v>
      </c>
      <c r="Q645" s="25" t="b">
        <f t="shared" si="46"/>
        <v>0</v>
      </c>
      <c r="R645" s="69"/>
      <c r="S645" s="73" t="s">
        <v>39</v>
      </c>
      <c r="T645" s="100"/>
    </row>
    <row r="646" spans="1:20" x14ac:dyDescent="0.25">
      <c r="A646" s="76">
        <v>707</v>
      </c>
      <c r="B646" s="69" t="s">
        <v>26</v>
      </c>
      <c r="C646" s="124" t="s">
        <v>2087</v>
      </c>
      <c r="D646" s="69" t="s">
        <v>2103</v>
      </c>
      <c r="E646" s="117">
        <v>39416</v>
      </c>
      <c r="F646" s="16">
        <f t="shared" ca="1" si="45"/>
        <v>78.784394250513344</v>
      </c>
      <c r="G646" s="75" t="s">
        <v>54</v>
      </c>
      <c r="H646" s="84">
        <v>8680</v>
      </c>
      <c r="I646" s="76">
        <v>12.35</v>
      </c>
      <c r="J646" s="76">
        <v>94.1</v>
      </c>
      <c r="K646" s="125">
        <v>40862</v>
      </c>
      <c r="L646" s="126">
        <v>-1.1499999999999999</v>
      </c>
      <c r="M646" s="126">
        <v>-1.94</v>
      </c>
      <c r="N646" s="126">
        <v>-1.94</v>
      </c>
      <c r="O646" s="25" t="str">
        <f t="shared" si="44"/>
        <v>Bajopeso</v>
      </c>
      <c r="P646" s="25" t="b">
        <f t="shared" si="47"/>
        <v>0</v>
      </c>
      <c r="Q646" s="25" t="b">
        <f t="shared" si="46"/>
        <v>0</v>
      </c>
      <c r="R646" s="69"/>
      <c r="S646" s="73" t="s">
        <v>39</v>
      </c>
      <c r="T646" s="100"/>
    </row>
    <row r="647" spans="1:20" x14ac:dyDescent="0.25">
      <c r="A647" s="76">
        <v>708</v>
      </c>
      <c r="B647" s="69" t="s">
        <v>26</v>
      </c>
      <c r="C647" s="124" t="s">
        <v>2087</v>
      </c>
      <c r="D647" s="69" t="s">
        <v>2110</v>
      </c>
      <c r="E647" s="117">
        <v>39358</v>
      </c>
      <c r="F647" s="16">
        <f t="shared" ca="1" si="45"/>
        <v>80.689938398357285</v>
      </c>
      <c r="G647" s="75" t="s">
        <v>54</v>
      </c>
      <c r="H647" s="84">
        <v>5313</v>
      </c>
      <c r="I647" s="76">
        <v>14.8</v>
      </c>
      <c r="J647" s="76">
        <v>98.2</v>
      </c>
      <c r="K647" s="125">
        <v>40862</v>
      </c>
      <c r="L647" s="24">
        <v>0.06</v>
      </c>
      <c r="M647" s="24">
        <v>-1.23</v>
      </c>
      <c r="N647" s="24">
        <v>-0.71</v>
      </c>
      <c r="O647" s="25" t="str">
        <f t="shared" si="44"/>
        <v>Normal</v>
      </c>
      <c r="P647" s="25" t="b">
        <f t="shared" si="47"/>
        <v>0</v>
      </c>
      <c r="Q647" s="25" t="b">
        <f t="shared" si="46"/>
        <v>0</v>
      </c>
      <c r="R647" s="69"/>
      <c r="S647" s="73" t="s">
        <v>39</v>
      </c>
      <c r="T647" s="100"/>
    </row>
    <row r="648" spans="1:20" x14ac:dyDescent="0.25">
      <c r="A648" s="69">
        <v>709</v>
      </c>
      <c r="B648" s="69" t="s">
        <v>26</v>
      </c>
      <c r="C648" s="124" t="s">
        <v>2087</v>
      </c>
      <c r="D648" s="69" t="s">
        <v>2115</v>
      </c>
      <c r="E648" s="117">
        <v>39648</v>
      </c>
      <c r="F648" s="16">
        <f t="shared" ca="1" si="45"/>
        <v>71.162217659137582</v>
      </c>
      <c r="G648" s="75" t="s">
        <v>54</v>
      </c>
      <c r="H648" s="84">
        <v>3327</v>
      </c>
      <c r="I648" s="76">
        <v>17.850000000000001</v>
      </c>
      <c r="J648" s="76">
        <v>100.5</v>
      </c>
      <c r="K648" s="125">
        <v>40862</v>
      </c>
      <c r="L648" s="24">
        <v>1.05</v>
      </c>
      <c r="M648" s="24">
        <v>-0.94</v>
      </c>
      <c r="N648" s="24">
        <v>0.17</v>
      </c>
      <c r="O648" s="25" t="str">
        <f t="shared" si="44"/>
        <v>Sobrepeso</v>
      </c>
      <c r="P648" s="25" t="b">
        <f t="shared" si="47"/>
        <v>0</v>
      </c>
      <c r="Q648" s="25" t="b">
        <f t="shared" si="46"/>
        <v>0</v>
      </c>
      <c r="R648" s="69"/>
      <c r="S648" s="73" t="s">
        <v>39</v>
      </c>
      <c r="T648" s="239">
        <v>5550</v>
      </c>
    </row>
    <row r="649" spans="1:20" x14ac:dyDescent="0.25">
      <c r="A649" s="76">
        <v>710</v>
      </c>
      <c r="B649" s="69" t="s">
        <v>26</v>
      </c>
      <c r="C649" s="124" t="s">
        <v>2087</v>
      </c>
      <c r="D649" s="69" t="s">
        <v>2122</v>
      </c>
      <c r="E649" s="117">
        <v>39457</v>
      </c>
      <c r="F649" s="16">
        <f t="shared" ca="1" si="45"/>
        <v>77.437371663244363</v>
      </c>
      <c r="G649" s="75" t="s">
        <v>29</v>
      </c>
      <c r="H649" s="84">
        <v>7615</v>
      </c>
      <c r="I649" s="76">
        <v>16.350000000000001</v>
      </c>
      <c r="J649" s="76">
        <v>103.6</v>
      </c>
      <c r="K649" s="125">
        <v>40862</v>
      </c>
      <c r="L649" s="24">
        <v>-0.04</v>
      </c>
      <c r="M649" s="24">
        <v>0.32</v>
      </c>
      <c r="N649" s="24">
        <v>0.15</v>
      </c>
      <c r="O649" s="25" t="str">
        <f t="shared" si="44"/>
        <v>Normal</v>
      </c>
      <c r="P649" s="25" t="b">
        <f t="shared" si="47"/>
        <v>0</v>
      </c>
      <c r="Q649" s="25" t="b">
        <f t="shared" si="46"/>
        <v>0</v>
      </c>
      <c r="R649" s="69"/>
      <c r="S649" s="73" t="s">
        <v>39</v>
      </c>
      <c r="T649" s="100"/>
    </row>
    <row r="650" spans="1:20" x14ac:dyDescent="0.25">
      <c r="A650" s="76">
        <v>711</v>
      </c>
      <c r="B650" s="69" t="s">
        <v>26</v>
      </c>
      <c r="C650" s="124" t="s">
        <v>2087</v>
      </c>
      <c r="D650" s="69" t="s">
        <v>2128</v>
      </c>
      <c r="E650" s="117">
        <v>39471</v>
      </c>
      <c r="F650" s="16">
        <f t="shared" ca="1" si="45"/>
        <v>76.977412731006154</v>
      </c>
      <c r="G650" s="75" t="s">
        <v>29</v>
      </c>
      <c r="H650" s="84">
        <v>11417</v>
      </c>
      <c r="I650" s="76">
        <v>20.7</v>
      </c>
      <c r="J650" s="76">
        <v>108.4</v>
      </c>
      <c r="K650" s="117">
        <v>40862</v>
      </c>
      <c r="L650" s="24">
        <v>0.82</v>
      </c>
      <c r="M650" s="24">
        <v>-0.85</v>
      </c>
      <c r="N650" s="24">
        <v>0.03</v>
      </c>
      <c r="O650" s="25" t="str">
        <f t="shared" si="44"/>
        <v>Normal</v>
      </c>
      <c r="P650" s="25" t="b">
        <f t="shared" si="47"/>
        <v>0</v>
      </c>
      <c r="Q650" s="25" t="b">
        <f t="shared" si="46"/>
        <v>0</v>
      </c>
      <c r="R650" s="69"/>
      <c r="S650" s="73" t="s">
        <v>39</v>
      </c>
      <c r="T650" s="100"/>
    </row>
    <row r="651" spans="1:20" x14ac:dyDescent="0.25">
      <c r="A651" s="69">
        <v>712</v>
      </c>
      <c r="B651" s="69" t="s">
        <v>26</v>
      </c>
      <c r="C651" s="124" t="s">
        <v>2087</v>
      </c>
      <c r="D651" s="69" t="s">
        <v>2135</v>
      </c>
      <c r="E651" s="117">
        <v>39545</v>
      </c>
      <c r="F651" s="16">
        <f t="shared" ca="1" si="45"/>
        <v>74.546201232032843</v>
      </c>
      <c r="G651" s="75" t="s">
        <v>54</v>
      </c>
      <c r="H651" s="84">
        <v>9171</v>
      </c>
      <c r="I651" s="76">
        <v>18.899999999999999</v>
      </c>
      <c r="J651" s="76">
        <v>103.3</v>
      </c>
      <c r="K651" s="125">
        <v>40862</v>
      </c>
      <c r="L651" s="24">
        <v>-0.77</v>
      </c>
      <c r="M651" s="24">
        <v>-0.09</v>
      </c>
      <c r="N651" s="24">
        <v>-0.57999999999999996</v>
      </c>
      <c r="O651" s="25" t="str">
        <f t="shared" si="44"/>
        <v>Normal</v>
      </c>
      <c r="P651" s="25" t="b">
        <f t="shared" si="47"/>
        <v>0</v>
      </c>
      <c r="Q651" s="25" t="b">
        <f t="shared" si="46"/>
        <v>0</v>
      </c>
      <c r="R651" s="69"/>
      <c r="S651" s="73" t="s">
        <v>39</v>
      </c>
      <c r="T651" s="100"/>
    </row>
    <row r="652" spans="1:20" x14ac:dyDescent="0.25">
      <c r="A652" s="76">
        <v>713</v>
      </c>
      <c r="B652" s="69" t="s">
        <v>26</v>
      </c>
      <c r="C652" s="124" t="s">
        <v>2087</v>
      </c>
      <c r="D652" s="69" t="s">
        <v>2142</v>
      </c>
      <c r="E652" s="117">
        <v>39756</v>
      </c>
      <c r="F652" s="16">
        <f t="shared" ca="1" si="45"/>
        <v>67.613963039014365</v>
      </c>
      <c r="G652" s="75" t="s">
        <v>29</v>
      </c>
      <c r="H652" s="84">
        <v>2274</v>
      </c>
      <c r="I652" s="76">
        <v>15.45</v>
      </c>
      <c r="J652" s="76">
        <v>95.6</v>
      </c>
      <c r="K652" s="125">
        <v>40862</v>
      </c>
      <c r="L652" s="24">
        <v>2.35</v>
      </c>
      <c r="M652" s="24">
        <v>0.2</v>
      </c>
      <c r="N652" s="24">
        <v>1.71</v>
      </c>
      <c r="O652" s="25" t="str">
        <f t="shared" si="44"/>
        <v>Obeso</v>
      </c>
      <c r="P652" s="25" t="b">
        <f t="shared" si="47"/>
        <v>0</v>
      </c>
      <c r="Q652" s="25" t="b">
        <f t="shared" si="46"/>
        <v>0</v>
      </c>
      <c r="R652" s="69"/>
      <c r="S652" s="73" t="s">
        <v>39</v>
      </c>
      <c r="T652" s="100"/>
    </row>
    <row r="653" spans="1:20" x14ac:dyDescent="0.25">
      <c r="A653" s="76">
        <v>714</v>
      </c>
      <c r="B653" s="69" t="s">
        <v>26</v>
      </c>
      <c r="C653" s="124" t="s">
        <v>2087</v>
      </c>
      <c r="D653" s="69" t="s">
        <v>2149</v>
      </c>
      <c r="E653" s="117">
        <v>39548</v>
      </c>
      <c r="F653" s="16">
        <f t="shared" ca="1" si="45"/>
        <v>74.447638603696092</v>
      </c>
      <c r="G653" s="75" t="s">
        <v>29</v>
      </c>
      <c r="H653" s="84">
        <v>2648</v>
      </c>
      <c r="I653" s="76">
        <v>15.35</v>
      </c>
      <c r="J653" s="76">
        <v>96</v>
      </c>
      <c r="K653" s="125">
        <v>40862</v>
      </c>
      <c r="L653" s="24">
        <v>2.58</v>
      </c>
      <c r="M653" s="24">
        <v>-0.76</v>
      </c>
      <c r="N653" s="24">
        <v>1.28</v>
      </c>
      <c r="O653" s="25" t="str">
        <f t="shared" si="44"/>
        <v>Obeso</v>
      </c>
      <c r="P653" s="25" t="b">
        <f t="shared" si="47"/>
        <v>0</v>
      </c>
      <c r="Q653" s="25" t="b">
        <f t="shared" si="46"/>
        <v>0</v>
      </c>
      <c r="R653" s="69"/>
      <c r="S653" s="69" t="s">
        <v>203</v>
      </c>
      <c r="T653" s="239" t="s">
        <v>275</v>
      </c>
    </row>
    <row r="654" spans="1:20" x14ac:dyDescent="0.25">
      <c r="A654" s="69">
        <v>715</v>
      </c>
      <c r="B654" s="69" t="s">
        <v>26</v>
      </c>
      <c r="C654" s="124" t="s">
        <v>2087</v>
      </c>
      <c r="D654" s="69" t="s">
        <v>2156</v>
      </c>
      <c r="E654" s="105">
        <v>39160</v>
      </c>
      <c r="F654" s="16">
        <f t="shared" ca="1" si="45"/>
        <v>87.19507186858317</v>
      </c>
      <c r="G654" s="75" t="s">
        <v>54</v>
      </c>
      <c r="H654" s="84">
        <v>2440</v>
      </c>
      <c r="I654" s="129">
        <v>16.55</v>
      </c>
      <c r="J654" s="76">
        <v>100.75</v>
      </c>
      <c r="K654" s="125">
        <v>40862</v>
      </c>
      <c r="L654" s="24">
        <v>0.75</v>
      </c>
      <c r="M654" s="24">
        <v>-1.41</v>
      </c>
      <c r="N654" s="24">
        <v>-0.39</v>
      </c>
      <c r="O654" s="25" t="str">
        <f t="shared" si="44"/>
        <v>Normal</v>
      </c>
      <c r="P654" s="25" t="b">
        <f>IF(M654&lt;-2,"Desn Cr." )</f>
        <v>0</v>
      </c>
      <c r="Q654" s="25" t="b">
        <f t="shared" si="46"/>
        <v>0</v>
      </c>
      <c r="R654" s="69"/>
      <c r="S654" s="69" t="s">
        <v>203</v>
      </c>
      <c r="T654" s="239">
        <v>5845</v>
      </c>
    </row>
    <row r="655" spans="1:20" x14ac:dyDescent="0.25">
      <c r="A655" s="76">
        <v>716</v>
      </c>
      <c r="B655" s="69" t="s">
        <v>26</v>
      </c>
      <c r="C655" s="124" t="s">
        <v>2087</v>
      </c>
      <c r="D655" s="69" t="s">
        <v>2162</v>
      </c>
      <c r="E655" s="74">
        <v>39883</v>
      </c>
      <c r="F655" s="16">
        <f t="shared" ca="1" si="45"/>
        <v>63.441478439425055</v>
      </c>
      <c r="G655" s="75" t="s">
        <v>54</v>
      </c>
      <c r="H655" s="84">
        <v>4175</v>
      </c>
      <c r="I655" s="76">
        <v>16.25</v>
      </c>
      <c r="J655" s="76">
        <v>92.65</v>
      </c>
      <c r="K655" s="125">
        <v>40862</v>
      </c>
      <c r="L655" s="24">
        <v>2.16</v>
      </c>
      <c r="M655" s="24">
        <v>0.09</v>
      </c>
      <c r="N655" s="24">
        <v>1.63</v>
      </c>
      <c r="O655" s="25" t="str">
        <f t="shared" si="44"/>
        <v>Obeso</v>
      </c>
      <c r="P655" s="25" t="b">
        <f t="shared" ref="P655:P660" si="48">IF(M655&lt;-2,"Talla Baja" )</f>
        <v>0</v>
      </c>
      <c r="Q655" s="25" t="b">
        <f t="shared" si="46"/>
        <v>0</v>
      </c>
      <c r="R655" s="69"/>
      <c r="S655" s="73" t="s">
        <v>39</v>
      </c>
      <c r="T655" s="100"/>
    </row>
    <row r="656" spans="1:20" x14ac:dyDescent="0.25">
      <c r="A656" s="69">
        <v>717</v>
      </c>
      <c r="B656" s="69" t="s">
        <v>26</v>
      </c>
      <c r="C656" s="124" t="s">
        <v>2087</v>
      </c>
      <c r="D656" s="69" t="s">
        <v>2169</v>
      </c>
      <c r="E656" s="74">
        <v>39928</v>
      </c>
      <c r="F656" s="16">
        <f t="shared" ca="1" si="45"/>
        <v>61.96303901437372</v>
      </c>
      <c r="G656" s="75" t="s">
        <v>54</v>
      </c>
      <c r="H656" s="84">
        <v>4993</v>
      </c>
      <c r="I656" s="76">
        <v>12.55</v>
      </c>
      <c r="J656" s="76">
        <v>88.3</v>
      </c>
      <c r="K656" s="117">
        <v>40864</v>
      </c>
      <c r="L656" s="24">
        <v>0.3</v>
      </c>
      <c r="M656" s="24">
        <v>-0.83</v>
      </c>
      <c r="N656" s="24">
        <v>-0.19</v>
      </c>
      <c r="O656" s="25" t="str">
        <f t="shared" si="44"/>
        <v>Normal</v>
      </c>
      <c r="P656" s="25" t="b">
        <f t="shared" si="48"/>
        <v>0</v>
      </c>
      <c r="Q656" s="25" t="b">
        <f t="shared" si="46"/>
        <v>0</v>
      </c>
      <c r="R656" s="69"/>
      <c r="S656" s="73" t="s">
        <v>39</v>
      </c>
      <c r="T656" s="100"/>
    </row>
    <row r="657" spans="1:20" x14ac:dyDescent="0.25">
      <c r="A657" s="76">
        <v>718</v>
      </c>
      <c r="B657" s="69" t="s">
        <v>26</v>
      </c>
      <c r="C657" s="124" t="s">
        <v>2087</v>
      </c>
      <c r="D657" s="69" t="s">
        <v>2176</v>
      </c>
      <c r="E657" s="74">
        <v>39628</v>
      </c>
      <c r="F657" s="16">
        <f t="shared" ca="1" si="45"/>
        <v>71.819301848049278</v>
      </c>
      <c r="G657" s="75" t="s">
        <v>54</v>
      </c>
      <c r="H657" s="84">
        <v>6759</v>
      </c>
      <c r="I657" s="76">
        <v>16.25</v>
      </c>
      <c r="J657" s="76">
        <v>92.9</v>
      </c>
      <c r="K657" s="117">
        <v>40864</v>
      </c>
      <c r="L657" s="24">
        <v>2.11</v>
      </c>
      <c r="M657" s="24">
        <v>-1.31</v>
      </c>
      <c r="N657" s="24">
        <v>0.74</v>
      </c>
      <c r="O657" s="25" t="str">
        <f t="shared" si="44"/>
        <v>Obeso</v>
      </c>
      <c r="P657" s="25" t="b">
        <f t="shared" si="48"/>
        <v>0</v>
      </c>
      <c r="Q657" s="25" t="b">
        <f t="shared" si="46"/>
        <v>0</v>
      </c>
      <c r="R657" s="69"/>
      <c r="S657" s="73" t="s">
        <v>39</v>
      </c>
      <c r="T657" s="100"/>
    </row>
    <row r="658" spans="1:20" x14ac:dyDescent="0.25">
      <c r="A658" s="69">
        <v>719</v>
      </c>
      <c r="B658" s="69" t="s">
        <v>26</v>
      </c>
      <c r="C658" s="124" t="s">
        <v>2087</v>
      </c>
      <c r="D658" s="69" t="s">
        <v>2184</v>
      </c>
      <c r="E658" s="74">
        <v>39722</v>
      </c>
      <c r="F658" s="16">
        <f t="shared" ca="1" si="45"/>
        <v>68.73100616016427</v>
      </c>
      <c r="G658" s="75" t="s">
        <v>29</v>
      </c>
      <c r="H658" s="84">
        <v>11200</v>
      </c>
      <c r="I658" s="76">
        <v>13.1</v>
      </c>
      <c r="J658" s="76">
        <v>95.4</v>
      </c>
      <c r="K658" s="117">
        <v>40864</v>
      </c>
      <c r="L658" s="24">
        <v>2.75</v>
      </c>
      <c r="M658" s="24">
        <v>0.18</v>
      </c>
      <c r="N658" s="24">
        <v>2.04</v>
      </c>
      <c r="O658" s="25" t="str">
        <f t="shared" si="44"/>
        <v>Obeso</v>
      </c>
      <c r="P658" s="25" t="b">
        <f t="shared" si="48"/>
        <v>0</v>
      </c>
      <c r="Q658" s="25" t="b">
        <f t="shared" si="46"/>
        <v>0</v>
      </c>
      <c r="R658" s="69"/>
      <c r="S658" s="73" t="s">
        <v>39</v>
      </c>
      <c r="T658" s="100"/>
    </row>
    <row r="659" spans="1:20" x14ac:dyDescent="0.25">
      <c r="A659" s="69">
        <v>720</v>
      </c>
      <c r="B659" s="69" t="s">
        <v>26</v>
      </c>
      <c r="C659" s="124" t="s">
        <v>2087</v>
      </c>
      <c r="D659" s="69" t="s">
        <v>2190</v>
      </c>
      <c r="E659" s="74">
        <v>39517</v>
      </c>
      <c r="F659" s="16">
        <f t="shared" ca="1" si="45"/>
        <v>75.466119096509232</v>
      </c>
      <c r="G659" s="75" t="s">
        <v>29</v>
      </c>
      <c r="H659" s="84">
        <v>3995</v>
      </c>
      <c r="I659" s="76">
        <v>15.2</v>
      </c>
      <c r="J659" s="76">
        <v>97.7</v>
      </c>
      <c r="K659" s="117">
        <v>40864</v>
      </c>
      <c r="L659" s="24">
        <v>-1.2</v>
      </c>
      <c r="M659" s="24">
        <v>-0.59</v>
      </c>
      <c r="N659" s="24">
        <v>-1.1299999999999999</v>
      </c>
      <c r="O659" s="25" t="str">
        <f t="shared" si="44"/>
        <v>Bajopeso</v>
      </c>
      <c r="P659" s="25" t="b">
        <f t="shared" si="48"/>
        <v>0</v>
      </c>
      <c r="Q659" s="25" t="b">
        <f t="shared" si="46"/>
        <v>0</v>
      </c>
      <c r="R659" s="69"/>
      <c r="S659" s="73" t="s">
        <v>39</v>
      </c>
      <c r="T659" s="100"/>
    </row>
    <row r="660" spans="1:20" x14ac:dyDescent="0.25">
      <c r="A660" s="69">
        <v>722</v>
      </c>
      <c r="B660" s="69" t="s">
        <v>26</v>
      </c>
      <c r="C660" s="124" t="s">
        <v>2087</v>
      </c>
      <c r="D660" s="69" t="s">
        <v>2197</v>
      </c>
      <c r="E660" s="74">
        <v>39364</v>
      </c>
      <c r="F660" s="16">
        <f t="shared" ca="1" si="45"/>
        <v>80.492813141683769</v>
      </c>
      <c r="G660" s="75" t="s">
        <v>29</v>
      </c>
      <c r="H660" s="84">
        <v>6753</v>
      </c>
      <c r="I660" s="130">
        <v>15.45</v>
      </c>
      <c r="J660" s="76">
        <v>101.1</v>
      </c>
      <c r="K660" s="117">
        <v>40864</v>
      </c>
      <c r="L660" s="24">
        <v>-0.17</v>
      </c>
      <c r="M660" s="24">
        <v>-0.69</v>
      </c>
      <c r="N660" s="24">
        <v>-0.54</v>
      </c>
      <c r="O660" s="25" t="str">
        <f t="shared" si="44"/>
        <v>Normal</v>
      </c>
      <c r="P660" s="25" t="b">
        <f t="shared" si="48"/>
        <v>0</v>
      </c>
      <c r="Q660" s="25" t="b">
        <f t="shared" si="46"/>
        <v>0</v>
      </c>
      <c r="R660" s="69"/>
      <c r="S660" s="73" t="s">
        <v>39</v>
      </c>
      <c r="T660" s="100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York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Roy  Carr-Hill</dc:creator>
  <cp:lastModifiedBy>Roy</cp:lastModifiedBy>
  <dcterms:created xsi:type="dcterms:W3CDTF">2012-03-05T10:41:39Z</dcterms:created>
  <dcterms:modified xsi:type="dcterms:W3CDTF">2014-06-24T18:35:35Z</dcterms:modified>
</cp:coreProperties>
</file>